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hp\Dropbox (Al Bawsala)\old dropbox rym\Baladia\Access to Information\Saisie\نابل\"/>
    </mc:Choice>
  </mc:AlternateContent>
  <bookViews>
    <workbookView xWindow="0" yWindow="0" windowWidth="20490" windowHeight="8820" tabRatio="963" firstSheet="7" activeTab="17"/>
  </bookViews>
  <sheets>
    <sheet name="ميزانية 2011" sheetId="26" r:id="rId1"/>
    <sheet name="ميزانية 2012" sheetId="27" r:id="rId2"/>
    <sheet name="ميزانية 2013" sheetId="28" r:id="rId3"/>
    <sheet name="ميزانية 2014" sheetId="31" r:id="rId4"/>
    <sheet name="ميزانية 2015" sheetId="33" r:id="rId5"/>
    <sheet name="التنظيم الهيكلي" sheetId="20" r:id="rId6"/>
    <sheet name="الدوائر" sheetId="25" r:id="rId7"/>
    <sheet name="قائمة في الأعوان" sheetId="3" r:id="rId8"/>
    <sheet name="قائمة في العملة" sheetId="21" r:id="rId9"/>
    <sheet name="مرافق البلدية" sheetId="4" r:id="rId10"/>
    <sheet name="المجلس البلدي" sheetId="5" r:id="rId11"/>
    <sheet name="النشاط البلدي2014" sheetId="6" r:id="rId12"/>
    <sheet name="النشاط البلدي 2015" sheetId="32" r:id="rId13"/>
    <sheet name="الملك البلدي" sheetId="7" r:id="rId14"/>
    <sheet name="المرافق الخدماتية" sheetId="8" r:id="rId15"/>
    <sheet name="الأحياء" sheetId="13" r:id="rId16"/>
    <sheet name="المشاريع" sheetId="12" r:id="rId17"/>
    <sheet name="وسائل النقل" sheetId="15" r:id="rId18"/>
    <sheet name="قانون الإطار" sheetId="16" r:id="rId19"/>
    <sheet name="النفايات" sheetId="23" r:id="rId20"/>
  </sheets>
  <definedNames>
    <definedName name="_xlnm.Print_Area" localSheetId="16">المشاريع!$A$1:$AI$22</definedName>
    <definedName name="_xlnm.Print_Area" localSheetId="7">'قائمة في الأعوان'!$A$1:$D$26</definedName>
    <definedName name="_xlnm.Print_Area" localSheetId="8">'قائمة في العملة'!$A$1:$C$26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22" i="31" l="1"/>
  <c r="H559" i="31"/>
  <c r="H114" i="31"/>
  <c r="H2" i="31"/>
  <c r="H1" i="31"/>
  <c r="H256" i="28" l="1"/>
  <c r="D314" i="28"/>
  <c r="E314" i="28"/>
  <c r="F314" i="28"/>
  <c r="H1" i="28"/>
  <c r="H2" i="28"/>
  <c r="H114" i="28"/>
  <c r="H256" i="27"/>
  <c r="H1" i="27"/>
  <c r="E778" i="33"/>
  <c r="D778" i="33"/>
  <c r="E777" i="33"/>
  <c r="D777" i="33"/>
  <c r="C777" i="33"/>
  <c r="D776" i="33"/>
  <c r="E776" i="33" s="1"/>
  <c r="D775" i="33"/>
  <c r="E775" i="33" s="1"/>
  <c r="D774" i="33"/>
  <c r="D773" i="33"/>
  <c r="E773" i="33" s="1"/>
  <c r="C772" i="33"/>
  <c r="C771" i="33"/>
  <c r="D770" i="33"/>
  <c r="E770" i="33" s="1"/>
  <c r="D769" i="33"/>
  <c r="C768" i="33"/>
  <c r="C767" i="33"/>
  <c r="D766" i="33"/>
  <c r="C765" i="33"/>
  <c r="E764" i="33"/>
  <c r="D764" i="33"/>
  <c r="E763" i="33"/>
  <c r="D763" i="33"/>
  <c r="E762" i="33"/>
  <c r="E761" i="33" s="1"/>
  <c r="E760" i="33" s="1"/>
  <c r="D762" i="33"/>
  <c r="D761" i="33" s="1"/>
  <c r="D760" i="33" s="1"/>
  <c r="C761" i="33"/>
  <c r="C760" i="33" s="1"/>
  <c r="E759" i="33"/>
  <c r="D759" i="33"/>
  <c r="E758" i="33"/>
  <c r="D758" i="33"/>
  <c r="E757" i="33"/>
  <c r="E756" i="33" s="1"/>
  <c r="E755" i="33" s="1"/>
  <c r="D757" i="33"/>
  <c r="D756" i="33" s="1"/>
  <c r="D755" i="33" s="1"/>
  <c r="C756" i="33"/>
  <c r="C755" i="33" s="1"/>
  <c r="E754" i="33"/>
  <c r="D754" i="33"/>
  <c r="E753" i="33"/>
  <c r="D753" i="33"/>
  <c r="E752" i="33"/>
  <c r="E751" i="33" s="1"/>
  <c r="D752" i="33"/>
  <c r="D751" i="33" s="1"/>
  <c r="D750" i="33" s="1"/>
  <c r="C751" i="33"/>
  <c r="C750" i="33" s="1"/>
  <c r="C726" i="33" s="1"/>
  <c r="E749" i="33"/>
  <c r="D749" i="33"/>
  <c r="E748" i="33"/>
  <c r="D748" i="33"/>
  <c r="E747" i="33"/>
  <c r="E746" i="33" s="1"/>
  <c r="D747" i="33"/>
  <c r="D746" i="33" s="1"/>
  <c r="C746" i="33"/>
  <c r="D745" i="33"/>
  <c r="E745" i="33" s="1"/>
  <c r="E744" i="33" s="1"/>
  <c r="E743" i="33" s="1"/>
  <c r="D744" i="33"/>
  <c r="C744" i="33"/>
  <c r="C743" i="33"/>
  <c r="D742" i="33"/>
  <c r="E742" i="33" s="1"/>
  <c r="E741" i="33" s="1"/>
  <c r="D741" i="33"/>
  <c r="C741" i="33"/>
  <c r="E740" i="33"/>
  <c r="D740" i="33"/>
  <c r="E739" i="33"/>
  <c r="D739" i="33"/>
  <c r="C739" i="33"/>
  <c r="D738" i="33"/>
  <c r="E738" i="33" s="1"/>
  <c r="D737" i="33"/>
  <c r="E737" i="33" s="1"/>
  <c r="D736" i="33"/>
  <c r="E736" i="33" s="1"/>
  <c r="D735" i="33"/>
  <c r="E735" i="33" s="1"/>
  <c r="E734" i="33" s="1"/>
  <c r="D734" i="33"/>
  <c r="D733" i="33" s="1"/>
  <c r="C734" i="33"/>
  <c r="C733" i="33"/>
  <c r="D732" i="33"/>
  <c r="E732" i="33" s="1"/>
  <c r="E731" i="33" s="1"/>
  <c r="E730" i="33" s="1"/>
  <c r="D731" i="33"/>
  <c r="D730" i="33" s="1"/>
  <c r="C731" i="33"/>
  <c r="C730" i="33"/>
  <c r="D729" i="33"/>
  <c r="E729" i="33" s="1"/>
  <c r="D728" i="33"/>
  <c r="C727" i="33"/>
  <c r="H724" i="33"/>
  <c r="D724" i="33"/>
  <c r="H723" i="33"/>
  <c r="E723" i="33"/>
  <c r="D723" i="33"/>
  <c r="H722" i="33"/>
  <c r="C722" i="33"/>
  <c r="H721" i="33"/>
  <c r="D721" i="33"/>
  <c r="E721" i="33" s="1"/>
  <c r="H720" i="33"/>
  <c r="E720" i="33"/>
  <c r="D720" i="33"/>
  <c r="H719" i="33"/>
  <c r="D719" i="33"/>
  <c r="C718" i="33"/>
  <c r="H715" i="33"/>
  <c r="E715" i="33"/>
  <c r="D715" i="33"/>
  <c r="H714" i="33"/>
  <c r="D714" i="33"/>
  <c r="E714" i="33" s="1"/>
  <c r="H713" i="33"/>
  <c r="E713" i="33"/>
  <c r="D713" i="33"/>
  <c r="H712" i="33"/>
  <c r="D712" i="33"/>
  <c r="E712" i="33" s="1"/>
  <c r="H711" i="33"/>
  <c r="E711" i="33"/>
  <c r="D711" i="33"/>
  <c r="H710" i="33"/>
  <c r="D710" i="33"/>
  <c r="E710" i="33" s="1"/>
  <c r="H709" i="33"/>
  <c r="E709" i="33"/>
  <c r="D709" i="33"/>
  <c r="H708" i="33"/>
  <c r="D708" i="33"/>
  <c r="E708" i="33" s="1"/>
  <c r="H707" i="33"/>
  <c r="E707" i="33"/>
  <c r="D707" i="33"/>
  <c r="H706" i="33"/>
  <c r="D706" i="33"/>
  <c r="E706" i="33" s="1"/>
  <c r="H705" i="33"/>
  <c r="E705" i="33"/>
  <c r="D705" i="33"/>
  <c r="H704" i="33"/>
  <c r="D704" i="33"/>
  <c r="E704" i="33" s="1"/>
  <c r="H703" i="33"/>
  <c r="E703" i="33"/>
  <c r="D703" i="33"/>
  <c r="H702" i="33"/>
  <c r="D702" i="33"/>
  <c r="H701" i="33"/>
  <c r="E701" i="33"/>
  <c r="D701" i="33"/>
  <c r="H700" i="33"/>
  <c r="C700" i="33"/>
  <c r="H699" i="33"/>
  <c r="D699" i="33"/>
  <c r="E699" i="33" s="1"/>
  <c r="H698" i="33"/>
  <c r="E698" i="33"/>
  <c r="D698" i="33"/>
  <c r="H697" i="33"/>
  <c r="D697" i="33"/>
  <c r="E697" i="33" s="1"/>
  <c r="H696" i="33"/>
  <c r="E696" i="33"/>
  <c r="D696" i="33"/>
  <c r="H695" i="33"/>
  <c r="D695" i="33"/>
  <c r="C694" i="33"/>
  <c r="H694" i="33" s="1"/>
  <c r="H693" i="33"/>
  <c r="E693" i="33"/>
  <c r="D693" i="33"/>
  <c r="H692" i="33"/>
  <c r="D692" i="33"/>
  <c r="E692" i="33" s="1"/>
  <c r="H691" i="33"/>
  <c r="E691" i="33"/>
  <c r="D691" i="33"/>
  <c r="H690" i="33"/>
  <c r="D690" i="33"/>
  <c r="E690" i="33" s="1"/>
  <c r="H689" i="33"/>
  <c r="E689" i="33"/>
  <c r="D689" i="33"/>
  <c r="H688" i="33"/>
  <c r="D688" i="33"/>
  <c r="C687" i="33"/>
  <c r="H687" i="33" s="1"/>
  <c r="H686" i="33"/>
  <c r="E686" i="33"/>
  <c r="D686" i="33"/>
  <c r="H685" i="33"/>
  <c r="D685" i="33"/>
  <c r="E685" i="33" s="1"/>
  <c r="H684" i="33"/>
  <c r="E684" i="33"/>
  <c r="D684" i="33"/>
  <c r="H683" i="33"/>
  <c r="D683" i="33"/>
  <c r="C683" i="33"/>
  <c r="H682" i="33"/>
  <c r="D682" i="33"/>
  <c r="E682" i="33" s="1"/>
  <c r="H681" i="33"/>
  <c r="E681" i="33"/>
  <c r="D681" i="33"/>
  <c r="H680" i="33"/>
  <c r="D680" i="33"/>
  <c r="C679" i="33"/>
  <c r="H679" i="33" s="1"/>
  <c r="H678" i="33"/>
  <c r="E678" i="33"/>
  <c r="D678" i="33"/>
  <c r="H677" i="33"/>
  <c r="D677" i="33"/>
  <c r="C676" i="33"/>
  <c r="H676" i="33" s="1"/>
  <c r="H675" i="33"/>
  <c r="E675" i="33"/>
  <c r="D675" i="33"/>
  <c r="H674" i="33"/>
  <c r="D674" i="33"/>
  <c r="E674" i="33" s="1"/>
  <c r="H673" i="33"/>
  <c r="E673" i="33"/>
  <c r="D673" i="33"/>
  <c r="H672" i="33"/>
  <c r="D672" i="33"/>
  <c r="C671" i="33"/>
  <c r="H671" i="33" s="1"/>
  <c r="H670" i="33"/>
  <c r="E670" i="33"/>
  <c r="D670" i="33"/>
  <c r="H669" i="33"/>
  <c r="D669" i="33"/>
  <c r="E669" i="33" s="1"/>
  <c r="H668" i="33"/>
  <c r="E668" i="33"/>
  <c r="D668" i="33"/>
  <c r="H667" i="33"/>
  <c r="D667" i="33"/>
  <c r="H666" i="33"/>
  <c r="E666" i="33"/>
  <c r="D666" i="33"/>
  <c r="H665" i="33"/>
  <c r="C665" i="33"/>
  <c r="H664" i="33"/>
  <c r="D664" i="33"/>
  <c r="E664" i="33" s="1"/>
  <c r="H663" i="33"/>
  <c r="E663" i="33"/>
  <c r="D663" i="33"/>
  <c r="H662" i="33"/>
  <c r="D662" i="33"/>
  <c r="C661" i="33"/>
  <c r="H661" i="33" s="1"/>
  <c r="H660" i="33"/>
  <c r="E660" i="33"/>
  <c r="D660" i="33"/>
  <c r="H659" i="33"/>
  <c r="D659" i="33"/>
  <c r="E659" i="33" s="1"/>
  <c r="H658" i="33"/>
  <c r="E658" i="33"/>
  <c r="D658" i="33"/>
  <c r="H657" i="33"/>
  <c r="D657" i="33"/>
  <c r="E657" i="33" s="1"/>
  <c r="H656" i="33"/>
  <c r="E656" i="33"/>
  <c r="D656" i="33"/>
  <c r="H655" i="33"/>
  <c r="D655" i="33"/>
  <c r="H654" i="33"/>
  <c r="E654" i="33"/>
  <c r="D654" i="33"/>
  <c r="H653" i="33"/>
  <c r="C653" i="33"/>
  <c r="H652" i="33"/>
  <c r="D652" i="33"/>
  <c r="E652" i="33" s="1"/>
  <c r="H651" i="33"/>
  <c r="E651" i="33"/>
  <c r="D651" i="33"/>
  <c r="H650" i="33"/>
  <c r="D650" i="33"/>
  <c r="E650" i="33" s="1"/>
  <c r="H649" i="33"/>
  <c r="E649" i="33"/>
  <c r="D649" i="33"/>
  <c r="H648" i="33"/>
  <c r="D648" i="33"/>
  <c r="E648" i="33" s="1"/>
  <c r="H647" i="33"/>
  <c r="E647" i="33"/>
  <c r="E646" i="33" s="1"/>
  <c r="D647" i="33"/>
  <c r="H646" i="33"/>
  <c r="D646" i="33"/>
  <c r="C646" i="33"/>
  <c r="C645" i="33"/>
  <c r="H645" i="33" s="1"/>
  <c r="J645" i="33" s="1"/>
  <c r="H644" i="33"/>
  <c r="E644" i="33"/>
  <c r="D644" i="33"/>
  <c r="H643" i="33"/>
  <c r="D643" i="33"/>
  <c r="H642" i="33"/>
  <c r="J642" i="33" s="1"/>
  <c r="C642" i="33"/>
  <c r="H641" i="33"/>
  <c r="D641" i="33"/>
  <c r="E641" i="33" s="1"/>
  <c r="H640" i="33"/>
  <c r="E640" i="33"/>
  <c r="D640" i="33"/>
  <c r="H639" i="33"/>
  <c r="D639" i="33"/>
  <c r="E639" i="33" s="1"/>
  <c r="H638" i="33"/>
  <c r="J638" i="33" s="1"/>
  <c r="D638" i="33"/>
  <c r="C638" i="33"/>
  <c r="H637" i="33"/>
  <c r="D637" i="33"/>
  <c r="E637" i="33" s="1"/>
  <c r="H636" i="33"/>
  <c r="E636" i="33"/>
  <c r="D636" i="33"/>
  <c r="H635" i="33"/>
  <c r="D635" i="33"/>
  <c r="E635" i="33" s="1"/>
  <c r="H634" i="33"/>
  <c r="E634" i="33"/>
  <c r="D634" i="33"/>
  <c r="H633" i="33"/>
  <c r="D633" i="33"/>
  <c r="E633" i="33" s="1"/>
  <c r="H632" i="33"/>
  <c r="E632" i="33"/>
  <c r="D632" i="33"/>
  <c r="H631" i="33"/>
  <c r="D631" i="33"/>
  <c r="E631" i="33" s="1"/>
  <c r="H630" i="33"/>
  <c r="E630" i="33"/>
  <c r="D630" i="33"/>
  <c r="H629" i="33"/>
  <c r="D629" i="33"/>
  <c r="C628" i="33"/>
  <c r="H628" i="33" s="1"/>
  <c r="H627" i="33"/>
  <c r="E627" i="33"/>
  <c r="D627" i="33"/>
  <c r="H626" i="33"/>
  <c r="D626" i="33"/>
  <c r="E626" i="33" s="1"/>
  <c r="H625" i="33"/>
  <c r="E625" i="33"/>
  <c r="D625" i="33"/>
  <c r="H624" i="33"/>
  <c r="D624" i="33"/>
  <c r="E624" i="33" s="1"/>
  <c r="H623" i="33"/>
  <c r="E623" i="33"/>
  <c r="D623" i="33"/>
  <c r="H622" i="33"/>
  <c r="D622" i="33"/>
  <c r="E622" i="33" s="1"/>
  <c r="H621" i="33"/>
  <c r="E621" i="33"/>
  <c r="D621" i="33"/>
  <c r="H620" i="33"/>
  <c r="D620" i="33"/>
  <c r="E620" i="33" s="1"/>
  <c r="H619" i="33"/>
  <c r="E619" i="33"/>
  <c r="D619" i="33"/>
  <c r="H618" i="33"/>
  <c r="D618" i="33"/>
  <c r="E618" i="33" s="1"/>
  <c r="H617" i="33"/>
  <c r="E617" i="33"/>
  <c r="D617" i="33"/>
  <c r="C616" i="33"/>
  <c r="H616" i="33" s="1"/>
  <c r="H615" i="33"/>
  <c r="D615" i="33"/>
  <c r="E615" i="33" s="1"/>
  <c r="H614" i="33"/>
  <c r="E614" i="33"/>
  <c r="D614" i="33"/>
  <c r="H613" i="33"/>
  <c r="D613" i="33"/>
  <c r="E613" i="33" s="1"/>
  <c r="H612" i="33"/>
  <c r="E612" i="33"/>
  <c r="D612" i="33"/>
  <c r="H611" i="33"/>
  <c r="D611" i="33"/>
  <c r="C610" i="33"/>
  <c r="H610" i="33" s="1"/>
  <c r="H609" i="33"/>
  <c r="D609" i="33"/>
  <c r="E609" i="33" s="1"/>
  <c r="H608" i="33"/>
  <c r="D608" i="33"/>
  <c r="E608" i="33" s="1"/>
  <c r="H607" i="33"/>
  <c r="E607" i="33"/>
  <c r="D607" i="33"/>
  <c r="H606" i="33"/>
  <c r="D606" i="33"/>
  <c r="E606" i="33" s="1"/>
  <c r="H605" i="33"/>
  <c r="E605" i="33"/>
  <c r="D605" i="33"/>
  <c r="H604" i="33"/>
  <c r="D604" i="33"/>
  <c r="C603" i="33"/>
  <c r="H603" i="33" s="1"/>
  <c r="H602" i="33"/>
  <c r="E602" i="33"/>
  <c r="D602" i="33"/>
  <c r="H601" i="33"/>
  <c r="D601" i="33"/>
  <c r="H600" i="33"/>
  <c r="E600" i="33"/>
  <c r="D600" i="33"/>
  <c r="C599" i="33"/>
  <c r="H599" i="33" s="1"/>
  <c r="H598" i="33"/>
  <c r="D598" i="33"/>
  <c r="E598" i="33" s="1"/>
  <c r="H597" i="33"/>
  <c r="E597" i="33"/>
  <c r="D597" i="33"/>
  <c r="H596" i="33"/>
  <c r="D596" i="33"/>
  <c r="C595" i="33"/>
  <c r="H595" i="33" s="1"/>
  <c r="H594" i="33"/>
  <c r="E594" i="33"/>
  <c r="D594" i="33"/>
  <c r="H593" i="33"/>
  <c r="D593" i="33"/>
  <c r="C592" i="33"/>
  <c r="H592" i="33" s="1"/>
  <c r="H591" i="33"/>
  <c r="D591" i="33"/>
  <c r="E591" i="33" s="1"/>
  <c r="H590" i="33"/>
  <c r="D590" i="33"/>
  <c r="E590" i="33" s="1"/>
  <c r="H589" i="33"/>
  <c r="E589" i="33"/>
  <c r="D589" i="33"/>
  <c r="H588" i="33"/>
  <c r="D588" i="33"/>
  <c r="E588" i="33" s="1"/>
  <c r="D587" i="33"/>
  <c r="C587" i="33"/>
  <c r="H587" i="33" s="1"/>
  <c r="H586" i="33"/>
  <c r="E586" i="33"/>
  <c r="D586" i="33"/>
  <c r="H585" i="33"/>
  <c r="D585" i="33"/>
  <c r="E585" i="33" s="1"/>
  <c r="H584" i="33"/>
  <c r="E584" i="33"/>
  <c r="D584" i="33"/>
  <c r="H583" i="33"/>
  <c r="D583" i="33"/>
  <c r="E583" i="33" s="1"/>
  <c r="H582" i="33"/>
  <c r="D582" i="33"/>
  <c r="E582" i="33" s="1"/>
  <c r="C581" i="33"/>
  <c r="H581" i="33" s="1"/>
  <c r="H580" i="33"/>
  <c r="D580" i="33"/>
  <c r="H579" i="33"/>
  <c r="E579" i="33"/>
  <c r="D579" i="33"/>
  <c r="H578" i="33"/>
  <c r="E578" i="33"/>
  <c r="D578" i="33"/>
  <c r="C577" i="33"/>
  <c r="H577" i="33" s="1"/>
  <c r="H576" i="33"/>
  <c r="D576" i="33"/>
  <c r="E576" i="33" s="1"/>
  <c r="H575" i="33"/>
  <c r="D575" i="33"/>
  <c r="E575" i="33" s="1"/>
  <c r="H574" i="33"/>
  <c r="E574" i="33"/>
  <c r="D574" i="33"/>
  <c r="H573" i="33"/>
  <c r="D573" i="33"/>
  <c r="E573" i="33" s="1"/>
  <c r="H572" i="33"/>
  <c r="D572" i="33"/>
  <c r="E572" i="33" s="1"/>
  <c r="H571" i="33"/>
  <c r="D571" i="33"/>
  <c r="E571" i="33" s="1"/>
  <c r="H570" i="33"/>
  <c r="E570" i="33"/>
  <c r="E569" i="33" s="1"/>
  <c r="D570" i="33"/>
  <c r="H569" i="33"/>
  <c r="C569" i="33"/>
  <c r="H568" i="33"/>
  <c r="D568" i="33"/>
  <c r="E568" i="33" s="1"/>
  <c r="H567" i="33"/>
  <c r="E567" i="33"/>
  <c r="D567" i="33"/>
  <c r="H566" i="33"/>
  <c r="D566" i="33"/>
  <c r="E566" i="33" s="1"/>
  <c r="H565" i="33"/>
  <c r="E565" i="33"/>
  <c r="D565" i="33"/>
  <c r="H564" i="33"/>
  <c r="E564" i="33"/>
  <c r="D564" i="33"/>
  <c r="H563" i="33"/>
  <c r="D563" i="33"/>
  <c r="D562" i="33" s="1"/>
  <c r="C562" i="33"/>
  <c r="H558" i="33"/>
  <c r="D558" i="33"/>
  <c r="E558" i="33" s="1"/>
  <c r="H557" i="33"/>
  <c r="D557" i="33"/>
  <c r="C556" i="33"/>
  <c r="H556" i="33" s="1"/>
  <c r="H555" i="33"/>
  <c r="E555" i="33"/>
  <c r="D555" i="33"/>
  <c r="H554" i="33"/>
  <c r="D554" i="33"/>
  <c r="E554" i="33" s="1"/>
  <c r="H553" i="33"/>
  <c r="D553" i="33"/>
  <c r="E553" i="33" s="1"/>
  <c r="E552" i="33" s="1"/>
  <c r="C552" i="33"/>
  <c r="H552" i="33" s="1"/>
  <c r="H549" i="33"/>
  <c r="D549" i="33"/>
  <c r="E549" i="33" s="1"/>
  <c r="H548" i="33"/>
  <c r="E548" i="33"/>
  <c r="E547" i="33" s="1"/>
  <c r="D548" i="33"/>
  <c r="J547" i="33"/>
  <c r="D547" i="33"/>
  <c r="C547" i="33"/>
  <c r="H547" i="33" s="1"/>
  <c r="H546" i="33"/>
  <c r="D546" i="33"/>
  <c r="E546" i="33" s="1"/>
  <c r="H545" i="33"/>
  <c r="D545" i="33"/>
  <c r="H544" i="33"/>
  <c r="C544" i="33"/>
  <c r="C538" i="33" s="1"/>
  <c r="H538" i="33" s="1"/>
  <c r="H543" i="33"/>
  <c r="E543" i="33"/>
  <c r="D543" i="33"/>
  <c r="H542" i="33"/>
  <c r="D542" i="33"/>
  <c r="E542" i="33" s="1"/>
  <c r="H541" i="33"/>
  <c r="D541" i="33"/>
  <c r="E541" i="33" s="1"/>
  <c r="H540" i="33"/>
  <c r="D540" i="33"/>
  <c r="E540" i="33" s="1"/>
  <c r="H539" i="33"/>
  <c r="E539" i="33"/>
  <c r="D539" i="33"/>
  <c r="H537" i="33"/>
  <c r="E537" i="33"/>
  <c r="D537" i="33"/>
  <c r="H536" i="33"/>
  <c r="E536" i="33"/>
  <c r="D536" i="33"/>
  <c r="H535" i="33"/>
  <c r="D535" i="33"/>
  <c r="E535" i="33" s="1"/>
  <c r="H534" i="33"/>
  <c r="E534" i="33"/>
  <c r="D534" i="33"/>
  <c r="H533" i="33"/>
  <c r="E533" i="33"/>
  <c r="D533" i="33"/>
  <c r="H532" i="33"/>
  <c r="E532" i="33"/>
  <c r="E531" i="33" s="1"/>
  <c r="D532" i="33"/>
  <c r="C531" i="33"/>
  <c r="H531" i="33" s="1"/>
  <c r="H530" i="33"/>
  <c r="D530" i="33"/>
  <c r="C529" i="33"/>
  <c r="H529" i="33" s="1"/>
  <c r="H527" i="33"/>
  <c r="E527" i="33"/>
  <c r="D527" i="33"/>
  <c r="H526" i="33"/>
  <c r="D526" i="33"/>
  <c r="E526" i="33" s="1"/>
  <c r="E522" i="33" s="1"/>
  <c r="H525" i="33"/>
  <c r="E525" i="33"/>
  <c r="D525" i="33"/>
  <c r="H524" i="33"/>
  <c r="D524" i="33"/>
  <c r="E524" i="33" s="1"/>
  <c r="H523" i="33"/>
  <c r="E523" i="33"/>
  <c r="D523" i="33"/>
  <c r="H522" i="33"/>
  <c r="C522" i="33"/>
  <c r="H521" i="33"/>
  <c r="E521" i="33"/>
  <c r="D521" i="33"/>
  <c r="H520" i="33"/>
  <c r="D520" i="33"/>
  <c r="E520" i="33" s="1"/>
  <c r="H519" i="33"/>
  <c r="D519" i="33"/>
  <c r="E519" i="33" s="1"/>
  <c r="H518" i="33"/>
  <c r="D518" i="33"/>
  <c r="E518" i="33" s="1"/>
  <c r="H517" i="33"/>
  <c r="D517" i="33"/>
  <c r="E517" i="33" s="1"/>
  <c r="H516" i="33"/>
  <c r="E516" i="33"/>
  <c r="D516" i="33"/>
  <c r="H515" i="33"/>
  <c r="D515" i="33"/>
  <c r="H514" i="33"/>
  <c r="E514" i="33"/>
  <c r="D514" i="33"/>
  <c r="H513" i="33"/>
  <c r="C513" i="33"/>
  <c r="H512" i="33"/>
  <c r="E512" i="33"/>
  <c r="D512" i="33"/>
  <c r="H511" i="33"/>
  <c r="D511" i="33"/>
  <c r="E511" i="33" s="1"/>
  <c r="H510" i="33"/>
  <c r="D510" i="33"/>
  <c r="C509" i="33"/>
  <c r="H509" i="33" s="1"/>
  <c r="H508" i="33"/>
  <c r="E508" i="33"/>
  <c r="D508" i="33"/>
  <c r="H507" i="33"/>
  <c r="D507" i="33"/>
  <c r="E507" i="33" s="1"/>
  <c r="H506" i="33"/>
  <c r="D506" i="33"/>
  <c r="E506" i="33" s="1"/>
  <c r="H505" i="33"/>
  <c r="D505" i="33"/>
  <c r="C504" i="33"/>
  <c r="H504" i="33" s="1"/>
  <c r="H503" i="33"/>
  <c r="E503" i="33"/>
  <c r="D503" i="33"/>
  <c r="H502" i="33"/>
  <c r="E502" i="33"/>
  <c r="D502" i="33"/>
  <c r="H501" i="33"/>
  <c r="E501" i="33"/>
  <c r="D501" i="33"/>
  <c r="H500" i="33"/>
  <c r="D500" i="33"/>
  <c r="E500" i="33" s="1"/>
  <c r="H499" i="33"/>
  <c r="D499" i="33"/>
  <c r="E499" i="33" s="1"/>
  <c r="H498" i="33"/>
  <c r="D498" i="33"/>
  <c r="E498" i="33" s="1"/>
  <c r="D497" i="33"/>
  <c r="C497" i="33"/>
  <c r="H497" i="33" s="1"/>
  <c r="H496" i="33"/>
  <c r="D496" i="33"/>
  <c r="E496" i="33" s="1"/>
  <c r="H495" i="33"/>
  <c r="D495" i="33"/>
  <c r="C494" i="33"/>
  <c r="H494" i="33" s="1"/>
  <c r="H493" i="33"/>
  <c r="E493" i="33"/>
  <c r="D493" i="33"/>
  <c r="H492" i="33"/>
  <c r="E492" i="33"/>
  <c r="E491" i="33" s="1"/>
  <c r="D492" i="33"/>
  <c r="D491" i="33"/>
  <c r="C491" i="33"/>
  <c r="H491" i="33" s="1"/>
  <c r="H490" i="33"/>
  <c r="D490" i="33"/>
  <c r="E490" i="33" s="1"/>
  <c r="H489" i="33"/>
  <c r="D489" i="33"/>
  <c r="E489" i="33" s="1"/>
  <c r="H488" i="33"/>
  <c r="D488" i="33"/>
  <c r="E488" i="33" s="1"/>
  <c r="H487" i="33"/>
  <c r="D487" i="33"/>
  <c r="D486" i="33" s="1"/>
  <c r="C486" i="33"/>
  <c r="H485" i="33"/>
  <c r="D485" i="33"/>
  <c r="E485" i="33" s="1"/>
  <c r="H482" i="33"/>
  <c r="H481" i="33"/>
  <c r="E481" i="33"/>
  <c r="D481" i="33"/>
  <c r="H480" i="33"/>
  <c r="D480" i="33"/>
  <c r="E480" i="33" s="1"/>
  <c r="H479" i="33"/>
  <c r="D479" i="33"/>
  <c r="E479" i="33" s="1"/>
  <c r="H478" i="33"/>
  <c r="E478" i="33"/>
  <c r="E477" i="33" s="1"/>
  <c r="D478" i="33"/>
  <c r="D477" i="33"/>
  <c r="C477" i="33"/>
  <c r="H477" i="33" s="1"/>
  <c r="H476" i="33"/>
  <c r="D476" i="33"/>
  <c r="E476" i="33" s="1"/>
  <c r="H475" i="33"/>
  <c r="D475" i="33"/>
  <c r="E475" i="33" s="1"/>
  <c r="C474" i="33"/>
  <c r="H474" i="33" s="1"/>
  <c r="H473" i="33"/>
  <c r="D473" i="33"/>
  <c r="E473" i="33" s="1"/>
  <c r="H472" i="33"/>
  <c r="E472" i="33"/>
  <c r="D472" i="33"/>
  <c r="H471" i="33"/>
  <c r="E471" i="33"/>
  <c r="D471" i="33"/>
  <c r="H470" i="33"/>
  <c r="D470" i="33"/>
  <c r="E470" i="33" s="1"/>
  <c r="H469" i="33"/>
  <c r="D469" i="33"/>
  <c r="H468" i="33"/>
  <c r="C468" i="33"/>
  <c r="H467" i="33"/>
  <c r="E467" i="33"/>
  <c r="D467" i="33"/>
  <c r="H466" i="33"/>
  <c r="D466" i="33"/>
  <c r="E466" i="33" s="1"/>
  <c r="H465" i="33"/>
  <c r="D465" i="33"/>
  <c r="E465" i="33" s="1"/>
  <c r="H464" i="33"/>
  <c r="D464" i="33"/>
  <c r="C463" i="33"/>
  <c r="H463" i="33" s="1"/>
  <c r="H462" i="33"/>
  <c r="D462" i="33"/>
  <c r="E462" i="33" s="1"/>
  <c r="H461" i="33"/>
  <c r="D461" i="33"/>
  <c r="E461" i="33" s="1"/>
  <c r="H460" i="33"/>
  <c r="D460" i="33"/>
  <c r="E460" i="33" s="1"/>
  <c r="C459" i="33"/>
  <c r="H459" i="33" s="1"/>
  <c r="H458" i="33"/>
  <c r="D458" i="33"/>
  <c r="E458" i="33" s="1"/>
  <c r="H457" i="33"/>
  <c r="E457" i="33"/>
  <c r="D457" i="33"/>
  <c r="H456" i="33"/>
  <c r="D456" i="33"/>
  <c r="C455" i="33"/>
  <c r="H455" i="33" s="1"/>
  <c r="H454" i="33"/>
  <c r="D454" i="33"/>
  <c r="E454" i="33" s="1"/>
  <c r="H453" i="33"/>
  <c r="D453" i="33"/>
  <c r="E453" i="33" s="1"/>
  <c r="H452" i="33"/>
  <c r="E452" i="33"/>
  <c r="D452" i="33"/>
  <c r="H451" i="33"/>
  <c r="D451" i="33"/>
  <c r="E451" i="33" s="1"/>
  <c r="E450" i="33" s="1"/>
  <c r="C450" i="33"/>
  <c r="H450" i="33" s="1"/>
  <c r="H449" i="33"/>
  <c r="D449" i="33"/>
  <c r="E449" i="33" s="1"/>
  <c r="H448" i="33"/>
  <c r="D448" i="33"/>
  <c r="E448" i="33" s="1"/>
  <c r="H447" i="33"/>
  <c r="E447" i="33"/>
  <c r="D447" i="33"/>
  <c r="H446" i="33"/>
  <c r="D446" i="33"/>
  <c r="C445" i="33"/>
  <c r="H443" i="33"/>
  <c r="D443" i="33"/>
  <c r="E443" i="33" s="1"/>
  <c r="H442" i="33"/>
  <c r="D442" i="33"/>
  <c r="E442" i="33" s="1"/>
  <c r="H441" i="33"/>
  <c r="D441" i="33"/>
  <c r="E441" i="33" s="1"/>
  <c r="H440" i="33"/>
  <c r="D440" i="33"/>
  <c r="E440" i="33" s="1"/>
  <c r="H439" i="33"/>
  <c r="D439" i="33"/>
  <c r="E439" i="33" s="1"/>
  <c r="H438" i="33"/>
  <c r="D438" i="33"/>
  <c r="E438" i="33" s="1"/>
  <c r="H437" i="33"/>
  <c r="E437" i="33"/>
  <c r="D437" i="33"/>
  <c r="H436" i="33"/>
  <c r="E436" i="33"/>
  <c r="D436" i="33"/>
  <c r="H435" i="33"/>
  <c r="D435" i="33"/>
  <c r="E435" i="33" s="1"/>
  <c r="H434" i="33"/>
  <c r="D434" i="33"/>
  <c r="E434" i="33" s="1"/>
  <c r="H433" i="33"/>
  <c r="D433" i="33"/>
  <c r="E433" i="33" s="1"/>
  <c r="H432" i="33"/>
  <c r="D432" i="33"/>
  <c r="E432" i="33" s="1"/>
  <c r="H431" i="33"/>
  <c r="D431" i="33"/>
  <c r="E431" i="33" s="1"/>
  <c r="H430" i="33"/>
  <c r="D430" i="33"/>
  <c r="C429" i="33"/>
  <c r="H429" i="33" s="1"/>
  <c r="H428" i="33"/>
  <c r="E428" i="33"/>
  <c r="D428" i="33"/>
  <c r="H427" i="33"/>
  <c r="D427" i="33"/>
  <c r="E427" i="33" s="1"/>
  <c r="H426" i="33"/>
  <c r="D426" i="33"/>
  <c r="E426" i="33" s="1"/>
  <c r="H425" i="33"/>
  <c r="D425" i="33"/>
  <c r="E425" i="33" s="1"/>
  <c r="H424" i="33"/>
  <c r="E424" i="33"/>
  <c r="D424" i="33"/>
  <c r="H423" i="33"/>
  <c r="D423" i="33"/>
  <c r="C422" i="33"/>
  <c r="H422" i="33" s="1"/>
  <c r="H421" i="33"/>
  <c r="E421" i="33"/>
  <c r="D421" i="33"/>
  <c r="H420" i="33"/>
  <c r="D420" i="33"/>
  <c r="E420" i="33" s="1"/>
  <c r="H419" i="33"/>
  <c r="E419" i="33"/>
  <c r="D419" i="33"/>
  <c r="H418" i="33"/>
  <c r="E418" i="33"/>
  <c r="D418" i="33"/>
  <c r="H417" i="33"/>
  <c r="D417" i="33"/>
  <c r="E417" i="33" s="1"/>
  <c r="E416" i="33" s="1"/>
  <c r="D416" i="33"/>
  <c r="C416" i="33"/>
  <c r="H416" i="33" s="1"/>
  <c r="H415" i="33"/>
  <c r="D415" i="33"/>
  <c r="E415" i="33" s="1"/>
  <c r="H414" i="33"/>
  <c r="E414" i="33"/>
  <c r="D414" i="33"/>
  <c r="H413" i="33"/>
  <c r="D413" i="33"/>
  <c r="D412" i="33" s="1"/>
  <c r="C412" i="33"/>
  <c r="H412" i="33" s="1"/>
  <c r="H411" i="33"/>
  <c r="E411" i="33"/>
  <c r="D411" i="33"/>
  <c r="H410" i="33"/>
  <c r="D410" i="33"/>
  <c r="C409" i="33"/>
  <c r="H409" i="33" s="1"/>
  <c r="H408" i="33"/>
  <c r="E408" i="33"/>
  <c r="D408" i="33"/>
  <c r="H407" i="33"/>
  <c r="D407" i="33"/>
  <c r="E407" i="33" s="1"/>
  <c r="H406" i="33"/>
  <c r="D406" i="33"/>
  <c r="E406" i="33" s="1"/>
  <c r="H405" i="33"/>
  <c r="D405" i="33"/>
  <c r="C404" i="33"/>
  <c r="H404" i="33" s="1"/>
  <c r="H403" i="33"/>
  <c r="D403" i="33"/>
  <c r="E403" i="33" s="1"/>
  <c r="H402" i="33"/>
  <c r="D402" i="33"/>
  <c r="E402" i="33" s="1"/>
  <c r="H401" i="33"/>
  <c r="E401" i="33"/>
  <c r="D401" i="33"/>
  <c r="H400" i="33"/>
  <c r="D400" i="33"/>
  <c r="C399" i="33"/>
  <c r="H399" i="33" s="1"/>
  <c r="H398" i="33"/>
  <c r="E398" i="33"/>
  <c r="D398" i="33"/>
  <c r="H397" i="33"/>
  <c r="E397" i="33"/>
  <c r="D397" i="33"/>
  <c r="H396" i="33"/>
  <c r="D396" i="33"/>
  <c r="D395" i="33" s="1"/>
  <c r="C395" i="33"/>
  <c r="H395" i="33" s="1"/>
  <c r="H394" i="33"/>
  <c r="D394" i="33"/>
  <c r="E394" i="33" s="1"/>
  <c r="H393" i="33"/>
  <c r="D393" i="33"/>
  <c r="H392" i="33"/>
  <c r="C392" i="33"/>
  <c r="H391" i="33"/>
  <c r="D391" i="33"/>
  <c r="E391" i="33" s="1"/>
  <c r="H390" i="33"/>
  <c r="E390" i="33"/>
  <c r="D390" i="33"/>
  <c r="H389" i="33"/>
  <c r="D389" i="33"/>
  <c r="E389" i="33" s="1"/>
  <c r="E388" i="33" s="1"/>
  <c r="C388" i="33"/>
  <c r="H388" i="33" s="1"/>
  <c r="H387" i="33"/>
  <c r="D387" i="33"/>
  <c r="E387" i="33" s="1"/>
  <c r="H386" i="33"/>
  <c r="D386" i="33"/>
  <c r="E386" i="33" s="1"/>
  <c r="H385" i="33"/>
  <c r="E385" i="33"/>
  <c r="D385" i="33"/>
  <c r="H384" i="33"/>
  <c r="D384" i="33"/>
  <c r="E384" i="33" s="1"/>
  <c r="H383" i="33"/>
  <c r="D383" i="33"/>
  <c r="C382" i="33"/>
  <c r="H382" i="33" s="1"/>
  <c r="H381" i="33"/>
  <c r="D381" i="33"/>
  <c r="E381" i="33" s="1"/>
  <c r="H380" i="33"/>
  <c r="E380" i="33"/>
  <c r="D380" i="33"/>
  <c r="H379" i="33"/>
  <c r="D379" i="33"/>
  <c r="E379" i="33" s="1"/>
  <c r="C378" i="33"/>
  <c r="H378" i="33" s="1"/>
  <c r="H377" i="33"/>
  <c r="D377" i="33"/>
  <c r="E377" i="33" s="1"/>
  <c r="H376" i="33"/>
  <c r="D376" i="33"/>
  <c r="E376" i="33" s="1"/>
  <c r="H375" i="33"/>
  <c r="D375" i="33"/>
  <c r="E375" i="33" s="1"/>
  <c r="H374" i="33"/>
  <c r="D374" i="33"/>
  <c r="D373" i="33" s="1"/>
  <c r="C373" i="33"/>
  <c r="H373" i="33" s="1"/>
  <c r="H372" i="33"/>
  <c r="D372" i="33"/>
  <c r="E372" i="33" s="1"/>
  <c r="H371" i="33"/>
  <c r="D371" i="33"/>
  <c r="E371" i="33" s="1"/>
  <c r="H370" i="33"/>
  <c r="E370" i="33"/>
  <c r="D370" i="33"/>
  <c r="H369" i="33"/>
  <c r="D369" i="33"/>
  <c r="E369" i="33" s="1"/>
  <c r="E368" i="33"/>
  <c r="D368" i="33"/>
  <c r="C368" i="33"/>
  <c r="H368" i="33" s="1"/>
  <c r="H367" i="33"/>
  <c r="D367" i="33"/>
  <c r="E367" i="33" s="1"/>
  <c r="H366" i="33"/>
  <c r="D366" i="33"/>
  <c r="E366" i="33" s="1"/>
  <c r="H365" i="33"/>
  <c r="D365" i="33"/>
  <c r="E365" i="33" s="1"/>
  <c r="H364" i="33"/>
  <c r="E364" i="33"/>
  <c r="D364" i="33"/>
  <c r="H363" i="33"/>
  <c r="D363" i="33"/>
  <c r="C362" i="33"/>
  <c r="H362" i="33" s="1"/>
  <c r="H361" i="33"/>
  <c r="D361" i="33"/>
  <c r="E361" i="33" s="1"/>
  <c r="H360" i="33"/>
  <c r="D360" i="33"/>
  <c r="E360" i="33" s="1"/>
  <c r="H359" i="33"/>
  <c r="D359" i="33"/>
  <c r="E359" i="33" s="1"/>
  <c r="H358" i="33"/>
  <c r="D358" i="33"/>
  <c r="D357" i="33" s="1"/>
  <c r="C357" i="33"/>
  <c r="H357" i="33" s="1"/>
  <c r="H356" i="33"/>
  <c r="D356" i="33"/>
  <c r="E356" i="33" s="1"/>
  <c r="H355" i="33"/>
  <c r="E355" i="33"/>
  <c r="D355" i="33"/>
  <c r="H354" i="33"/>
  <c r="E354" i="33"/>
  <c r="E353" i="33" s="1"/>
  <c r="D354" i="33"/>
  <c r="D353" i="33" s="1"/>
  <c r="C353" i="33"/>
  <c r="H353" i="33" s="1"/>
  <c r="H352" i="33"/>
  <c r="D352" i="33"/>
  <c r="E352" i="33" s="1"/>
  <c r="H351" i="33"/>
  <c r="D351" i="33"/>
  <c r="E351" i="33" s="1"/>
  <c r="E348" i="33" s="1"/>
  <c r="H350" i="33"/>
  <c r="E350" i="33"/>
  <c r="D350" i="33"/>
  <c r="H349" i="33"/>
  <c r="D349" i="33"/>
  <c r="E349" i="33" s="1"/>
  <c r="C348" i="33"/>
  <c r="H348" i="33" s="1"/>
  <c r="H347" i="33"/>
  <c r="D347" i="33"/>
  <c r="E347" i="33" s="1"/>
  <c r="H346" i="33"/>
  <c r="D346" i="33"/>
  <c r="E346" i="33" s="1"/>
  <c r="H345" i="33"/>
  <c r="D345" i="33"/>
  <c r="E345" i="33" s="1"/>
  <c r="D344" i="33"/>
  <c r="C344" i="33"/>
  <c r="H344" i="33" s="1"/>
  <c r="H343" i="33"/>
  <c r="D343" i="33"/>
  <c r="E343" i="33" s="1"/>
  <c r="H342" i="33"/>
  <c r="D342" i="33"/>
  <c r="E342" i="33" s="1"/>
  <c r="H341" i="33"/>
  <c r="D341" i="33"/>
  <c r="H338" i="33"/>
  <c r="D338" i="33"/>
  <c r="E338" i="33" s="1"/>
  <c r="H337" i="33"/>
  <c r="E337" i="33"/>
  <c r="D337" i="33"/>
  <c r="H336" i="33"/>
  <c r="E336" i="33"/>
  <c r="D336" i="33"/>
  <c r="H335" i="33"/>
  <c r="D335" i="33"/>
  <c r="E335" i="33" s="1"/>
  <c r="H334" i="33"/>
  <c r="D334" i="33"/>
  <c r="E334" i="33" s="1"/>
  <c r="H333" i="33"/>
  <c r="E333" i="33"/>
  <c r="D333" i="33"/>
  <c r="H332" i="33"/>
  <c r="D332" i="33"/>
  <c r="H331" i="33"/>
  <c r="H330" i="33"/>
  <c r="E330" i="33"/>
  <c r="D330" i="33"/>
  <c r="H329" i="33"/>
  <c r="D329" i="33"/>
  <c r="H328" i="33"/>
  <c r="C328" i="33"/>
  <c r="H327" i="33"/>
  <c r="E327" i="33"/>
  <c r="D327" i="33"/>
  <c r="H326" i="33"/>
  <c r="E326" i="33"/>
  <c r="E325" i="33" s="1"/>
  <c r="D326" i="33"/>
  <c r="D325" i="33" s="1"/>
  <c r="H325" i="33"/>
  <c r="H324" i="33"/>
  <c r="D324" i="33"/>
  <c r="E324" i="33" s="1"/>
  <c r="H323" i="33"/>
  <c r="D323" i="33"/>
  <c r="E323" i="33" s="1"/>
  <c r="H322" i="33"/>
  <c r="E322" i="33"/>
  <c r="D322" i="33"/>
  <c r="H321" i="33"/>
  <c r="D321" i="33"/>
  <c r="E321" i="33" s="1"/>
  <c r="H320" i="33"/>
  <c r="E320" i="33"/>
  <c r="D320" i="33"/>
  <c r="H319" i="33"/>
  <c r="D319" i="33"/>
  <c r="E319" i="33" s="1"/>
  <c r="H318" i="33"/>
  <c r="E318" i="33"/>
  <c r="D318" i="33"/>
  <c r="H317" i="33"/>
  <c r="E317" i="33"/>
  <c r="D317" i="33"/>
  <c r="H316" i="33"/>
  <c r="E316" i="33"/>
  <c r="E315" i="33" s="1"/>
  <c r="D316" i="33"/>
  <c r="C315" i="33"/>
  <c r="H313" i="33"/>
  <c r="D313" i="33"/>
  <c r="E313" i="33" s="1"/>
  <c r="H312" i="33"/>
  <c r="E312" i="33"/>
  <c r="D312" i="33"/>
  <c r="H311" i="33"/>
  <c r="D311" i="33"/>
  <c r="E311" i="33" s="1"/>
  <c r="H310" i="33"/>
  <c r="E310" i="33"/>
  <c r="D310" i="33"/>
  <c r="H309" i="33"/>
  <c r="D309" i="33"/>
  <c r="H308" i="33"/>
  <c r="H307" i="33"/>
  <c r="E307" i="33"/>
  <c r="D307" i="33"/>
  <c r="H306" i="33"/>
  <c r="D306" i="33"/>
  <c r="D305" i="33" s="1"/>
  <c r="H305" i="33"/>
  <c r="H304" i="33"/>
  <c r="D304" i="33"/>
  <c r="E304" i="33" s="1"/>
  <c r="H303" i="33"/>
  <c r="D303" i="33"/>
  <c r="H302" i="33"/>
  <c r="H301" i="33"/>
  <c r="E301" i="33"/>
  <c r="D301" i="33"/>
  <c r="H300" i="33"/>
  <c r="E300" i="33"/>
  <c r="D300" i="33"/>
  <c r="H299" i="33"/>
  <c r="D299" i="33"/>
  <c r="D298" i="33" s="1"/>
  <c r="H298" i="33"/>
  <c r="H297" i="33"/>
  <c r="D297" i="33"/>
  <c r="H296" i="33"/>
  <c r="H295" i="33"/>
  <c r="E295" i="33"/>
  <c r="D295" i="33"/>
  <c r="H294" i="33"/>
  <c r="D294" i="33"/>
  <c r="E294" i="33" s="1"/>
  <c r="H293" i="33"/>
  <c r="E293" i="33"/>
  <c r="D293" i="33"/>
  <c r="H292" i="33"/>
  <c r="D292" i="33"/>
  <c r="E292" i="33" s="1"/>
  <c r="H291" i="33"/>
  <c r="E291" i="33"/>
  <c r="D291" i="33"/>
  <c r="H290" i="33"/>
  <c r="E290" i="33"/>
  <c r="D290" i="33"/>
  <c r="D289" i="33"/>
  <c r="H288" i="33"/>
  <c r="D288" i="33"/>
  <c r="E288" i="33" s="1"/>
  <c r="H287" i="33"/>
  <c r="D287" i="33"/>
  <c r="E287" i="33" s="1"/>
  <c r="H286" i="33"/>
  <c r="E286" i="33"/>
  <c r="D286" i="33"/>
  <c r="H285" i="33"/>
  <c r="D285" i="33"/>
  <c r="E285" i="33" s="1"/>
  <c r="H284" i="33"/>
  <c r="D284" i="33"/>
  <c r="E284" i="33" s="1"/>
  <c r="H283" i="33"/>
  <c r="D283" i="33"/>
  <c r="E283" i="33" s="1"/>
  <c r="H282" i="33"/>
  <c r="E282" i="33"/>
  <c r="D282" i="33"/>
  <c r="H281" i="33"/>
  <c r="D281" i="33"/>
  <c r="E281" i="33" s="1"/>
  <c r="H280" i="33"/>
  <c r="E280" i="33"/>
  <c r="D280" i="33"/>
  <c r="H279" i="33"/>
  <c r="D279" i="33"/>
  <c r="E279" i="33" s="1"/>
  <c r="H278" i="33"/>
  <c r="E278" i="33"/>
  <c r="D278" i="33"/>
  <c r="H277" i="33"/>
  <c r="E277" i="33"/>
  <c r="D277" i="33"/>
  <c r="H276" i="33"/>
  <c r="E276" i="33"/>
  <c r="D276" i="33"/>
  <c r="H275" i="33"/>
  <c r="D275" i="33"/>
  <c r="E275" i="33" s="1"/>
  <c r="H274" i="33"/>
  <c r="E274" i="33"/>
  <c r="D274" i="33"/>
  <c r="H273" i="33"/>
  <c r="E273" i="33"/>
  <c r="D273" i="33"/>
  <c r="H272" i="33"/>
  <c r="D272" i="33"/>
  <c r="E272" i="33" s="1"/>
  <c r="H271" i="33"/>
  <c r="D271" i="33"/>
  <c r="E271" i="33" s="1"/>
  <c r="H270" i="33"/>
  <c r="E270" i="33"/>
  <c r="D270" i="33"/>
  <c r="H269" i="33"/>
  <c r="D269" i="33"/>
  <c r="E269" i="33" s="1"/>
  <c r="H268" i="33"/>
  <c r="D268" i="33"/>
  <c r="E268" i="33" s="1"/>
  <c r="H267" i="33"/>
  <c r="D267" i="33"/>
  <c r="H266" i="33"/>
  <c r="E266" i="33"/>
  <c r="D266" i="33"/>
  <c r="H265" i="33"/>
  <c r="H264" i="33"/>
  <c r="D264" i="33"/>
  <c r="E264" i="33" s="1"/>
  <c r="H262" i="33"/>
  <c r="D262" i="33"/>
  <c r="E262" i="33" s="1"/>
  <c r="H261" i="33"/>
  <c r="D261" i="33"/>
  <c r="H260" i="33"/>
  <c r="E252" i="33"/>
  <c r="D252" i="33"/>
  <c r="E251" i="33"/>
  <c r="D251" i="33"/>
  <c r="D250" i="33" s="1"/>
  <c r="E250" i="33"/>
  <c r="C250" i="33"/>
  <c r="E249" i="33"/>
  <c r="D249" i="33"/>
  <c r="D248" i="33"/>
  <c r="E247" i="33"/>
  <c r="D247" i="33"/>
  <c r="D246" i="33"/>
  <c r="E246" i="33" s="1"/>
  <c r="D245" i="33"/>
  <c r="E245" i="33" s="1"/>
  <c r="C244" i="33"/>
  <c r="C243" i="33"/>
  <c r="D242" i="33"/>
  <c r="E242" i="33" s="1"/>
  <c r="D241" i="33"/>
  <c r="E240" i="33"/>
  <c r="D240" i="33"/>
  <c r="C239" i="33"/>
  <c r="C238" i="33" s="1"/>
  <c r="D237" i="33"/>
  <c r="E237" i="33" s="1"/>
  <c r="E236" i="33" s="1"/>
  <c r="E235" i="33" s="1"/>
  <c r="D236" i="33"/>
  <c r="D235" i="33" s="1"/>
  <c r="C236" i="33"/>
  <c r="C235" i="33"/>
  <c r="E234" i="33"/>
  <c r="E233" i="33" s="1"/>
  <c r="D234" i="33"/>
  <c r="D233" i="33"/>
  <c r="C233" i="33"/>
  <c r="E232" i="33"/>
  <c r="D232" i="33"/>
  <c r="D231" i="33"/>
  <c r="E231" i="33" s="1"/>
  <c r="E230" i="33"/>
  <c r="D230" i="33"/>
  <c r="C229" i="33"/>
  <c r="E227" i="33"/>
  <c r="D227" i="33"/>
  <c r="D226" i="33"/>
  <c r="E225" i="33"/>
  <c r="D225" i="33"/>
  <c r="D224" i="33"/>
  <c r="E224" i="33" s="1"/>
  <c r="C223" i="33"/>
  <c r="C222" i="33" s="1"/>
  <c r="E221" i="33"/>
  <c r="E220" i="33" s="1"/>
  <c r="D221" i="33"/>
  <c r="D220" i="33" s="1"/>
  <c r="C220" i="33"/>
  <c r="D219" i="33"/>
  <c r="E219" i="33" s="1"/>
  <c r="E216" i="33" s="1"/>
  <c r="D218" i="33"/>
  <c r="E218" i="33" s="1"/>
  <c r="D217" i="33"/>
  <c r="E217" i="33" s="1"/>
  <c r="C216" i="33"/>
  <c r="C215" i="33"/>
  <c r="E214" i="33"/>
  <c r="E213" i="33" s="1"/>
  <c r="D214" i="33"/>
  <c r="D213" i="33"/>
  <c r="C213" i="33"/>
  <c r="E212" i="33"/>
  <c r="E211" i="33" s="1"/>
  <c r="D212" i="33"/>
  <c r="D211" i="33"/>
  <c r="C211" i="33"/>
  <c r="D210" i="33"/>
  <c r="E210" i="33" s="1"/>
  <c r="D209" i="33"/>
  <c r="D208" i="33"/>
  <c r="E208" i="33" s="1"/>
  <c r="C207" i="33"/>
  <c r="E206" i="33"/>
  <c r="D206" i="33"/>
  <c r="E205" i="33"/>
  <c r="D205" i="33"/>
  <c r="E204" i="33"/>
  <c r="D204" i="33"/>
  <c r="C204" i="33"/>
  <c r="C203" i="33"/>
  <c r="E202" i="33"/>
  <c r="D202" i="33"/>
  <c r="E201" i="33"/>
  <c r="E200" i="33" s="1"/>
  <c r="D201" i="33"/>
  <c r="D200" i="33" s="1"/>
  <c r="C201" i="33"/>
  <c r="C200" i="33"/>
  <c r="E199" i="33"/>
  <c r="E198" i="33" s="1"/>
  <c r="E197" i="33" s="1"/>
  <c r="D199" i="33"/>
  <c r="D198" i="33"/>
  <c r="D197" i="33" s="1"/>
  <c r="C198" i="33"/>
  <c r="C197" i="33" s="1"/>
  <c r="E196" i="33"/>
  <c r="E195" i="33" s="1"/>
  <c r="D196" i="33"/>
  <c r="D195" i="33"/>
  <c r="C195" i="33"/>
  <c r="D194" i="33"/>
  <c r="C193" i="33"/>
  <c r="E192" i="33"/>
  <c r="D192" i="33"/>
  <c r="E191" i="33"/>
  <c r="D191" i="33"/>
  <c r="E190" i="33"/>
  <c r="E189" i="33" s="1"/>
  <c r="D190" i="33"/>
  <c r="D189" i="33" s="1"/>
  <c r="C189" i="33"/>
  <c r="D187" i="33"/>
  <c r="E187" i="33" s="1"/>
  <c r="E186" i="33"/>
  <c r="E185" i="33" s="1"/>
  <c r="E184" i="33" s="1"/>
  <c r="D186" i="33"/>
  <c r="C185" i="33"/>
  <c r="C184" i="33" s="1"/>
  <c r="E183" i="33"/>
  <c r="E182" i="33" s="1"/>
  <c r="D183" i="33"/>
  <c r="D182" i="33"/>
  <c r="C182" i="33"/>
  <c r="C179" i="33" s="1"/>
  <c r="D181" i="33"/>
  <c r="C180" i="33"/>
  <c r="H176" i="33"/>
  <c r="E176" i="33"/>
  <c r="D176" i="33"/>
  <c r="H175" i="33"/>
  <c r="D175" i="33"/>
  <c r="C174" i="33"/>
  <c r="H174" i="33" s="1"/>
  <c r="H173" i="33"/>
  <c r="E173" i="33"/>
  <c r="D173" i="33"/>
  <c r="H172" i="33"/>
  <c r="D172" i="33"/>
  <c r="H171" i="33"/>
  <c r="C171" i="33"/>
  <c r="H170" i="33"/>
  <c r="J170" i="33" s="1"/>
  <c r="C170" i="33"/>
  <c r="H169" i="33"/>
  <c r="D169" i="33"/>
  <c r="H168" i="33"/>
  <c r="E168" i="33"/>
  <c r="D168" i="33"/>
  <c r="H167" i="33"/>
  <c r="C167" i="33"/>
  <c r="H166" i="33"/>
  <c r="D166" i="33"/>
  <c r="E166" i="33" s="1"/>
  <c r="H165" i="33"/>
  <c r="E165" i="33"/>
  <c r="D165" i="33"/>
  <c r="D164" i="33"/>
  <c r="C164" i="33"/>
  <c r="H164" i="33" s="1"/>
  <c r="C163" i="33"/>
  <c r="H163" i="33" s="1"/>
  <c r="J163" i="33" s="1"/>
  <c r="H162" i="33"/>
  <c r="D162" i="33"/>
  <c r="E162" i="33" s="1"/>
  <c r="H161" i="33"/>
  <c r="D161" i="33"/>
  <c r="C160" i="33"/>
  <c r="H159" i="33"/>
  <c r="E159" i="33"/>
  <c r="D159" i="33"/>
  <c r="H158" i="33"/>
  <c r="D158" i="33"/>
  <c r="E158" i="33" s="1"/>
  <c r="E157" i="33"/>
  <c r="D157" i="33"/>
  <c r="C157" i="33"/>
  <c r="H157" i="33" s="1"/>
  <c r="H156" i="33"/>
  <c r="D156" i="33"/>
  <c r="E156" i="33" s="1"/>
  <c r="H155" i="33"/>
  <c r="D155" i="33"/>
  <c r="C154" i="33"/>
  <c r="H154" i="33" s="1"/>
  <c r="H151" i="33"/>
  <c r="D151" i="33"/>
  <c r="E151" i="33" s="1"/>
  <c r="H150" i="33"/>
  <c r="D150" i="33"/>
  <c r="C149" i="33"/>
  <c r="H149" i="33" s="1"/>
  <c r="H148" i="33"/>
  <c r="E148" i="33"/>
  <c r="D148" i="33"/>
  <c r="H147" i="33"/>
  <c r="D147" i="33"/>
  <c r="C146" i="33"/>
  <c r="H146" i="33" s="1"/>
  <c r="H145" i="33"/>
  <c r="E145" i="33"/>
  <c r="D145" i="33"/>
  <c r="H144" i="33"/>
  <c r="D144" i="33"/>
  <c r="H143" i="33"/>
  <c r="C143" i="33"/>
  <c r="H142" i="33"/>
  <c r="E142" i="33"/>
  <c r="D142" i="33"/>
  <c r="H141" i="33"/>
  <c r="E141" i="33"/>
  <c r="E140" i="33" s="1"/>
  <c r="D141" i="33"/>
  <c r="D140" i="33" s="1"/>
  <c r="C140" i="33"/>
  <c r="H140" i="33" s="1"/>
  <c r="H139" i="33"/>
  <c r="D139" i="33"/>
  <c r="E139" i="33" s="1"/>
  <c r="H138" i="33"/>
  <c r="D138" i="33"/>
  <c r="H137" i="33"/>
  <c r="E137" i="33"/>
  <c r="D137" i="33"/>
  <c r="H136" i="33"/>
  <c r="C136" i="33"/>
  <c r="H134" i="33"/>
  <c r="E134" i="33"/>
  <c r="D134" i="33"/>
  <c r="H133" i="33"/>
  <c r="E133" i="33"/>
  <c r="E132" i="33" s="1"/>
  <c r="D133" i="33"/>
  <c r="D132" i="33"/>
  <c r="C132" i="33"/>
  <c r="H132" i="33" s="1"/>
  <c r="H131" i="33"/>
  <c r="D131" i="33"/>
  <c r="E131" i="33" s="1"/>
  <c r="H130" i="33"/>
  <c r="D130" i="33"/>
  <c r="C129" i="33"/>
  <c r="H129" i="33" s="1"/>
  <c r="H128" i="33"/>
  <c r="E128" i="33"/>
  <c r="D128" i="33"/>
  <c r="H127" i="33"/>
  <c r="D127" i="33"/>
  <c r="E127" i="33" s="1"/>
  <c r="E126" i="33" s="1"/>
  <c r="D126" i="33"/>
  <c r="C126" i="33"/>
  <c r="H126" i="33" s="1"/>
  <c r="H125" i="33"/>
  <c r="D125" i="33"/>
  <c r="E125" i="33" s="1"/>
  <c r="H124" i="33"/>
  <c r="D124" i="33"/>
  <c r="H123" i="33"/>
  <c r="C123" i="33"/>
  <c r="H122" i="33"/>
  <c r="D122" i="33"/>
  <c r="E122" i="33" s="1"/>
  <c r="H121" i="33"/>
  <c r="D121" i="33"/>
  <c r="C120" i="33"/>
  <c r="H119" i="33"/>
  <c r="D119" i="33"/>
  <c r="E119" i="33" s="1"/>
  <c r="H118" i="33"/>
  <c r="E118" i="33"/>
  <c r="E117" i="33" s="1"/>
  <c r="D118" i="33"/>
  <c r="D117" i="33"/>
  <c r="C117" i="33"/>
  <c r="H117" i="33" s="1"/>
  <c r="H113" i="33"/>
  <c r="D113" i="33"/>
  <c r="E113" i="33" s="1"/>
  <c r="H112" i="33"/>
  <c r="D112" i="33"/>
  <c r="E112" i="33" s="1"/>
  <c r="H111" i="33"/>
  <c r="E111" i="33"/>
  <c r="D111" i="33"/>
  <c r="H110" i="33"/>
  <c r="E110" i="33"/>
  <c r="D110" i="33"/>
  <c r="H109" i="33"/>
  <c r="D109" i="33"/>
  <c r="E109" i="33" s="1"/>
  <c r="H108" i="33"/>
  <c r="D108" i="33"/>
  <c r="E108" i="33" s="1"/>
  <c r="H107" i="33"/>
  <c r="E107" i="33"/>
  <c r="D107" i="33"/>
  <c r="H106" i="33"/>
  <c r="D106" i="33"/>
  <c r="E106" i="33" s="1"/>
  <c r="H105" i="33"/>
  <c r="D105" i="33"/>
  <c r="E105" i="33" s="1"/>
  <c r="H104" i="33"/>
  <c r="D104" i="33"/>
  <c r="E104" i="33" s="1"/>
  <c r="H103" i="33"/>
  <c r="E103" i="33"/>
  <c r="D103" i="33"/>
  <c r="H102" i="33"/>
  <c r="E102" i="33"/>
  <c r="D102" i="33"/>
  <c r="H101" i="33"/>
  <c r="D101" i="33"/>
  <c r="E101" i="33" s="1"/>
  <c r="H100" i="33"/>
  <c r="D100" i="33"/>
  <c r="E100" i="33" s="1"/>
  <c r="H99" i="33"/>
  <c r="E99" i="33"/>
  <c r="D99" i="33"/>
  <c r="H98" i="33"/>
  <c r="D98" i="33"/>
  <c r="E98" i="33" s="1"/>
  <c r="C97" i="33"/>
  <c r="H97" i="33" s="1"/>
  <c r="J97" i="33" s="1"/>
  <c r="H96" i="33"/>
  <c r="D96" i="33"/>
  <c r="E96" i="33" s="1"/>
  <c r="H95" i="33"/>
  <c r="D95" i="33"/>
  <c r="E95" i="33" s="1"/>
  <c r="H94" i="33"/>
  <c r="D94" i="33"/>
  <c r="E94" i="33" s="1"/>
  <c r="H93" i="33"/>
  <c r="E93" i="33"/>
  <c r="D93" i="33"/>
  <c r="H92" i="33"/>
  <c r="D92" i="33"/>
  <c r="E92" i="33" s="1"/>
  <c r="H91" i="33"/>
  <c r="D91" i="33"/>
  <c r="E91" i="33" s="1"/>
  <c r="H90" i="33"/>
  <c r="D90" i="33"/>
  <c r="E90" i="33" s="1"/>
  <c r="H89" i="33"/>
  <c r="E89" i="33"/>
  <c r="D89" i="33"/>
  <c r="H88" i="33"/>
  <c r="D88" i="33"/>
  <c r="E88" i="33" s="1"/>
  <c r="H87" i="33"/>
  <c r="D87" i="33"/>
  <c r="E87" i="33" s="1"/>
  <c r="H86" i="33"/>
  <c r="D86" i="33"/>
  <c r="E86" i="33" s="1"/>
  <c r="H85" i="33"/>
  <c r="E85" i="33"/>
  <c r="D85" i="33"/>
  <c r="H84" i="33"/>
  <c r="D84" i="33"/>
  <c r="E84" i="33" s="1"/>
  <c r="H83" i="33"/>
  <c r="D83" i="33"/>
  <c r="E83" i="33" s="1"/>
  <c r="H82" i="33"/>
  <c r="D82" i="33"/>
  <c r="E82" i="33" s="1"/>
  <c r="H81" i="33"/>
  <c r="E81" i="33"/>
  <c r="D81" i="33"/>
  <c r="H80" i="33"/>
  <c r="D80" i="33"/>
  <c r="E80" i="33" s="1"/>
  <c r="H79" i="33"/>
  <c r="D79" i="33"/>
  <c r="E79" i="33" s="1"/>
  <c r="H78" i="33"/>
  <c r="D78" i="33"/>
  <c r="E78" i="33" s="1"/>
  <c r="H77" i="33"/>
  <c r="E77" i="33"/>
  <c r="D77" i="33"/>
  <c r="H76" i="33"/>
  <c r="D76" i="33"/>
  <c r="E76" i="33" s="1"/>
  <c r="H75" i="33"/>
  <c r="D75" i="33"/>
  <c r="E75" i="33" s="1"/>
  <c r="H74" i="33"/>
  <c r="D74" i="33"/>
  <c r="E74" i="33" s="1"/>
  <c r="H73" i="33"/>
  <c r="D73" i="33"/>
  <c r="E73" i="33" s="1"/>
  <c r="H72" i="33"/>
  <c r="D72" i="33"/>
  <c r="E72" i="33" s="1"/>
  <c r="H71" i="33"/>
  <c r="D71" i="33"/>
  <c r="E71" i="33" s="1"/>
  <c r="H70" i="33"/>
  <c r="D70" i="33"/>
  <c r="E70" i="33" s="1"/>
  <c r="H69" i="33"/>
  <c r="E69" i="33"/>
  <c r="D69" i="33"/>
  <c r="C68" i="33"/>
  <c r="H66" i="33"/>
  <c r="D66" i="33"/>
  <c r="E66" i="33" s="1"/>
  <c r="H65" i="33"/>
  <c r="E65" i="33"/>
  <c r="D65" i="33"/>
  <c r="H64" i="33"/>
  <c r="D64" i="33"/>
  <c r="E64" i="33" s="1"/>
  <c r="H63" i="33"/>
  <c r="D63" i="33"/>
  <c r="H62" i="33"/>
  <c r="D62" i="33"/>
  <c r="E62" i="33" s="1"/>
  <c r="C61" i="33"/>
  <c r="H61" i="33" s="1"/>
  <c r="J61" i="33" s="1"/>
  <c r="H60" i="33"/>
  <c r="D60" i="33"/>
  <c r="E60" i="33" s="1"/>
  <c r="H59" i="33"/>
  <c r="E59" i="33"/>
  <c r="D59" i="33"/>
  <c r="H58" i="33"/>
  <c r="D58" i="33"/>
  <c r="E58" i="33" s="1"/>
  <c r="H57" i="33"/>
  <c r="D57" i="33"/>
  <c r="E57" i="33" s="1"/>
  <c r="H56" i="33"/>
  <c r="D56" i="33"/>
  <c r="E56" i="33" s="1"/>
  <c r="H55" i="33"/>
  <c r="D55" i="33"/>
  <c r="E55" i="33" s="1"/>
  <c r="H54" i="33"/>
  <c r="D54" i="33"/>
  <c r="E54" i="33" s="1"/>
  <c r="H53" i="33"/>
  <c r="D53" i="33"/>
  <c r="E53" i="33" s="1"/>
  <c r="H52" i="33"/>
  <c r="D52" i="33"/>
  <c r="E52" i="33" s="1"/>
  <c r="H51" i="33"/>
  <c r="E51" i="33"/>
  <c r="D51" i="33"/>
  <c r="H50" i="33"/>
  <c r="D50" i="33"/>
  <c r="E50" i="33" s="1"/>
  <c r="H49" i="33"/>
  <c r="D49" i="33"/>
  <c r="E49" i="33" s="1"/>
  <c r="H48" i="33"/>
  <c r="D48" i="33"/>
  <c r="E48" i="33" s="1"/>
  <c r="H47" i="33"/>
  <c r="E47" i="33"/>
  <c r="D47" i="33"/>
  <c r="H46" i="33"/>
  <c r="D46" i="33"/>
  <c r="E46" i="33" s="1"/>
  <c r="H45" i="33"/>
  <c r="D45" i="33"/>
  <c r="E45" i="33" s="1"/>
  <c r="H44" i="33"/>
  <c r="D44" i="33"/>
  <c r="E44" i="33" s="1"/>
  <c r="H43" i="33"/>
  <c r="E43" i="33"/>
  <c r="D43" i="33"/>
  <c r="H42" i="33"/>
  <c r="D42" i="33"/>
  <c r="E42" i="33" s="1"/>
  <c r="H41" i="33"/>
  <c r="D41" i="33"/>
  <c r="E41" i="33" s="1"/>
  <c r="H40" i="33"/>
  <c r="D40" i="33"/>
  <c r="E40" i="33" s="1"/>
  <c r="H39" i="33"/>
  <c r="D39" i="33"/>
  <c r="E39" i="33" s="1"/>
  <c r="C38" i="33"/>
  <c r="H38" i="33" s="1"/>
  <c r="J38" i="33" s="1"/>
  <c r="H37" i="33"/>
  <c r="E37" i="33"/>
  <c r="D37" i="33"/>
  <c r="H36" i="33"/>
  <c r="D36" i="33"/>
  <c r="E36" i="33" s="1"/>
  <c r="H35" i="33"/>
  <c r="D35" i="33"/>
  <c r="E35" i="33" s="1"/>
  <c r="H34" i="33"/>
  <c r="D34" i="33"/>
  <c r="E34" i="33" s="1"/>
  <c r="H33" i="33"/>
  <c r="D33" i="33"/>
  <c r="E33" i="33" s="1"/>
  <c r="H32" i="33"/>
  <c r="D32" i="33"/>
  <c r="E32" i="33" s="1"/>
  <c r="H31" i="33"/>
  <c r="D31" i="33"/>
  <c r="E31" i="33" s="1"/>
  <c r="H30" i="33"/>
  <c r="D30" i="33"/>
  <c r="E30" i="33" s="1"/>
  <c r="H29" i="33"/>
  <c r="E29" i="33"/>
  <c r="D29" i="33"/>
  <c r="H28" i="33"/>
  <c r="D28" i="33"/>
  <c r="E28" i="33" s="1"/>
  <c r="H27" i="33"/>
  <c r="D27" i="33"/>
  <c r="E27" i="33" s="1"/>
  <c r="H26" i="33"/>
  <c r="D26" i="33"/>
  <c r="E26" i="33" s="1"/>
  <c r="H25" i="33"/>
  <c r="E25" i="33"/>
  <c r="D25" i="33"/>
  <c r="H24" i="33"/>
  <c r="D24" i="33"/>
  <c r="E24" i="33" s="1"/>
  <c r="H23" i="33"/>
  <c r="D23" i="33"/>
  <c r="E23" i="33" s="1"/>
  <c r="H22" i="33"/>
  <c r="E22" i="33"/>
  <c r="D22" i="33"/>
  <c r="H21" i="33"/>
  <c r="E21" i="33"/>
  <c r="D21" i="33"/>
  <c r="H20" i="33"/>
  <c r="D20" i="33"/>
  <c r="E20" i="33" s="1"/>
  <c r="H19" i="33"/>
  <c r="D19" i="33"/>
  <c r="E19" i="33" s="1"/>
  <c r="H18" i="33"/>
  <c r="E18" i="33"/>
  <c r="D18" i="33"/>
  <c r="H17" i="33"/>
  <c r="E17" i="33"/>
  <c r="D17" i="33"/>
  <c r="H16" i="33"/>
  <c r="D16" i="33"/>
  <c r="E16" i="33" s="1"/>
  <c r="H15" i="33"/>
  <c r="D15" i="33"/>
  <c r="E15" i="33" s="1"/>
  <c r="H14" i="33"/>
  <c r="D14" i="33"/>
  <c r="E14" i="33" s="1"/>
  <c r="H13" i="33"/>
  <c r="D13" i="33"/>
  <c r="E13" i="33" s="1"/>
  <c r="H12" i="33"/>
  <c r="D12" i="33"/>
  <c r="C11" i="33"/>
  <c r="H11" i="33" s="1"/>
  <c r="J11" i="33" s="1"/>
  <c r="H10" i="33"/>
  <c r="D10" i="33"/>
  <c r="E10" i="33" s="1"/>
  <c r="H9" i="33"/>
  <c r="D9" i="33"/>
  <c r="E9" i="33" s="1"/>
  <c r="H8" i="33"/>
  <c r="D8" i="33"/>
  <c r="E8" i="33" s="1"/>
  <c r="H7" i="33"/>
  <c r="D7" i="33"/>
  <c r="E7" i="33" s="1"/>
  <c r="H6" i="33"/>
  <c r="D6" i="33"/>
  <c r="E6" i="33" s="1"/>
  <c r="H5" i="33"/>
  <c r="D5" i="33"/>
  <c r="E5" i="33" s="1"/>
  <c r="C4" i="33"/>
  <c r="H4" i="33" s="1"/>
  <c r="J4" i="33" s="1"/>
  <c r="D616" i="33" l="1"/>
  <c r="E587" i="33"/>
  <c r="D581" i="33"/>
  <c r="E497" i="33"/>
  <c r="D474" i="33"/>
  <c r="E459" i="33"/>
  <c r="D459" i="33"/>
  <c r="D450" i="33"/>
  <c r="D445" i="33"/>
  <c r="E413" i="33"/>
  <c r="E412" i="33" s="1"/>
  <c r="D388" i="33"/>
  <c r="E378" i="33"/>
  <c r="D378" i="33"/>
  <c r="E374" i="33"/>
  <c r="E373" i="33" s="1"/>
  <c r="E358" i="33"/>
  <c r="C340" i="33"/>
  <c r="H340" i="33" s="1"/>
  <c r="E344" i="33"/>
  <c r="E97" i="33"/>
  <c r="C67" i="33"/>
  <c r="H67" i="33" s="1"/>
  <c r="J67" i="33" s="1"/>
  <c r="H68" i="33"/>
  <c r="J68" i="33" s="1"/>
  <c r="E68" i="33"/>
  <c r="D11" i="33"/>
  <c r="E12" i="33"/>
  <c r="D4" i="33"/>
  <c r="E67" i="33"/>
  <c r="E11" i="33"/>
  <c r="E38" i="33"/>
  <c r="E121" i="33"/>
  <c r="E120" i="33" s="1"/>
  <c r="E116" i="33" s="1"/>
  <c r="D120" i="33"/>
  <c r="E181" i="33"/>
  <c r="E180" i="33" s="1"/>
  <c r="E179" i="33" s="1"/>
  <c r="D180" i="33"/>
  <c r="D179" i="33" s="1"/>
  <c r="H486" i="33"/>
  <c r="C484" i="33"/>
  <c r="E601" i="33"/>
  <c r="E599" i="33" s="1"/>
  <c r="D599" i="33"/>
  <c r="E672" i="33"/>
  <c r="E671" i="33" s="1"/>
  <c r="D671" i="33"/>
  <c r="E774" i="33"/>
  <c r="D772" i="33"/>
  <c r="D771" i="33" s="1"/>
  <c r="C178" i="33"/>
  <c r="D216" i="33"/>
  <c r="C228" i="33"/>
  <c r="D97" i="33"/>
  <c r="C116" i="33"/>
  <c r="E138" i="33"/>
  <c r="D136" i="33"/>
  <c r="D146" i="33"/>
  <c r="E147" i="33"/>
  <c r="E146" i="33" s="1"/>
  <c r="D229" i="33"/>
  <c r="D228" i="33" s="1"/>
  <c r="E306" i="33"/>
  <c r="E305" i="33" s="1"/>
  <c r="H315" i="33"/>
  <c r="C314" i="33"/>
  <c r="H314" i="33" s="1"/>
  <c r="D331" i="33"/>
  <c r="E332" i="33"/>
  <c r="E331" i="33" s="1"/>
  <c r="E314" i="33" s="1"/>
  <c r="E357" i="33"/>
  <c r="D382" i="33"/>
  <c r="E383" i="33"/>
  <c r="E382" i="33" s="1"/>
  <c r="E396" i="33"/>
  <c r="E395" i="33" s="1"/>
  <c r="E629" i="33"/>
  <c r="E628" i="33" s="1"/>
  <c r="D628" i="33"/>
  <c r="E136" i="33"/>
  <c r="E215" i="33"/>
  <c r="E241" i="33"/>
  <c r="E239" i="33" s="1"/>
  <c r="E238" i="33" s="1"/>
  <c r="D239" i="33"/>
  <c r="D238" i="33" s="1"/>
  <c r="E303" i="33"/>
  <c r="E302" i="33" s="1"/>
  <c r="D302" i="33"/>
  <c r="H562" i="33"/>
  <c r="C561" i="33"/>
  <c r="H718" i="33"/>
  <c r="C717" i="33"/>
  <c r="D174" i="33"/>
  <c r="E175" i="33"/>
  <c r="E174" i="33" s="1"/>
  <c r="E209" i="33"/>
  <c r="E207" i="33" s="1"/>
  <c r="E203" i="33" s="1"/>
  <c r="D207" i="33"/>
  <c r="D203" i="33" s="1"/>
  <c r="E229" i="33"/>
  <c r="E228" i="33" s="1"/>
  <c r="E309" i="33"/>
  <c r="E308" i="33" s="1"/>
  <c r="D308" i="33"/>
  <c r="D362" i="33"/>
  <c r="E363" i="33"/>
  <c r="E362" i="33" s="1"/>
  <c r="E410" i="33"/>
  <c r="E409" i="33" s="1"/>
  <c r="D409" i="33"/>
  <c r="E580" i="33"/>
  <c r="E577" i="33" s="1"/>
  <c r="D577" i="33"/>
  <c r="E667" i="33"/>
  <c r="D665" i="33"/>
  <c r="D727" i="33"/>
  <c r="E728" i="33"/>
  <c r="E727" i="33" s="1"/>
  <c r="H726" i="33"/>
  <c r="J726" i="33" s="1"/>
  <c r="C725" i="33"/>
  <c r="H725" i="33" s="1"/>
  <c r="J725" i="33" s="1"/>
  <c r="E164" i="33"/>
  <c r="E172" i="33"/>
  <c r="E171" i="33" s="1"/>
  <c r="E170" i="33" s="1"/>
  <c r="D171" i="33"/>
  <c r="D170" i="33" s="1"/>
  <c r="D185" i="33"/>
  <c r="D184" i="33" s="1"/>
  <c r="E248" i="33"/>
  <c r="E244" i="33" s="1"/>
  <c r="E243" i="33" s="1"/>
  <c r="D244" i="33"/>
  <c r="D243" i="33" s="1"/>
  <c r="E267" i="33"/>
  <c r="E265" i="33" s="1"/>
  <c r="D265" i="33"/>
  <c r="E289" i="33"/>
  <c r="C3" i="33"/>
  <c r="E4" i="33"/>
  <c r="E63" i="33"/>
  <c r="E61" i="33" s="1"/>
  <c r="D61" i="33"/>
  <c r="H120" i="33"/>
  <c r="C135" i="33"/>
  <c r="H135" i="33" s="1"/>
  <c r="J135" i="33" s="1"/>
  <c r="E144" i="33"/>
  <c r="E143" i="33" s="1"/>
  <c r="D143" i="33"/>
  <c r="C153" i="33"/>
  <c r="H160" i="33"/>
  <c r="E169" i="33"/>
  <c r="E167" i="33" s="1"/>
  <c r="D167" i="33"/>
  <c r="D163" i="33" s="1"/>
  <c r="C188" i="33"/>
  <c r="E194" i="33"/>
  <c r="E193" i="33" s="1"/>
  <c r="E188" i="33" s="1"/>
  <c r="D193" i="33"/>
  <c r="D188" i="33" s="1"/>
  <c r="D215" i="33"/>
  <c r="H289" i="33"/>
  <c r="C263" i="33"/>
  <c r="E299" i="33"/>
  <c r="E298" i="33" s="1"/>
  <c r="D315" i="33"/>
  <c r="D314" i="33" s="1"/>
  <c r="E329" i="33"/>
  <c r="E328" i="33" s="1"/>
  <c r="D328" i="33"/>
  <c r="D348" i="33"/>
  <c r="D392" i="33"/>
  <c r="E393" i="33"/>
  <c r="E392" i="33" s="1"/>
  <c r="D455" i="33"/>
  <c r="E456" i="33"/>
  <c r="E455" i="33" s="1"/>
  <c r="E495" i="33"/>
  <c r="E494" i="33" s="1"/>
  <c r="D494" i="33"/>
  <c r="D484" i="33" s="1"/>
  <c r="E515" i="33"/>
  <c r="E513" i="33" s="1"/>
  <c r="D513" i="33"/>
  <c r="D509" i="33" s="1"/>
  <c r="E677" i="33"/>
  <c r="E676" i="33" s="1"/>
  <c r="D676" i="33"/>
  <c r="E430" i="33"/>
  <c r="E429" i="33" s="1"/>
  <c r="D429" i="33"/>
  <c r="E464" i="33"/>
  <c r="E463" i="33" s="1"/>
  <c r="D463" i="33"/>
  <c r="E505" i="33"/>
  <c r="E504" i="33" s="1"/>
  <c r="D504" i="33"/>
  <c r="E688" i="33"/>
  <c r="E687" i="33" s="1"/>
  <c r="D687" i="33"/>
  <c r="E733" i="33"/>
  <c r="E124" i="33"/>
  <c r="E123" i="33" s="1"/>
  <c r="D123" i="33"/>
  <c r="E150" i="33"/>
  <c r="E149" i="33" s="1"/>
  <c r="D149" i="33"/>
  <c r="E155" i="33"/>
  <c r="E154" i="33" s="1"/>
  <c r="E153" i="33" s="1"/>
  <c r="D154" i="33"/>
  <c r="D223" i="33"/>
  <c r="D222" i="33" s="1"/>
  <c r="E261" i="33"/>
  <c r="E260" i="33" s="1"/>
  <c r="D260" i="33"/>
  <c r="D422" i="33"/>
  <c r="E446" i="33"/>
  <c r="E445" i="33" s="1"/>
  <c r="E469" i="33"/>
  <c r="E468" i="33" s="1"/>
  <c r="D468" i="33"/>
  <c r="E474" i="33"/>
  <c r="E484" i="33"/>
  <c r="E510" i="33"/>
  <c r="E509" i="33" s="1"/>
  <c r="D522" i="33"/>
  <c r="E545" i="33"/>
  <c r="E544" i="33" s="1"/>
  <c r="E538" i="33" s="1"/>
  <c r="D544" i="33"/>
  <c r="D538" i="33" s="1"/>
  <c r="C551" i="33"/>
  <c r="D552" i="33"/>
  <c r="E563" i="33"/>
  <c r="E562" i="33" s="1"/>
  <c r="D569" i="33"/>
  <c r="E643" i="33"/>
  <c r="E642" i="33" s="1"/>
  <c r="D642" i="33"/>
  <c r="E680" i="33"/>
  <c r="E679" i="33" s="1"/>
  <c r="D679" i="33"/>
  <c r="E695" i="33"/>
  <c r="E694" i="33" s="1"/>
  <c r="D694" i="33"/>
  <c r="E719" i="33"/>
  <c r="E718" i="33" s="1"/>
  <c r="D718" i="33"/>
  <c r="D722" i="33"/>
  <c r="E724" i="33"/>
  <c r="E722" i="33" s="1"/>
  <c r="E750" i="33"/>
  <c r="D765" i="33"/>
  <c r="E766" i="33"/>
  <c r="E765" i="33" s="1"/>
  <c r="D768" i="33"/>
  <c r="D767" i="33" s="1"/>
  <c r="E769" i="33"/>
  <c r="E768" i="33" s="1"/>
  <c r="E767" i="33" s="1"/>
  <c r="D38" i="33"/>
  <c r="D68" i="33"/>
  <c r="E130" i="33"/>
  <c r="E129" i="33" s="1"/>
  <c r="D129" i="33"/>
  <c r="D116" i="33" s="1"/>
  <c r="E161" i="33"/>
  <c r="E160" i="33" s="1"/>
  <c r="D160" i="33"/>
  <c r="E226" i="33"/>
  <c r="E223" i="33" s="1"/>
  <c r="E222" i="33" s="1"/>
  <c r="E297" i="33"/>
  <c r="E296" i="33" s="1"/>
  <c r="D296" i="33"/>
  <c r="E341" i="33"/>
  <c r="E400" i="33"/>
  <c r="E399" i="33" s="1"/>
  <c r="D399" i="33"/>
  <c r="E423" i="33"/>
  <c r="E422" i="33" s="1"/>
  <c r="H445" i="33"/>
  <c r="C444" i="33"/>
  <c r="H444" i="33" s="1"/>
  <c r="E487" i="33"/>
  <c r="E486" i="33" s="1"/>
  <c r="C528" i="33"/>
  <c r="H528" i="33" s="1"/>
  <c r="E530" i="33"/>
  <c r="E529" i="33" s="1"/>
  <c r="E528" i="33" s="1"/>
  <c r="D529" i="33"/>
  <c r="D528" i="33" s="1"/>
  <c r="D531" i="33"/>
  <c r="E611" i="33"/>
  <c r="E610" i="33" s="1"/>
  <c r="D610" i="33"/>
  <c r="E616" i="33"/>
  <c r="E662" i="33"/>
  <c r="E661" i="33" s="1"/>
  <c r="D661" i="33"/>
  <c r="E702" i="33"/>
  <c r="E700" i="33" s="1"/>
  <c r="D700" i="33"/>
  <c r="E405" i="33"/>
  <c r="E404" i="33" s="1"/>
  <c r="D404" i="33"/>
  <c r="E557" i="33"/>
  <c r="E556" i="33" s="1"/>
  <c r="E551" i="33" s="1"/>
  <c r="E550" i="33" s="1"/>
  <c r="D556" i="33"/>
  <c r="E581" i="33"/>
  <c r="E593" i="33"/>
  <c r="E592" i="33" s="1"/>
  <c r="D592" i="33"/>
  <c r="E638" i="33"/>
  <c r="E655" i="33"/>
  <c r="E653" i="33" s="1"/>
  <c r="E645" i="33" s="1"/>
  <c r="D653" i="33"/>
  <c r="D645" i="33" s="1"/>
  <c r="E665" i="33"/>
  <c r="E683" i="33"/>
  <c r="E596" i="33"/>
  <c r="E595" i="33" s="1"/>
  <c r="D595" i="33"/>
  <c r="E604" i="33"/>
  <c r="E603" i="33" s="1"/>
  <c r="D603" i="33"/>
  <c r="D743" i="33"/>
  <c r="E772" i="33"/>
  <c r="E771" i="33" s="1"/>
  <c r="F28" i="16"/>
  <c r="D778" i="31"/>
  <c r="D776" i="31"/>
  <c r="D775" i="31"/>
  <c r="D774" i="31"/>
  <c r="E774" i="31" s="1"/>
  <c r="D773" i="31"/>
  <c r="E773" i="31" s="1"/>
  <c r="D770" i="31"/>
  <c r="D769" i="31"/>
  <c r="E769" i="31"/>
  <c r="D766" i="31"/>
  <c r="D764" i="31"/>
  <c r="E764" i="31" s="1"/>
  <c r="D763" i="31"/>
  <c r="E763" i="31" s="1"/>
  <c r="D762" i="31"/>
  <c r="D759" i="31"/>
  <c r="E759" i="31"/>
  <c r="D758" i="31"/>
  <c r="E758" i="31"/>
  <c r="D757" i="31"/>
  <c r="E757" i="31"/>
  <c r="E756" i="31" s="1"/>
  <c r="E755" i="31" s="1"/>
  <c r="D756" i="31"/>
  <c r="D755" i="31"/>
  <c r="D754" i="31"/>
  <c r="D753" i="31"/>
  <c r="E753" i="31" s="1"/>
  <c r="D752" i="31"/>
  <c r="D749" i="31"/>
  <c r="E749" i="31"/>
  <c r="D748" i="31"/>
  <c r="E748" i="31"/>
  <c r="E743" i="31" s="1"/>
  <c r="D747" i="31"/>
  <c r="E747" i="31"/>
  <c r="E746" i="31" s="1"/>
  <c r="D746" i="31"/>
  <c r="D745" i="31"/>
  <c r="E745" i="31"/>
  <c r="E744" i="31" s="1"/>
  <c r="D744" i="31"/>
  <c r="D742" i="31"/>
  <c r="D740" i="31"/>
  <c r="D738" i="31"/>
  <c r="E738" i="31" s="1"/>
  <c r="D737" i="31"/>
  <c r="E737" i="31" s="1"/>
  <c r="D736" i="31"/>
  <c r="E736" i="31" s="1"/>
  <c r="D735" i="31"/>
  <c r="D732" i="31"/>
  <c r="D729" i="31"/>
  <c r="E729" i="31"/>
  <c r="D728" i="31"/>
  <c r="D724" i="31"/>
  <c r="E724" i="31" s="1"/>
  <c r="D723" i="31"/>
  <c r="E723" i="31" s="1"/>
  <c r="D721" i="31"/>
  <c r="E721" i="31" s="1"/>
  <c r="D720" i="31"/>
  <c r="E720" i="31" s="1"/>
  <c r="D719" i="31"/>
  <c r="E719" i="31" s="1"/>
  <c r="D715" i="31"/>
  <c r="E715" i="31"/>
  <c r="D714" i="31"/>
  <c r="E714" i="31"/>
  <c r="D713" i="31"/>
  <c r="E713" i="31"/>
  <c r="D712" i="31"/>
  <c r="E712" i="31"/>
  <c r="D711" i="31"/>
  <c r="E711" i="31"/>
  <c r="D710" i="31"/>
  <c r="E710" i="31"/>
  <c r="D709" i="31"/>
  <c r="E709" i="31"/>
  <c r="D708" i="31"/>
  <c r="E708" i="31"/>
  <c r="D707" i="31"/>
  <c r="E707" i="31"/>
  <c r="D706" i="31"/>
  <c r="E706" i="31"/>
  <c r="D705" i="31"/>
  <c r="E705" i="31"/>
  <c r="D704" i="31"/>
  <c r="E704" i="31"/>
  <c r="D703" i="31"/>
  <c r="E703" i="31"/>
  <c r="D702" i="31"/>
  <c r="E702" i="31"/>
  <c r="D701" i="31"/>
  <c r="E701" i="31"/>
  <c r="D700" i="31"/>
  <c r="D699" i="31"/>
  <c r="E699" i="31" s="1"/>
  <c r="D698" i="31"/>
  <c r="E698" i="31"/>
  <c r="D697" i="31"/>
  <c r="E697" i="31" s="1"/>
  <c r="D696" i="31"/>
  <c r="E696" i="31"/>
  <c r="D695" i="31"/>
  <c r="D693" i="31"/>
  <c r="E693" i="31"/>
  <c r="D692" i="31"/>
  <c r="E692" i="31"/>
  <c r="D691" i="31"/>
  <c r="E691" i="31"/>
  <c r="D690" i="31"/>
  <c r="E690" i="31"/>
  <c r="D689" i="31"/>
  <c r="E689" i="31"/>
  <c r="D688" i="31"/>
  <c r="D686" i="31"/>
  <c r="E686" i="31"/>
  <c r="D685" i="31"/>
  <c r="E685" i="31" s="1"/>
  <c r="D684" i="31"/>
  <c r="D682" i="31"/>
  <c r="E682" i="31"/>
  <c r="D681" i="31"/>
  <c r="E681" i="31"/>
  <c r="D680" i="31"/>
  <c r="D678" i="31"/>
  <c r="D677" i="31"/>
  <c r="E677" i="31"/>
  <c r="D675" i="31"/>
  <c r="E675" i="31"/>
  <c r="D674" i="31"/>
  <c r="E674" i="31"/>
  <c r="D673" i="31"/>
  <c r="E673" i="31"/>
  <c r="D672" i="31"/>
  <c r="D670" i="31"/>
  <c r="E670" i="31" s="1"/>
  <c r="D669" i="31"/>
  <c r="E669" i="31"/>
  <c r="D668" i="31"/>
  <c r="E668" i="31" s="1"/>
  <c r="D667" i="31"/>
  <c r="E667" i="31"/>
  <c r="D666" i="31"/>
  <c r="D664" i="31"/>
  <c r="E664" i="31"/>
  <c r="D663" i="31"/>
  <c r="E663" i="31"/>
  <c r="D662" i="31"/>
  <c r="D660" i="31"/>
  <c r="E660" i="31"/>
  <c r="D659" i="31"/>
  <c r="E659" i="31" s="1"/>
  <c r="D658" i="31"/>
  <c r="E658" i="31" s="1"/>
  <c r="D657" i="31"/>
  <c r="E657" i="31" s="1"/>
  <c r="D656" i="31"/>
  <c r="E656" i="31" s="1"/>
  <c r="E653" i="31" s="1"/>
  <c r="D655" i="31"/>
  <c r="E655" i="31" s="1"/>
  <c r="D654" i="31"/>
  <c r="D652" i="31"/>
  <c r="E652" i="31"/>
  <c r="D651" i="31"/>
  <c r="E651" i="31"/>
  <c r="D650" i="31"/>
  <c r="E650" i="31"/>
  <c r="D649" i="31"/>
  <c r="E649" i="31"/>
  <c r="D648" i="31"/>
  <c r="E648" i="31"/>
  <c r="D647" i="31"/>
  <c r="E647" i="31"/>
  <c r="D644" i="31"/>
  <c r="D643" i="31"/>
  <c r="E643" i="31"/>
  <c r="D641" i="31"/>
  <c r="E641" i="31"/>
  <c r="D640" i="31"/>
  <c r="E640" i="31"/>
  <c r="D639" i="31"/>
  <c r="D637" i="31"/>
  <c r="E637" i="31" s="1"/>
  <c r="D636" i="31"/>
  <c r="E636" i="31" s="1"/>
  <c r="D635" i="31"/>
  <c r="E635" i="31" s="1"/>
  <c r="D634" i="31"/>
  <c r="E634" i="31" s="1"/>
  <c r="D633" i="31"/>
  <c r="E633" i="31" s="1"/>
  <c r="D632" i="31"/>
  <c r="E632" i="31" s="1"/>
  <c r="E628" i="31" s="1"/>
  <c r="D631" i="31"/>
  <c r="E631" i="31" s="1"/>
  <c r="D630" i="31"/>
  <c r="E630" i="31" s="1"/>
  <c r="D629" i="31"/>
  <c r="E629" i="31" s="1"/>
  <c r="D627" i="31"/>
  <c r="E627" i="31" s="1"/>
  <c r="D626" i="31"/>
  <c r="E626" i="31" s="1"/>
  <c r="D625" i="31"/>
  <c r="E625" i="31" s="1"/>
  <c r="D624" i="31"/>
  <c r="E624" i="31" s="1"/>
  <c r="D623" i="31"/>
  <c r="E623" i="31" s="1"/>
  <c r="D622" i="31"/>
  <c r="E622" i="31" s="1"/>
  <c r="D621" i="31"/>
  <c r="E621" i="31" s="1"/>
  <c r="D620" i="31"/>
  <c r="E620" i="31" s="1"/>
  <c r="D619" i="31"/>
  <c r="E619" i="31" s="1"/>
  <c r="D618" i="31"/>
  <c r="E618" i="31" s="1"/>
  <c r="D617" i="31"/>
  <c r="E617" i="31" s="1"/>
  <c r="D615" i="31"/>
  <c r="E615" i="31" s="1"/>
  <c r="D614" i="31"/>
  <c r="E614" i="31" s="1"/>
  <c r="D613" i="31"/>
  <c r="E613" i="31" s="1"/>
  <c r="D612" i="31"/>
  <c r="E612" i="31" s="1"/>
  <c r="D611" i="31"/>
  <c r="E611" i="31" s="1"/>
  <c r="D609" i="31"/>
  <c r="E609" i="31"/>
  <c r="D608" i="31"/>
  <c r="E608" i="31"/>
  <c r="D607" i="31"/>
  <c r="E607" i="31"/>
  <c r="D606" i="31"/>
  <c r="E606" i="31"/>
  <c r="D604" i="31"/>
  <c r="E604" i="31"/>
  <c r="E603" i="31" s="1"/>
  <c r="D605" i="31"/>
  <c r="E605" i="31"/>
  <c r="D602" i="31"/>
  <c r="D601" i="31"/>
  <c r="D600" i="31"/>
  <c r="E600" i="31"/>
  <c r="D598" i="31"/>
  <c r="E598" i="31"/>
  <c r="D596" i="31"/>
  <c r="E596" i="31"/>
  <c r="E595" i="31" s="1"/>
  <c r="D597" i="31"/>
  <c r="E597" i="31"/>
  <c r="D594" i="31"/>
  <c r="E594" i="31" s="1"/>
  <c r="D593" i="31"/>
  <c r="D591" i="31"/>
  <c r="E591" i="31" s="1"/>
  <c r="D590" i="31"/>
  <c r="E590" i="31"/>
  <c r="D588" i="31"/>
  <c r="E588" i="31" s="1"/>
  <c r="D589" i="31"/>
  <c r="E589" i="31"/>
  <c r="D586" i="31"/>
  <c r="E586" i="31" s="1"/>
  <c r="D585" i="31"/>
  <c r="E585" i="31" s="1"/>
  <c r="D584" i="31"/>
  <c r="E584" i="31" s="1"/>
  <c r="D583" i="31"/>
  <c r="E583" i="31" s="1"/>
  <c r="D582" i="31"/>
  <c r="D581" i="31" s="1"/>
  <c r="D580" i="31"/>
  <c r="E580" i="31" s="1"/>
  <c r="D579" i="31"/>
  <c r="E579" i="31"/>
  <c r="D578" i="31"/>
  <c r="E578" i="31"/>
  <c r="D576" i="31"/>
  <c r="E576" i="31"/>
  <c r="D575" i="31"/>
  <c r="E575" i="31" s="1"/>
  <c r="D574" i="31"/>
  <c r="E574" i="31"/>
  <c r="D573" i="31"/>
  <c r="E573" i="31"/>
  <c r="D572" i="31"/>
  <c r="E572" i="31" s="1"/>
  <c r="D571" i="31"/>
  <c r="E571" i="31"/>
  <c r="D570" i="31"/>
  <c r="E570" i="31" s="1"/>
  <c r="D568" i="31"/>
  <c r="E568" i="31" s="1"/>
  <c r="D567" i="31"/>
  <c r="E567" i="31" s="1"/>
  <c r="D566" i="31"/>
  <c r="E566" i="31" s="1"/>
  <c r="D565" i="31"/>
  <c r="E565" i="31" s="1"/>
  <c r="D564" i="31"/>
  <c r="E564" i="31" s="1"/>
  <c r="D563" i="31"/>
  <c r="D558" i="31"/>
  <c r="D557" i="31"/>
  <c r="E557" i="31"/>
  <c r="D555" i="31"/>
  <c r="E555" i="31"/>
  <c r="D554" i="31"/>
  <c r="E554" i="31"/>
  <c r="D553" i="31"/>
  <c r="D549" i="31"/>
  <c r="E549" i="31" s="1"/>
  <c r="D548" i="31"/>
  <c r="E548" i="31" s="1"/>
  <c r="D546" i="31"/>
  <c r="E546" i="31"/>
  <c r="E544" i="31" s="1"/>
  <c r="D545" i="31"/>
  <c r="D543" i="31"/>
  <c r="E543" i="31" s="1"/>
  <c r="D542" i="31"/>
  <c r="E542" i="31" s="1"/>
  <c r="D541" i="31"/>
  <c r="E541" i="31" s="1"/>
  <c r="D540" i="31"/>
  <c r="E540" i="31" s="1"/>
  <c r="D539" i="31"/>
  <c r="E539" i="31" s="1"/>
  <c r="D537" i="31"/>
  <c r="E537" i="31" s="1"/>
  <c r="D536" i="31"/>
  <c r="E536" i="31" s="1"/>
  <c r="D535" i="31"/>
  <c r="E535" i="31" s="1"/>
  <c r="D532" i="31"/>
  <c r="E532" i="31" s="1"/>
  <c r="D533" i="31"/>
  <c r="E533" i="31" s="1"/>
  <c r="D534" i="31"/>
  <c r="E534" i="31" s="1"/>
  <c r="E531" i="31" s="1"/>
  <c r="D530" i="31"/>
  <c r="E530" i="31"/>
  <c r="E529" i="31" s="1"/>
  <c r="D529" i="31"/>
  <c r="D527" i="31"/>
  <c r="E527" i="31"/>
  <c r="D526" i="31"/>
  <c r="E526" i="31"/>
  <c r="D525" i="31"/>
  <c r="E525" i="31"/>
  <c r="D524" i="31"/>
  <c r="E524" i="31"/>
  <c r="D523" i="31"/>
  <c r="E523" i="31"/>
  <c r="D522" i="31"/>
  <c r="D521" i="31"/>
  <c r="E521" i="31"/>
  <c r="D520" i="31"/>
  <c r="E520" i="31" s="1"/>
  <c r="D519" i="31"/>
  <c r="E519" i="31" s="1"/>
  <c r="D518" i="31"/>
  <c r="E518" i="31" s="1"/>
  <c r="D517" i="31"/>
  <c r="E517" i="31" s="1"/>
  <c r="D516" i="31"/>
  <c r="E516" i="31"/>
  <c r="D515" i="31"/>
  <c r="E515" i="31"/>
  <c r="D514" i="31"/>
  <c r="E514" i="31"/>
  <c r="E513" i="31" s="1"/>
  <c r="D513" i="31"/>
  <c r="D512" i="31"/>
  <c r="E512" i="31"/>
  <c r="D511" i="31"/>
  <c r="E511" i="31"/>
  <c r="D510" i="31"/>
  <c r="D508" i="31"/>
  <c r="E508" i="31" s="1"/>
  <c r="D507" i="31"/>
  <c r="E507" i="31" s="1"/>
  <c r="D506" i="31"/>
  <c r="E506" i="31" s="1"/>
  <c r="D505" i="31"/>
  <c r="D503" i="31"/>
  <c r="E503" i="31"/>
  <c r="D502" i="31"/>
  <c r="E502" i="31"/>
  <c r="D501" i="31"/>
  <c r="E501" i="31"/>
  <c r="D500" i="31"/>
  <c r="E500" i="31"/>
  <c r="D499" i="31"/>
  <c r="E499" i="31" s="1"/>
  <c r="E497" i="31" s="1"/>
  <c r="D498" i="31"/>
  <c r="E498" i="31"/>
  <c r="D497" i="31"/>
  <c r="D496" i="31"/>
  <c r="E496" i="31"/>
  <c r="D495" i="31"/>
  <c r="D494" i="31" s="1"/>
  <c r="E495" i="31"/>
  <c r="E494" i="31" s="1"/>
  <c r="D493" i="31"/>
  <c r="E493" i="31"/>
  <c r="D492" i="31"/>
  <c r="E492" i="31" s="1"/>
  <c r="D490" i="31"/>
  <c r="E490" i="31" s="1"/>
  <c r="D489" i="31"/>
  <c r="E489" i="31" s="1"/>
  <c r="D488" i="31"/>
  <c r="E488" i="31" s="1"/>
  <c r="D487" i="31"/>
  <c r="E487" i="31" s="1"/>
  <c r="D485" i="31"/>
  <c r="E485" i="31" s="1"/>
  <c r="D481" i="31"/>
  <c r="E481" i="31" s="1"/>
  <c r="D480" i="31"/>
  <c r="E480" i="31" s="1"/>
  <c r="D479" i="31"/>
  <c r="E479" i="31" s="1"/>
  <c r="D478" i="31"/>
  <c r="D476" i="31"/>
  <c r="E476" i="31"/>
  <c r="D475" i="31"/>
  <c r="E475" i="31"/>
  <c r="D473" i="31"/>
  <c r="E473" i="31" s="1"/>
  <c r="D472" i="31"/>
  <c r="E472" i="31" s="1"/>
  <c r="D471" i="31"/>
  <c r="E471" i="31" s="1"/>
  <c r="D470" i="31"/>
  <c r="D469" i="31"/>
  <c r="E469" i="31" s="1"/>
  <c r="D467" i="31"/>
  <c r="E467" i="31"/>
  <c r="D466" i="31"/>
  <c r="E466" i="31"/>
  <c r="D465" i="31"/>
  <c r="E465" i="31"/>
  <c r="D464" i="31"/>
  <c r="D462" i="31"/>
  <c r="E462" i="31" s="1"/>
  <c r="D461" i="31"/>
  <c r="E461" i="31" s="1"/>
  <c r="D460" i="31"/>
  <c r="D458" i="31"/>
  <c r="E458" i="31"/>
  <c r="D457" i="31"/>
  <c r="E457" i="31" s="1"/>
  <c r="D456" i="31"/>
  <c r="D454" i="31"/>
  <c r="E454" i="31" s="1"/>
  <c r="D453" i="31"/>
  <c r="E453" i="31" s="1"/>
  <c r="D452" i="31"/>
  <c r="E452" i="31" s="1"/>
  <c r="D451" i="31"/>
  <c r="E451" i="31" s="1"/>
  <c r="E450" i="31" s="1"/>
  <c r="D449" i="31"/>
  <c r="E449" i="31" s="1"/>
  <c r="D448" i="31"/>
  <c r="E448" i="31"/>
  <c r="D447" i="31"/>
  <c r="E447" i="31" s="1"/>
  <c r="D446" i="31"/>
  <c r="D443" i="31"/>
  <c r="E443" i="31" s="1"/>
  <c r="D442" i="31"/>
  <c r="E442" i="31" s="1"/>
  <c r="D441" i="31"/>
  <c r="E441" i="31" s="1"/>
  <c r="D440" i="31"/>
  <c r="E440" i="31" s="1"/>
  <c r="D439" i="31"/>
  <c r="E439" i="31" s="1"/>
  <c r="D438" i="31"/>
  <c r="E438" i="31" s="1"/>
  <c r="D437" i="31"/>
  <c r="E437" i="31" s="1"/>
  <c r="D436" i="31"/>
  <c r="E436" i="31" s="1"/>
  <c r="D435" i="31"/>
  <c r="E435" i="31" s="1"/>
  <c r="D434" i="31"/>
  <c r="E434" i="31" s="1"/>
  <c r="D433" i="31"/>
  <c r="E433" i="31" s="1"/>
  <c r="D432" i="31"/>
  <c r="E432" i="31" s="1"/>
  <c r="D431" i="31"/>
  <c r="E431" i="31" s="1"/>
  <c r="D430" i="31"/>
  <c r="D428" i="31"/>
  <c r="E428" i="31"/>
  <c r="D427" i="31"/>
  <c r="E427" i="31" s="1"/>
  <c r="D426" i="31"/>
  <c r="E426" i="31"/>
  <c r="D425" i="31"/>
  <c r="E425" i="31" s="1"/>
  <c r="D424" i="31"/>
  <c r="E424" i="31"/>
  <c r="D423" i="31"/>
  <c r="E423" i="31"/>
  <c r="D421" i="31"/>
  <c r="E421" i="31" s="1"/>
  <c r="D420" i="31"/>
  <c r="E420" i="31" s="1"/>
  <c r="D419" i="31"/>
  <c r="E419" i="31" s="1"/>
  <c r="D418" i="31"/>
  <c r="E418" i="31" s="1"/>
  <c r="D417" i="31"/>
  <c r="D416" i="31" s="1"/>
  <c r="D415" i="31"/>
  <c r="E415" i="31" s="1"/>
  <c r="D414" i="31"/>
  <c r="E414" i="31" s="1"/>
  <c r="D413" i="31"/>
  <c r="E413" i="31" s="1"/>
  <c r="E412" i="31"/>
  <c r="D411" i="31"/>
  <c r="E411" i="31"/>
  <c r="D410" i="31"/>
  <c r="D408" i="31"/>
  <c r="E408" i="31" s="1"/>
  <c r="D407" i="31"/>
  <c r="E407" i="31" s="1"/>
  <c r="D406" i="31"/>
  <c r="E406" i="31" s="1"/>
  <c r="D405" i="31"/>
  <c r="D403" i="31"/>
  <c r="E403" i="31" s="1"/>
  <c r="D402" i="31"/>
  <c r="E402" i="31" s="1"/>
  <c r="D401" i="31"/>
  <c r="E401" i="31" s="1"/>
  <c r="D400" i="31"/>
  <c r="D398" i="31"/>
  <c r="E398" i="31"/>
  <c r="D397" i="31"/>
  <c r="E397" i="31"/>
  <c r="D396" i="31"/>
  <c r="D394" i="31"/>
  <c r="E394" i="31" s="1"/>
  <c r="D393" i="31"/>
  <c r="E393" i="31" s="1"/>
  <c r="D391" i="31"/>
  <c r="E391" i="31"/>
  <c r="D390" i="31"/>
  <c r="E390" i="31"/>
  <c r="D389" i="31"/>
  <c r="E389" i="31" s="1"/>
  <c r="E388" i="31" s="1"/>
  <c r="D387" i="31"/>
  <c r="E387" i="31" s="1"/>
  <c r="D386" i="31"/>
  <c r="E386" i="31" s="1"/>
  <c r="D385" i="31"/>
  <c r="E385" i="31"/>
  <c r="D384" i="31"/>
  <c r="E384" i="31" s="1"/>
  <c r="D383" i="31"/>
  <c r="E383" i="31" s="1"/>
  <c r="D381" i="31"/>
  <c r="E381" i="31" s="1"/>
  <c r="D380" i="31"/>
  <c r="E380" i="31"/>
  <c r="D379" i="31"/>
  <c r="E379" i="31" s="1"/>
  <c r="D377" i="31"/>
  <c r="E377" i="31" s="1"/>
  <c r="D376" i="31"/>
  <c r="E376" i="31" s="1"/>
  <c r="D375" i="31"/>
  <c r="E375" i="31" s="1"/>
  <c r="D374" i="31"/>
  <c r="D372" i="31"/>
  <c r="E372" i="31" s="1"/>
  <c r="D371" i="31"/>
  <c r="E371" i="31" s="1"/>
  <c r="D370" i="31"/>
  <c r="E370" i="31" s="1"/>
  <c r="D369" i="31"/>
  <c r="D367" i="31"/>
  <c r="E367" i="31" s="1"/>
  <c r="D366" i="31"/>
  <c r="E366" i="31" s="1"/>
  <c r="D365" i="31"/>
  <c r="E365" i="31" s="1"/>
  <c r="D364" i="31"/>
  <c r="E364" i="31" s="1"/>
  <c r="D363" i="31"/>
  <c r="D361" i="31"/>
  <c r="E361" i="31" s="1"/>
  <c r="D360" i="31"/>
  <c r="E360" i="31" s="1"/>
  <c r="D359" i="31"/>
  <c r="E359" i="31" s="1"/>
  <c r="D358" i="31"/>
  <c r="D356" i="31"/>
  <c r="E356" i="31"/>
  <c r="D355" i="31"/>
  <c r="E355" i="31" s="1"/>
  <c r="D354" i="31"/>
  <c r="D353" i="31" s="1"/>
  <c r="D352" i="31"/>
  <c r="E352" i="31" s="1"/>
  <c r="D351" i="31"/>
  <c r="E351" i="31" s="1"/>
  <c r="D350" i="31"/>
  <c r="E350" i="31" s="1"/>
  <c r="D349" i="31"/>
  <c r="D347" i="31"/>
  <c r="E347" i="31" s="1"/>
  <c r="D346" i="31"/>
  <c r="E346" i="31" s="1"/>
  <c r="D345" i="31"/>
  <c r="D343" i="31"/>
  <c r="E343" i="31"/>
  <c r="D342" i="31"/>
  <c r="E342" i="31" s="1"/>
  <c r="D341" i="31"/>
  <c r="E341" i="31" s="1"/>
  <c r="D338" i="31"/>
  <c r="E338" i="31" s="1"/>
  <c r="D337" i="31"/>
  <c r="E337" i="31"/>
  <c r="D336" i="31"/>
  <c r="E336" i="31" s="1"/>
  <c r="D335" i="31"/>
  <c r="E335" i="31"/>
  <c r="D334" i="31"/>
  <c r="E334" i="31" s="1"/>
  <c r="D333" i="31"/>
  <c r="E333" i="31"/>
  <c r="D332" i="31"/>
  <c r="D331" i="31" s="1"/>
  <c r="D330" i="31"/>
  <c r="E330" i="31"/>
  <c r="D329" i="31"/>
  <c r="E329" i="31" s="1"/>
  <c r="E328" i="31" s="1"/>
  <c r="D328" i="31"/>
  <c r="D327" i="31"/>
  <c r="E327" i="31" s="1"/>
  <c r="D326" i="31"/>
  <c r="E326" i="31"/>
  <c r="E325" i="31"/>
  <c r="D324" i="31"/>
  <c r="E324" i="31"/>
  <c r="D323" i="31"/>
  <c r="E323" i="31" s="1"/>
  <c r="D322" i="31"/>
  <c r="E322" i="31"/>
  <c r="D321" i="31"/>
  <c r="E321" i="31" s="1"/>
  <c r="D320" i="31"/>
  <c r="E320" i="31"/>
  <c r="D319" i="31"/>
  <c r="E319" i="31" s="1"/>
  <c r="D318" i="31"/>
  <c r="E318" i="31"/>
  <c r="D317" i="31"/>
  <c r="D316" i="31"/>
  <c r="D313" i="31"/>
  <c r="E313" i="31"/>
  <c r="D312" i="31"/>
  <c r="E312" i="31"/>
  <c r="D311" i="31"/>
  <c r="E311" i="31"/>
  <c r="D310" i="31"/>
  <c r="E310" i="31"/>
  <c r="E308" i="31" s="1"/>
  <c r="D309" i="31"/>
  <c r="E309" i="31"/>
  <c r="D308" i="31"/>
  <c r="D307" i="31"/>
  <c r="E307" i="31"/>
  <c r="D306" i="31"/>
  <c r="D305" i="31" s="1"/>
  <c r="E306" i="31"/>
  <c r="E305" i="31" s="1"/>
  <c r="D304" i="31"/>
  <c r="E304" i="31"/>
  <c r="E302" i="31" s="1"/>
  <c r="D303" i="31"/>
  <c r="E303" i="31"/>
  <c r="D302" i="31"/>
  <c r="D301" i="31"/>
  <c r="E301" i="31"/>
  <c r="D300" i="31"/>
  <c r="E300" i="31"/>
  <c r="E298" i="31" s="1"/>
  <c r="D299" i="31"/>
  <c r="E299" i="31"/>
  <c r="D297" i="31"/>
  <c r="D295" i="31"/>
  <c r="E295" i="31" s="1"/>
  <c r="D294" i="31"/>
  <c r="E294" i="31"/>
  <c r="D293" i="31"/>
  <c r="E293" i="31" s="1"/>
  <c r="D292" i="31"/>
  <c r="E292" i="31"/>
  <c r="D291" i="31"/>
  <c r="D290" i="31"/>
  <c r="D288" i="31"/>
  <c r="E288" i="31" s="1"/>
  <c r="D287" i="31"/>
  <c r="E287" i="31"/>
  <c r="D286" i="31"/>
  <c r="E286" i="31" s="1"/>
  <c r="D285" i="31"/>
  <c r="E285" i="31"/>
  <c r="D284" i="31"/>
  <c r="E284" i="31" s="1"/>
  <c r="D283" i="31"/>
  <c r="E283" i="31"/>
  <c r="D282" i="31"/>
  <c r="E282" i="31" s="1"/>
  <c r="D281" i="31"/>
  <c r="E281" i="31"/>
  <c r="D280" i="31"/>
  <c r="E280" i="31" s="1"/>
  <c r="D279" i="31"/>
  <c r="E279" i="31" s="1"/>
  <c r="D278" i="31"/>
  <c r="E278" i="31" s="1"/>
  <c r="D277" i="31"/>
  <c r="E277" i="31"/>
  <c r="D276" i="31"/>
  <c r="E276" i="31" s="1"/>
  <c r="D275" i="31"/>
  <c r="E275" i="31"/>
  <c r="D274" i="31"/>
  <c r="E274" i="31" s="1"/>
  <c r="D273" i="31"/>
  <c r="E273" i="31"/>
  <c r="D272" i="31"/>
  <c r="E272" i="31" s="1"/>
  <c r="D271" i="31"/>
  <c r="E271" i="31" s="1"/>
  <c r="D270" i="31"/>
  <c r="E270" i="31" s="1"/>
  <c r="D269" i="31"/>
  <c r="E269" i="31"/>
  <c r="D268" i="31"/>
  <c r="E268" i="31" s="1"/>
  <c r="D267" i="31"/>
  <c r="E267" i="31"/>
  <c r="D266" i="31"/>
  <c r="D264" i="31"/>
  <c r="D262" i="31"/>
  <c r="E262" i="31"/>
  <c r="D261" i="31"/>
  <c r="E261" i="31" s="1"/>
  <c r="E260" i="31" s="1"/>
  <c r="D252" i="31"/>
  <c r="E252" i="31"/>
  <c r="D251" i="31"/>
  <c r="E251" i="31"/>
  <c r="E250" i="31" s="1"/>
  <c r="D250" i="31"/>
  <c r="D249" i="31"/>
  <c r="E249" i="31"/>
  <c r="D248" i="31"/>
  <c r="E248" i="31"/>
  <c r="D247" i="31"/>
  <c r="E247" i="31"/>
  <c r="D246" i="31"/>
  <c r="D244" i="31" s="1"/>
  <c r="E246" i="31"/>
  <c r="D245" i="31"/>
  <c r="E245" i="31"/>
  <c r="D243" i="31"/>
  <c r="D242" i="31"/>
  <c r="D241" i="31"/>
  <c r="E241" i="31" s="1"/>
  <c r="D240" i="31"/>
  <c r="E240" i="31"/>
  <c r="D237" i="31"/>
  <c r="E237" i="31" s="1"/>
  <c r="E236" i="31" s="1"/>
  <c r="E235" i="31" s="1"/>
  <c r="D236" i="31"/>
  <c r="D235" i="31" s="1"/>
  <c r="D234" i="31"/>
  <c r="D233" i="31" s="1"/>
  <c r="D232" i="31"/>
  <c r="E232" i="31" s="1"/>
  <c r="D231" i="31"/>
  <c r="E231" i="31"/>
  <c r="D230" i="31"/>
  <c r="E230" i="31" s="1"/>
  <c r="D227" i="31"/>
  <c r="E227" i="31"/>
  <c r="D226" i="31"/>
  <c r="D223" i="31" s="1"/>
  <c r="D222" i="31" s="1"/>
  <c r="D225" i="31"/>
  <c r="D224" i="31"/>
  <c r="E225" i="31"/>
  <c r="E224" i="31"/>
  <c r="D221" i="31"/>
  <c r="D220" i="31" s="1"/>
  <c r="E221" i="31"/>
  <c r="E220" i="31" s="1"/>
  <c r="D219" i="31"/>
  <c r="E219" i="31"/>
  <c r="D218" i="31"/>
  <c r="E218" i="31"/>
  <c r="D217" i="31"/>
  <c r="E217" i="31"/>
  <c r="D216" i="31"/>
  <c r="D214" i="31"/>
  <c r="D213" i="31"/>
  <c r="D212" i="31"/>
  <c r="E212" i="31"/>
  <c r="E211" i="31" s="1"/>
  <c r="D211" i="31"/>
  <c r="D210" i="31"/>
  <c r="E210" i="31"/>
  <c r="D209" i="31"/>
  <c r="E209" i="31"/>
  <c r="D208" i="31"/>
  <c r="D207" i="31"/>
  <c r="D203" i="31" s="1"/>
  <c r="D206" i="31"/>
  <c r="E206" i="31"/>
  <c r="D205" i="31"/>
  <c r="E205" i="31"/>
  <c r="E204" i="31" s="1"/>
  <c r="D204" i="31"/>
  <c r="D202" i="31"/>
  <c r="D201" i="31"/>
  <c r="D200" i="31" s="1"/>
  <c r="D199" i="31"/>
  <c r="E199" i="31" s="1"/>
  <c r="E198" i="31"/>
  <c r="E197" i="31"/>
  <c r="D196" i="31"/>
  <c r="D195" i="31"/>
  <c r="D194" i="31"/>
  <c r="D192" i="31"/>
  <c r="E192" i="31" s="1"/>
  <c r="D191" i="31"/>
  <c r="E191" i="31" s="1"/>
  <c r="D190" i="31"/>
  <c r="D187" i="31"/>
  <c r="D186" i="31"/>
  <c r="E186" i="31"/>
  <c r="D183" i="31"/>
  <c r="D182" i="31" s="1"/>
  <c r="E183" i="31"/>
  <c r="E182" i="31" s="1"/>
  <c r="E179" i="31" s="1"/>
  <c r="D181" i="31"/>
  <c r="D180" i="31" s="1"/>
  <c r="D179" i="31" s="1"/>
  <c r="E181" i="31"/>
  <c r="E180" i="31" s="1"/>
  <c r="D176" i="31"/>
  <c r="E176" i="31"/>
  <c r="D175" i="31"/>
  <c r="E175" i="31"/>
  <c r="D174" i="31"/>
  <c r="D173" i="31"/>
  <c r="D172" i="31"/>
  <c r="D169" i="31"/>
  <c r="E169" i="31" s="1"/>
  <c r="D168" i="31"/>
  <c r="D167" i="31" s="1"/>
  <c r="E168" i="31"/>
  <c r="E167" i="31"/>
  <c r="D166" i="31"/>
  <c r="E166" i="31"/>
  <c r="D165" i="31"/>
  <c r="D162" i="31"/>
  <c r="D161" i="31"/>
  <c r="E161" i="31" s="1"/>
  <c r="D159" i="31"/>
  <c r="E159" i="31" s="1"/>
  <c r="E157" i="31" s="1"/>
  <c r="D158" i="31"/>
  <c r="E158" i="31"/>
  <c r="D156" i="31"/>
  <c r="E156" i="31" s="1"/>
  <c r="D155" i="31"/>
  <c r="E155" i="31" s="1"/>
  <c r="D151" i="31"/>
  <c r="D150" i="31"/>
  <c r="E150" i="31" s="1"/>
  <c r="D148" i="31"/>
  <c r="E148" i="31"/>
  <c r="D147" i="31"/>
  <c r="D145" i="31"/>
  <c r="D143" i="31" s="1"/>
  <c r="E145" i="31"/>
  <c r="D144" i="31"/>
  <c r="D142" i="31"/>
  <c r="E142" i="31"/>
  <c r="E140" i="31" s="1"/>
  <c r="D141" i="31"/>
  <c r="E141" i="31"/>
  <c r="D140" i="31"/>
  <c r="D139" i="31"/>
  <c r="E139" i="31"/>
  <c r="D138" i="31"/>
  <c r="E138" i="31" s="1"/>
  <c r="D137" i="31"/>
  <c r="E137" i="31"/>
  <c r="D136" i="31"/>
  <c r="D134" i="31"/>
  <c r="E134" i="31"/>
  <c r="D133" i="31"/>
  <c r="E133" i="31"/>
  <c r="E132" i="31" s="1"/>
  <c r="D131" i="31"/>
  <c r="E131" i="31" s="1"/>
  <c r="D130" i="31"/>
  <c r="D128" i="31"/>
  <c r="D126" i="31" s="1"/>
  <c r="E128" i="31"/>
  <c r="E126" i="31" s="1"/>
  <c r="D127" i="31"/>
  <c r="E127" i="31" s="1"/>
  <c r="D125" i="31"/>
  <c r="E125" i="31" s="1"/>
  <c r="E123" i="31" s="1"/>
  <c r="D124" i="31"/>
  <c r="E124" i="31"/>
  <c r="D122" i="31"/>
  <c r="D121" i="31"/>
  <c r="E121" i="31" s="1"/>
  <c r="D119" i="31"/>
  <c r="E119" i="31" s="1"/>
  <c r="E117" i="31" s="1"/>
  <c r="D118" i="31"/>
  <c r="D113" i="31"/>
  <c r="E113" i="31" s="1"/>
  <c r="D112" i="31"/>
  <c r="E112" i="31"/>
  <c r="D111" i="31"/>
  <c r="E111" i="31" s="1"/>
  <c r="D110" i="31"/>
  <c r="E110" i="31" s="1"/>
  <c r="D109" i="31"/>
  <c r="E109" i="31" s="1"/>
  <c r="D108" i="31"/>
  <c r="E108" i="31" s="1"/>
  <c r="D107" i="31"/>
  <c r="E107" i="31" s="1"/>
  <c r="D106" i="31"/>
  <c r="E106" i="31"/>
  <c r="D105" i="31"/>
  <c r="E105" i="31" s="1"/>
  <c r="D104" i="31"/>
  <c r="E104" i="31"/>
  <c r="D103" i="31"/>
  <c r="E103" i="31" s="1"/>
  <c r="D102" i="31"/>
  <c r="E102" i="31" s="1"/>
  <c r="D101" i="31"/>
  <c r="E101" i="31" s="1"/>
  <c r="D100" i="31"/>
  <c r="E100" i="31" s="1"/>
  <c r="D99" i="31"/>
  <c r="E99" i="31" s="1"/>
  <c r="D98" i="31"/>
  <c r="D69" i="31"/>
  <c r="E69" i="31" s="1"/>
  <c r="D70" i="31"/>
  <c r="D71" i="31"/>
  <c r="D72" i="31"/>
  <c r="E72" i="31" s="1"/>
  <c r="D73" i="31"/>
  <c r="E73" i="31" s="1"/>
  <c r="D74" i="31"/>
  <c r="D75" i="31"/>
  <c r="E75" i="31" s="1"/>
  <c r="D76" i="31"/>
  <c r="D77" i="31"/>
  <c r="E77" i="31" s="1"/>
  <c r="D78" i="31"/>
  <c r="D79" i="31"/>
  <c r="E79" i="31" s="1"/>
  <c r="D80" i="31"/>
  <c r="E80" i="31" s="1"/>
  <c r="D81" i="31"/>
  <c r="E81" i="31" s="1"/>
  <c r="D82" i="31"/>
  <c r="D83" i="31"/>
  <c r="D84" i="31"/>
  <c r="E84" i="31" s="1"/>
  <c r="D85" i="31"/>
  <c r="E85" i="31" s="1"/>
  <c r="D86" i="31"/>
  <c r="D87" i="31"/>
  <c r="E87" i="31" s="1"/>
  <c r="D88" i="31"/>
  <c r="E88" i="31" s="1"/>
  <c r="D89" i="31"/>
  <c r="E89" i="31" s="1"/>
  <c r="D90" i="31"/>
  <c r="D91" i="31"/>
  <c r="E91" i="31" s="1"/>
  <c r="D92" i="31"/>
  <c r="D93" i="31"/>
  <c r="E93" i="31" s="1"/>
  <c r="D94" i="31"/>
  <c r="D95" i="31"/>
  <c r="D96" i="31"/>
  <c r="E96" i="31" s="1"/>
  <c r="E95" i="31"/>
  <c r="E94" i="31"/>
  <c r="E92" i="31"/>
  <c r="E90" i="31"/>
  <c r="E86" i="31"/>
  <c r="E83" i="31"/>
  <c r="E82" i="31"/>
  <c r="E78" i="31"/>
  <c r="E76" i="31"/>
  <c r="E74" i="31"/>
  <c r="E71" i="31"/>
  <c r="E70" i="31"/>
  <c r="D66" i="31"/>
  <c r="E66" i="31"/>
  <c r="D65" i="31"/>
  <c r="E65" i="31"/>
  <c r="D64" i="31"/>
  <c r="E64" i="31"/>
  <c r="D63" i="31"/>
  <c r="E63" i="31"/>
  <c r="D62" i="31"/>
  <c r="D61" i="31" s="1"/>
  <c r="D60" i="31"/>
  <c r="E60" i="31" s="1"/>
  <c r="D59" i="31"/>
  <c r="E59" i="31"/>
  <c r="D58" i="31"/>
  <c r="E58" i="31"/>
  <c r="D57" i="31"/>
  <c r="E57" i="31" s="1"/>
  <c r="D56" i="31"/>
  <c r="E56" i="31"/>
  <c r="D55" i="31"/>
  <c r="E55" i="31" s="1"/>
  <c r="D54" i="31"/>
  <c r="E54" i="31" s="1"/>
  <c r="D53" i="31"/>
  <c r="E53" i="31"/>
  <c r="D52" i="31"/>
  <c r="E52" i="31" s="1"/>
  <c r="D51" i="31"/>
  <c r="E51" i="31" s="1"/>
  <c r="D50" i="31"/>
  <c r="E50" i="31" s="1"/>
  <c r="D49" i="31"/>
  <c r="E49" i="31"/>
  <c r="D48" i="31"/>
  <c r="E48" i="31" s="1"/>
  <c r="D47" i="31"/>
  <c r="E47" i="31"/>
  <c r="D46" i="31"/>
  <c r="E46" i="31"/>
  <c r="D45" i="31"/>
  <c r="E45" i="31" s="1"/>
  <c r="D44" i="31"/>
  <c r="E44" i="31" s="1"/>
  <c r="D43" i="31"/>
  <c r="E43" i="31"/>
  <c r="D42" i="31"/>
  <c r="E42" i="31" s="1"/>
  <c r="D41" i="31"/>
  <c r="E41" i="31" s="1"/>
  <c r="D40" i="31"/>
  <c r="E40" i="31" s="1"/>
  <c r="D39" i="31"/>
  <c r="D37" i="31"/>
  <c r="E37" i="31"/>
  <c r="D36" i="31"/>
  <c r="E36" i="31" s="1"/>
  <c r="D35" i="31"/>
  <c r="E35" i="31"/>
  <c r="D34" i="31"/>
  <c r="E34" i="31" s="1"/>
  <c r="D33" i="31"/>
  <c r="E33" i="31" s="1"/>
  <c r="D32" i="31"/>
  <c r="E32" i="31"/>
  <c r="D31" i="31"/>
  <c r="E31" i="31"/>
  <c r="D30" i="31"/>
  <c r="E30" i="31"/>
  <c r="D29" i="31"/>
  <c r="E29" i="31"/>
  <c r="D28" i="31"/>
  <c r="E28" i="31"/>
  <c r="D27" i="31"/>
  <c r="E27" i="31"/>
  <c r="D26" i="31"/>
  <c r="E26" i="31"/>
  <c r="D25" i="31"/>
  <c r="E25" i="31"/>
  <c r="D24" i="31"/>
  <c r="E24" i="31"/>
  <c r="D23" i="31"/>
  <c r="E23" i="31"/>
  <c r="D22" i="31"/>
  <c r="E22" i="31"/>
  <c r="D21" i="31"/>
  <c r="E21" i="31"/>
  <c r="D20" i="31"/>
  <c r="E20" i="31"/>
  <c r="D19" i="31"/>
  <c r="E19" i="31"/>
  <c r="D18" i="31"/>
  <c r="E18" i="31"/>
  <c r="D17" i="31"/>
  <c r="E17" i="31"/>
  <c r="D16" i="31"/>
  <c r="E16" i="31"/>
  <c r="D15" i="31"/>
  <c r="E15" i="31"/>
  <c r="D14" i="31"/>
  <c r="E14" i="31" s="1"/>
  <c r="D13" i="31"/>
  <c r="E13" i="31" s="1"/>
  <c r="D12" i="31"/>
  <c r="E12" i="31" s="1"/>
  <c r="D10" i="31"/>
  <c r="E10" i="31"/>
  <c r="D9" i="31"/>
  <c r="E9" i="31"/>
  <c r="D8" i="31"/>
  <c r="E8" i="31"/>
  <c r="D7" i="31"/>
  <c r="E7" i="31" s="1"/>
  <c r="D6" i="31"/>
  <c r="E6" i="31"/>
  <c r="D5" i="31"/>
  <c r="D778" i="28"/>
  <c r="E778" i="28" s="1"/>
  <c r="E777" i="28"/>
  <c r="D777" i="28"/>
  <c r="D776" i="28"/>
  <c r="E776" i="28" s="1"/>
  <c r="D775" i="28"/>
  <c r="E775" i="28"/>
  <c r="D774" i="28"/>
  <c r="E774" i="28" s="1"/>
  <c r="D773" i="28"/>
  <c r="D770" i="28"/>
  <c r="D768" i="28" s="1"/>
  <c r="D767" i="28" s="1"/>
  <c r="E770" i="28"/>
  <c r="D769" i="28"/>
  <c r="D766" i="28"/>
  <c r="D764" i="28"/>
  <c r="E764" i="28" s="1"/>
  <c r="D763" i="28"/>
  <c r="E763" i="28"/>
  <c r="E761" i="28" s="1"/>
  <c r="E760" i="28" s="1"/>
  <c r="D762" i="28"/>
  <c r="E762" i="28" s="1"/>
  <c r="D761" i="28"/>
  <c r="D760" i="28" s="1"/>
  <c r="D759" i="28"/>
  <c r="E759" i="28"/>
  <c r="D758" i="28"/>
  <c r="E758" i="28" s="1"/>
  <c r="D757" i="28"/>
  <c r="D756" i="28" s="1"/>
  <c r="D755" i="28" s="1"/>
  <c r="D754" i="28"/>
  <c r="E754" i="28"/>
  <c r="D753" i="28"/>
  <c r="D751" i="28" s="1"/>
  <c r="E753" i="28"/>
  <c r="E751" i="28" s="1"/>
  <c r="D752" i="28"/>
  <c r="E752" i="28"/>
  <c r="D750" i="28"/>
  <c r="D749" i="28"/>
  <c r="E749" i="28" s="1"/>
  <c r="D748" i="28"/>
  <c r="E748" i="28"/>
  <c r="D747" i="28"/>
  <c r="D746" i="28" s="1"/>
  <c r="D745" i="28"/>
  <c r="E745" i="28"/>
  <c r="E744" i="28" s="1"/>
  <c r="D744" i="28"/>
  <c r="D742" i="28"/>
  <c r="D741" i="28" s="1"/>
  <c r="E742" i="28"/>
  <c r="E741" i="28" s="1"/>
  <c r="D740" i="28"/>
  <c r="D739" i="28" s="1"/>
  <c r="E740" i="28"/>
  <c r="E739" i="28"/>
  <c r="D738" i="28"/>
  <c r="E738" i="28" s="1"/>
  <c r="D737" i="28"/>
  <c r="E737" i="28" s="1"/>
  <c r="D736" i="28"/>
  <c r="E736" i="28"/>
  <c r="D735" i="28"/>
  <c r="D732" i="28"/>
  <c r="D731" i="28" s="1"/>
  <c r="E732" i="28"/>
  <c r="E731" i="28" s="1"/>
  <c r="E730" i="28" s="1"/>
  <c r="D730" i="28"/>
  <c r="D729" i="28"/>
  <c r="E729" i="28"/>
  <c r="D728" i="28"/>
  <c r="E728" i="28"/>
  <c r="E727" i="28" s="1"/>
  <c r="D727" i="28"/>
  <c r="D724" i="28"/>
  <c r="E724" i="28"/>
  <c r="D723" i="28"/>
  <c r="D722" i="28"/>
  <c r="D719" i="28"/>
  <c r="D718" i="28" s="1"/>
  <c r="D717" i="28" s="1"/>
  <c r="D716" i="28" s="1"/>
  <c r="D720" i="28"/>
  <c r="D721" i="28"/>
  <c r="E721" i="28"/>
  <c r="E720" i="28"/>
  <c r="D715" i="28"/>
  <c r="E715" i="28"/>
  <c r="D714" i="28"/>
  <c r="E714" i="28"/>
  <c r="D713" i="28"/>
  <c r="E713" i="28"/>
  <c r="D712" i="28"/>
  <c r="E712" i="28"/>
  <c r="D711" i="28"/>
  <c r="E711" i="28"/>
  <c r="D710" i="28"/>
  <c r="E710" i="28"/>
  <c r="D709" i="28"/>
  <c r="E709" i="28"/>
  <c r="D708" i="28"/>
  <c r="E708" i="28"/>
  <c r="D707" i="28"/>
  <c r="E707" i="28"/>
  <c r="D706" i="28"/>
  <c r="E706" i="28"/>
  <c r="D705" i="28"/>
  <c r="E705" i="28"/>
  <c r="D704" i="28"/>
  <c r="E704" i="28"/>
  <c r="D703" i="28"/>
  <c r="E703" i="28"/>
  <c r="D702" i="28"/>
  <c r="E702" i="28"/>
  <c r="D701" i="28"/>
  <c r="D700" i="28"/>
  <c r="D699" i="28"/>
  <c r="E699" i="28"/>
  <c r="D698" i="28"/>
  <c r="E698" i="28"/>
  <c r="D697" i="28"/>
  <c r="E697" i="28"/>
  <c r="D696" i="28"/>
  <c r="E696" i="28"/>
  <c r="D695" i="28"/>
  <c r="E695" i="28"/>
  <c r="E694" i="28" s="1"/>
  <c r="D694" i="28"/>
  <c r="D693" i="28"/>
  <c r="E693" i="28"/>
  <c r="D692" i="28"/>
  <c r="E692" i="28"/>
  <c r="D691" i="28"/>
  <c r="E691" i="28"/>
  <c r="D690" i="28"/>
  <c r="E690" i="28"/>
  <c r="D689" i="28"/>
  <c r="E689" i="28"/>
  <c r="D688" i="28"/>
  <c r="E688" i="28"/>
  <c r="D687" i="28"/>
  <c r="D686" i="28"/>
  <c r="E686" i="28" s="1"/>
  <c r="D685" i="28"/>
  <c r="E685" i="28"/>
  <c r="D684" i="28"/>
  <c r="D682" i="28"/>
  <c r="E682" i="28"/>
  <c r="D681" i="28"/>
  <c r="E681" i="28"/>
  <c r="D680" i="28"/>
  <c r="D679" i="28" s="1"/>
  <c r="E680" i="28"/>
  <c r="E679" i="28" s="1"/>
  <c r="D678" i="28"/>
  <c r="D676" i="28" s="1"/>
  <c r="E678" i="28"/>
  <c r="D677" i="28"/>
  <c r="D675" i="28"/>
  <c r="E675" i="28"/>
  <c r="D674" i="28"/>
  <c r="E674" i="28"/>
  <c r="D673" i="28"/>
  <c r="E673" i="28"/>
  <c r="D672" i="28"/>
  <c r="E672" i="28"/>
  <c r="D671" i="28"/>
  <c r="D670" i="28"/>
  <c r="E670" i="28" s="1"/>
  <c r="D669" i="28"/>
  <c r="E669" i="28" s="1"/>
  <c r="D668" i="28"/>
  <c r="E668" i="28" s="1"/>
  <c r="D667" i="28"/>
  <c r="D665" i="28" s="1"/>
  <c r="E667" i="28"/>
  <c r="E665" i="28" s="1"/>
  <c r="D666" i="28"/>
  <c r="E666" i="28" s="1"/>
  <c r="D664" i="28"/>
  <c r="E664" i="28" s="1"/>
  <c r="D663" i="28"/>
  <c r="E663" i="28"/>
  <c r="D662" i="28"/>
  <c r="D660" i="28"/>
  <c r="E660" i="28" s="1"/>
  <c r="D659" i="28"/>
  <c r="E659" i="28"/>
  <c r="D658" i="28"/>
  <c r="E658" i="28" s="1"/>
  <c r="D657" i="28"/>
  <c r="E657" i="28"/>
  <c r="D656" i="28"/>
  <c r="E656" i="28" s="1"/>
  <c r="D655" i="28"/>
  <c r="E655" i="28"/>
  <c r="D654" i="28"/>
  <c r="E654" i="28" s="1"/>
  <c r="D653" i="28"/>
  <c r="D652" i="28"/>
  <c r="E652" i="28"/>
  <c r="D651" i="28"/>
  <c r="E651" i="28"/>
  <c r="D650" i="28"/>
  <c r="E650" i="28"/>
  <c r="D649" i="28"/>
  <c r="E649" i="28"/>
  <c r="D648" i="28"/>
  <c r="E648" i="28"/>
  <c r="D647" i="28"/>
  <c r="D646" i="28"/>
  <c r="D644" i="28"/>
  <c r="E644" i="28" s="1"/>
  <c r="D643" i="28"/>
  <c r="D642" i="28" s="1"/>
  <c r="D641" i="28"/>
  <c r="E641" i="28" s="1"/>
  <c r="D640" i="28"/>
  <c r="E640" i="28"/>
  <c r="D639" i="28"/>
  <c r="D637" i="28"/>
  <c r="E637" i="28" s="1"/>
  <c r="D636" i="28"/>
  <c r="E636" i="28" s="1"/>
  <c r="D635" i="28"/>
  <c r="E635" i="28" s="1"/>
  <c r="D634" i="28"/>
  <c r="E634" i="28"/>
  <c r="D633" i="28"/>
  <c r="E633" i="28" s="1"/>
  <c r="D632" i="28"/>
  <c r="E632" i="28"/>
  <c r="D631" i="28"/>
  <c r="E631" i="28" s="1"/>
  <c r="D630" i="28"/>
  <c r="E630" i="28"/>
  <c r="D629" i="28"/>
  <c r="D627" i="28"/>
  <c r="E627" i="28" s="1"/>
  <c r="D626" i="28"/>
  <c r="E626" i="28" s="1"/>
  <c r="D625" i="28"/>
  <c r="E625" i="28" s="1"/>
  <c r="D624" i="28"/>
  <c r="E624" i="28" s="1"/>
  <c r="D623" i="28"/>
  <c r="E623" i="28"/>
  <c r="D622" i="28"/>
  <c r="E622" i="28" s="1"/>
  <c r="D621" i="28"/>
  <c r="E621" i="28"/>
  <c r="D620" i="28"/>
  <c r="E620" i="28" s="1"/>
  <c r="D619" i="28"/>
  <c r="E619" i="28" s="1"/>
  <c r="D618" i="28"/>
  <c r="E618" i="28" s="1"/>
  <c r="D617" i="28"/>
  <c r="D616" i="28" s="1"/>
  <c r="D615" i="28"/>
  <c r="E615" i="28" s="1"/>
  <c r="D614" i="28"/>
  <c r="E614" i="28"/>
  <c r="D613" i="28"/>
  <c r="E613" i="28" s="1"/>
  <c r="D612" i="28"/>
  <c r="E612" i="28"/>
  <c r="D611" i="28"/>
  <c r="D610" i="28" s="1"/>
  <c r="D609" i="28"/>
  <c r="E609" i="28" s="1"/>
  <c r="D608" i="28"/>
  <c r="E608" i="28" s="1"/>
  <c r="D607" i="28"/>
  <c r="E607" i="28"/>
  <c r="D606" i="28"/>
  <c r="E606" i="28" s="1"/>
  <c r="D605" i="28"/>
  <c r="E605" i="28"/>
  <c r="D604" i="28"/>
  <c r="D602" i="28"/>
  <c r="E602" i="28" s="1"/>
  <c r="D601" i="28"/>
  <c r="E601" i="28" s="1"/>
  <c r="D600" i="28"/>
  <c r="E600" i="28" s="1"/>
  <c r="D598" i="28"/>
  <c r="E598" i="28" s="1"/>
  <c r="D597" i="28"/>
  <c r="E597" i="28"/>
  <c r="D596" i="28"/>
  <c r="D594" i="28"/>
  <c r="E594" i="28" s="1"/>
  <c r="D593" i="28"/>
  <c r="D563" i="28"/>
  <c r="D564" i="28"/>
  <c r="E564" i="28" s="1"/>
  <c r="D565" i="28"/>
  <c r="D566" i="28"/>
  <c r="D562" i="28" s="1"/>
  <c r="D567" i="28"/>
  <c r="E567" i="28" s="1"/>
  <c r="D568" i="28"/>
  <c r="E568" i="28" s="1"/>
  <c r="D570" i="28"/>
  <c r="E570" i="28" s="1"/>
  <c r="D571" i="28"/>
  <c r="D572" i="28"/>
  <c r="E572" i="28" s="1"/>
  <c r="D573" i="28"/>
  <c r="D574" i="28"/>
  <c r="D575" i="28"/>
  <c r="E575" i="28" s="1"/>
  <c r="D576" i="28"/>
  <c r="E576" i="28" s="1"/>
  <c r="D578" i="28"/>
  <c r="D579" i="28"/>
  <c r="D580" i="28"/>
  <c r="E580" i="28" s="1"/>
  <c r="D582" i="28"/>
  <c r="D583" i="28"/>
  <c r="D584" i="28"/>
  <c r="E584" i="28" s="1"/>
  <c r="D585" i="28"/>
  <c r="D586" i="28"/>
  <c r="E586" i="28" s="1"/>
  <c r="D588" i="28"/>
  <c r="E588" i="28" s="1"/>
  <c r="D589" i="28"/>
  <c r="D590" i="28"/>
  <c r="D591" i="28"/>
  <c r="E591" i="28" s="1"/>
  <c r="D587" i="28"/>
  <c r="E590" i="28"/>
  <c r="E589" i="28"/>
  <c r="E585" i="28"/>
  <c r="E583" i="28"/>
  <c r="E578" i="28"/>
  <c r="E574" i="28"/>
  <c r="E573" i="28"/>
  <c r="E565" i="28"/>
  <c r="D558" i="28"/>
  <c r="E558" i="28"/>
  <c r="D557" i="28"/>
  <c r="D555" i="28"/>
  <c r="E555" i="28"/>
  <c r="D554" i="28"/>
  <c r="D553" i="28"/>
  <c r="D549" i="28"/>
  <c r="E549" i="28" s="1"/>
  <c r="D548" i="28"/>
  <c r="E548" i="28" s="1"/>
  <c r="E547" i="28"/>
  <c r="D546" i="28"/>
  <c r="E546" i="28" s="1"/>
  <c r="D545" i="28"/>
  <c r="D544" i="28" s="1"/>
  <c r="E545" i="28"/>
  <c r="E544" i="28" s="1"/>
  <c r="D543" i="28"/>
  <c r="E543" i="28"/>
  <c r="D542" i="28"/>
  <c r="E542" i="28" s="1"/>
  <c r="D541" i="28"/>
  <c r="E541" i="28" s="1"/>
  <c r="D540" i="28"/>
  <c r="E540" i="28" s="1"/>
  <c r="D539" i="28"/>
  <c r="D537" i="28"/>
  <c r="E537" i="28" s="1"/>
  <c r="D536" i="28"/>
  <c r="E536" i="28"/>
  <c r="D535" i="28"/>
  <c r="E535" i="28" s="1"/>
  <c r="D534" i="28"/>
  <c r="E534" i="28"/>
  <c r="D533" i="28"/>
  <c r="D532" i="28"/>
  <c r="E532" i="28"/>
  <c r="D530" i="28"/>
  <c r="E530" i="28"/>
  <c r="E529" i="28"/>
  <c r="D529" i="28"/>
  <c r="D527" i="28"/>
  <c r="E527" i="28" s="1"/>
  <c r="D526" i="28"/>
  <c r="E526" i="28"/>
  <c r="D525" i="28"/>
  <c r="E525" i="28" s="1"/>
  <c r="D524" i="28"/>
  <c r="E524" i="28"/>
  <c r="D523" i="28"/>
  <c r="D521" i="28"/>
  <c r="E521" i="28" s="1"/>
  <c r="D520" i="28"/>
  <c r="E520" i="28" s="1"/>
  <c r="D519" i="28"/>
  <c r="E519" i="28" s="1"/>
  <c r="D518" i="28"/>
  <c r="E518" i="28" s="1"/>
  <c r="D517" i="28"/>
  <c r="E517" i="28" s="1"/>
  <c r="D516" i="28"/>
  <c r="E516" i="28" s="1"/>
  <c r="D515" i="28"/>
  <c r="E515" i="28"/>
  <c r="D514" i="28"/>
  <c r="D510" i="28"/>
  <c r="D511" i="28"/>
  <c r="E511" i="28" s="1"/>
  <c r="D512" i="28"/>
  <c r="E512" i="28"/>
  <c r="D508" i="28"/>
  <c r="E508" i="28"/>
  <c r="D507" i="28"/>
  <c r="E507" i="28" s="1"/>
  <c r="D506" i="28"/>
  <c r="E506" i="28"/>
  <c r="D505" i="28"/>
  <c r="D503" i="28"/>
  <c r="E503" i="28"/>
  <c r="D502" i="28"/>
  <c r="E502" i="28" s="1"/>
  <c r="D501" i="28"/>
  <c r="E501" i="28"/>
  <c r="D500" i="28"/>
  <c r="E500" i="28" s="1"/>
  <c r="D499" i="28"/>
  <c r="D497" i="28" s="1"/>
  <c r="D498" i="28"/>
  <c r="E498" i="28" s="1"/>
  <c r="D496" i="28"/>
  <c r="D495" i="28"/>
  <c r="D493" i="28"/>
  <c r="E493" i="28" s="1"/>
  <c r="D492" i="28"/>
  <c r="D491" i="28" s="1"/>
  <c r="D490" i="28"/>
  <c r="E490" i="28"/>
  <c r="D489" i="28"/>
  <c r="E489" i="28" s="1"/>
  <c r="D488" i="28"/>
  <c r="E488" i="28" s="1"/>
  <c r="D487" i="28"/>
  <c r="E487" i="28" s="1"/>
  <c r="D485" i="28"/>
  <c r="D481" i="28"/>
  <c r="E481" i="28"/>
  <c r="D480" i="28"/>
  <c r="E480" i="28" s="1"/>
  <c r="D479" i="28"/>
  <c r="E479" i="28"/>
  <c r="D478" i="28"/>
  <c r="D476" i="28"/>
  <c r="E476" i="28" s="1"/>
  <c r="D475" i="28"/>
  <c r="E475" i="28" s="1"/>
  <c r="D473" i="28"/>
  <c r="E473" i="28"/>
  <c r="D472" i="28"/>
  <c r="E472" i="28"/>
  <c r="D471" i="28"/>
  <c r="E471" i="28"/>
  <c r="D470" i="28"/>
  <c r="E470" i="28"/>
  <c r="D469" i="28"/>
  <c r="E469" i="28"/>
  <c r="D468" i="28"/>
  <c r="D467" i="28"/>
  <c r="E467" i="28" s="1"/>
  <c r="D466" i="28"/>
  <c r="E466" i="28"/>
  <c r="D465" i="28"/>
  <c r="E465" i="28" s="1"/>
  <c r="D464" i="28"/>
  <c r="D462" i="28"/>
  <c r="E462" i="28" s="1"/>
  <c r="D461" i="28"/>
  <c r="E461" i="28" s="1"/>
  <c r="D460" i="28"/>
  <c r="D458" i="28"/>
  <c r="E458" i="28"/>
  <c r="D457" i="28"/>
  <c r="E457" i="28" s="1"/>
  <c r="D456" i="28"/>
  <c r="D454" i="28"/>
  <c r="E454" i="28" s="1"/>
  <c r="D453" i="28"/>
  <c r="E453" i="28"/>
  <c r="D452" i="28"/>
  <c r="E452" i="28" s="1"/>
  <c r="D451" i="28"/>
  <c r="D450" i="28" s="1"/>
  <c r="D449" i="28"/>
  <c r="E449" i="28" s="1"/>
  <c r="D448" i="28"/>
  <c r="E448" i="28" s="1"/>
  <c r="D447" i="28"/>
  <c r="E447" i="28" s="1"/>
  <c r="D446" i="28"/>
  <c r="D443" i="28"/>
  <c r="E443" i="28"/>
  <c r="D442" i="28"/>
  <c r="E442" i="28" s="1"/>
  <c r="D441" i="28"/>
  <c r="E441" i="28" s="1"/>
  <c r="D440" i="28"/>
  <c r="E440" i="28" s="1"/>
  <c r="D439" i="28"/>
  <c r="E439" i="28"/>
  <c r="D438" i="28"/>
  <c r="E438" i="28" s="1"/>
  <c r="D437" i="28"/>
  <c r="E437" i="28"/>
  <c r="D436" i="28"/>
  <c r="E436" i="28" s="1"/>
  <c r="D435" i="28"/>
  <c r="E435" i="28"/>
  <c r="D434" i="28"/>
  <c r="E434" i="28" s="1"/>
  <c r="D433" i="28"/>
  <c r="E433" i="28"/>
  <c r="D432" i="28"/>
  <c r="E432" i="28" s="1"/>
  <c r="D431" i="28"/>
  <c r="E431" i="28" s="1"/>
  <c r="D430" i="28"/>
  <c r="D428" i="28"/>
  <c r="E428" i="28"/>
  <c r="D427" i="28"/>
  <c r="D426" i="28"/>
  <c r="E426" i="28"/>
  <c r="D425" i="28"/>
  <c r="E425" i="28" s="1"/>
  <c r="D424" i="28"/>
  <c r="E424" i="28"/>
  <c r="D423" i="28"/>
  <c r="E423" i="28" s="1"/>
  <c r="D421" i="28"/>
  <c r="E421" i="28" s="1"/>
  <c r="D420" i="28"/>
  <c r="E420" i="28" s="1"/>
  <c r="D419" i="28"/>
  <c r="E419" i="28" s="1"/>
  <c r="D418" i="28"/>
  <c r="E418" i="28"/>
  <c r="D417" i="28"/>
  <c r="E417" i="28" s="1"/>
  <c r="D415" i="28"/>
  <c r="E415" i="28" s="1"/>
  <c r="D414" i="28"/>
  <c r="E414" i="28"/>
  <c r="D413" i="28"/>
  <c r="E413" i="28" s="1"/>
  <c r="E412" i="28" s="1"/>
  <c r="D411" i="28"/>
  <c r="E411" i="28" s="1"/>
  <c r="D410" i="28"/>
  <c r="E410" i="28" s="1"/>
  <c r="D408" i="28"/>
  <c r="E408" i="28"/>
  <c r="D407" i="28"/>
  <c r="E407" i="28" s="1"/>
  <c r="D406" i="28"/>
  <c r="E406" i="28" s="1"/>
  <c r="D405" i="28"/>
  <c r="E405" i="28" s="1"/>
  <c r="D403" i="28"/>
  <c r="E403" i="28" s="1"/>
  <c r="D402" i="28"/>
  <c r="E402" i="28"/>
  <c r="D401" i="28"/>
  <c r="E401" i="28" s="1"/>
  <c r="D400" i="28"/>
  <c r="D399" i="28"/>
  <c r="D398" i="28"/>
  <c r="E398" i="28" s="1"/>
  <c r="D397" i="28"/>
  <c r="E397" i="28"/>
  <c r="D396" i="28"/>
  <c r="D394" i="28"/>
  <c r="E394" i="28" s="1"/>
  <c r="D393" i="28"/>
  <c r="E393" i="28"/>
  <c r="D391" i="28"/>
  <c r="E391" i="28"/>
  <c r="D390" i="28"/>
  <c r="E390" i="28" s="1"/>
  <c r="D389" i="28"/>
  <c r="E389" i="28" s="1"/>
  <c r="E388" i="28" s="1"/>
  <c r="D387" i="28"/>
  <c r="E387" i="28" s="1"/>
  <c r="D386" i="28"/>
  <c r="E386" i="28" s="1"/>
  <c r="D385" i="28"/>
  <c r="E385" i="28"/>
  <c r="D384" i="28"/>
  <c r="E384" i="28" s="1"/>
  <c r="D383" i="28"/>
  <c r="D381" i="28"/>
  <c r="E381" i="28" s="1"/>
  <c r="D380" i="28"/>
  <c r="E380" i="28" s="1"/>
  <c r="D379" i="28"/>
  <c r="E379" i="28"/>
  <c r="D377" i="28"/>
  <c r="E377" i="28" s="1"/>
  <c r="D376" i="28"/>
  <c r="E376" i="28" s="1"/>
  <c r="D375" i="28"/>
  <c r="E375" i="28"/>
  <c r="D374" i="28"/>
  <c r="D373" i="28" s="1"/>
  <c r="D372" i="28"/>
  <c r="E372" i="28" s="1"/>
  <c r="D371" i="28"/>
  <c r="E371" i="28" s="1"/>
  <c r="D370" i="28"/>
  <c r="E370" i="28"/>
  <c r="D369" i="28"/>
  <c r="E369" i="28" s="1"/>
  <c r="E368" i="28" s="1"/>
  <c r="D368" i="28"/>
  <c r="D367" i="28"/>
  <c r="E367" i="28" s="1"/>
  <c r="D366" i="28"/>
  <c r="E366" i="28"/>
  <c r="D365" i="28"/>
  <c r="E365" i="28" s="1"/>
  <c r="D364" i="28"/>
  <c r="E364" i="28" s="1"/>
  <c r="D363" i="28"/>
  <c r="E363" i="28" s="1"/>
  <c r="D361" i="28"/>
  <c r="E361" i="28" s="1"/>
  <c r="D360" i="28"/>
  <c r="E360" i="28" s="1"/>
  <c r="D359" i="28"/>
  <c r="E359" i="28" s="1"/>
  <c r="D358" i="28"/>
  <c r="E358" i="28" s="1"/>
  <c r="D356" i="28"/>
  <c r="E356" i="28" s="1"/>
  <c r="D355" i="28"/>
  <c r="E355" i="28" s="1"/>
  <c r="D354" i="28"/>
  <c r="D341" i="28"/>
  <c r="D342" i="28"/>
  <c r="E342" i="28" s="1"/>
  <c r="D343" i="28"/>
  <c r="E343" i="28" s="1"/>
  <c r="D345" i="28"/>
  <c r="D346" i="28"/>
  <c r="E346" i="28" s="1"/>
  <c r="D347" i="28"/>
  <c r="E347" i="28" s="1"/>
  <c r="D349" i="28"/>
  <c r="E349" i="28" s="1"/>
  <c r="D350" i="28"/>
  <c r="D351" i="28"/>
  <c r="E351" i="28" s="1"/>
  <c r="D352" i="28"/>
  <c r="E352" i="28" s="1"/>
  <c r="D338" i="28"/>
  <c r="E338" i="28"/>
  <c r="D337" i="28"/>
  <c r="E337" i="28" s="1"/>
  <c r="D336" i="28"/>
  <c r="E336" i="28"/>
  <c r="D335" i="28"/>
  <c r="E335" i="28" s="1"/>
  <c r="D334" i="28"/>
  <c r="E334" i="28"/>
  <c r="D333" i="28"/>
  <c r="D332" i="28"/>
  <c r="D330" i="28"/>
  <c r="E330" i="28"/>
  <c r="E328" i="28" s="1"/>
  <c r="D329" i="28"/>
  <c r="E329" i="28"/>
  <c r="D328" i="28"/>
  <c r="D327" i="28"/>
  <c r="E327" i="28"/>
  <c r="D326" i="28"/>
  <c r="E326" i="28"/>
  <c r="D324" i="28"/>
  <c r="E324" i="28" s="1"/>
  <c r="D323" i="28"/>
  <c r="E323" i="28"/>
  <c r="D322" i="28"/>
  <c r="E322" i="28" s="1"/>
  <c r="D321" i="28"/>
  <c r="E321" i="28"/>
  <c r="D320" i="28"/>
  <c r="E320" i="28" s="1"/>
  <c r="D319" i="28"/>
  <c r="E319" i="28"/>
  <c r="D318" i="28"/>
  <c r="E318" i="28" s="1"/>
  <c r="D317" i="28"/>
  <c r="E317" i="28"/>
  <c r="D316" i="28"/>
  <c r="D315" i="28" s="1"/>
  <c r="D313" i="28"/>
  <c r="E313" i="28"/>
  <c r="D312" i="28"/>
  <c r="E312" i="28" s="1"/>
  <c r="D311" i="28"/>
  <c r="E311" i="28"/>
  <c r="D310" i="28"/>
  <c r="E310" i="28" s="1"/>
  <c r="D309" i="28"/>
  <c r="E309" i="28"/>
  <c r="D307" i="28"/>
  <c r="E307" i="28"/>
  <c r="D306" i="28"/>
  <c r="E306" i="28" s="1"/>
  <c r="D304" i="28"/>
  <c r="E304" i="28" s="1"/>
  <c r="D303" i="28"/>
  <c r="E303" i="28"/>
  <c r="D301" i="28"/>
  <c r="E301" i="28"/>
  <c r="D300" i="28"/>
  <c r="E300" i="28" s="1"/>
  <c r="D299" i="28"/>
  <c r="D297" i="28"/>
  <c r="E297" i="28"/>
  <c r="D295" i="28"/>
  <c r="E295" i="28"/>
  <c r="D294" i="28"/>
  <c r="E294" i="28" s="1"/>
  <c r="D293" i="28"/>
  <c r="E293" i="28"/>
  <c r="D292" i="28"/>
  <c r="E292" i="28" s="1"/>
  <c r="D291" i="28"/>
  <c r="E291" i="28"/>
  <c r="D290" i="28"/>
  <c r="D289" i="28" s="1"/>
  <c r="D288" i="28"/>
  <c r="E288" i="28"/>
  <c r="D287" i="28"/>
  <c r="E287" i="28" s="1"/>
  <c r="D286" i="28"/>
  <c r="E286" i="28"/>
  <c r="D285" i="28"/>
  <c r="E285" i="28" s="1"/>
  <c r="D284" i="28"/>
  <c r="E284" i="28"/>
  <c r="D283" i="28"/>
  <c r="E283" i="28" s="1"/>
  <c r="D282" i="28"/>
  <c r="E282" i="28"/>
  <c r="D281" i="28"/>
  <c r="E281" i="28" s="1"/>
  <c r="D280" i="28"/>
  <c r="E280" i="28"/>
  <c r="D279" i="28"/>
  <c r="E279" i="28" s="1"/>
  <c r="D278" i="28"/>
  <c r="E278" i="28"/>
  <c r="D277" i="28"/>
  <c r="E277" i="28" s="1"/>
  <c r="D276" i="28"/>
  <c r="E276" i="28"/>
  <c r="D275" i="28"/>
  <c r="E275" i="28" s="1"/>
  <c r="D274" i="28"/>
  <c r="E274" i="28"/>
  <c r="D273" i="28"/>
  <c r="E273" i="28" s="1"/>
  <c r="D272" i="28"/>
  <c r="E272" i="28"/>
  <c r="D271" i="28"/>
  <c r="E271" i="28" s="1"/>
  <c r="D270" i="28"/>
  <c r="E270" i="28"/>
  <c r="D269" i="28"/>
  <c r="E269" i="28" s="1"/>
  <c r="D268" i="28"/>
  <c r="E268" i="28"/>
  <c r="D267" i="28"/>
  <c r="E267" i="28" s="1"/>
  <c r="D266" i="28"/>
  <c r="E266" i="28"/>
  <c r="D264" i="28"/>
  <c r="D262" i="28"/>
  <c r="E262" i="28" s="1"/>
  <c r="D261" i="28"/>
  <c r="D252" i="28"/>
  <c r="E252" i="28"/>
  <c r="D251" i="28"/>
  <c r="E251" i="28" s="1"/>
  <c r="D250" i="28"/>
  <c r="D249" i="28"/>
  <c r="E249" i="28" s="1"/>
  <c r="D248" i="28"/>
  <c r="E248" i="28"/>
  <c r="D247" i="28"/>
  <c r="E247" i="28" s="1"/>
  <c r="D246" i="28"/>
  <c r="E246" i="28"/>
  <c r="E244" i="28" s="1"/>
  <c r="E243" i="28" s="1"/>
  <c r="D245" i="28"/>
  <c r="E245" i="28" s="1"/>
  <c r="D244" i="28"/>
  <c r="D243" i="28" s="1"/>
  <c r="D242" i="28"/>
  <c r="D241" i="28"/>
  <c r="E241" i="28"/>
  <c r="D240" i="28"/>
  <c r="E240" i="28"/>
  <c r="D237" i="28"/>
  <c r="E237" i="28"/>
  <c r="E236" i="28" s="1"/>
  <c r="E235" i="28" s="1"/>
  <c r="D236" i="28"/>
  <c r="D235" i="28" s="1"/>
  <c r="D234" i="28"/>
  <c r="D233" i="28"/>
  <c r="D232" i="28"/>
  <c r="E232" i="28" s="1"/>
  <c r="D231" i="28"/>
  <c r="E231" i="28"/>
  <c r="D230" i="28"/>
  <c r="E230" i="28" s="1"/>
  <c r="D227" i="28"/>
  <c r="E227" i="28"/>
  <c r="D226" i="28"/>
  <c r="D225" i="28"/>
  <c r="E225" i="28" s="1"/>
  <c r="D224" i="28"/>
  <c r="E224" i="28"/>
  <c r="D221" i="28"/>
  <c r="E221" i="28" s="1"/>
  <c r="E220" i="28" s="1"/>
  <c r="D219" i="28"/>
  <c r="E219" i="28" s="1"/>
  <c r="D218" i="28"/>
  <c r="E218" i="28"/>
  <c r="D217" i="28"/>
  <c r="D214" i="28"/>
  <c r="D213" i="28" s="1"/>
  <c r="D212" i="28"/>
  <c r="D211" i="28" s="1"/>
  <c r="E212" i="28"/>
  <c r="E211" i="28" s="1"/>
  <c r="D210" i="28"/>
  <c r="E210" i="28"/>
  <c r="D209" i="28"/>
  <c r="D208" i="28"/>
  <c r="D206" i="28"/>
  <c r="E206" i="28" s="1"/>
  <c r="E204" i="28" s="1"/>
  <c r="D205" i="28"/>
  <c r="D204" i="28" s="1"/>
  <c r="E205" i="28"/>
  <c r="D202" i="28"/>
  <c r="E202" i="28"/>
  <c r="E201" i="28" s="1"/>
  <c r="E200" i="28" s="1"/>
  <c r="D201" i="28"/>
  <c r="D200" i="28"/>
  <c r="D199" i="28"/>
  <c r="D196" i="28"/>
  <c r="D195" i="28"/>
  <c r="D194" i="28"/>
  <c r="D192" i="28"/>
  <c r="E192" i="28" s="1"/>
  <c r="D191" i="28"/>
  <c r="E191" i="28"/>
  <c r="D190" i="28"/>
  <c r="E190" i="28" s="1"/>
  <c r="D189" i="28"/>
  <c r="D187" i="28"/>
  <c r="E187" i="28"/>
  <c r="D186" i="28"/>
  <c r="D185" i="28" s="1"/>
  <c r="D184" i="28" s="1"/>
  <c r="D183" i="28"/>
  <c r="D182" i="28" s="1"/>
  <c r="E183" i="28"/>
  <c r="E182" i="28"/>
  <c r="D181" i="28"/>
  <c r="D180" i="28" s="1"/>
  <c r="D179" i="28" s="1"/>
  <c r="E181" i="28"/>
  <c r="E180" i="28"/>
  <c r="D176" i="28"/>
  <c r="E176" i="28" s="1"/>
  <c r="E174" i="28" s="1"/>
  <c r="D175" i="28"/>
  <c r="E175" i="28"/>
  <c r="D173" i="28"/>
  <c r="E173" i="28"/>
  <c r="D172" i="28"/>
  <c r="D171" i="28" s="1"/>
  <c r="D169" i="28"/>
  <c r="E169" i="28" s="1"/>
  <c r="D168" i="28"/>
  <c r="D167" i="28" s="1"/>
  <c r="D166" i="28"/>
  <c r="E166" i="28" s="1"/>
  <c r="D165" i="28"/>
  <c r="D164" i="28" s="1"/>
  <c r="E165" i="28"/>
  <c r="E164" i="28" s="1"/>
  <c r="D162" i="28"/>
  <c r="E162" i="28"/>
  <c r="D161" i="28"/>
  <c r="E161" i="28" s="1"/>
  <c r="E160" i="28"/>
  <c r="D160" i="28"/>
  <c r="D159" i="28"/>
  <c r="E159" i="28" s="1"/>
  <c r="D158" i="28"/>
  <c r="D157" i="28" s="1"/>
  <c r="E158" i="28"/>
  <c r="E157" i="28" s="1"/>
  <c r="D156" i="28"/>
  <c r="D154" i="28" s="1"/>
  <c r="D155" i="28"/>
  <c r="E155" i="28" s="1"/>
  <c r="D151" i="28"/>
  <c r="E151" i="28"/>
  <c r="D150" i="28"/>
  <c r="D149" i="28" s="1"/>
  <c r="D148" i="28"/>
  <c r="E148" i="28"/>
  <c r="D147" i="28"/>
  <c r="E147" i="28" s="1"/>
  <c r="E146" i="28" s="1"/>
  <c r="D145" i="28"/>
  <c r="E145" i="28" s="1"/>
  <c r="D144" i="28"/>
  <c r="D143" i="28"/>
  <c r="D142" i="28"/>
  <c r="D141" i="28"/>
  <c r="E141" i="28"/>
  <c r="D139" i="28"/>
  <c r="E139" i="28" s="1"/>
  <c r="D138" i="28"/>
  <c r="D137" i="28"/>
  <c r="E137" i="28"/>
  <c r="D134" i="28"/>
  <c r="E134" i="28"/>
  <c r="D133" i="28"/>
  <c r="D132" i="28" s="1"/>
  <c r="D131" i="28"/>
  <c r="E131" i="28"/>
  <c r="D130" i="28"/>
  <c r="D128" i="28"/>
  <c r="E128" i="28" s="1"/>
  <c r="D127" i="28"/>
  <c r="D126" i="28"/>
  <c r="D125" i="28"/>
  <c r="D124" i="28"/>
  <c r="E124" i="28"/>
  <c r="D122" i="28"/>
  <c r="E122" i="28"/>
  <c r="D121" i="28"/>
  <c r="D120" i="28" s="1"/>
  <c r="D119" i="28"/>
  <c r="E119" i="28" s="1"/>
  <c r="D118" i="28"/>
  <c r="D113" i="28"/>
  <c r="E113" i="28" s="1"/>
  <c r="D112" i="28"/>
  <c r="E112" i="28"/>
  <c r="D111" i="28"/>
  <c r="E111" i="28" s="1"/>
  <c r="D110" i="28"/>
  <c r="E110" i="28" s="1"/>
  <c r="D109" i="28"/>
  <c r="E109" i="28" s="1"/>
  <c r="D108" i="28"/>
  <c r="E108" i="28"/>
  <c r="D107" i="28"/>
  <c r="E107" i="28" s="1"/>
  <c r="D106" i="28"/>
  <c r="E106" i="28"/>
  <c r="D105" i="28"/>
  <c r="E105" i="28" s="1"/>
  <c r="D104" i="28"/>
  <c r="E104" i="28"/>
  <c r="D103" i="28"/>
  <c r="E103" i="28" s="1"/>
  <c r="D102" i="28"/>
  <c r="E102" i="28"/>
  <c r="D101" i="28"/>
  <c r="E101" i="28" s="1"/>
  <c r="D100" i="28"/>
  <c r="E100" i="28" s="1"/>
  <c r="D99" i="28"/>
  <c r="D98" i="28"/>
  <c r="E98" i="28" s="1"/>
  <c r="D96" i="28"/>
  <c r="E96" i="28" s="1"/>
  <c r="D95" i="28"/>
  <c r="E95" i="28"/>
  <c r="D94" i="28"/>
  <c r="E94" i="28" s="1"/>
  <c r="D93" i="28"/>
  <c r="E93" i="28" s="1"/>
  <c r="D92" i="28"/>
  <c r="E92" i="28" s="1"/>
  <c r="D91" i="28"/>
  <c r="E91" i="28"/>
  <c r="D90" i="28"/>
  <c r="E90" i="28" s="1"/>
  <c r="D89" i="28"/>
  <c r="E89" i="28"/>
  <c r="D88" i="28"/>
  <c r="E88" i="28" s="1"/>
  <c r="D87" i="28"/>
  <c r="E87" i="28" s="1"/>
  <c r="D86" i="28"/>
  <c r="E86" i="28" s="1"/>
  <c r="D85" i="28"/>
  <c r="E85" i="28" s="1"/>
  <c r="D84" i="28"/>
  <c r="E84" i="28"/>
  <c r="D83" i="28"/>
  <c r="E83" i="28" s="1"/>
  <c r="D82" i="28"/>
  <c r="E82" i="28"/>
  <c r="D81" i="28"/>
  <c r="E81" i="28" s="1"/>
  <c r="D80" i="28"/>
  <c r="E80" i="28"/>
  <c r="D79" i="28"/>
  <c r="E79" i="28" s="1"/>
  <c r="D78" i="28"/>
  <c r="E78" i="28"/>
  <c r="D77" i="28"/>
  <c r="E77" i="28" s="1"/>
  <c r="D76" i="28"/>
  <c r="E76" i="28" s="1"/>
  <c r="D75" i="28"/>
  <c r="E75" i="28" s="1"/>
  <c r="D74" i="28"/>
  <c r="E74" i="28"/>
  <c r="D73" i="28"/>
  <c r="E73" i="28" s="1"/>
  <c r="D72" i="28"/>
  <c r="E72" i="28"/>
  <c r="D71" i="28"/>
  <c r="E71" i="28" s="1"/>
  <c r="D70" i="28"/>
  <c r="E70" i="28"/>
  <c r="D69" i="28"/>
  <c r="D66" i="28"/>
  <c r="E66" i="28" s="1"/>
  <c r="D65" i="28"/>
  <c r="E65" i="28"/>
  <c r="D64" i="28"/>
  <c r="E64" i="28" s="1"/>
  <c r="D63" i="28"/>
  <c r="E63" i="28"/>
  <c r="D62" i="28"/>
  <c r="D60" i="28"/>
  <c r="E60" i="28"/>
  <c r="D59" i="28"/>
  <c r="E59" i="28" s="1"/>
  <c r="D58" i="28"/>
  <c r="E58" i="28"/>
  <c r="D57" i="28"/>
  <c r="E57" i="28" s="1"/>
  <c r="D56" i="28"/>
  <c r="E56" i="28"/>
  <c r="D55" i="28"/>
  <c r="E55" i="28" s="1"/>
  <c r="D54" i="28"/>
  <c r="E54" i="28" s="1"/>
  <c r="D53" i="28"/>
  <c r="E53" i="28" s="1"/>
  <c r="D52" i="28"/>
  <c r="E52" i="28" s="1"/>
  <c r="D51" i="28"/>
  <c r="E51" i="28" s="1"/>
  <c r="D50" i="28"/>
  <c r="E50" i="28" s="1"/>
  <c r="D49" i="28"/>
  <c r="E49" i="28" s="1"/>
  <c r="D48" i="28"/>
  <c r="E48" i="28" s="1"/>
  <c r="D47" i="28"/>
  <c r="E47" i="28" s="1"/>
  <c r="D46" i="28"/>
  <c r="E46" i="28" s="1"/>
  <c r="D45" i="28"/>
  <c r="E45" i="28" s="1"/>
  <c r="D44" i="28"/>
  <c r="E44" i="28" s="1"/>
  <c r="D43" i="28"/>
  <c r="E43" i="28" s="1"/>
  <c r="D42" i="28"/>
  <c r="E42" i="28" s="1"/>
  <c r="D41" i="28"/>
  <c r="E41" i="28" s="1"/>
  <c r="D40" i="28"/>
  <c r="E40" i="28"/>
  <c r="D39" i="28"/>
  <c r="D37" i="28"/>
  <c r="E37" i="28"/>
  <c r="D36" i="28"/>
  <c r="E36" i="28" s="1"/>
  <c r="D35" i="28"/>
  <c r="E35" i="28" s="1"/>
  <c r="D34" i="28"/>
  <c r="E34" i="28" s="1"/>
  <c r="D33" i="28"/>
  <c r="E33" i="28"/>
  <c r="D32" i="28"/>
  <c r="E32" i="28" s="1"/>
  <c r="D31" i="28"/>
  <c r="E31" i="28"/>
  <c r="D30" i="28"/>
  <c r="E30" i="28" s="1"/>
  <c r="D29" i="28"/>
  <c r="E29" i="28"/>
  <c r="D28" i="28"/>
  <c r="E28" i="28" s="1"/>
  <c r="D27" i="28"/>
  <c r="E27" i="28"/>
  <c r="D26" i="28"/>
  <c r="E26" i="28" s="1"/>
  <c r="D25" i="28"/>
  <c r="E25" i="28"/>
  <c r="D24" i="28"/>
  <c r="E24" i="28" s="1"/>
  <c r="D23" i="28"/>
  <c r="E23" i="28"/>
  <c r="D22" i="28"/>
  <c r="E22" i="28" s="1"/>
  <c r="D21" i="28"/>
  <c r="E21" i="28"/>
  <c r="D20" i="28"/>
  <c r="E20" i="28" s="1"/>
  <c r="D19" i="28"/>
  <c r="E19" i="28"/>
  <c r="D18" i="28"/>
  <c r="E18" i="28" s="1"/>
  <c r="D17" i="28"/>
  <c r="E17" i="28"/>
  <c r="D16" i="28"/>
  <c r="E16" i="28" s="1"/>
  <c r="D15" i="28"/>
  <c r="E15" i="28"/>
  <c r="D14" i="28"/>
  <c r="E14" i="28" s="1"/>
  <c r="D13" i="28"/>
  <c r="E13" i="28" s="1"/>
  <c r="D12" i="28"/>
  <c r="D10" i="28"/>
  <c r="E10" i="28" s="1"/>
  <c r="D9" i="28"/>
  <c r="E9" i="28"/>
  <c r="D8" i="28"/>
  <c r="E8" i="28"/>
  <c r="D7" i="28"/>
  <c r="E7" i="28" s="1"/>
  <c r="D6" i="28"/>
  <c r="E6" i="28" s="1"/>
  <c r="D5" i="28"/>
  <c r="D778" i="27"/>
  <c r="D777" i="27" s="1"/>
  <c r="D776" i="27"/>
  <c r="E776" i="27"/>
  <c r="D775" i="27"/>
  <c r="E775" i="27"/>
  <c r="D774" i="27"/>
  <c r="D773" i="27"/>
  <c r="E773" i="27" s="1"/>
  <c r="D770" i="27"/>
  <c r="E770" i="27"/>
  <c r="D769" i="27"/>
  <c r="D766" i="27"/>
  <c r="D764" i="27"/>
  <c r="E764" i="27"/>
  <c r="D763" i="27"/>
  <c r="D762" i="27"/>
  <c r="E762" i="27"/>
  <c r="D759" i="27"/>
  <c r="E759" i="27" s="1"/>
  <c r="D758" i="27"/>
  <c r="D757" i="27"/>
  <c r="E757" i="27"/>
  <c r="D754" i="27"/>
  <c r="E754" i="27"/>
  <c r="D753" i="27"/>
  <c r="D752" i="27"/>
  <c r="E752" i="27" s="1"/>
  <c r="D749" i="27"/>
  <c r="E749" i="27"/>
  <c r="D748" i="27"/>
  <c r="E748" i="27" s="1"/>
  <c r="D747" i="27"/>
  <c r="D746" i="27"/>
  <c r="D745" i="27"/>
  <c r="E745" i="27" s="1"/>
  <c r="E744" i="27" s="1"/>
  <c r="D742" i="27"/>
  <c r="D740" i="27"/>
  <c r="E740" i="27"/>
  <c r="E739" i="27"/>
  <c r="D739" i="27"/>
  <c r="D738" i="27"/>
  <c r="E738" i="27"/>
  <c r="D737" i="27"/>
  <c r="E737" i="27"/>
  <c r="D736" i="27"/>
  <c r="E736" i="27"/>
  <c r="D735" i="27"/>
  <c r="E735" i="27"/>
  <c r="E734" i="27" s="1"/>
  <c r="E733" i="27" s="1"/>
  <c r="D734" i="27"/>
  <c r="D733" i="27" s="1"/>
  <c r="D732" i="27"/>
  <c r="E732" i="27"/>
  <c r="E731" i="27"/>
  <c r="E730" i="27" s="1"/>
  <c r="D731" i="27"/>
  <c r="D730" i="27"/>
  <c r="D729" i="27"/>
  <c r="E729" i="27" s="1"/>
  <c r="D728" i="27"/>
  <c r="D724" i="27"/>
  <c r="E724" i="27"/>
  <c r="D723" i="27"/>
  <c r="D721" i="27"/>
  <c r="E721" i="27"/>
  <c r="D720" i="27"/>
  <c r="E720" i="27" s="1"/>
  <c r="D719" i="27"/>
  <c r="E719" i="27" s="1"/>
  <c r="E718" i="27" s="1"/>
  <c r="D715" i="27"/>
  <c r="E715" i="27" s="1"/>
  <c r="D714" i="27"/>
  <c r="E714" i="27"/>
  <c r="D713" i="27"/>
  <c r="E713" i="27" s="1"/>
  <c r="D712" i="27"/>
  <c r="E712" i="27"/>
  <c r="D711" i="27"/>
  <c r="E711" i="27" s="1"/>
  <c r="D710" i="27"/>
  <c r="E710" i="27"/>
  <c r="D709" i="27"/>
  <c r="E709" i="27" s="1"/>
  <c r="D708" i="27"/>
  <c r="E708" i="27"/>
  <c r="D707" i="27"/>
  <c r="E707" i="27" s="1"/>
  <c r="D706" i="27"/>
  <c r="E706" i="27"/>
  <c r="D705" i="27"/>
  <c r="E705" i="27" s="1"/>
  <c r="D704" i="27"/>
  <c r="E704" i="27"/>
  <c r="D703" i="27"/>
  <c r="E703" i="27" s="1"/>
  <c r="D702" i="27"/>
  <c r="D701" i="27"/>
  <c r="E701" i="27"/>
  <c r="D699" i="27"/>
  <c r="E699" i="27" s="1"/>
  <c r="D698" i="27"/>
  <c r="E698" i="27"/>
  <c r="D697" i="27"/>
  <c r="E697" i="27" s="1"/>
  <c r="D696" i="27"/>
  <c r="D695" i="27"/>
  <c r="E695" i="27"/>
  <c r="D693" i="27"/>
  <c r="E693" i="27"/>
  <c r="D692" i="27"/>
  <c r="E692" i="27"/>
  <c r="D691" i="27"/>
  <c r="E691" i="27"/>
  <c r="D690" i="27"/>
  <c r="E690" i="27"/>
  <c r="D689" i="27"/>
  <c r="E689" i="27"/>
  <c r="D688" i="27"/>
  <c r="D686" i="27"/>
  <c r="E686" i="27" s="1"/>
  <c r="D685" i="27"/>
  <c r="E685" i="27"/>
  <c r="D684" i="27"/>
  <c r="E684" i="27" s="1"/>
  <c r="D682" i="27"/>
  <c r="E682" i="27"/>
  <c r="D681" i="27"/>
  <c r="E681" i="27"/>
  <c r="D680" i="27"/>
  <c r="D678" i="27"/>
  <c r="D677" i="27"/>
  <c r="E677" i="27"/>
  <c r="D675" i="27"/>
  <c r="E675" i="27"/>
  <c r="D674" i="27"/>
  <c r="E674" i="27"/>
  <c r="D673" i="27"/>
  <c r="E673" i="27"/>
  <c r="D672" i="27"/>
  <c r="D670" i="27"/>
  <c r="E670" i="27"/>
  <c r="D669" i="27"/>
  <c r="E669" i="27" s="1"/>
  <c r="D668" i="27"/>
  <c r="E668" i="27"/>
  <c r="D667" i="27"/>
  <c r="E667" i="27" s="1"/>
  <c r="D666" i="27"/>
  <c r="D665" i="27" s="1"/>
  <c r="E666" i="27"/>
  <c r="E665" i="27" s="1"/>
  <c r="D664" i="27"/>
  <c r="E664" i="27"/>
  <c r="D663" i="27"/>
  <c r="E663" i="27" s="1"/>
  <c r="D662" i="27"/>
  <c r="D660" i="27"/>
  <c r="E660" i="27"/>
  <c r="D659" i="27"/>
  <c r="E659" i="27"/>
  <c r="D658" i="27"/>
  <c r="E658" i="27"/>
  <c r="D657" i="27"/>
  <c r="E657" i="27"/>
  <c r="D656" i="27"/>
  <c r="E656" i="27"/>
  <c r="D655" i="27"/>
  <c r="E655" i="27"/>
  <c r="D654" i="27"/>
  <c r="D652" i="27"/>
  <c r="D651" i="27"/>
  <c r="E651" i="27"/>
  <c r="D650" i="27"/>
  <c r="E650" i="27" s="1"/>
  <c r="D649" i="27"/>
  <c r="E649" i="27"/>
  <c r="D648" i="27"/>
  <c r="E648" i="27" s="1"/>
  <c r="D647" i="27"/>
  <c r="D646" i="27" s="1"/>
  <c r="E647" i="27"/>
  <c r="E646" i="27" s="1"/>
  <c r="D644" i="27"/>
  <c r="E644" i="27"/>
  <c r="D643" i="27"/>
  <c r="D642" i="27" s="1"/>
  <c r="D641" i="27"/>
  <c r="E641" i="27"/>
  <c r="D640" i="27"/>
  <c r="E640" i="27" s="1"/>
  <c r="D639" i="27"/>
  <c r="D638" i="27" s="1"/>
  <c r="E639" i="27"/>
  <c r="E638" i="27" s="1"/>
  <c r="D637" i="27"/>
  <c r="E637" i="27"/>
  <c r="D636" i="27"/>
  <c r="E636" i="27" s="1"/>
  <c r="D635" i="27"/>
  <c r="E635" i="27"/>
  <c r="D634" i="27"/>
  <c r="E634" i="27" s="1"/>
  <c r="D633" i="27"/>
  <c r="E633" i="27"/>
  <c r="D632" i="27"/>
  <c r="E632" i="27" s="1"/>
  <c r="D631" i="27"/>
  <c r="E631" i="27"/>
  <c r="D630" i="27"/>
  <c r="D629" i="27"/>
  <c r="E629" i="27" s="1"/>
  <c r="D627" i="27"/>
  <c r="E627" i="27" s="1"/>
  <c r="D626" i="27"/>
  <c r="E626" i="27"/>
  <c r="D625" i="27"/>
  <c r="E625" i="27" s="1"/>
  <c r="D624" i="27"/>
  <c r="E624" i="27"/>
  <c r="D623" i="27"/>
  <c r="E623" i="27" s="1"/>
  <c r="D622" i="27"/>
  <c r="E622" i="27"/>
  <c r="D621" i="27"/>
  <c r="E621" i="27" s="1"/>
  <c r="D620" i="27"/>
  <c r="E620" i="27" s="1"/>
  <c r="D619" i="27"/>
  <c r="E619" i="27" s="1"/>
  <c r="D618" i="27"/>
  <c r="E618" i="27"/>
  <c r="D617" i="27"/>
  <c r="D616" i="27" s="1"/>
  <c r="D615" i="27"/>
  <c r="E615" i="27" s="1"/>
  <c r="D614" i="27"/>
  <c r="E614" i="27" s="1"/>
  <c r="D613" i="27"/>
  <c r="E613" i="27"/>
  <c r="D612" i="27"/>
  <c r="D611" i="27"/>
  <c r="D609" i="27"/>
  <c r="E609" i="27" s="1"/>
  <c r="D608" i="27"/>
  <c r="E608" i="27"/>
  <c r="D607" i="27"/>
  <c r="E607" i="27" s="1"/>
  <c r="D606" i="27"/>
  <c r="E606" i="27"/>
  <c r="D605" i="27"/>
  <c r="E605" i="27" s="1"/>
  <c r="D604" i="27"/>
  <c r="E604" i="27"/>
  <c r="D602" i="27"/>
  <c r="E602" i="27"/>
  <c r="D601" i="27"/>
  <c r="D600" i="27"/>
  <c r="E600" i="27" s="1"/>
  <c r="D598" i="27"/>
  <c r="E598" i="27"/>
  <c r="D597" i="27"/>
  <c r="E597" i="27" s="1"/>
  <c r="D596" i="27"/>
  <c r="E596" i="27" s="1"/>
  <c r="D594" i="27"/>
  <c r="E594" i="27"/>
  <c r="D593" i="27"/>
  <c r="D591" i="27"/>
  <c r="E591" i="27" s="1"/>
  <c r="D590" i="27"/>
  <c r="E590" i="27"/>
  <c r="D589" i="27"/>
  <c r="E589" i="27" s="1"/>
  <c r="D588" i="27"/>
  <c r="E588" i="27"/>
  <c r="D586" i="27"/>
  <c r="E586" i="27" s="1"/>
  <c r="D585" i="27"/>
  <c r="E585" i="27"/>
  <c r="D584" i="27"/>
  <c r="E584" i="27" s="1"/>
  <c r="D583" i="27"/>
  <c r="E583" i="27"/>
  <c r="D582" i="27"/>
  <c r="E582" i="27" s="1"/>
  <c r="D580" i="27"/>
  <c r="E580" i="27" s="1"/>
  <c r="D579" i="27"/>
  <c r="D578" i="27"/>
  <c r="E578" i="27"/>
  <c r="D576" i="27"/>
  <c r="E576" i="27"/>
  <c r="D575" i="27"/>
  <c r="E575" i="27"/>
  <c r="D574" i="27"/>
  <c r="E574" i="27"/>
  <c r="D573" i="27"/>
  <c r="E573" i="27"/>
  <c r="D572" i="27"/>
  <c r="E572" i="27" s="1"/>
  <c r="D571" i="27"/>
  <c r="D570" i="27"/>
  <c r="E570" i="27" s="1"/>
  <c r="D568" i="27"/>
  <c r="E568" i="27"/>
  <c r="D567" i="27"/>
  <c r="E567" i="27" s="1"/>
  <c r="D566" i="27"/>
  <c r="E566" i="27" s="1"/>
  <c r="D565" i="27"/>
  <c r="E565" i="27" s="1"/>
  <c r="D564" i="27"/>
  <c r="E564" i="27"/>
  <c r="D563" i="27"/>
  <c r="D558" i="27"/>
  <c r="E558" i="27"/>
  <c r="D557" i="27"/>
  <c r="D555" i="27"/>
  <c r="E555" i="27" s="1"/>
  <c r="D554" i="27"/>
  <c r="E554" i="27"/>
  <c r="D553" i="27"/>
  <c r="D549" i="27"/>
  <c r="E549" i="27"/>
  <c r="D548" i="27"/>
  <c r="D547" i="27" s="1"/>
  <c r="E548" i="27"/>
  <c r="E547" i="27" s="1"/>
  <c r="D546" i="27"/>
  <c r="D545" i="27"/>
  <c r="E545" i="27"/>
  <c r="D543" i="27"/>
  <c r="E543" i="27"/>
  <c r="D542" i="27"/>
  <c r="E542" i="27" s="1"/>
  <c r="D541" i="27"/>
  <c r="E541" i="27"/>
  <c r="D540" i="27"/>
  <c r="E540" i="27" s="1"/>
  <c r="D539" i="27"/>
  <c r="D537" i="27"/>
  <c r="E537" i="27"/>
  <c r="D536" i="27"/>
  <c r="E536" i="27" s="1"/>
  <c r="D535" i="27"/>
  <c r="E535" i="27"/>
  <c r="D534" i="27"/>
  <c r="E534" i="27" s="1"/>
  <c r="D533" i="27"/>
  <c r="E533" i="27"/>
  <c r="D532" i="27"/>
  <c r="D530" i="27"/>
  <c r="D527" i="27"/>
  <c r="E527" i="27" s="1"/>
  <c r="D526" i="27"/>
  <c r="E526" i="27"/>
  <c r="D525" i="27"/>
  <c r="E525" i="27" s="1"/>
  <c r="D524" i="27"/>
  <c r="E524" i="27"/>
  <c r="D523" i="27"/>
  <c r="E523" i="27" s="1"/>
  <c r="D521" i="27"/>
  <c r="E521" i="27" s="1"/>
  <c r="D520" i="27"/>
  <c r="E520" i="27" s="1"/>
  <c r="D519" i="27"/>
  <c r="E519" i="27" s="1"/>
  <c r="D518" i="27"/>
  <c r="E518" i="27" s="1"/>
  <c r="D517" i="27"/>
  <c r="E517" i="27" s="1"/>
  <c r="D516" i="27"/>
  <c r="E516" i="27"/>
  <c r="D515" i="27"/>
  <c r="E515" i="27" s="1"/>
  <c r="E513" i="27" s="1"/>
  <c r="D514" i="27"/>
  <c r="E514" i="27"/>
  <c r="D512" i="27"/>
  <c r="E512" i="27"/>
  <c r="D511" i="27"/>
  <c r="E511" i="27" s="1"/>
  <c r="D510" i="27"/>
  <c r="E510" i="27"/>
  <c r="D508" i="27"/>
  <c r="E508" i="27"/>
  <c r="D507" i="27"/>
  <c r="E507" i="27" s="1"/>
  <c r="D506" i="27"/>
  <c r="E506" i="27"/>
  <c r="D505" i="27"/>
  <c r="D504" i="27" s="1"/>
  <c r="D503" i="27"/>
  <c r="E503" i="27"/>
  <c r="D502" i="27"/>
  <c r="E502" i="27" s="1"/>
  <c r="D501" i="27"/>
  <c r="E501" i="27"/>
  <c r="D500" i="27"/>
  <c r="E500" i="27" s="1"/>
  <c r="D499" i="27"/>
  <c r="E499" i="27" s="1"/>
  <c r="D498" i="27"/>
  <c r="E498" i="27" s="1"/>
  <c r="D496" i="27"/>
  <c r="E496" i="27"/>
  <c r="D495" i="27"/>
  <c r="D493" i="27"/>
  <c r="E493" i="27"/>
  <c r="D492" i="27"/>
  <c r="D490" i="27"/>
  <c r="E490" i="27" s="1"/>
  <c r="D489" i="27"/>
  <c r="E489" i="27"/>
  <c r="D488" i="27"/>
  <c r="D487" i="27"/>
  <c r="D485" i="27"/>
  <c r="E485" i="27" s="1"/>
  <c r="D481" i="27"/>
  <c r="E481" i="27"/>
  <c r="D480" i="27"/>
  <c r="E480" i="27" s="1"/>
  <c r="D479" i="27"/>
  <c r="E479" i="27"/>
  <c r="D478" i="27"/>
  <c r="D477" i="27" s="1"/>
  <c r="D476" i="27"/>
  <c r="E476" i="27" s="1"/>
  <c r="D475" i="27"/>
  <c r="D473" i="27"/>
  <c r="E473" i="27"/>
  <c r="D472" i="27"/>
  <c r="E472" i="27"/>
  <c r="D471" i="27"/>
  <c r="E471" i="27"/>
  <c r="D470" i="27"/>
  <c r="E470" i="27"/>
  <c r="D469" i="27"/>
  <c r="E469" i="27"/>
  <c r="D467" i="27"/>
  <c r="E467" i="27"/>
  <c r="D466" i="27"/>
  <c r="E466" i="27"/>
  <c r="D465" i="27"/>
  <c r="E465" i="27"/>
  <c r="D464" i="27"/>
  <c r="D462" i="27"/>
  <c r="E462" i="27" s="1"/>
  <c r="D461" i="27"/>
  <c r="E461" i="27" s="1"/>
  <c r="D460" i="27"/>
  <c r="D458" i="27"/>
  <c r="E458" i="27"/>
  <c r="D457" i="27"/>
  <c r="E457" i="27" s="1"/>
  <c r="D456" i="27"/>
  <c r="E456" i="27" s="1"/>
  <c r="D454" i="27"/>
  <c r="E454" i="27" s="1"/>
  <c r="D453" i="27"/>
  <c r="E453" i="27" s="1"/>
  <c r="D452" i="27"/>
  <c r="E452" i="27"/>
  <c r="D451" i="27"/>
  <c r="E451" i="27" s="1"/>
  <c r="D449" i="27"/>
  <c r="E449" i="27" s="1"/>
  <c r="D448" i="27"/>
  <c r="E448" i="27"/>
  <c r="D447" i="27"/>
  <c r="E447" i="27" s="1"/>
  <c r="D446" i="27"/>
  <c r="D443" i="27"/>
  <c r="E443" i="27"/>
  <c r="D442" i="27"/>
  <c r="E442" i="27" s="1"/>
  <c r="D441" i="27"/>
  <c r="E441" i="27" s="1"/>
  <c r="D440" i="27"/>
  <c r="E440" i="27" s="1"/>
  <c r="D439" i="27"/>
  <c r="E439" i="27" s="1"/>
  <c r="D438" i="27"/>
  <c r="E438" i="27" s="1"/>
  <c r="D437" i="27"/>
  <c r="E437" i="27"/>
  <c r="D436" i="27"/>
  <c r="E436" i="27" s="1"/>
  <c r="D435" i="27"/>
  <c r="E435" i="27"/>
  <c r="D434" i="27"/>
  <c r="E434" i="27" s="1"/>
  <c r="D433" i="27"/>
  <c r="E433" i="27" s="1"/>
  <c r="D432" i="27"/>
  <c r="E432" i="27" s="1"/>
  <c r="D431" i="27"/>
  <c r="E431" i="27" s="1"/>
  <c r="D430" i="27"/>
  <c r="D428" i="27"/>
  <c r="E428" i="27"/>
  <c r="D427" i="27"/>
  <c r="E427" i="27" s="1"/>
  <c r="D426" i="27"/>
  <c r="E426" i="27"/>
  <c r="D425" i="27"/>
  <c r="E425" i="27" s="1"/>
  <c r="D424" i="27"/>
  <c r="E424" i="27"/>
  <c r="D423" i="27"/>
  <c r="E423" i="27"/>
  <c r="D421" i="27"/>
  <c r="E421" i="27" s="1"/>
  <c r="D420" i="27"/>
  <c r="E420" i="27" s="1"/>
  <c r="D419" i="27"/>
  <c r="E419" i="27" s="1"/>
  <c r="D418" i="27"/>
  <c r="E418" i="27"/>
  <c r="D417" i="27"/>
  <c r="D415" i="27"/>
  <c r="E415" i="27" s="1"/>
  <c r="D414" i="27"/>
  <c r="E414" i="27" s="1"/>
  <c r="D413" i="27"/>
  <c r="E413" i="27" s="1"/>
  <c r="D411" i="27"/>
  <c r="E411" i="27"/>
  <c r="D410" i="27"/>
  <c r="D409" i="27" s="1"/>
  <c r="D408" i="27"/>
  <c r="E408" i="27"/>
  <c r="D407" i="27"/>
  <c r="E407" i="27" s="1"/>
  <c r="D406" i="27"/>
  <c r="E406" i="27" s="1"/>
  <c r="D405" i="27"/>
  <c r="D403" i="27"/>
  <c r="E403" i="27" s="1"/>
  <c r="D402" i="27"/>
  <c r="E402" i="27"/>
  <c r="D401" i="27"/>
  <c r="E401" i="27" s="1"/>
  <c r="D400" i="27"/>
  <c r="E400" i="27"/>
  <c r="E399" i="27" s="1"/>
  <c r="D398" i="27"/>
  <c r="E398" i="27"/>
  <c r="D397" i="27"/>
  <c r="E397" i="27" s="1"/>
  <c r="D396" i="27"/>
  <c r="E396" i="27"/>
  <c r="D394" i="27"/>
  <c r="E394" i="27" s="1"/>
  <c r="D393" i="27"/>
  <c r="E393" i="27" s="1"/>
  <c r="D391" i="27"/>
  <c r="E391" i="27"/>
  <c r="D390" i="27"/>
  <c r="E390" i="27"/>
  <c r="D389" i="27"/>
  <c r="E389" i="27" s="1"/>
  <c r="E388" i="27" s="1"/>
  <c r="D387" i="27"/>
  <c r="E387" i="27" s="1"/>
  <c r="D386" i="27"/>
  <c r="E386" i="27" s="1"/>
  <c r="D385" i="27"/>
  <c r="E385" i="27"/>
  <c r="D384" i="27"/>
  <c r="E384" i="27" s="1"/>
  <c r="D383" i="27"/>
  <c r="D382" i="27" s="1"/>
  <c r="D381" i="27"/>
  <c r="E381" i="27" s="1"/>
  <c r="D380" i="27"/>
  <c r="E380" i="27"/>
  <c r="D379" i="27"/>
  <c r="E379" i="27" s="1"/>
  <c r="D377" i="27"/>
  <c r="E377" i="27" s="1"/>
  <c r="D376" i="27"/>
  <c r="E376" i="27" s="1"/>
  <c r="D375" i="27"/>
  <c r="E375" i="27" s="1"/>
  <c r="D374" i="27"/>
  <c r="D372" i="27"/>
  <c r="E372" i="27" s="1"/>
  <c r="D371" i="27"/>
  <c r="E371" i="27" s="1"/>
  <c r="D370" i="27"/>
  <c r="E370" i="27"/>
  <c r="D369" i="27"/>
  <c r="D367" i="27"/>
  <c r="E367" i="27" s="1"/>
  <c r="D366" i="27"/>
  <c r="E366" i="27"/>
  <c r="D365" i="27"/>
  <c r="E365" i="27" s="1"/>
  <c r="D364" i="27"/>
  <c r="E364" i="27" s="1"/>
  <c r="D363" i="27"/>
  <c r="D361" i="27"/>
  <c r="E361" i="27" s="1"/>
  <c r="D360" i="27"/>
  <c r="E360" i="27" s="1"/>
  <c r="D359" i="27"/>
  <c r="D358" i="27"/>
  <c r="D356" i="27"/>
  <c r="E356" i="27"/>
  <c r="D355" i="27"/>
  <c r="E355" i="27" s="1"/>
  <c r="D354" i="27"/>
  <c r="D352" i="27"/>
  <c r="E352" i="27" s="1"/>
  <c r="D351" i="27"/>
  <c r="E351" i="27" s="1"/>
  <c r="D350" i="27"/>
  <c r="E350" i="27" s="1"/>
  <c r="D349" i="27"/>
  <c r="E349" i="27" s="1"/>
  <c r="D347" i="27"/>
  <c r="E347" i="27" s="1"/>
  <c r="D346" i="27"/>
  <c r="E346" i="27" s="1"/>
  <c r="D345" i="27"/>
  <c r="E345" i="27" s="1"/>
  <c r="D343" i="27"/>
  <c r="E343" i="27" s="1"/>
  <c r="D342" i="27"/>
  <c r="E342" i="27" s="1"/>
  <c r="D341" i="27"/>
  <c r="E341" i="27" s="1"/>
  <c r="D338" i="27"/>
  <c r="E338" i="27" s="1"/>
  <c r="D337" i="27"/>
  <c r="E337" i="27"/>
  <c r="D336" i="27"/>
  <c r="E336" i="27" s="1"/>
  <c r="D335" i="27"/>
  <c r="E335" i="27"/>
  <c r="D334" i="27"/>
  <c r="E334" i="27" s="1"/>
  <c r="D333" i="27"/>
  <c r="E333" i="27"/>
  <c r="D332" i="27"/>
  <c r="D330" i="27"/>
  <c r="E330" i="27" s="1"/>
  <c r="D329" i="27"/>
  <c r="E329" i="27"/>
  <c r="E328" i="27" s="1"/>
  <c r="D328" i="27"/>
  <c r="D327" i="27"/>
  <c r="E327" i="27"/>
  <c r="D326" i="27"/>
  <c r="D325" i="27" s="1"/>
  <c r="D324" i="27"/>
  <c r="E324" i="27"/>
  <c r="D323" i="27"/>
  <c r="E323" i="27" s="1"/>
  <c r="D322" i="27"/>
  <c r="E322" i="27"/>
  <c r="D321" i="27"/>
  <c r="E321" i="27" s="1"/>
  <c r="D320" i="27"/>
  <c r="E320" i="27"/>
  <c r="D319" i="27"/>
  <c r="E319" i="27" s="1"/>
  <c r="D318" i="27"/>
  <c r="E318" i="27"/>
  <c r="D317" i="27"/>
  <c r="D316" i="27"/>
  <c r="E316" i="27"/>
  <c r="D313" i="27"/>
  <c r="E313" i="27"/>
  <c r="D312" i="27"/>
  <c r="E312" i="27" s="1"/>
  <c r="D311" i="27"/>
  <c r="E311" i="27"/>
  <c r="D310" i="27"/>
  <c r="E310" i="27" s="1"/>
  <c r="D309" i="27"/>
  <c r="E309" i="27"/>
  <c r="D308" i="27"/>
  <c r="D307" i="27"/>
  <c r="E307" i="27" s="1"/>
  <c r="D306" i="27"/>
  <c r="D305" i="27"/>
  <c r="D304" i="27"/>
  <c r="E304" i="27" s="1"/>
  <c r="D303" i="27"/>
  <c r="E303" i="27"/>
  <c r="D301" i="27"/>
  <c r="E301" i="27" s="1"/>
  <c r="D300" i="27"/>
  <c r="E300" i="27"/>
  <c r="D299" i="27"/>
  <c r="D297" i="27"/>
  <c r="D296" i="27" s="1"/>
  <c r="E297" i="27"/>
  <c r="E296" i="27" s="1"/>
  <c r="D295" i="27"/>
  <c r="E295" i="27" s="1"/>
  <c r="D294" i="27"/>
  <c r="E294" i="27"/>
  <c r="D293" i="27"/>
  <c r="E293" i="27" s="1"/>
  <c r="D292" i="27"/>
  <c r="E292" i="27"/>
  <c r="D291" i="27"/>
  <c r="E291" i="27" s="1"/>
  <c r="D290" i="27"/>
  <c r="D288" i="27"/>
  <c r="E288" i="27"/>
  <c r="D287" i="27"/>
  <c r="E287" i="27" s="1"/>
  <c r="D286" i="27"/>
  <c r="E286" i="27"/>
  <c r="D285" i="27"/>
  <c r="E285" i="27" s="1"/>
  <c r="D284" i="27"/>
  <c r="E284" i="27"/>
  <c r="D283" i="27"/>
  <c r="E283" i="27" s="1"/>
  <c r="D282" i="27"/>
  <c r="E282" i="27"/>
  <c r="D281" i="27"/>
  <c r="E281" i="27" s="1"/>
  <c r="D280" i="27"/>
  <c r="E280" i="27"/>
  <c r="D279" i="27"/>
  <c r="E279" i="27" s="1"/>
  <c r="D278" i="27"/>
  <c r="E278" i="27"/>
  <c r="D277" i="27"/>
  <c r="E277" i="27" s="1"/>
  <c r="D276" i="27"/>
  <c r="E276" i="27"/>
  <c r="D275" i="27"/>
  <c r="E275" i="27" s="1"/>
  <c r="D274" i="27"/>
  <c r="E274" i="27"/>
  <c r="D273" i="27"/>
  <c r="E273" i="27" s="1"/>
  <c r="D272" i="27"/>
  <c r="E272" i="27"/>
  <c r="D271" i="27"/>
  <c r="E271" i="27" s="1"/>
  <c r="D270" i="27"/>
  <c r="E270" i="27"/>
  <c r="D269" i="27"/>
  <c r="E269" i="27" s="1"/>
  <c r="D268" i="27"/>
  <c r="E268" i="27"/>
  <c r="D267" i="27"/>
  <c r="D266" i="27"/>
  <c r="D264" i="27"/>
  <c r="E264" i="27" s="1"/>
  <c r="D262" i="27"/>
  <c r="E262" i="27" s="1"/>
  <c r="D261" i="27"/>
  <c r="E261" i="27" s="1"/>
  <c r="D252" i="27"/>
  <c r="D251" i="27"/>
  <c r="E251" i="27"/>
  <c r="D249" i="27"/>
  <c r="E249" i="27"/>
  <c r="D248" i="27"/>
  <c r="E248" i="27"/>
  <c r="D247" i="27"/>
  <c r="E247" i="27"/>
  <c r="D246" i="27"/>
  <c r="E246" i="27"/>
  <c r="D245" i="27"/>
  <c r="E245" i="27"/>
  <c r="D244" i="27"/>
  <c r="D243" i="27"/>
  <c r="D242" i="27"/>
  <c r="E242" i="27"/>
  <c r="D241" i="27"/>
  <c r="E241" i="27"/>
  <c r="D240" i="27"/>
  <c r="E240" i="27"/>
  <c r="D237" i="27"/>
  <c r="E237" i="27"/>
  <c r="E236" i="27" s="1"/>
  <c r="E235" i="27" s="1"/>
  <c r="D236" i="27"/>
  <c r="D235" i="27" s="1"/>
  <c r="D234" i="27"/>
  <c r="D232" i="27"/>
  <c r="D231" i="27"/>
  <c r="E231" i="27" s="1"/>
  <c r="D230" i="27"/>
  <c r="E230" i="27"/>
  <c r="D227" i="27"/>
  <c r="E227" i="27" s="1"/>
  <c r="D226" i="27"/>
  <c r="E226" i="27"/>
  <c r="D225" i="27"/>
  <c r="E225" i="27" s="1"/>
  <c r="D224" i="27"/>
  <c r="E224" i="27"/>
  <c r="E223" i="27"/>
  <c r="E222" i="27" s="1"/>
  <c r="D221" i="27"/>
  <c r="E221" i="27"/>
  <c r="E220" i="27"/>
  <c r="D220" i="27"/>
  <c r="D219" i="27"/>
  <c r="E219" i="27"/>
  <c r="D218" i="27"/>
  <c r="D217" i="27"/>
  <c r="E217" i="27"/>
  <c r="D214" i="27"/>
  <c r="D212" i="27"/>
  <c r="D211" i="27"/>
  <c r="D210" i="27"/>
  <c r="E210" i="27" s="1"/>
  <c r="D209" i="27"/>
  <c r="E209" i="27"/>
  <c r="D208" i="27"/>
  <c r="D206" i="27"/>
  <c r="E206" i="27" s="1"/>
  <c r="D205" i="27"/>
  <c r="D204" i="27" s="1"/>
  <c r="E205" i="27"/>
  <c r="E204" i="27" s="1"/>
  <c r="D202" i="27"/>
  <c r="D199" i="27"/>
  <c r="D198" i="27" s="1"/>
  <c r="D197" i="27" s="1"/>
  <c r="E199" i="27"/>
  <c r="E198" i="27" s="1"/>
  <c r="E197" i="27" s="1"/>
  <c r="D196" i="27"/>
  <c r="E196" i="27"/>
  <c r="E195" i="27"/>
  <c r="D195" i="27"/>
  <c r="D194" i="27"/>
  <c r="E194" i="27"/>
  <c r="E193" i="27"/>
  <c r="D193" i="27"/>
  <c r="D192" i="27"/>
  <c r="E192" i="27"/>
  <c r="D191" i="27"/>
  <c r="E191" i="27" s="1"/>
  <c r="D190" i="27"/>
  <c r="D187" i="27"/>
  <c r="E187" i="27"/>
  <c r="D186" i="27"/>
  <c r="D183" i="27"/>
  <c r="E183" i="27"/>
  <c r="E182" i="27"/>
  <c r="D182" i="27"/>
  <c r="D181" i="27"/>
  <c r="E181" i="27"/>
  <c r="E180" i="27"/>
  <c r="D180" i="27"/>
  <c r="D179" i="27" s="1"/>
  <c r="D176" i="27"/>
  <c r="E176" i="27"/>
  <c r="D175" i="27"/>
  <c r="E175" i="27" s="1"/>
  <c r="D173" i="27"/>
  <c r="D171" i="27" s="1"/>
  <c r="E173" i="27"/>
  <c r="D172" i="27"/>
  <c r="D169" i="27"/>
  <c r="E169" i="27" s="1"/>
  <c r="D168" i="27"/>
  <c r="D166" i="27"/>
  <c r="E166" i="27"/>
  <c r="D165" i="27"/>
  <c r="E165" i="27" s="1"/>
  <c r="D164" i="27"/>
  <c r="D162" i="27"/>
  <c r="E162" i="27" s="1"/>
  <c r="E160" i="27" s="1"/>
  <c r="D161" i="27"/>
  <c r="E161" i="27"/>
  <c r="D159" i="27"/>
  <c r="E159" i="27"/>
  <c r="D158" i="27"/>
  <c r="D157" i="27" s="1"/>
  <c r="D156" i="27"/>
  <c r="E156" i="27" s="1"/>
  <c r="D155" i="27"/>
  <c r="E155" i="27" s="1"/>
  <c r="D151" i="27"/>
  <c r="E151" i="27" s="1"/>
  <c r="D150" i="27"/>
  <c r="E150" i="27" s="1"/>
  <c r="D148" i="27"/>
  <c r="E148" i="27"/>
  <c r="D147" i="27"/>
  <c r="E147" i="27" s="1"/>
  <c r="D145" i="27"/>
  <c r="D144" i="27"/>
  <c r="D142" i="27"/>
  <c r="E142" i="27" s="1"/>
  <c r="D141" i="27"/>
  <c r="E141" i="27"/>
  <c r="E140" i="27" s="1"/>
  <c r="D139" i="27"/>
  <c r="E139" i="27" s="1"/>
  <c r="D138" i="27"/>
  <c r="E138" i="27" s="1"/>
  <c r="D137" i="27"/>
  <c r="E137" i="27"/>
  <c r="D134" i="27"/>
  <c r="E134" i="27" s="1"/>
  <c r="D133" i="27"/>
  <c r="E133" i="27"/>
  <c r="E132" i="27" s="1"/>
  <c r="D131" i="27"/>
  <c r="E131" i="27"/>
  <c r="D130" i="27"/>
  <c r="D129" i="27" s="1"/>
  <c r="D128" i="27"/>
  <c r="E128" i="27"/>
  <c r="D127" i="27"/>
  <c r="E127" i="27" s="1"/>
  <c r="D126" i="27"/>
  <c r="D125" i="27"/>
  <c r="E125" i="27" s="1"/>
  <c r="D124" i="27"/>
  <c r="E124" i="27"/>
  <c r="E123" i="27"/>
  <c r="D122" i="27"/>
  <c r="E122" i="27"/>
  <c r="D121" i="27"/>
  <c r="E121" i="27" s="1"/>
  <c r="D120" i="27"/>
  <c r="D119" i="27"/>
  <c r="D118" i="27"/>
  <c r="D113" i="27"/>
  <c r="E113" i="27" s="1"/>
  <c r="D112" i="27"/>
  <c r="E112" i="27"/>
  <c r="D111" i="27"/>
  <c r="E111" i="27"/>
  <c r="D110" i="27"/>
  <c r="E110" i="27" s="1"/>
  <c r="D109" i="27"/>
  <c r="E109" i="27" s="1"/>
  <c r="D108" i="27"/>
  <c r="E108" i="27"/>
  <c r="D107" i="27"/>
  <c r="E107" i="27"/>
  <c r="D106" i="27"/>
  <c r="E106" i="27"/>
  <c r="D105" i="27"/>
  <c r="E105" i="27"/>
  <c r="D104" i="27"/>
  <c r="E104" i="27"/>
  <c r="D103" i="27"/>
  <c r="E103" i="27" s="1"/>
  <c r="D102" i="27"/>
  <c r="E102" i="27"/>
  <c r="D101" i="27"/>
  <c r="E101" i="27"/>
  <c r="D100" i="27"/>
  <c r="E100" i="27"/>
  <c r="D99" i="27"/>
  <c r="E99" i="27"/>
  <c r="D98" i="27"/>
  <c r="D97" i="27" s="1"/>
  <c r="D96" i="27"/>
  <c r="E96" i="27" s="1"/>
  <c r="D95" i="27"/>
  <c r="E95" i="27"/>
  <c r="D94" i="27"/>
  <c r="E94" i="27"/>
  <c r="D93" i="27"/>
  <c r="E93" i="27" s="1"/>
  <c r="D92" i="27"/>
  <c r="E92" i="27" s="1"/>
  <c r="D91" i="27"/>
  <c r="E91" i="27"/>
  <c r="D90" i="27"/>
  <c r="E90" i="27"/>
  <c r="D89" i="27"/>
  <c r="E89" i="27"/>
  <c r="D88" i="27"/>
  <c r="E88" i="27"/>
  <c r="D87" i="27"/>
  <c r="E87" i="27" s="1"/>
  <c r="D86" i="27"/>
  <c r="E86" i="27"/>
  <c r="D85" i="27"/>
  <c r="E85" i="27"/>
  <c r="D84" i="27"/>
  <c r="E84" i="27"/>
  <c r="D83" i="27"/>
  <c r="E83" i="27"/>
  <c r="D82" i="27"/>
  <c r="E82" i="27"/>
  <c r="D81" i="27"/>
  <c r="E81" i="27"/>
  <c r="D80" i="27"/>
  <c r="E80" i="27"/>
  <c r="D79" i="27"/>
  <c r="E79" i="27" s="1"/>
  <c r="D78" i="27"/>
  <c r="E78" i="27"/>
  <c r="D77" i="27"/>
  <c r="E77" i="27"/>
  <c r="D76" i="27"/>
  <c r="E76" i="27" s="1"/>
  <c r="D75" i="27"/>
  <c r="E75" i="27"/>
  <c r="D74" i="27"/>
  <c r="E74" i="27"/>
  <c r="D73" i="27"/>
  <c r="E73" i="27" s="1"/>
  <c r="D72" i="27"/>
  <c r="E72" i="27"/>
  <c r="D71" i="27"/>
  <c r="E71" i="27"/>
  <c r="D70" i="27"/>
  <c r="E70" i="27"/>
  <c r="D69" i="27"/>
  <c r="D68" i="27" s="1"/>
  <c r="E69" i="27"/>
  <c r="D66" i="27"/>
  <c r="E66" i="27" s="1"/>
  <c r="D65" i="27"/>
  <c r="E65" i="27"/>
  <c r="D64" i="27"/>
  <c r="E64" i="27" s="1"/>
  <c r="D63" i="27"/>
  <c r="E63" i="27"/>
  <c r="D62" i="27"/>
  <c r="D60" i="27"/>
  <c r="E60" i="27" s="1"/>
  <c r="D59" i="27"/>
  <c r="E59" i="27" s="1"/>
  <c r="D58" i="27"/>
  <c r="E58" i="27"/>
  <c r="D57" i="27"/>
  <c r="E57" i="27" s="1"/>
  <c r="D56" i="27"/>
  <c r="E56" i="27"/>
  <c r="D55" i="27"/>
  <c r="E55" i="27" s="1"/>
  <c r="D54" i="27"/>
  <c r="E54" i="27" s="1"/>
  <c r="D53" i="27"/>
  <c r="E53" i="27" s="1"/>
  <c r="D52" i="27"/>
  <c r="E52" i="27" s="1"/>
  <c r="D51" i="27"/>
  <c r="E51" i="27" s="1"/>
  <c r="D50" i="27"/>
  <c r="E50" i="27" s="1"/>
  <c r="D49" i="27"/>
  <c r="E49" i="27" s="1"/>
  <c r="D48" i="27"/>
  <c r="E48" i="27" s="1"/>
  <c r="D47" i="27"/>
  <c r="E47" i="27" s="1"/>
  <c r="D46" i="27"/>
  <c r="E46" i="27" s="1"/>
  <c r="D45" i="27"/>
  <c r="E45" i="27" s="1"/>
  <c r="D44" i="27"/>
  <c r="E44" i="27" s="1"/>
  <c r="D43" i="27"/>
  <c r="E43" i="27" s="1"/>
  <c r="D42" i="27"/>
  <c r="E42" i="27" s="1"/>
  <c r="D41" i="27"/>
  <c r="E41" i="27" s="1"/>
  <c r="D40" i="27"/>
  <c r="E40" i="27" s="1"/>
  <c r="D39" i="27"/>
  <c r="D37" i="27"/>
  <c r="E37" i="27"/>
  <c r="D36" i="27"/>
  <c r="E36" i="27" s="1"/>
  <c r="D35" i="27"/>
  <c r="E35" i="27" s="1"/>
  <c r="D34" i="27"/>
  <c r="E34" i="27" s="1"/>
  <c r="D33" i="27"/>
  <c r="E33" i="27"/>
  <c r="D32" i="27"/>
  <c r="E32" i="27" s="1"/>
  <c r="D31" i="27"/>
  <c r="E31" i="27"/>
  <c r="D30" i="27"/>
  <c r="E30" i="27" s="1"/>
  <c r="D29" i="27"/>
  <c r="E29" i="27"/>
  <c r="D28" i="27"/>
  <c r="E28" i="27" s="1"/>
  <c r="D27" i="27"/>
  <c r="E27" i="27"/>
  <c r="D26" i="27"/>
  <c r="E26" i="27" s="1"/>
  <c r="D25" i="27"/>
  <c r="E25" i="27"/>
  <c r="D24" i="27"/>
  <c r="E24" i="27" s="1"/>
  <c r="D23" i="27"/>
  <c r="E23" i="27"/>
  <c r="D22" i="27"/>
  <c r="E22" i="27" s="1"/>
  <c r="D21" i="27"/>
  <c r="E21" i="27"/>
  <c r="D20" i="27"/>
  <c r="E20" i="27" s="1"/>
  <c r="D19" i="27"/>
  <c r="E19" i="27"/>
  <c r="D18" i="27"/>
  <c r="E18" i="27" s="1"/>
  <c r="D17" i="27"/>
  <c r="E17" i="27"/>
  <c r="D16" i="27"/>
  <c r="E16" i="27" s="1"/>
  <c r="D15" i="27"/>
  <c r="E15" i="27"/>
  <c r="D14" i="27"/>
  <c r="E14" i="27" s="1"/>
  <c r="D13" i="27"/>
  <c r="E13" i="27" s="1"/>
  <c r="D12" i="27"/>
  <c r="D10" i="27"/>
  <c r="E10" i="27" s="1"/>
  <c r="D9" i="27"/>
  <c r="E9" i="27" s="1"/>
  <c r="D8" i="27"/>
  <c r="E8" i="27"/>
  <c r="D7" i="27"/>
  <c r="E7" i="27" s="1"/>
  <c r="D6" i="27"/>
  <c r="E6" i="27" s="1"/>
  <c r="D5" i="27"/>
  <c r="D778" i="26"/>
  <c r="D777" i="26" s="1"/>
  <c r="E778" i="26"/>
  <c r="E777" i="26" s="1"/>
  <c r="D776" i="26"/>
  <c r="E776" i="26" s="1"/>
  <c r="D775" i="26"/>
  <c r="E775" i="26"/>
  <c r="D774" i="26"/>
  <c r="E774" i="26" s="1"/>
  <c r="D773" i="26"/>
  <c r="D770" i="26"/>
  <c r="E770" i="26"/>
  <c r="D769" i="26"/>
  <c r="E769" i="26" s="1"/>
  <c r="D766" i="26"/>
  <c r="D765" i="26" s="1"/>
  <c r="E766" i="26"/>
  <c r="E765" i="26" s="1"/>
  <c r="D764" i="26"/>
  <c r="E764" i="26"/>
  <c r="D763" i="26"/>
  <c r="E763" i="26" s="1"/>
  <c r="D762" i="26"/>
  <c r="E762" i="26"/>
  <c r="E761" i="26" s="1"/>
  <c r="E760" i="26" s="1"/>
  <c r="D759" i="26"/>
  <c r="E759" i="26"/>
  <c r="D758" i="26"/>
  <c r="E758" i="26" s="1"/>
  <c r="D757" i="26"/>
  <c r="E757" i="26"/>
  <c r="D754" i="26"/>
  <c r="E754" i="26" s="1"/>
  <c r="D753" i="26"/>
  <c r="E753" i="26"/>
  <c r="D752" i="26"/>
  <c r="E752" i="26" s="1"/>
  <c r="D749" i="26"/>
  <c r="E749" i="26" s="1"/>
  <c r="D748" i="26"/>
  <c r="E748" i="26"/>
  <c r="D747" i="26"/>
  <c r="D745" i="26"/>
  <c r="D742" i="26"/>
  <c r="E742" i="26"/>
  <c r="E741" i="26"/>
  <c r="D741" i="26"/>
  <c r="D740" i="26"/>
  <c r="E740" i="26"/>
  <c r="E739" i="26"/>
  <c r="D739" i="26"/>
  <c r="D738" i="26"/>
  <c r="E738" i="26"/>
  <c r="D737" i="26"/>
  <c r="E737" i="26" s="1"/>
  <c r="D736" i="26"/>
  <c r="E736" i="26"/>
  <c r="D735" i="26"/>
  <c r="D734" i="26" s="1"/>
  <c r="D733" i="26"/>
  <c r="D732" i="26"/>
  <c r="E732" i="26"/>
  <c r="E731" i="26"/>
  <c r="E730" i="26" s="1"/>
  <c r="D731" i="26"/>
  <c r="D730" i="26"/>
  <c r="D729" i="26"/>
  <c r="E729" i="26" s="1"/>
  <c r="E727" i="26" s="1"/>
  <c r="D728" i="26"/>
  <c r="E728" i="26"/>
  <c r="D724" i="26"/>
  <c r="E724" i="26"/>
  <c r="D723" i="26"/>
  <c r="D721" i="26"/>
  <c r="E721" i="26" s="1"/>
  <c r="D720" i="26"/>
  <c r="E720" i="26"/>
  <c r="D719" i="26"/>
  <c r="E719" i="26" s="1"/>
  <c r="E718" i="26" s="1"/>
  <c r="D715" i="26"/>
  <c r="E715" i="26" s="1"/>
  <c r="D714" i="26"/>
  <c r="E714" i="26"/>
  <c r="D713" i="26"/>
  <c r="E713" i="26" s="1"/>
  <c r="D712" i="26"/>
  <c r="E712" i="26"/>
  <c r="D711" i="26"/>
  <c r="E711" i="26" s="1"/>
  <c r="D710" i="26"/>
  <c r="E710" i="26"/>
  <c r="D709" i="26"/>
  <c r="E709" i="26" s="1"/>
  <c r="D708" i="26"/>
  <c r="E708" i="26"/>
  <c r="D707" i="26"/>
  <c r="E707" i="26" s="1"/>
  <c r="D706" i="26"/>
  <c r="E706" i="26"/>
  <c r="D705" i="26"/>
  <c r="E705" i="26" s="1"/>
  <c r="D704" i="26"/>
  <c r="E704" i="26"/>
  <c r="D703" i="26"/>
  <c r="E703" i="26" s="1"/>
  <c r="D702" i="26"/>
  <c r="E702" i="26"/>
  <c r="D701" i="26"/>
  <c r="E701" i="26" s="1"/>
  <c r="D700" i="26"/>
  <c r="D699" i="26"/>
  <c r="E699" i="26" s="1"/>
  <c r="D698" i="26"/>
  <c r="E698" i="26"/>
  <c r="D697" i="26"/>
  <c r="E697" i="26" s="1"/>
  <c r="D696" i="26"/>
  <c r="E696" i="26"/>
  <c r="D695" i="26"/>
  <c r="D693" i="26"/>
  <c r="E693" i="26"/>
  <c r="D692" i="26"/>
  <c r="E692" i="26" s="1"/>
  <c r="D691" i="26"/>
  <c r="E691" i="26"/>
  <c r="D690" i="26"/>
  <c r="E690" i="26" s="1"/>
  <c r="D689" i="26"/>
  <c r="E689" i="26"/>
  <c r="D688" i="26"/>
  <c r="D687" i="26" s="1"/>
  <c r="D686" i="26"/>
  <c r="E686" i="26"/>
  <c r="D685" i="26"/>
  <c r="E685" i="26"/>
  <c r="D684" i="26"/>
  <c r="D683" i="26" s="1"/>
  <c r="E684" i="26"/>
  <c r="E683" i="26" s="1"/>
  <c r="D682" i="26"/>
  <c r="E682" i="26" s="1"/>
  <c r="D681" i="26"/>
  <c r="E681" i="26"/>
  <c r="D680" i="26"/>
  <c r="D679" i="26" s="1"/>
  <c r="D678" i="26"/>
  <c r="D677" i="26"/>
  <c r="E677" i="26"/>
  <c r="D675" i="26"/>
  <c r="E675" i="26"/>
  <c r="D674" i="26"/>
  <c r="E674" i="26" s="1"/>
  <c r="D673" i="26"/>
  <c r="E673" i="26"/>
  <c r="D672" i="26"/>
  <c r="E672" i="26" s="1"/>
  <c r="D670" i="26"/>
  <c r="E670" i="26"/>
  <c r="D669" i="26"/>
  <c r="E669" i="26" s="1"/>
  <c r="D668" i="26"/>
  <c r="E668" i="26"/>
  <c r="D667" i="26"/>
  <c r="E667" i="26" s="1"/>
  <c r="E665" i="26" s="1"/>
  <c r="D666" i="26"/>
  <c r="E666" i="26"/>
  <c r="D664" i="26"/>
  <c r="E664" i="26" s="1"/>
  <c r="D663" i="26"/>
  <c r="E663" i="26"/>
  <c r="D662" i="26"/>
  <c r="D660" i="26"/>
  <c r="E660" i="26" s="1"/>
  <c r="D659" i="26"/>
  <c r="E659" i="26"/>
  <c r="D658" i="26"/>
  <c r="E658" i="26" s="1"/>
  <c r="D657" i="26"/>
  <c r="E657" i="26"/>
  <c r="D656" i="26"/>
  <c r="E656" i="26" s="1"/>
  <c r="D655" i="26"/>
  <c r="E655" i="26"/>
  <c r="D654" i="26"/>
  <c r="D652" i="26"/>
  <c r="E652" i="26" s="1"/>
  <c r="D651" i="26"/>
  <c r="E651" i="26"/>
  <c r="D650" i="26"/>
  <c r="E650" i="26" s="1"/>
  <c r="D649" i="26"/>
  <c r="E649" i="26"/>
  <c r="D648" i="26"/>
  <c r="E648" i="26" s="1"/>
  <c r="D647" i="26"/>
  <c r="D644" i="26"/>
  <c r="E644" i="26"/>
  <c r="D643" i="26"/>
  <c r="D641" i="26"/>
  <c r="E641" i="26" s="1"/>
  <c r="D640" i="26"/>
  <c r="E640" i="26"/>
  <c r="D639" i="26"/>
  <c r="D637" i="26"/>
  <c r="E637" i="26"/>
  <c r="D636" i="26"/>
  <c r="E636" i="26" s="1"/>
  <c r="D635" i="26"/>
  <c r="E635" i="26"/>
  <c r="D634" i="26"/>
  <c r="E634" i="26" s="1"/>
  <c r="D633" i="26"/>
  <c r="E633" i="26"/>
  <c r="D632" i="26"/>
  <c r="E632" i="26" s="1"/>
  <c r="D631" i="26"/>
  <c r="E631" i="26"/>
  <c r="D630" i="26"/>
  <c r="D629" i="26"/>
  <c r="E629" i="26"/>
  <c r="D627" i="26"/>
  <c r="E627" i="26"/>
  <c r="D626" i="26"/>
  <c r="E626" i="26" s="1"/>
  <c r="D625" i="26"/>
  <c r="E625" i="26"/>
  <c r="D624" i="26"/>
  <c r="E624" i="26" s="1"/>
  <c r="D623" i="26"/>
  <c r="E623" i="26"/>
  <c r="D622" i="26"/>
  <c r="E622" i="26" s="1"/>
  <c r="D621" i="26"/>
  <c r="E621" i="26"/>
  <c r="D620" i="26"/>
  <c r="E620" i="26" s="1"/>
  <c r="D619" i="26"/>
  <c r="E619" i="26"/>
  <c r="D618" i="26"/>
  <c r="E618" i="26" s="1"/>
  <c r="D617" i="26"/>
  <c r="D615" i="26"/>
  <c r="E615" i="26"/>
  <c r="D614" i="26"/>
  <c r="E614" i="26" s="1"/>
  <c r="D613" i="26"/>
  <c r="E613" i="26"/>
  <c r="D612" i="26"/>
  <c r="E612" i="26" s="1"/>
  <c r="D611" i="26"/>
  <c r="E611" i="26"/>
  <c r="E610" i="26"/>
  <c r="D609" i="26"/>
  <c r="E609" i="26"/>
  <c r="D608" i="26"/>
  <c r="E608" i="26" s="1"/>
  <c r="D607" i="26"/>
  <c r="E607" i="26"/>
  <c r="D606" i="26"/>
  <c r="E606" i="26" s="1"/>
  <c r="D605" i="26"/>
  <c r="E605" i="26"/>
  <c r="D604" i="26"/>
  <c r="E604" i="26" s="1"/>
  <c r="D602" i="26"/>
  <c r="E602" i="26" s="1"/>
  <c r="D601" i="26"/>
  <c r="E601" i="26"/>
  <c r="D600" i="26"/>
  <c r="E600" i="26" s="1"/>
  <c r="D598" i="26"/>
  <c r="E598" i="26"/>
  <c r="D597" i="26"/>
  <c r="E597" i="26" s="1"/>
  <c r="D596" i="26"/>
  <c r="E596" i="26"/>
  <c r="E595" i="26"/>
  <c r="D594" i="26"/>
  <c r="E594" i="26"/>
  <c r="D593" i="26"/>
  <c r="D591" i="26"/>
  <c r="E591" i="26" s="1"/>
  <c r="D590" i="26"/>
  <c r="E590" i="26"/>
  <c r="D589" i="26"/>
  <c r="E589" i="26" s="1"/>
  <c r="D588" i="26"/>
  <c r="D587" i="26" s="1"/>
  <c r="E588" i="26"/>
  <c r="D586" i="26"/>
  <c r="E586" i="26"/>
  <c r="D585" i="26"/>
  <c r="E585" i="26" s="1"/>
  <c r="D584" i="26"/>
  <c r="E584" i="26"/>
  <c r="D583" i="26"/>
  <c r="E583" i="26" s="1"/>
  <c r="E581" i="26" s="1"/>
  <c r="D582" i="26"/>
  <c r="E582" i="26"/>
  <c r="D580" i="26"/>
  <c r="E580" i="26"/>
  <c r="D579" i="26"/>
  <c r="E579" i="26" s="1"/>
  <c r="D578" i="26"/>
  <c r="D577" i="26" s="1"/>
  <c r="E578" i="26"/>
  <c r="E577" i="26" s="1"/>
  <c r="D576" i="26"/>
  <c r="E576" i="26"/>
  <c r="D575" i="26"/>
  <c r="E575" i="26" s="1"/>
  <c r="D574" i="26"/>
  <c r="E574" i="26"/>
  <c r="D573" i="26"/>
  <c r="E573" i="26" s="1"/>
  <c r="D572" i="26"/>
  <c r="E572" i="26"/>
  <c r="D571" i="26"/>
  <c r="E571" i="26" s="1"/>
  <c r="D570" i="26"/>
  <c r="D569" i="26" s="1"/>
  <c r="E570" i="26"/>
  <c r="D568" i="26"/>
  <c r="E568" i="26"/>
  <c r="D567" i="26"/>
  <c r="E567" i="26" s="1"/>
  <c r="D566" i="26"/>
  <c r="E566" i="26"/>
  <c r="D565" i="26"/>
  <c r="E565" i="26" s="1"/>
  <c r="D564" i="26"/>
  <c r="E564" i="26"/>
  <c r="D563" i="26"/>
  <c r="E563" i="26" s="1"/>
  <c r="D562" i="26"/>
  <c r="D558" i="26"/>
  <c r="E558" i="26" s="1"/>
  <c r="D557" i="26"/>
  <c r="E557" i="26"/>
  <c r="E556" i="26"/>
  <c r="D555" i="26"/>
  <c r="E555" i="26"/>
  <c r="D554" i="26"/>
  <c r="E554" i="26" s="1"/>
  <c r="D553" i="26"/>
  <c r="D549" i="26"/>
  <c r="E549" i="26" s="1"/>
  <c r="D548" i="26"/>
  <c r="E548" i="26"/>
  <c r="E547" i="26"/>
  <c r="D546" i="26"/>
  <c r="E546" i="26" s="1"/>
  <c r="D545" i="26"/>
  <c r="D543" i="26"/>
  <c r="E543" i="26"/>
  <c r="D542" i="26"/>
  <c r="E542" i="26"/>
  <c r="D541" i="26"/>
  <c r="E541" i="26"/>
  <c r="D540" i="26"/>
  <c r="E540" i="26"/>
  <c r="D539" i="26"/>
  <c r="E539" i="26"/>
  <c r="D537" i="26"/>
  <c r="E537" i="26"/>
  <c r="D536" i="26"/>
  <c r="E536" i="26"/>
  <c r="D535" i="26"/>
  <c r="E535" i="26"/>
  <c r="D534" i="26"/>
  <c r="E534" i="26"/>
  <c r="D533" i="26"/>
  <c r="E533" i="26"/>
  <c r="D532" i="26"/>
  <c r="D531" i="26" s="1"/>
  <c r="E532" i="26"/>
  <c r="D530" i="26"/>
  <c r="D529" i="26" s="1"/>
  <c r="E530" i="26"/>
  <c r="E529" i="26"/>
  <c r="D527" i="26"/>
  <c r="E527" i="26" s="1"/>
  <c r="D526" i="26"/>
  <c r="E526" i="26"/>
  <c r="D525" i="26"/>
  <c r="E525" i="26" s="1"/>
  <c r="D524" i="26"/>
  <c r="E524" i="26"/>
  <c r="D523" i="26"/>
  <c r="D521" i="26"/>
  <c r="E521" i="26"/>
  <c r="D520" i="26"/>
  <c r="E520" i="26"/>
  <c r="D519" i="26"/>
  <c r="E519" i="26"/>
  <c r="D518" i="26"/>
  <c r="E518" i="26"/>
  <c r="D517" i="26"/>
  <c r="E517" i="26"/>
  <c r="D516" i="26"/>
  <c r="E516" i="26"/>
  <c r="D515" i="26"/>
  <c r="E515" i="26"/>
  <c r="E513" i="26" s="1"/>
  <c r="D514" i="26"/>
  <c r="E514" i="26"/>
  <c r="D512" i="26"/>
  <c r="E512" i="26" s="1"/>
  <c r="D511" i="26"/>
  <c r="E511" i="26"/>
  <c r="D510" i="26"/>
  <c r="E510" i="26" s="1"/>
  <c r="D508" i="26"/>
  <c r="E508" i="26"/>
  <c r="D507" i="26"/>
  <c r="E507" i="26" s="1"/>
  <c r="D506" i="26"/>
  <c r="E506" i="26"/>
  <c r="D505" i="26"/>
  <c r="D503" i="26"/>
  <c r="E503" i="26"/>
  <c r="D502" i="26"/>
  <c r="E502" i="26"/>
  <c r="D501" i="26"/>
  <c r="E501" i="26"/>
  <c r="D500" i="26"/>
  <c r="E500" i="26"/>
  <c r="D499" i="26"/>
  <c r="E499" i="26"/>
  <c r="D498" i="26"/>
  <c r="D497" i="26" s="1"/>
  <c r="E498" i="26"/>
  <c r="E497" i="26" s="1"/>
  <c r="D496" i="26"/>
  <c r="E496" i="26" s="1"/>
  <c r="E494" i="26" s="1"/>
  <c r="D495" i="26"/>
  <c r="E495" i="26"/>
  <c r="D493" i="26"/>
  <c r="E493" i="26"/>
  <c r="D492" i="26"/>
  <c r="E492" i="26" s="1"/>
  <c r="E491" i="26" s="1"/>
  <c r="D490" i="26"/>
  <c r="E490" i="26"/>
  <c r="D489" i="26"/>
  <c r="E489" i="26" s="1"/>
  <c r="D488" i="26"/>
  <c r="E488" i="26"/>
  <c r="D487" i="26"/>
  <c r="D485" i="26"/>
  <c r="E485" i="26"/>
  <c r="D481" i="26"/>
  <c r="E481" i="26"/>
  <c r="D480" i="26"/>
  <c r="E480" i="26"/>
  <c r="D479" i="26"/>
  <c r="E479" i="26"/>
  <c r="D478" i="26"/>
  <c r="D476" i="26"/>
  <c r="E476" i="26"/>
  <c r="D475" i="26"/>
  <c r="D473" i="26"/>
  <c r="E473" i="26" s="1"/>
  <c r="D472" i="26"/>
  <c r="E472" i="26" s="1"/>
  <c r="D471" i="26"/>
  <c r="E471" i="26" s="1"/>
  <c r="D470" i="26"/>
  <c r="D469" i="26"/>
  <c r="E469" i="26" s="1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/>
  <c r="E455" i="26" s="1"/>
  <c r="D454" i="26"/>
  <c r="E454" i="26" s="1"/>
  <c r="D453" i="26"/>
  <c r="E453" i="26" s="1"/>
  <c r="D452" i="26"/>
  <c r="E452" i="26" s="1"/>
  <c r="E450" i="26" s="1"/>
  <c r="D451" i="26"/>
  <c r="E451" i="26" s="1"/>
  <c r="D449" i="26"/>
  <c r="E449" i="26" s="1"/>
  <c r="D448" i="26"/>
  <c r="E448" i="26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/>
  <c r="D438" i="26"/>
  <c r="E438" i="26" s="1"/>
  <c r="D437" i="26"/>
  <c r="E437" i="26"/>
  <c r="D436" i="26"/>
  <c r="E436" i="26" s="1"/>
  <c r="D435" i="26"/>
  <c r="E435" i="26" s="1"/>
  <c r="D434" i="26"/>
  <c r="E434" i="26" s="1"/>
  <c r="D433" i="26"/>
  <c r="D432" i="26"/>
  <c r="E432" i="26" s="1"/>
  <c r="D431" i="26"/>
  <c r="E431" i="26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/>
  <c r="D421" i="26"/>
  <c r="E421" i="26"/>
  <c r="D420" i="26"/>
  <c r="E420" i="26" s="1"/>
  <c r="D419" i="26"/>
  <c r="E419" i="26"/>
  <c r="D418" i="26"/>
  <c r="D417" i="26"/>
  <c r="E417" i="26"/>
  <c r="D415" i="26"/>
  <c r="E415" i="26"/>
  <c r="D414" i="26"/>
  <c r="E414" i="26" s="1"/>
  <c r="E412" i="26" s="1"/>
  <c r="D413" i="26"/>
  <c r="E413" i="26"/>
  <c r="D411" i="26"/>
  <c r="E411" i="26" s="1"/>
  <c r="D410" i="26"/>
  <c r="D408" i="26"/>
  <c r="E408" i="26" s="1"/>
  <c r="D407" i="26"/>
  <c r="E407" i="26"/>
  <c r="D406" i="26"/>
  <c r="D405" i="26"/>
  <c r="E405" i="26"/>
  <c r="D403" i="26"/>
  <c r="E403" i="26"/>
  <c r="D402" i="26"/>
  <c r="E402" i="26" s="1"/>
  <c r="D401" i="26"/>
  <c r="E401" i="26"/>
  <c r="D400" i="26"/>
  <c r="E400" i="26" s="1"/>
  <c r="D399" i="26"/>
  <c r="D398" i="26"/>
  <c r="E398" i="26" s="1"/>
  <c r="D397" i="26"/>
  <c r="E397" i="26"/>
  <c r="D396" i="26"/>
  <c r="D394" i="26"/>
  <c r="E394" i="26" s="1"/>
  <c r="D393" i="26"/>
  <c r="D392" i="26" s="1"/>
  <c r="D391" i="26"/>
  <c r="E391" i="26"/>
  <c r="D390" i="26"/>
  <c r="E390" i="26" s="1"/>
  <c r="D389" i="26"/>
  <c r="D388" i="26" s="1"/>
  <c r="E389" i="26"/>
  <c r="D387" i="26"/>
  <c r="E387" i="26" s="1"/>
  <c r="D386" i="26"/>
  <c r="E386" i="26" s="1"/>
  <c r="D385" i="26"/>
  <c r="E385" i="26"/>
  <c r="D384" i="26"/>
  <c r="E384" i="26" s="1"/>
  <c r="D383" i="26"/>
  <c r="E383" i="26"/>
  <c r="D381" i="26"/>
  <c r="E381" i="26" s="1"/>
  <c r="D380" i="26"/>
  <c r="E380" i="26" s="1"/>
  <c r="D379" i="26"/>
  <c r="E379" i="26"/>
  <c r="E378" i="26" s="1"/>
  <c r="D377" i="26"/>
  <c r="E377" i="26" s="1"/>
  <c r="D376" i="26"/>
  <c r="E376" i="26" s="1"/>
  <c r="D375" i="26"/>
  <c r="E375" i="26" s="1"/>
  <c r="E373" i="26" s="1"/>
  <c r="D374" i="26"/>
  <c r="E374" i="26" s="1"/>
  <c r="D373" i="26"/>
  <c r="D372" i="26"/>
  <c r="E372" i="26" s="1"/>
  <c r="D371" i="26"/>
  <c r="E371" i="26"/>
  <c r="D370" i="26"/>
  <c r="E370" i="26" s="1"/>
  <c r="D369" i="26"/>
  <c r="D368" i="26" s="1"/>
  <c r="D367" i="26"/>
  <c r="E367" i="26"/>
  <c r="D366" i="26"/>
  <c r="E366" i="26" s="1"/>
  <c r="D365" i="26"/>
  <c r="E365" i="26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/>
  <c r="D354" i="26"/>
  <c r="D352" i="26"/>
  <c r="E352" i="26"/>
  <c r="D351" i="26"/>
  <c r="E351" i="26"/>
  <c r="D350" i="26"/>
  <c r="E350" i="26"/>
  <c r="D349" i="26"/>
  <c r="E349" i="26"/>
  <c r="D348" i="26"/>
  <c r="D347" i="26"/>
  <c r="E347" i="26" s="1"/>
  <c r="D346" i="26"/>
  <c r="E346" i="26" s="1"/>
  <c r="D345" i="26"/>
  <c r="E345" i="26" s="1"/>
  <c r="E344" i="26"/>
  <c r="D343" i="26"/>
  <c r="E343" i="26" s="1"/>
  <c r="D342" i="26"/>
  <c r="E342" i="26"/>
  <c r="D341" i="26"/>
  <c r="E341" i="26" s="1"/>
  <c r="D338" i="26"/>
  <c r="E338" i="26"/>
  <c r="D337" i="26"/>
  <c r="E337" i="26" s="1"/>
  <c r="D336" i="26"/>
  <c r="E336" i="26"/>
  <c r="D335" i="26"/>
  <c r="E335" i="26" s="1"/>
  <c r="D334" i="26"/>
  <c r="E334" i="26"/>
  <c r="D333" i="26"/>
  <c r="E333" i="26" s="1"/>
  <c r="D332" i="26"/>
  <c r="E332" i="26"/>
  <c r="D330" i="26"/>
  <c r="E330" i="26"/>
  <c r="D329" i="26"/>
  <c r="E329" i="26" s="1"/>
  <c r="E328" i="26" s="1"/>
  <c r="D327" i="26"/>
  <c r="E327" i="26"/>
  <c r="D326" i="26"/>
  <c r="D324" i="26"/>
  <c r="E324" i="26"/>
  <c r="D323" i="26"/>
  <c r="E323" i="26" s="1"/>
  <c r="D322" i="26"/>
  <c r="E322" i="26"/>
  <c r="D321" i="26"/>
  <c r="E321" i="26" s="1"/>
  <c r="D320" i="26"/>
  <c r="E320" i="26"/>
  <c r="D319" i="26"/>
  <c r="E319" i="26" s="1"/>
  <c r="D318" i="26"/>
  <c r="E318" i="26"/>
  <c r="D317" i="26"/>
  <c r="D316" i="26"/>
  <c r="E316" i="26"/>
  <c r="D313" i="26"/>
  <c r="E313" i="26"/>
  <c r="D312" i="26"/>
  <c r="E312" i="26" s="1"/>
  <c r="D311" i="26"/>
  <c r="E311" i="26"/>
  <c r="D310" i="26"/>
  <c r="E310" i="26" s="1"/>
  <c r="D309" i="26"/>
  <c r="E309" i="26"/>
  <c r="D307" i="26"/>
  <c r="E307" i="26" s="1"/>
  <c r="D306" i="26"/>
  <c r="D304" i="26"/>
  <c r="E304" i="26"/>
  <c r="D303" i="26"/>
  <c r="E303" i="26" s="1"/>
  <c r="D301" i="26"/>
  <c r="D300" i="26"/>
  <c r="E300" i="26" s="1"/>
  <c r="D299" i="26"/>
  <c r="E299" i="26" s="1"/>
  <c r="D297" i="26"/>
  <c r="E297" i="26" s="1"/>
  <c r="E296" i="26"/>
  <c r="D296" i="26"/>
  <c r="D295" i="26"/>
  <c r="E295" i="26" s="1"/>
  <c r="D294" i="26"/>
  <c r="E294" i="26"/>
  <c r="D293" i="26"/>
  <c r="E293" i="26" s="1"/>
  <c r="D292" i="26"/>
  <c r="E292" i="26" s="1"/>
  <c r="D291" i="26"/>
  <c r="E291" i="26" s="1"/>
  <c r="D290" i="26"/>
  <c r="D288" i="26"/>
  <c r="E288" i="26"/>
  <c r="D287" i="26"/>
  <c r="E287" i="26" s="1"/>
  <c r="D286" i="26"/>
  <c r="E286" i="26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/>
  <c r="D279" i="26"/>
  <c r="E279" i="26" s="1"/>
  <c r="D278" i="26"/>
  <c r="E278" i="26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/>
  <c r="D271" i="26"/>
  <c r="E271" i="26" s="1"/>
  <c r="D270" i="26"/>
  <c r="E270" i="26"/>
  <c r="D269" i="26"/>
  <c r="E269" i="26" s="1"/>
  <c r="D268" i="26"/>
  <c r="E268" i="26" s="1"/>
  <c r="D267" i="26"/>
  <c r="E267" i="26" s="1"/>
  <c r="D266" i="26"/>
  <c r="D265" i="26" s="1"/>
  <c r="D264" i="26"/>
  <c r="E264" i="26" s="1"/>
  <c r="D262" i="26"/>
  <c r="E262" i="26"/>
  <c r="D261" i="26"/>
  <c r="E261" i="26" s="1"/>
  <c r="E260" i="26" s="1"/>
  <c r="D252" i="26"/>
  <c r="E252" i="26"/>
  <c r="D251" i="26"/>
  <c r="E251" i="26" s="1"/>
  <c r="D249" i="26"/>
  <c r="E249" i="26"/>
  <c r="D248" i="26"/>
  <c r="E248" i="26"/>
  <c r="D247" i="26"/>
  <c r="E247" i="26"/>
  <c r="D246" i="26"/>
  <c r="E246" i="26"/>
  <c r="D245" i="26"/>
  <c r="E245" i="26"/>
  <c r="D242" i="26"/>
  <c r="E242" i="26"/>
  <c r="D241" i="26"/>
  <c r="E241" i="26"/>
  <c r="D240" i="26"/>
  <c r="E240" i="26"/>
  <c r="D237" i="26"/>
  <c r="E237" i="26"/>
  <c r="E236" i="26" s="1"/>
  <c r="E235" i="26" s="1"/>
  <c r="D236" i="26"/>
  <c r="D235" i="26"/>
  <c r="D234" i="26"/>
  <c r="E234" i="26"/>
  <c r="E233" i="26" s="1"/>
  <c r="D233" i="26"/>
  <c r="D232" i="26"/>
  <c r="D231" i="26"/>
  <c r="E231" i="26" s="1"/>
  <c r="D230" i="26"/>
  <c r="E230" i="26"/>
  <c r="D227" i="26"/>
  <c r="E227" i="26" s="1"/>
  <c r="D226" i="26"/>
  <c r="E226" i="26"/>
  <c r="D225" i="26"/>
  <c r="E225" i="26" s="1"/>
  <c r="D224" i="26"/>
  <c r="E224" i="26" s="1"/>
  <c r="D221" i="26"/>
  <c r="E221" i="26" s="1"/>
  <c r="E220" i="26"/>
  <c r="D220" i="26"/>
  <c r="D219" i="26"/>
  <c r="E219" i="26" s="1"/>
  <c r="D218" i="26"/>
  <c r="E218" i="26"/>
  <c r="E216" i="26" s="1"/>
  <c r="D217" i="26"/>
  <c r="E217" i="26" s="1"/>
  <c r="D214" i="26"/>
  <c r="E214" i="26"/>
  <c r="E213" i="26" s="1"/>
  <c r="D213" i="26"/>
  <c r="D212" i="26"/>
  <c r="D210" i="26"/>
  <c r="E210" i="26"/>
  <c r="D209" i="26"/>
  <c r="E209" i="26" s="1"/>
  <c r="D208" i="26"/>
  <c r="E208" i="26"/>
  <c r="D206" i="26"/>
  <c r="E206" i="26"/>
  <c r="D205" i="26"/>
  <c r="E205" i="26" s="1"/>
  <c r="E204" i="26" s="1"/>
  <c r="D204" i="26"/>
  <c r="D202" i="26"/>
  <c r="E202" i="26" s="1"/>
  <c r="E201" i="26" s="1"/>
  <c r="E200" i="26" s="1"/>
  <c r="D201" i="26"/>
  <c r="D200" i="26" s="1"/>
  <c r="D199" i="26"/>
  <c r="E199" i="26"/>
  <c r="E198" i="26" s="1"/>
  <c r="E197" i="26" s="1"/>
  <c r="D198" i="26"/>
  <c r="D197" i="26"/>
  <c r="D196" i="26"/>
  <c r="D194" i="26"/>
  <c r="D193" i="26"/>
  <c r="D192" i="26"/>
  <c r="E192" i="26" s="1"/>
  <c r="D191" i="26"/>
  <c r="E191" i="26"/>
  <c r="D190" i="26"/>
  <c r="D187" i="26"/>
  <c r="D186" i="26"/>
  <c r="E186" i="26"/>
  <c r="D183" i="26"/>
  <c r="D181" i="26"/>
  <c r="E181" i="26" s="1"/>
  <c r="E180" i="26" s="1"/>
  <c r="D180" i="26"/>
  <c r="D176" i="26"/>
  <c r="E176" i="26"/>
  <c r="D175" i="26"/>
  <c r="D173" i="26"/>
  <c r="E173" i="26" s="1"/>
  <c r="D172" i="26"/>
  <c r="E172" i="26"/>
  <c r="D169" i="26"/>
  <c r="D168" i="26"/>
  <c r="E168" i="26"/>
  <c r="D166" i="26"/>
  <c r="E166" i="26"/>
  <c r="D165" i="26"/>
  <c r="E165" i="26" s="1"/>
  <c r="E164" i="26" s="1"/>
  <c r="D162" i="26"/>
  <c r="D161" i="26"/>
  <c r="D160" i="26" s="1"/>
  <c r="E161" i="26"/>
  <c r="D159" i="26"/>
  <c r="D158" i="26"/>
  <c r="D156" i="26"/>
  <c r="D155" i="26"/>
  <c r="E155" i="26"/>
  <c r="D151" i="26"/>
  <c r="E151" i="26"/>
  <c r="D150" i="26"/>
  <c r="D148" i="26"/>
  <c r="E148" i="26" s="1"/>
  <c r="D147" i="26"/>
  <c r="E147" i="26"/>
  <c r="E146" i="26"/>
  <c r="D145" i="26"/>
  <c r="E145" i="26" s="1"/>
  <c r="D144" i="26"/>
  <c r="D142" i="26"/>
  <c r="E142" i="26" s="1"/>
  <c r="D141" i="26"/>
  <c r="E141" i="26" s="1"/>
  <c r="E140" i="26" s="1"/>
  <c r="D139" i="26"/>
  <c r="E139" i="26"/>
  <c r="D138" i="26"/>
  <c r="E138" i="26"/>
  <c r="D137" i="26"/>
  <c r="E137" i="26"/>
  <c r="D134" i="26"/>
  <c r="E134" i="26"/>
  <c r="D133" i="26"/>
  <c r="D131" i="26"/>
  <c r="E131" i="26" s="1"/>
  <c r="D130" i="26"/>
  <c r="E130" i="26" s="1"/>
  <c r="E129" i="26" s="1"/>
  <c r="D128" i="26"/>
  <c r="E128" i="26"/>
  <c r="D127" i="26"/>
  <c r="D126" i="26"/>
  <c r="D125" i="26"/>
  <c r="E125" i="26"/>
  <c r="D124" i="26"/>
  <c r="E124" i="26"/>
  <c r="E123" i="26" s="1"/>
  <c r="D123" i="26"/>
  <c r="D122" i="26"/>
  <c r="E122" i="26"/>
  <c r="D121" i="26"/>
  <c r="E121" i="26"/>
  <c r="E120" i="26" s="1"/>
  <c r="D120" i="26"/>
  <c r="D119" i="26"/>
  <c r="E119" i="26"/>
  <c r="D118" i="26"/>
  <c r="E118" i="26"/>
  <c r="D117" i="26"/>
  <c r="D113" i="26"/>
  <c r="E113" i="26"/>
  <c r="D112" i="26"/>
  <c r="E112" i="26"/>
  <c r="D111" i="26"/>
  <c r="E111" i="26"/>
  <c r="D110" i="26"/>
  <c r="E110" i="26"/>
  <c r="D109" i="26"/>
  <c r="E109" i="26"/>
  <c r="D108" i="26"/>
  <c r="E108" i="26"/>
  <c r="D107" i="26"/>
  <c r="E107" i="26"/>
  <c r="D106" i="26"/>
  <c r="E106" i="26"/>
  <c r="D105" i="26"/>
  <c r="E105" i="26"/>
  <c r="D104" i="26"/>
  <c r="E104" i="26"/>
  <c r="D103" i="26"/>
  <c r="E103" i="26"/>
  <c r="D102" i="26"/>
  <c r="E102" i="26"/>
  <c r="D101" i="26"/>
  <c r="E101" i="26"/>
  <c r="D100" i="26"/>
  <c r="E100" i="26"/>
  <c r="D99" i="26"/>
  <c r="E99" i="26"/>
  <c r="E97" i="26" s="1"/>
  <c r="D98" i="26"/>
  <c r="D97" i="26" s="1"/>
  <c r="E98" i="26"/>
  <c r="D69" i="26"/>
  <c r="D70" i="26"/>
  <c r="D71" i="26"/>
  <c r="E71" i="26" s="1"/>
  <c r="D72" i="26"/>
  <c r="D73" i="26"/>
  <c r="E73" i="26" s="1"/>
  <c r="D74" i="26"/>
  <c r="D75" i="26"/>
  <c r="E75" i="26" s="1"/>
  <c r="D76" i="26"/>
  <c r="D77" i="26"/>
  <c r="E77" i="26" s="1"/>
  <c r="D78" i="26"/>
  <c r="D79" i="26"/>
  <c r="E79" i="26" s="1"/>
  <c r="D80" i="26"/>
  <c r="D81" i="26"/>
  <c r="E81" i="26" s="1"/>
  <c r="D82" i="26"/>
  <c r="D83" i="26"/>
  <c r="E83" i="26" s="1"/>
  <c r="D84" i="26"/>
  <c r="D85" i="26"/>
  <c r="E85" i="26" s="1"/>
  <c r="D86" i="26"/>
  <c r="D87" i="26"/>
  <c r="E87" i="26" s="1"/>
  <c r="D88" i="26"/>
  <c r="D89" i="26"/>
  <c r="E89" i="26" s="1"/>
  <c r="D90" i="26"/>
  <c r="D91" i="26"/>
  <c r="E91" i="26" s="1"/>
  <c r="D92" i="26"/>
  <c r="D93" i="26"/>
  <c r="E93" i="26" s="1"/>
  <c r="D94" i="26"/>
  <c r="D95" i="26"/>
  <c r="E95" i="26" s="1"/>
  <c r="D96" i="26"/>
  <c r="D68" i="26"/>
  <c r="E96" i="26"/>
  <c r="E94" i="26"/>
  <c r="E92" i="26"/>
  <c r="E90" i="26"/>
  <c r="E88" i="26"/>
  <c r="E86" i="26"/>
  <c r="E84" i="26"/>
  <c r="E82" i="26"/>
  <c r="E80" i="26"/>
  <c r="E78" i="26"/>
  <c r="E76" i="26"/>
  <c r="E74" i="26"/>
  <c r="E72" i="26"/>
  <c r="E70" i="26"/>
  <c r="D66" i="26"/>
  <c r="E66" i="26"/>
  <c r="D65" i="26"/>
  <c r="E65" i="26"/>
  <c r="D64" i="26"/>
  <c r="E64" i="26"/>
  <c r="D63" i="26"/>
  <c r="E63" i="26"/>
  <c r="D62" i="26"/>
  <c r="E62" i="26"/>
  <c r="E61" i="26" s="1"/>
  <c r="D61" i="26"/>
  <c r="D60" i="26"/>
  <c r="E60" i="26"/>
  <c r="D59" i="26"/>
  <c r="E59" i="26"/>
  <c r="D58" i="26"/>
  <c r="E58" i="26"/>
  <c r="D57" i="26"/>
  <c r="E57" i="26"/>
  <c r="D56" i="26"/>
  <c r="E56" i="26"/>
  <c r="D55" i="26"/>
  <c r="E55" i="26"/>
  <c r="D54" i="26"/>
  <c r="E54" i="26"/>
  <c r="D53" i="26"/>
  <c r="E53" i="26"/>
  <c r="D52" i="26"/>
  <c r="E52" i="26"/>
  <c r="D51" i="26"/>
  <c r="E51" i="26"/>
  <c r="D50" i="26"/>
  <c r="E50" i="26"/>
  <c r="D49" i="26"/>
  <c r="E49" i="26"/>
  <c r="D48" i="26"/>
  <c r="E48" i="26"/>
  <c r="D47" i="26"/>
  <c r="E47" i="26"/>
  <c r="D46" i="26"/>
  <c r="E46" i="26"/>
  <c r="D45" i="26"/>
  <c r="E45" i="26"/>
  <c r="D44" i="26"/>
  <c r="E44" i="26"/>
  <c r="D43" i="26"/>
  <c r="E43" i="26"/>
  <c r="D42" i="26"/>
  <c r="E42" i="26"/>
  <c r="D41" i="26"/>
  <c r="E41" i="26"/>
  <c r="D40" i="26"/>
  <c r="E40" i="26"/>
  <c r="D39" i="26"/>
  <c r="E39" i="26"/>
  <c r="E38" i="26" s="1"/>
  <c r="D38" i="26"/>
  <c r="D37" i="26"/>
  <c r="E37" i="26"/>
  <c r="D36" i="26"/>
  <c r="E36" i="26"/>
  <c r="D35" i="26"/>
  <c r="E35" i="26"/>
  <c r="D34" i="26"/>
  <c r="E34" i="26"/>
  <c r="D33" i="26"/>
  <c r="E33" i="26"/>
  <c r="D32" i="26"/>
  <c r="E32" i="26"/>
  <c r="D31" i="26"/>
  <c r="E31" i="26"/>
  <c r="D30" i="26"/>
  <c r="E30" i="26"/>
  <c r="D29" i="26"/>
  <c r="E29" i="26"/>
  <c r="D28" i="26"/>
  <c r="E28" i="26"/>
  <c r="D27" i="26"/>
  <c r="E27" i="26"/>
  <c r="D26" i="26"/>
  <c r="E26" i="26"/>
  <c r="D25" i="26"/>
  <c r="E25" i="26"/>
  <c r="D24" i="26"/>
  <c r="E24" i="26"/>
  <c r="D23" i="26"/>
  <c r="E23" i="26"/>
  <c r="D22" i="26"/>
  <c r="E22" i="26"/>
  <c r="D21" i="26"/>
  <c r="E21" i="26"/>
  <c r="D20" i="26"/>
  <c r="E20" i="26"/>
  <c r="D19" i="26"/>
  <c r="E19" i="26"/>
  <c r="D18" i="26"/>
  <c r="E18" i="26"/>
  <c r="D17" i="26"/>
  <c r="E17" i="26"/>
  <c r="D16" i="26"/>
  <c r="E16" i="26"/>
  <c r="D15" i="26"/>
  <c r="E15" i="26"/>
  <c r="D14" i="26"/>
  <c r="E14" i="26"/>
  <c r="D13" i="26"/>
  <c r="E13" i="26"/>
  <c r="D12" i="26"/>
  <c r="D11" i="26" s="1"/>
  <c r="E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E144" i="31"/>
  <c r="E143" i="31" s="1"/>
  <c r="E545" i="31"/>
  <c r="E582" i="31"/>
  <c r="E581" i="31" s="1"/>
  <c r="D638" i="31"/>
  <c r="E639" i="31"/>
  <c r="E638" i="31" s="1"/>
  <c r="E766" i="31"/>
  <c r="E765" i="31" s="1"/>
  <c r="D765" i="31"/>
  <c r="D239" i="31"/>
  <c r="D238" i="31"/>
  <c r="D378" i="31"/>
  <c r="D382" i="31"/>
  <c r="D392" i="31"/>
  <c r="D395" i="31"/>
  <c r="D399" i="31"/>
  <c r="D409" i="31"/>
  <c r="D412" i="31"/>
  <c r="D422" i="31"/>
  <c r="D429" i="31"/>
  <c r="D445" i="31"/>
  <c r="E446" i="31"/>
  <c r="D474" i="31"/>
  <c r="D552" i="31"/>
  <c r="D556" i="31"/>
  <c r="E553" i="31"/>
  <c r="E552" i="31" s="1"/>
  <c r="E551" i="31" s="1"/>
  <c r="E550" i="31" s="1"/>
  <c r="D569" i="31"/>
  <c r="D215" i="31"/>
  <c r="D229" i="31"/>
  <c r="D228" i="31"/>
  <c r="E410" i="31"/>
  <c r="E409" i="31"/>
  <c r="E430" i="31"/>
  <c r="E429" i="31"/>
  <c r="D450" i="31"/>
  <c r="E510" i="31"/>
  <c r="D509" i="31"/>
  <c r="E558" i="31"/>
  <c r="E556" i="31" s="1"/>
  <c r="D592" i="31"/>
  <c r="E593" i="31"/>
  <c r="E592" i="31" s="1"/>
  <c r="E601" i="31"/>
  <c r="D646" i="31"/>
  <c r="E662" i="31"/>
  <c r="E661" i="31"/>
  <c r="D661" i="31"/>
  <c r="E770" i="31"/>
  <c r="E768" i="31" s="1"/>
  <c r="D768" i="31"/>
  <c r="D767" i="31"/>
  <c r="E229" i="31"/>
  <c r="E234" i="31"/>
  <c r="E233" i="31"/>
  <c r="D132" i="31"/>
  <c r="D298" i="31"/>
  <c r="D477" i="31"/>
  <c r="E478" i="31"/>
  <c r="E477" i="31" s="1"/>
  <c r="D486" i="31"/>
  <c r="E754" i="31"/>
  <c r="E62" i="31"/>
  <c r="E61" i="31" s="1"/>
  <c r="E98" i="31"/>
  <c r="E118" i="31"/>
  <c r="E130" i="31"/>
  <c r="E129" i="31"/>
  <c r="E172" i="31"/>
  <c r="E190" i="31"/>
  <c r="E189" i="31"/>
  <c r="E196" i="31"/>
  <c r="E195" i="31"/>
  <c r="E202" i="31"/>
  <c r="E201" i="31"/>
  <c r="E200" i="31" s="1"/>
  <c r="E208" i="31"/>
  <c r="E214" i="31"/>
  <c r="E213" i="31" s="1"/>
  <c r="E226" i="31"/>
  <c r="E223" i="31"/>
  <c r="E222" i="31" s="1"/>
  <c r="E242" i="31"/>
  <c r="E239" i="31" s="1"/>
  <c r="E238" i="31" s="1"/>
  <c r="E264" i="31"/>
  <c r="E290" i="31"/>
  <c r="E316" i="31"/>
  <c r="E354" i="31"/>
  <c r="E353" i="31" s="1"/>
  <c r="E374" i="31"/>
  <c r="E373" i="31" s="1"/>
  <c r="E396" i="31"/>
  <c r="E395" i="31"/>
  <c r="E400" i="31"/>
  <c r="E399" i="31" s="1"/>
  <c r="D455" i="31"/>
  <c r="E456" i="31"/>
  <c r="D459" i="31"/>
  <c r="E460" i="31"/>
  <c r="E459" i="31" s="1"/>
  <c r="D463" i="31"/>
  <c r="E464" i="31"/>
  <c r="E463" i="31" s="1"/>
  <c r="E486" i="31"/>
  <c r="E505" i="31"/>
  <c r="E504" i="31" s="1"/>
  <c r="E528" i="31"/>
  <c r="D504" i="31"/>
  <c r="D544" i="31"/>
  <c r="D538" i="31"/>
  <c r="E616" i="31"/>
  <c r="E644" i="31"/>
  <c r="E642" i="31"/>
  <c r="E654" i="31"/>
  <c r="E666" i="31"/>
  <c r="E665" i="31"/>
  <c r="E672" i="31"/>
  <c r="E671" i="31"/>
  <c r="E680" i="31"/>
  <c r="E679" i="31" s="1"/>
  <c r="E684" i="31"/>
  <c r="E683" i="31" s="1"/>
  <c r="E688" i="31"/>
  <c r="E687" i="31" s="1"/>
  <c r="E700" i="31"/>
  <c r="D642" i="31"/>
  <c r="D679" i="31"/>
  <c r="E742" i="31"/>
  <c r="E741" i="31" s="1"/>
  <c r="D741" i="31"/>
  <c r="D610" i="31"/>
  <c r="D616" i="31"/>
  <c r="D628" i="31"/>
  <c r="E718" i="31"/>
  <c r="E717" i="31" s="1"/>
  <c r="E716" i="31" s="1"/>
  <c r="E722" i="31"/>
  <c r="D722" i="31"/>
  <c r="E776" i="31"/>
  <c r="D491" i="31"/>
  <c r="D531" i="31"/>
  <c r="D528" i="31" s="1"/>
  <c r="D547" i="31"/>
  <c r="D587" i="31"/>
  <c r="D595" i="31"/>
  <c r="D603" i="31"/>
  <c r="E728" i="31"/>
  <c r="E727" i="31"/>
  <c r="D727" i="31"/>
  <c r="E732" i="31"/>
  <c r="E731" i="31" s="1"/>
  <c r="E730" i="31"/>
  <c r="D731" i="31"/>
  <c r="D730" i="31"/>
  <c r="E767" i="31"/>
  <c r="D653" i="31"/>
  <c r="D665" i="31"/>
  <c r="D671" i="31"/>
  <c r="D683" i="31"/>
  <c r="D687" i="31"/>
  <c r="E740" i="31"/>
  <c r="E739" i="31"/>
  <c r="D739" i="31"/>
  <c r="D743" i="31"/>
  <c r="E762" i="31"/>
  <c r="E761" i="31"/>
  <c r="E760" i="31" s="1"/>
  <c r="E778" i="31"/>
  <c r="E777" i="31" s="1"/>
  <c r="D777" i="31"/>
  <c r="E179" i="28"/>
  <c r="D455" i="28"/>
  <c r="D463" i="28"/>
  <c r="E671" i="28"/>
  <c r="E69" i="28"/>
  <c r="E196" i="28"/>
  <c r="E195" i="28" s="1"/>
  <c r="E653" i="28"/>
  <c r="D223" i="28"/>
  <c r="D222" i="28" s="1"/>
  <c r="D239" i="28"/>
  <c r="D238" i="28" s="1"/>
  <c r="E464" i="28"/>
  <c r="E463" i="28" s="1"/>
  <c r="E747" i="28"/>
  <c r="E746" i="28" s="1"/>
  <c r="E743" i="28" s="1"/>
  <c r="D772" i="28"/>
  <c r="D771" i="28"/>
  <c r="D146" i="28"/>
  <c r="E150" i="28"/>
  <c r="E149" i="28" s="1"/>
  <c r="E186" i="28"/>
  <c r="E185" i="28"/>
  <c r="E184" i="28" s="1"/>
  <c r="E208" i="28"/>
  <c r="E214" i="28"/>
  <c r="E213" i="28" s="1"/>
  <c r="E400" i="28"/>
  <c r="E399" i="28" s="1"/>
  <c r="E430" i="28"/>
  <c r="E647" i="28"/>
  <c r="E646" i="28"/>
  <c r="E677" i="28"/>
  <c r="E676" i="28" s="1"/>
  <c r="E701" i="28"/>
  <c r="E700" i="28" s="1"/>
  <c r="E5" i="28"/>
  <c r="E39" i="28"/>
  <c r="E121" i="28"/>
  <c r="E120" i="28"/>
  <c r="E127" i="28"/>
  <c r="E126" i="28"/>
  <c r="E133" i="28"/>
  <c r="E132" i="28"/>
  <c r="D163" i="28"/>
  <c r="D229" i="28"/>
  <c r="D228" i="28"/>
  <c r="E144" i="28"/>
  <c r="E143" i="28"/>
  <c r="E456" i="28"/>
  <c r="E505" i="28"/>
  <c r="E504" i="28" s="1"/>
  <c r="E553" i="28"/>
  <c r="E723" i="28"/>
  <c r="E722" i="28" s="1"/>
  <c r="E168" i="28"/>
  <c r="E167" i="28" s="1"/>
  <c r="E163" i="28" s="1"/>
  <c r="E226" i="28"/>
  <c r="E223" i="28"/>
  <c r="E222" i="28" s="1"/>
  <c r="E234" i="28"/>
  <c r="E233" i="28"/>
  <c r="E242" i="28"/>
  <c r="E239" i="28" s="1"/>
  <c r="E238" i="28" s="1"/>
  <c r="E264" i="28"/>
  <c r="E290" i="28"/>
  <c r="E289" i="28" s="1"/>
  <c r="E316" i="28"/>
  <c r="E315" i="28"/>
  <c r="E332" i="28"/>
  <c r="E354" i="28"/>
  <c r="E353" i="28"/>
  <c r="E374" i="28"/>
  <c r="E373" i="28"/>
  <c r="E446" i="28"/>
  <c r="E468" i="28"/>
  <c r="E617" i="28"/>
  <c r="E616" i="28" s="1"/>
  <c r="E773" i="28"/>
  <c r="E772" i="28"/>
  <c r="E771" i="28" s="1"/>
  <c r="E229" i="28"/>
  <c r="E228" i="28" s="1"/>
  <c r="D538" i="28"/>
  <c r="E485" i="28"/>
  <c r="E495" i="28"/>
  <c r="E523" i="28"/>
  <c r="E522" i="28" s="1"/>
  <c r="E539" i="28"/>
  <c r="E538" i="28"/>
  <c r="E557" i="28"/>
  <c r="E556" i="28" s="1"/>
  <c r="E563" i="28"/>
  <c r="E611" i="28"/>
  <c r="E610" i="28" s="1"/>
  <c r="E629" i="28"/>
  <c r="E628" i="28" s="1"/>
  <c r="E643" i="28"/>
  <c r="E642" i="28" s="1"/>
  <c r="E719" i="28"/>
  <c r="E718" i="28" s="1"/>
  <c r="E717" i="28" s="1"/>
  <c r="E716" i="28" s="1"/>
  <c r="E735" i="28"/>
  <c r="E734" i="28"/>
  <c r="E733" i="28" s="1"/>
  <c r="E757" i="28"/>
  <c r="E756" i="28"/>
  <c r="E755" i="28"/>
  <c r="E769" i="28"/>
  <c r="E768" i="28" s="1"/>
  <c r="E767" i="28"/>
  <c r="E212" i="27"/>
  <c r="E211" i="27"/>
  <c r="E214" i="27"/>
  <c r="E213" i="27"/>
  <c r="E308" i="27"/>
  <c r="E179" i="27"/>
  <c r="D174" i="27"/>
  <c r="D170" i="27"/>
  <c r="D201" i="27"/>
  <c r="D200" i="27"/>
  <c r="E202" i="27"/>
  <c r="E201" i="27"/>
  <c r="E200" i="27" s="1"/>
  <c r="D373" i="27"/>
  <c r="E374" i="27"/>
  <c r="E373" i="27"/>
  <c r="E672" i="27"/>
  <c r="E671" i="27"/>
  <c r="D671" i="27"/>
  <c r="E118" i="27"/>
  <c r="D136" i="27"/>
  <c r="D140" i="27"/>
  <c r="E144" i="27"/>
  <c r="E654" i="27"/>
  <c r="E653" i="27" s="1"/>
  <c r="D653" i="27"/>
  <c r="D661" i="27"/>
  <c r="D676" i="27"/>
  <c r="D679" i="27"/>
  <c r="D683" i="27"/>
  <c r="D687" i="27"/>
  <c r="D694" i="27"/>
  <c r="D718" i="27"/>
  <c r="D717" i="27" s="1"/>
  <c r="D716" i="27" s="1"/>
  <c r="E12" i="27"/>
  <c r="E158" i="27"/>
  <c r="E157" i="27"/>
  <c r="E168" i="27"/>
  <c r="E167" i="27" s="1"/>
  <c r="E172" i="27"/>
  <c r="E171" i="27"/>
  <c r="D233" i="27"/>
  <c r="E234" i="27"/>
  <c r="E233" i="27"/>
  <c r="E239" i="27"/>
  <c r="E238" i="27"/>
  <c r="E306" i="27"/>
  <c r="E305" i="27"/>
  <c r="D331" i="27"/>
  <c r="E332" i="27"/>
  <c r="E331" i="27"/>
  <c r="D378" i="27"/>
  <c r="E505" i="27"/>
  <c r="E504" i="27" s="1"/>
  <c r="D552" i="27"/>
  <c r="D551" i="27" s="1"/>
  <c r="D550" i="27" s="1"/>
  <c r="D556" i="27"/>
  <c r="E553" i="27"/>
  <c r="E552" i="27" s="1"/>
  <c r="E551" i="27" s="1"/>
  <c r="E550" i="27" s="1"/>
  <c r="E579" i="27"/>
  <c r="D577" i="27"/>
  <c r="D587" i="27"/>
  <c r="D592" i="27"/>
  <c r="E593" i="27"/>
  <c r="E592" i="27"/>
  <c r="E758" i="27"/>
  <c r="E756" i="27"/>
  <c r="E755" i="27" s="1"/>
  <c r="D756" i="27"/>
  <c r="D755" i="27" s="1"/>
  <c r="E769" i="27"/>
  <c r="E768" i="27" s="1"/>
  <c r="E767" i="27" s="1"/>
  <c r="D768" i="27"/>
  <c r="D767" i="27"/>
  <c r="D213" i="27"/>
  <c r="D494" i="27"/>
  <c r="E495" i="27"/>
  <c r="E494" i="27" s="1"/>
  <c r="E539" i="27"/>
  <c r="D562" i="27"/>
  <c r="D569" i="27"/>
  <c r="D599" i="27"/>
  <c r="D628" i="27"/>
  <c r="E563" i="27"/>
  <c r="E680" i="27"/>
  <c r="E679" i="27" s="1"/>
  <c r="E62" i="27"/>
  <c r="E61" i="27" s="1"/>
  <c r="D302" i="27"/>
  <c r="D388" i="27"/>
  <c r="D429" i="27"/>
  <c r="E430" i="27"/>
  <c r="D463" i="27"/>
  <c r="D468" i="27"/>
  <c r="E464" i="27"/>
  <c r="E463" i="27"/>
  <c r="E468" i="27"/>
  <c r="E478" i="27"/>
  <c r="E477" i="27" s="1"/>
  <c r="E577" i="27"/>
  <c r="E601" i="27"/>
  <c r="E599" i="27" s="1"/>
  <c r="E696" i="27"/>
  <c r="E694" i="27"/>
  <c r="D722" i="27"/>
  <c r="E723" i="27"/>
  <c r="E722" i="27" s="1"/>
  <c r="E98" i="27"/>
  <c r="E130" i="27"/>
  <c r="E129" i="27"/>
  <c r="D167" i="27"/>
  <c r="D185" i="27"/>
  <c r="D184" i="27" s="1"/>
  <c r="E186" i="27"/>
  <c r="E185" i="27" s="1"/>
  <c r="E184" i="27"/>
  <c r="D189" i="27"/>
  <c r="D188" i="27"/>
  <c r="E190" i="27"/>
  <c r="E189" i="27"/>
  <c r="E188" i="27" s="1"/>
  <c r="E244" i="27"/>
  <c r="E243" i="27" s="1"/>
  <c r="D289" i="27"/>
  <c r="E290" i="27"/>
  <c r="E289" i="27" s="1"/>
  <c r="E302" i="27"/>
  <c r="D392" i="27"/>
  <c r="E487" i="27"/>
  <c r="D497" i="27"/>
  <c r="E571" i="27"/>
  <c r="E630" i="27"/>
  <c r="E643" i="27"/>
  <c r="E642" i="27" s="1"/>
  <c r="E678" i="27"/>
  <c r="E676" i="27" s="1"/>
  <c r="E742" i="27"/>
  <c r="E741" i="27"/>
  <c r="D741" i="27"/>
  <c r="E747" i="27"/>
  <c r="E746" i="27" s="1"/>
  <c r="E743" i="27" s="1"/>
  <c r="D229" i="27"/>
  <c r="D228" i="27" s="1"/>
  <c r="E557" i="27"/>
  <c r="E556" i="27" s="1"/>
  <c r="E603" i="27"/>
  <c r="E662" i="27"/>
  <c r="E661" i="27"/>
  <c r="E688" i="27"/>
  <c r="E687" i="27" s="1"/>
  <c r="E702" i="27"/>
  <c r="E700" i="27" s="1"/>
  <c r="E728" i="27"/>
  <c r="E727" i="27" s="1"/>
  <c r="D727" i="27"/>
  <c r="E766" i="27"/>
  <c r="E765" i="27" s="1"/>
  <c r="D765" i="27"/>
  <c r="E774" i="27"/>
  <c r="E772" i="27"/>
  <c r="E771" i="27" s="1"/>
  <c r="D772" i="27"/>
  <c r="D771" i="27" s="1"/>
  <c r="D163" i="27"/>
  <c r="D223" i="27"/>
  <c r="D222" i="27"/>
  <c r="E232" i="27"/>
  <c r="E229" i="27"/>
  <c r="E228" i="27" s="1"/>
  <c r="D239" i="27"/>
  <c r="D238" i="27" s="1"/>
  <c r="E266" i="27"/>
  <c r="E358" i="27"/>
  <c r="E410" i="27"/>
  <c r="E409" i="27" s="1"/>
  <c r="E460" i="27"/>
  <c r="E587" i="27"/>
  <c r="E611" i="27"/>
  <c r="E753" i="27"/>
  <c r="E751" i="27" s="1"/>
  <c r="E750" i="27" s="1"/>
  <c r="D751" i="27"/>
  <c r="D750" i="27" s="1"/>
  <c r="E11" i="26"/>
  <c r="E69" i="26"/>
  <c r="E68" i="26" s="1"/>
  <c r="D305" i="26"/>
  <c r="E306" i="26"/>
  <c r="E305" i="26" s="1"/>
  <c r="D544" i="26"/>
  <c r="E545" i="26"/>
  <c r="E544" i="26"/>
  <c r="E538" i="26" s="1"/>
  <c r="D722" i="26"/>
  <c r="E723" i="26"/>
  <c r="E722" i="26" s="1"/>
  <c r="E717" i="26" s="1"/>
  <c r="E716" i="26" s="1"/>
  <c r="D744" i="26"/>
  <c r="E745" i="26"/>
  <c r="E744" i="26" s="1"/>
  <c r="D132" i="26"/>
  <c r="D136" i="26"/>
  <c r="D140" i="26"/>
  <c r="D143" i="26"/>
  <c r="D146" i="26"/>
  <c r="D216" i="26"/>
  <c r="D244" i="26"/>
  <c r="D243" i="26"/>
  <c r="D357" i="26"/>
  <c r="E358" i="26"/>
  <c r="E357" i="26" s="1"/>
  <c r="D395" i="26"/>
  <c r="E396" i="26"/>
  <c r="E395" i="26"/>
  <c r="D450" i="26"/>
  <c r="D513" i="26"/>
  <c r="E5" i="26"/>
  <c r="E4" i="26" s="1"/>
  <c r="E3" i="26"/>
  <c r="E136" i="26"/>
  <c r="D215" i="26"/>
  <c r="D229" i="26"/>
  <c r="D228" i="26"/>
  <c r="E232" i="26"/>
  <c r="E229" i="26"/>
  <c r="E228" i="26" s="1"/>
  <c r="D308" i="26"/>
  <c r="D325" i="26"/>
  <c r="D328" i="26"/>
  <c r="E326" i="26"/>
  <c r="E325" i="26" s="1"/>
  <c r="E348" i="26"/>
  <c r="D362" i="26"/>
  <c r="D409" i="26"/>
  <c r="E410" i="26"/>
  <c r="E409" i="26" s="1"/>
  <c r="D445" i="26"/>
  <c r="E446" i="26"/>
  <c r="E445" i="26"/>
  <c r="D491" i="26"/>
  <c r="D509" i="26"/>
  <c r="E531" i="26"/>
  <c r="D547" i="26"/>
  <c r="D552" i="26"/>
  <c r="E553" i="26"/>
  <c r="E552" i="26" s="1"/>
  <c r="E551" i="26" s="1"/>
  <c r="E550" i="26" s="1"/>
  <c r="D599" i="26"/>
  <c r="D638" i="26"/>
  <c r="E639" i="26"/>
  <c r="E638" i="26" s="1"/>
  <c r="D646" i="26"/>
  <c r="E647" i="26"/>
  <c r="E646" i="26"/>
  <c r="D671" i="26"/>
  <c r="D477" i="26"/>
  <c r="E478" i="26"/>
  <c r="E477" i="26" s="1"/>
  <c r="D694" i="26"/>
  <c r="E695" i="26"/>
  <c r="E694" i="26"/>
  <c r="D486" i="26"/>
  <c r="D504" i="26"/>
  <c r="D538" i="26"/>
  <c r="E487" i="26"/>
  <c r="E486" i="26" s="1"/>
  <c r="E484" i="26" s="1"/>
  <c r="E505" i="26"/>
  <c r="E504" i="26" s="1"/>
  <c r="D595" i="26"/>
  <c r="D603" i="26"/>
  <c r="D616" i="26"/>
  <c r="E617" i="26"/>
  <c r="E616" i="26"/>
  <c r="D761" i="26"/>
  <c r="D760" i="26"/>
  <c r="D772" i="26"/>
  <c r="D771" i="26"/>
  <c r="E773" i="26"/>
  <c r="E772" i="26"/>
  <c r="E771" i="26" s="1"/>
  <c r="E127" i="26"/>
  <c r="E126" i="26" s="1"/>
  <c r="E133" i="26"/>
  <c r="E132" i="26" s="1"/>
  <c r="E144" i="26"/>
  <c r="E143" i="26"/>
  <c r="D164" i="26"/>
  <c r="D195" i="26"/>
  <c r="E196" i="26"/>
  <c r="E195" i="26"/>
  <c r="D211" i="26"/>
  <c r="E212" i="26"/>
  <c r="E211" i="26"/>
  <c r="D250" i="26"/>
  <c r="D260" i="26"/>
  <c r="E308" i="26"/>
  <c r="D344" i="26"/>
  <c r="E362" i="26"/>
  <c r="D412" i="26"/>
  <c r="D459" i="26"/>
  <c r="E460" i="26"/>
  <c r="E459" i="26" s="1"/>
  <c r="E509" i="26"/>
  <c r="D592" i="26"/>
  <c r="E593" i="26"/>
  <c r="E592" i="26"/>
  <c r="E671" i="26"/>
  <c r="E215" i="26"/>
  <c r="E158" i="26"/>
  <c r="E162" i="26"/>
  <c r="E160" i="26" s="1"/>
  <c r="E194" i="26"/>
  <c r="E193" i="26" s="1"/>
  <c r="D223" i="26"/>
  <c r="D222" i="26" s="1"/>
  <c r="D239" i="26"/>
  <c r="D238" i="26" s="1"/>
  <c r="E528" i="26"/>
  <c r="E223" i="26"/>
  <c r="E222" i="26"/>
  <c r="E239" i="26"/>
  <c r="E238" i="26"/>
  <c r="C777" i="31"/>
  <c r="C772" i="31"/>
  <c r="C771" i="31" s="1"/>
  <c r="C768" i="31"/>
  <c r="C767" i="31" s="1"/>
  <c r="C765" i="31"/>
  <c r="C761" i="31"/>
  <c r="C760" i="31"/>
  <c r="C756" i="31"/>
  <c r="C755" i="31"/>
  <c r="C751" i="31"/>
  <c r="C750" i="31"/>
  <c r="C746" i="31"/>
  <c r="C744" i="31"/>
  <c r="C743" i="31" s="1"/>
  <c r="C741" i="31"/>
  <c r="C739" i="31"/>
  <c r="C734" i="31"/>
  <c r="C733" i="31"/>
  <c r="C731" i="31"/>
  <c r="C730" i="31"/>
  <c r="C726" i="31" s="1"/>
  <c r="C727" i="31"/>
  <c r="J726" i="31"/>
  <c r="J725" i="31"/>
  <c r="C722" i="31"/>
  <c r="C718" i="31"/>
  <c r="C717" i="31" s="1"/>
  <c r="C716" i="31" s="1"/>
  <c r="J717" i="31"/>
  <c r="J716" i="31"/>
  <c r="C700" i="31"/>
  <c r="C694" i="31"/>
  <c r="C687" i="31"/>
  <c r="C683" i="31"/>
  <c r="C679" i="31"/>
  <c r="C676" i="31"/>
  <c r="C671" i="31"/>
  <c r="C665" i="31"/>
  <c r="C661" i="31"/>
  <c r="C653" i="31"/>
  <c r="C646" i="31"/>
  <c r="C645" i="31" s="1"/>
  <c r="J645" i="31"/>
  <c r="J642" i="31"/>
  <c r="C642" i="31"/>
  <c r="J638" i="31"/>
  <c r="C638" i="31"/>
  <c r="C628" i="31"/>
  <c r="C616" i="31"/>
  <c r="C610" i="31"/>
  <c r="C603" i="31"/>
  <c r="C599" i="31"/>
  <c r="C595" i="31"/>
  <c r="C592" i="31"/>
  <c r="C587" i="31"/>
  <c r="C581" i="31"/>
  <c r="C577" i="31"/>
  <c r="C569" i="31"/>
  <c r="C562" i="31"/>
  <c r="J561" i="31"/>
  <c r="J560" i="31"/>
  <c r="J559" i="31"/>
  <c r="C556" i="31"/>
  <c r="C552" i="31"/>
  <c r="J551" i="31"/>
  <c r="J550" i="31"/>
  <c r="J547" i="31"/>
  <c r="C547" i="31"/>
  <c r="C544" i="31"/>
  <c r="C538" i="31" s="1"/>
  <c r="C531" i="31"/>
  <c r="C529" i="31"/>
  <c r="C528" i="31"/>
  <c r="C522" i="31"/>
  <c r="C513" i="31"/>
  <c r="C509" i="31" s="1"/>
  <c r="C504" i="31"/>
  <c r="C497" i="31"/>
  <c r="C494" i="31"/>
  <c r="C491" i="31"/>
  <c r="C486" i="31"/>
  <c r="J483" i="31"/>
  <c r="C477" i="31"/>
  <c r="C474" i="31"/>
  <c r="C468" i="31"/>
  <c r="C463" i="31"/>
  <c r="C459" i="31"/>
  <c r="C455" i="31"/>
  <c r="C450" i="31"/>
  <c r="C445" i="31"/>
  <c r="C429" i="31"/>
  <c r="C416" i="31"/>
  <c r="C412" i="31"/>
  <c r="C409" i="31"/>
  <c r="C404" i="31"/>
  <c r="C399" i="31"/>
  <c r="C395" i="31"/>
  <c r="C392" i="31"/>
  <c r="C388" i="31"/>
  <c r="C382" i="31"/>
  <c r="C378" i="31"/>
  <c r="C373" i="31"/>
  <c r="C368" i="31"/>
  <c r="C362" i="31"/>
  <c r="C357" i="31"/>
  <c r="C353" i="31"/>
  <c r="C348" i="31"/>
  <c r="C344" i="31"/>
  <c r="J339" i="31"/>
  <c r="C328" i="31"/>
  <c r="C314" i="31" s="1"/>
  <c r="C315" i="31"/>
  <c r="C263" i="31"/>
  <c r="C260" i="31"/>
  <c r="J259" i="31"/>
  <c r="J258" i="31"/>
  <c r="C250" i="31"/>
  <c r="C244" i="31"/>
  <c r="C243" i="31"/>
  <c r="C239" i="31"/>
  <c r="C238" i="31"/>
  <c r="C236" i="31"/>
  <c r="C235" i="31"/>
  <c r="C233" i="31"/>
  <c r="C229" i="31"/>
  <c r="C228" i="31" s="1"/>
  <c r="C223" i="31"/>
  <c r="C222" i="31" s="1"/>
  <c r="C220" i="31"/>
  <c r="C215" i="31" s="1"/>
  <c r="C216" i="31"/>
  <c r="C213" i="31"/>
  <c r="C211" i="31"/>
  <c r="C207" i="31"/>
  <c r="C204" i="31"/>
  <c r="C201" i="31"/>
  <c r="C200" i="31" s="1"/>
  <c r="C198" i="31"/>
  <c r="C197" i="31" s="1"/>
  <c r="C195" i="31"/>
  <c r="C193" i="31"/>
  <c r="C189" i="31"/>
  <c r="C188" i="31" s="1"/>
  <c r="C185" i="31"/>
  <c r="C184" i="31"/>
  <c r="C179" i="31"/>
  <c r="J178" i="31"/>
  <c r="J177" i="31"/>
  <c r="C174" i="31"/>
  <c r="C171" i="31"/>
  <c r="J170" i="31"/>
  <c r="C167" i="31"/>
  <c r="C164" i="31"/>
  <c r="C163" i="31" s="1"/>
  <c r="J163" i="31"/>
  <c r="C160" i="31"/>
  <c r="C157" i="31"/>
  <c r="C154" i="31"/>
  <c r="J153" i="31"/>
  <c r="J152" i="31"/>
  <c r="C149" i="31"/>
  <c r="C146" i="31"/>
  <c r="C143" i="31"/>
  <c r="C140" i="31"/>
  <c r="C136" i="31"/>
  <c r="C135" i="31" s="1"/>
  <c r="J135" i="31"/>
  <c r="C132" i="31"/>
  <c r="C129" i="31"/>
  <c r="C126" i="31"/>
  <c r="C123" i="31"/>
  <c r="C120" i="31"/>
  <c r="C117" i="31"/>
  <c r="C116" i="31" s="1"/>
  <c r="J116" i="31"/>
  <c r="J115" i="31"/>
  <c r="J114" i="31"/>
  <c r="J97" i="31"/>
  <c r="C97" i="31"/>
  <c r="J68" i="31"/>
  <c r="C68" i="31"/>
  <c r="J67" i="31"/>
  <c r="J61" i="31"/>
  <c r="C61" i="31"/>
  <c r="J38" i="31"/>
  <c r="C38" i="31"/>
  <c r="J11" i="31"/>
  <c r="C11" i="31"/>
  <c r="J4" i="31"/>
  <c r="C4" i="31"/>
  <c r="J3" i="31"/>
  <c r="J2" i="31"/>
  <c r="J1" i="31"/>
  <c r="C170" i="31"/>
  <c r="C725" i="31"/>
  <c r="C777" i="28"/>
  <c r="C772" i="28"/>
  <c r="C771" i="28" s="1"/>
  <c r="C768" i="28"/>
  <c r="C767" i="28" s="1"/>
  <c r="C765" i="28"/>
  <c r="C761" i="28"/>
  <c r="C760" i="28"/>
  <c r="C756" i="28"/>
  <c r="C755" i="28"/>
  <c r="C751" i="28"/>
  <c r="C750" i="28"/>
  <c r="C746" i="28"/>
  <c r="C744" i="28"/>
  <c r="C743" i="28" s="1"/>
  <c r="C741" i="28"/>
  <c r="C739" i="28"/>
  <c r="C734" i="28"/>
  <c r="C733" i="28"/>
  <c r="C731" i="28"/>
  <c r="C730" i="28"/>
  <c r="C727" i="28"/>
  <c r="J726" i="28"/>
  <c r="J725" i="28"/>
  <c r="C722" i="28"/>
  <c r="C718" i="28"/>
  <c r="C717" i="28" s="1"/>
  <c r="C716" i="28" s="1"/>
  <c r="J717" i="28"/>
  <c r="J716" i="28"/>
  <c r="C700" i="28"/>
  <c r="C694" i="28"/>
  <c r="C687" i="28"/>
  <c r="C683" i="28"/>
  <c r="C679" i="28"/>
  <c r="C676" i="28"/>
  <c r="C671" i="28"/>
  <c r="C665" i="28"/>
  <c r="C661" i="28"/>
  <c r="C653" i="28"/>
  <c r="C646" i="28"/>
  <c r="J645" i="28"/>
  <c r="J642" i="28"/>
  <c r="C642" i="28"/>
  <c r="J638" i="28"/>
  <c r="C638" i="28"/>
  <c r="C628" i="28"/>
  <c r="C616" i="28"/>
  <c r="C610" i="28"/>
  <c r="C603" i="28"/>
  <c r="C599" i="28"/>
  <c r="C595" i="28"/>
  <c r="C592" i="28"/>
  <c r="C587" i="28"/>
  <c r="C581" i="28"/>
  <c r="C577" i="28"/>
  <c r="C569" i="28"/>
  <c r="C562" i="28"/>
  <c r="J561" i="28"/>
  <c r="J560" i="28"/>
  <c r="J559" i="28"/>
  <c r="C556" i="28"/>
  <c r="C552" i="28"/>
  <c r="C551" i="28" s="1"/>
  <c r="C550" i="28" s="1"/>
  <c r="J551" i="28"/>
  <c r="J550" i="28"/>
  <c r="J547" i="28"/>
  <c r="C547" i="28"/>
  <c r="C544" i="28"/>
  <c r="C538" i="28" s="1"/>
  <c r="C531" i="28"/>
  <c r="C529" i="28"/>
  <c r="C528" i="28"/>
  <c r="C522" i="28"/>
  <c r="C513" i="28"/>
  <c r="C509" i="28" s="1"/>
  <c r="C504" i="28"/>
  <c r="C497" i="28"/>
  <c r="C494" i="28"/>
  <c r="C491" i="28"/>
  <c r="C486" i="28"/>
  <c r="C484" i="28" s="1"/>
  <c r="J483" i="28"/>
  <c r="C477" i="28"/>
  <c r="C474" i="28"/>
  <c r="C468" i="28"/>
  <c r="C463" i="28"/>
  <c r="C459" i="28"/>
  <c r="C455" i="28"/>
  <c r="C450" i="28"/>
  <c r="C445" i="28"/>
  <c r="C429" i="28"/>
  <c r="C422" i="28"/>
  <c r="C416" i="28"/>
  <c r="C412" i="28"/>
  <c r="C409" i="28"/>
  <c r="C404" i="28"/>
  <c r="C399" i="28"/>
  <c r="C395" i="28"/>
  <c r="C392" i="28"/>
  <c r="C388" i="28"/>
  <c r="C382" i="28"/>
  <c r="C378" i="28"/>
  <c r="C373" i="28"/>
  <c r="C368" i="28"/>
  <c r="C362" i="28"/>
  <c r="C357" i="28"/>
  <c r="C353" i="28"/>
  <c r="C348" i="28"/>
  <c r="C344" i="28"/>
  <c r="J339" i="28"/>
  <c r="C328" i="28"/>
  <c r="C315" i="28"/>
  <c r="C289" i="28"/>
  <c r="C263" i="28" s="1"/>
  <c r="C260" i="28"/>
  <c r="J259" i="28"/>
  <c r="J258" i="28"/>
  <c r="J257" i="28"/>
  <c r="J256" i="28"/>
  <c r="C250" i="28"/>
  <c r="C244" i="28"/>
  <c r="C243" i="28"/>
  <c r="C239" i="28"/>
  <c r="C238" i="28"/>
  <c r="C236" i="28"/>
  <c r="C235" i="28"/>
  <c r="C233" i="28"/>
  <c r="C229" i="28"/>
  <c r="C228" i="28" s="1"/>
  <c r="C223" i="28"/>
  <c r="C222" i="28" s="1"/>
  <c r="C220" i="28"/>
  <c r="C216" i="28"/>
  <c r="C213" i="28"/>
  <c r="C211" i="28"/>
  <c r="C207" i="28"/>
  <c r="C204" i="28"/>
  <c r="C201" i="28"/>
  <c r="C200" i="28" s="1"/>
  <c r="C198" i="28"/>
  <c r="C197" i="28" s="1"/>
  <c r="C195" i="28"/>
  <c r="C193" i="28"/>
  <c r="C189" i="28"/>
  <c r="C185" i="28"/>
  <c r="C184" i="28" s="1"/>
  <c r="C179" i="28"/>
  <c r="J178" i="28"/>
  <c r="J177" i="28"/>
  <c r="C174" i="28"/>
  <c r="C171" i="28"/>
  <c r="C170" i="28" s="1"/>
  <c r="J170" i="28"/>
  <c r="C167" i="28"/>
  <c r="C163" i="28" s="1"/>
  <c r="C164" i="28"/>
  <c r="J163" i="28"/>
  <c r="C160" i="28"/>
  <c r="C157" i="28"/>
  <c r="C154" i="28"/>
  <c r="C153" i="28" s="1"/>
  <c r="C152" i="28" s="1"/>
  <c r="J153" i="28"/>
  <c r="J152" i="28"/>
  <c r="C149" i="28"/>
  <c r="C146" i="28"/>
  <c r="C143" i="28"/>
  <c r="C140" i="28"/>
  <c r="C136" i="28"/>
  <c r="J135" i="28"/>
  <c r="C132" i="28"/>
  <c r="C129" i="28"/>
  <c r="C126" i="28"/>
  <c r="C123" i="28"/>
  <c r="C120" i="28"/>
  <c r="C117" i="28"/>
  <c r="J116" i="28"/>
  <c r="J115" i="28"/>
  <c r="J114" i="28"/>
  <c r="J97" i="28"/>
  <c r="C97" i="28"/>
  <c r="J68" i="28"/>
  <c r="C68" i="28"/>
  <c r="J67" i="28"/>
  <c r="J61" i="28"/>
  <c r="C61" i="28"/>
  <c r="J38" i="28"/>
  <c r="C38" i="28"/>
  <c r="J11" i="28"/>
  <c r="C11" i="28"/>
  <c r="J4" i="28"/>
  <c r="C4" i="28"/>
  <c r="J3" i="28"/>
  <c r="J2" i="28"/>
  <c r="J1" i="28"/>
  <c r="C777" i="27"/>
  <c r="C772" i="27"/>
  <c r="C771" i="27" s="1"/>
  <c r="C768" i="27"/>
  <c r="C767" i="27" s="1"/>
  <c r="C765" i="27"/>
  <c r="C761" i="27"/>
  <c r="C760" i="27"/>
  <c r="C756" i="27"/>
  <c r="C755" i="27"/>
  <c r="C751" i="27"/>
  <c r="C750" i="27"/>
  <c r="C726" i="27" s="1"/>
  <c r="C725" i="27" s="1"/>
  <c r="C746" i="27"/>
  <c r="C744" i="27"/>
  <c r="C743" i="27" s="1"/>
  <c r="C741" i="27"/>
  <c r="C739" i="27"/>
  <c r="C734" i="27"/>
  <c r="C733" i="27" s="1"/>
  <c r="C731" i="27"/>
  <c r="C730" i="27" s="1"/>
  <c r="C727" i="27"/>
  <c r="J726" i="27"/>
  <c r="J725" i="27"/>
  <c r="C722" i="27"/>
  <c r="C718" i="27"/>
  <c r="J717" i="27"/>
  <c r="J716" i="27"/>
  <c r="C700" i="27"/>
  <c r="C694" i="27"/>
  <c r="C687" i="27"/>
  <c r="C683" i="27"/>
  <c r="C679" i="27"/>
  <c r="C676" i="27"/>
  <c r="C671" i="27"/>
  <c r="C665" i="27"/>
  <c r="C645" i="27" s="1"/>
  <c r="C661" i="27"/>
  <c r="C653" i="27"/>
  <c r="C646" i="27"/>
  <c r="J645" i="27"/>
  <c r="J642" i="27"/>
  <c r="C642" i="27"/>
  <c r="J638" i="27"/>
  <c r="C638" i="27"/>
  <c r="C628" i="27"/>
  <c r="C616" i="27"/>
  <c r="C610" i="27"/>
  <c r="C603" i="27"/>
  <c r="C599" i="27"/>
  <c r="C595" i="27"/>
  <c r="C592" i="27"/>
  <c r="C587" i="27"/>
  <c r="C581" i="27"/>
  <c r="C577" i="27"/>
  <c r="C569" i="27"/>
  <c r="C562" i="27"/>
  <c r="J561" i="27"/>
  <c r="J560" i="27"/>
  <c r="J559" i="27"/>
  <c r="C556" i="27"/>
  <c r="C552" i="27"/>
  <c r="J551" i="27"/>
  <c r="J550" i="27"/>
  <c r="J547" i="27"/>
  <c r="C547" i="27"/>
  <c r="C544" i="27"/>
  <c r="C538" i="27" s="1"/>
  <c r="C531" i="27"/>
  <c r="C528" i="27" s="1"/>
  <c r="C529" i="27"/>
  <c r="C522" i="27"/>
  <c r="C513" i="27"/>
  <c r="C509" i="27"/>
  <c r="C504" i="27"/>
  <c r="C497" i="27"/>
  <c r="C494" i="27"/>
  <c r="C491" i="27"/>
  <c r="C486" i="27"/>
  <c r="J483" i="27"/>
  <c r="C477" i="27"/>
  <c r="C474" i="27"/>
  <c r="C468" i="27"/>
  <c r="C463" i="27"/>
  <c r="C459" i="27"/>
  <c r="C455" i="27"/>
  <c r="C450" i="27"/>
  <c r="C445" i="27"/>
  <c r="C429" i="27"/>
  <c r="C422" i="27"/>
  <c r="C412" i="27"/>
  <c r="C409" i="27"/>
  <c r="C404" i="27"/>
  <c r="C399" i="27"/>
  <c r="C395" i="27"/>
  <c r="C392" i="27"/>
  <c r="C388" i="27"/>
  <c r="C382" i="27"/>
  <c r="C378" i="27"/>
  <c r="C373" i="27"/>
  <c r="C368" i="27"/>
  <c r="C362" i="27"/>
  <c r="C357" i="27"/>
  <c r="C353" i="27"/>
  <c r="C348" i="27"/>
  <c r="C344" i="27"/>
  <c r="J339" i="27"/>
  <c r="C328" i="27"/>
  <c r="C314" i="27"/>
  <c r="C315" i="27"/>
  <c r="C260" i="27"/>
  <c r="J259" i="27"/>
  <c r="J258" i="27"/>
  <c r="J257" i="27"/>
  <c r="J256" i="27"/>
  <c r="C250" i="27"/>
  <c r="C244" i="27"/>
  <c r="C243" i="27"/>
  <c r="C239" i="27"/>
  <c r="C238" i="27"/>
  <c r="C236" i="27"/>
  <c r="C235" i="27"/>
  <c r="C233" i="27"/>
  <c r="C229" i="27"/>
  <c r="C223" i="27"/>
  <c r="C222" i="27"/>
  <c r="C220" i="27"/>
  <c r="C216" i="27"/>
  <c r="C215" i="27" s="1"/>
  <c r="C213" i="27"/>
  <c r="C203" i="27" s="1"/>
  <c r="C211" i="27"/>
  <c r="C207" i="27"/>
  <c r="C204" i="27"/>
  <c r="C201" i="27"/>
  <c r="C200" i="27" s="1"/>
  <c r="C198" i="27"/>
  <c r="C197" i="27" s="1"/>
  <c r="C195" i="27"/>
  <c r="C193" i="27"/>
  <c r="C189" i="27"/>
  <c r="C188" i="27" s="1"/>
  <c r="C178" i="27" s="1"/>
  <c r="C177" i="27" s="1"/>
  <c r="C185" i="27"/>
  <c r="C184" i="27"/>
  <c r="C179" i="27"/>
  <c r="J178" i="27"/>
  <c r="J177" i="27"/>
  <c r="C174" i="27"/>
  <c r="C171" i="27"/>
  <c r="J170" i="27"/>
  <c r="C167" i="27"/>
  <c r="C164" i="27"/>
  <c r="J163" i="27"/>
  <c r="C160" i="27"/>
  <c r="C157" i="27"/>
  <c r="C154" i="27"/>
  <c r="J153" i="27"/>
  <c r="J152" i="27"/>
  <c r="C149" i="27"/>
  <c r="C146" i="27"/>
  <c r="C143" i="27"/>
  <c r="C140" i="27"/>
  <c r="C136" i="27"/>
  <c r="J135" i="27"/>
  <c r="C132" i="27"/>
  <c r="C129" i="27"/>
  <c r="C126" i="27"/>
  <c r="C123" i="27"/>
  <c r="C120" i="27"/>
  <c r="C117" i="27"/>
  <c r="J116" i="27"/>
  <c r="J115" i="27"/>
  <c r="J114" i="27"/>
  <c r="J97" i="27"/>
  <c r="C97" i="27"/>
  <c r="J68" i="27"/>
  <c r="C68" i="27"/>
  <c r="J67" i="27"/>
  <c r="J61" i="27"/>
  <c r="C61" i="27"/>
  <c r="J38" i="27"/>
  <c r="C38" i="27"/>
  <c r="J11" i="27"/>
  <c r="C11" i="27"/>
  <c r="J4" i="27"/>
  <c r="C4" i="27"/>
  <c r="J3" i="27"/>
  <c r="J2" i="27"/>
  <c r="J1" i="27"/>
  <c r="C777" i="26"/>
  <c r="C772" i="26"/>
  <c r="C771" i="26"/>
  <c r="C768" i="26"/>
  <c r="C767" i="26"/>
  <c r="C765" i="26"/>
  <c r="C761" i="26"/>
  <c r="C760" i="26" s="1"/>
  <c r="C756" i="26"/>
  <c r="C755" i="26" s="1"/>
  <c r="C751" i="26"/>
  <c r="C750" i="26" s="1"/>
  <c r="C746" i="26"/>
  <c r="C744" i="26"/>
  <c r="C743" i="26"/>
  <c r="C741" i="26"/>
  <c r="C739" i="26"/>
  <c r="C734" i="26"/>
  <c r="C733" i="26"/>
  <c r="C731" i="26"/>
  <c r="C730" i="26"/>
  <c r="C727" i="26"/>
  <c r="J726" i="26"/>
  <c r="J725" i="26"/>
  <c r="C722" i="26"/>
  <c r="C718" i="26"/>
  <c r="C717" i="26"/>
  <c r="C716" i="26" s="1"/>
  <c r="J717" i="26"/>
  <c r="J716" i="26"/>
  <c r="C700" i="26"/>
  <c r="C694" i="26"/>
  <c r="C687" i="26"/>
  <c r="C683" i="26"/>
  <c r="C679" i="26"/>
  <c r="C676" i="26"/>
  <c r="C671" i="26"/>
  <c r="C665" i="26"/>
  <c r="C661" i="26"/>
  <c r="C653" i="26"/>
  <c r="C646" i="26"/>
  <c r="J645" i="26"/>
  <c r="J642" i="26"/>
  <c r="C642" i="26"/>
  <c r="J638" i="26"/>
  <c r="C638" i="26"/>
  <c r="C628" i="26"/>
  <c r="C616" i="26"/>
  <c r="C610" i="26"/>
  <c r="C603" i="26"/>
  <c r="C599" i="26"/>
  <c r="C595" i="26"/>
  <c r="C592" i="26"/>
  <c r="C587" i="26"/>
  <c r="C581" i="26"/>
  <c r="C577" i="26"/>
  <c r="C562" i="26"/>
  <c r="C569" i="26"/>
  <c r="C561" i="26"/>
  <c r="J561" i="26"/>
  <c r="J560" i="26"/>
  <c r="J559" i="26"/>
  <c r="C556" i="26"/>
  <c r="C551" i="26" s="1"/>
  <c r="C550" i="26" s="1"/>
  <c r="C552" i="26"/>
  <c r="J551" i="26"/>
  <c r="J550" i="26"/>
  <c r="J547" i="26"/>
  <c r="C547" i="26"/>
  <c r="C544" i="26"/>
  <c r="C538" i="26" s="1"/>
  <c r="C531" i="26"/>
  <c r="C528" i="26" s="1"/>
  <c r="C529" i="26"/>
  <c r="C522" i="26"/>
  <c r="C513" i="26"/>
  <c r="C509" i="26"/>
  <c r="C504" i="26"/>
  <c r="C497" i="26"/>
  <c r="C494" i="26"/>
  <c r="C491" i="26"/>
  <c r="C484" i="26" s="1"/>
  <c r="C483" i="26" s="1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4" i="26"/>
  <c r="C348" i="26"/>
  <c r="C340" i="26" s="1"/>
  <c r="J339" i="26"/>
  <c r="C331" i="26"/>
  <c r="C328" i="26"/>
  <c r="C325" i="26"/>
  <c r="C315" i="26"/>
  <c r="C314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8" i="26" s="1"/>
  <c r="C229" i="26"/>
  <c r="C223" i="26"/>
  <c r="C222" i="26"/>
  <c r="C220" i="26"/>
  <c r="C216" i="26"/>
  <c r="C213" i="26"/>
  <c r="C211" i="26"/>
  <c r="C207" i="26"/>
  <c r="C204" i="26"/>
  <c r="C201" i="26"/>
  <c r="C200" i="26"/>
  <c r="C198" i="26"/>
  <c r="C197" i="26"/>
  <c r="C195" i="26"/>
  <c r="C193" i="26"/>
  <c r="C188" i="26" s="1"/>
  <c r="C189" i="26"/>
  <c r="C185" i="26"/>
  <c r="C184" i="26" s="1"/>
  <c r="C179" i="26"/>
  <c r="C178" i="26" s="1"/>
  <c r="C177" i="26" s="1"/>
  <c r="J178" i="26"/>
  <c r="J177" i="26"/>
  <c r="C174" i="26"/>
  <c r="C171" i="26"/>
  <c r="C170" i="26" s="1"/>
  <c r="J170" i="26"/>
  <c r="C167" i="26"/>
  <c r="C164" i="26"/>
  <c r="C163" i="26" s="1"/>
  <c r="J163" i="26"/>
  <c r="C160" i="26"/>
  <c r="C157" i="26"/>
  <c r="C153" i="26" s="1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C67" i="26" s="1"/>
  <c r="J67" i="26"/>
  <c r="J61" i="26"/>
  <c r="C61" i="26"/>
  <c r="J38" i="26"/>
  <c r="C38" i="26"/>
  <c r="J11" i="26"/>
  <c r="C11" i="26"/>
  <c r="J4" i="26"/>
  <c r="C4" i="26"/>
  <c r="C3" i="26"/>
  <c r="J3" i="26"/>
  <c r="J2" i="26"/>
  <c r="J1" i="26"/>
  <c r="C215" i="28"/>
  <c r="C483" i="28"/>
  <c r="C726" i="28"/>
  <c r="C725" i="28" s="1"/>
  <c r="C444" i="28"/>
  <c r="C215" i="26"/>
  <c r="C203" i="26"/>
  <c r="C263" i="27"/>
  <c r="C170" i="27"/>
  <c r="C340" i="27"/>
  <c r="C717" i="27"/>
  <c r="C716" i="27" s="1"/>
  <c r="C228" i="27"/>
  <c r="C116" i="27"/>
  <c r="C163" i="27"/>
  <c r="C484" i="27"/>
  <c r="C561" i="27"/>
  <c r="C314" i="28"/>
  <c r="C135" i="27"/>
  <c r="C115" i="27" s="1"/>
  <c r="C135" i="28"/>
  <c r="C203" i="28"/>
  <c r="C9" i="4"/>
  <c r="C12" i="4"/>
  <c r="C6" i="4"/>
  <c r="F63" i="16"/>
  <c r="F62" i="16"/>
  <c r="F61" i="16"/>
  <c r="F60" i="16"/>
  <c r="H59" i="16"/>
  <c r="G59" i="16"/>
  <c r="F59" i="16"/>
  <c r="I59" i="16" s="1"/>
  <c r="F22" i="16"/>
  <c r="S360" i="12"/>
  <c r="S359" i="12"/>
  <c r="S358" i="12"/>
  <c r="S357" i="12"/>
  <c r="S356" i="12"/>
  <c r="S355" i="12"/>
  <c r="S354" i="12"/>
  <c r="S353" i="12"/>
  <c r="S352" i="12"/>
  <c r="S351" i="12"/>
  <c r="S350" i="12"/>
  <c r="S349" i="12"/>
  <c r="S348" i="12"/>
  <c r="S347" i="12"/>
  <c r="S346" i="12"/>
  <c r="S345" i="12"/>
  <c r="S344" i="12"/>
  <c r="S343" i="12"/>
  <c r="S342" i="12"/>
  <c r="S341" i="12"/>
  <c r="S340" i="12"/>
  <c r="S339" i="12"/>
  <c r="S338" i="12"/>
  <c r="S337" i="12"/>
  <c r="S336" i="12"/>
  <c r="S335" i="12"/>
  <c r="S334" i="12"/>
  <c r="S333" i="12"/>
  <c r="S332" i="12"/>
  <c r="S331" i="12"/>
  <c r="S330" i="12"/>
  <c r="S329" i="12"/>
  <c r="S328" i="12"/>
  <c r="S327" i="12"/>
  <c r="S326" i="12"/>
  <c r="S325" i="12"/>
  <c r="S324" i="12"/>
  <c r="S323" i="12"/>
  <c r="S322" i="12"/>
  <c r="S321" i="12"/>
  <c r="S320" i="12"/>
  <c r="S319" i="12"/>
  <c r="S318" i="12"/>
  <c r="S317" i="12"/>
  <c r="S316" i="12"/>
  <c r="S315" i="12"/>
  <c r="S314" i="12"/>
  <c r="S313" i="12"/>
  <c r="S312" i="12"/>
  <c r="S311" i="12"/>
  <c r="S310" i="12"/>
  <c r="S309" i="12"/>
  <c r="S308" i="12"/>
  <c r="S307" i="12"/>
  <c r="S306" i="12"/>
  <c r="S305" i="12"/>
  <c r="S304" i="12"/>
  <c r="S303" i="12"/>
  <c r="S302" i="12"/>
  <c r="S301" i="12"/>
  <c r="S300" i="12"/>
  <c r="S299" i="12"/>
  <c r="S298" i="12"/>
  <c r="S297" i="12"/>
  <c r="S296" i="12"/>
  <c r="S295" i="12"/>
  <c r="S294" i="12"/>
  <c r="S293" i="12"/>
  <c r="S292" i="12"/>
  <c r="S291" i="12"/>
  <c r="S290" i="12"/>
  <c r="S289" i="12"/>
  <c r="S288" i="12"/>
  <c r="S287" i="12"/>
  <c r="S286" i="12"/>
  <c r="S285" i="12"/>
  <c r="S284" i="12"/>
  <c r="S283" i="12"/>
  <c r="S282" i="12"/>
  <c r="S281" i="12"/>
  <c r="S280" i="12"/>
  <c r="S279" i="12"/>
  <c r="S278" i="12"/>
  <c r="S277" i="12"/>
  <c r="S276" i="12"/>
  <c r="S275" i="12"/>
  <c r="S274" i="12"/>
  <c r="S273" i="12"/>
  <c r="S272" i="12"/>
  <c r="S271" i="12"/>
  <c r="S270" i="12"/>
  <c r="S269" i="12"/>
  <c r="S268" i="12"/>
  <c r="S267" i="12"/>
  <c r="S266" i="12"/>
  <c r="S265" i="12"/>
  <c r="S264" i="12"/>
  <c r="S263" i="12"/>
  <c r="S262" i="12"/>
  <c r="S261" i="12"/>
  <c r="S260" i="12"/>
  <c r="S259" i="12"/>
  <c r="S258" i="12"/>
  <c r="S257" i="12"/>
  <c r="S256" i="12"/>
  <c r="S255" i="12"/>
  <c r="S254" i="12"/>
  <c r="S253" i="12"/>
  <c r="S252" i="12"/>
  <c r="S251" i="12"/>
  <c r="S250" i="12"/>
  <c r="S249" i="12"/>
  <c r="S248" i="12"/>
  <c r="S247" i="12"/>
  <c r="S246" i="12"/>
  <c r="S245" i="12"/>
  <c r="S244" i="12"/>
  <c r="S243" i="12"/>
  <c r="S242" i="12"/>
  <c r="S241" i="12"/>
  <c r="S240" i="12"/>
  <c r="S239" i="12"/>
  <c r="S238" i="12"/>
  <c r="S237" i="12"/>
  <c r="S236" i="12"/>
  <c r="S235" i="12"/>
  <c r="S234" i="12"/>
  <c r="S233" i="12"/>
  <c r="S232" i="12"/>
  <c r="S231" i="12"/>
  <c r="S230" i="12"/>
  <c r="S229" i="12"/>
  <c r="S228" i="12"/>
  <c r="S227" i="12"/>
  <c r="S226" i="12"/>
  <c r="S225" i="12"/>
  <c r="S224" i="12"/>
  <c r="S223" i="12"/>
  <c r="S222" i="12"/>
  <c r="S221" i="12"/>
  <c r="S220" i="12"/>
  <c r="S219" i="12"/>
  <c r="S218" i="12"/>
  <c r="S217" i="12"/>
  <c r="S216" i="12"/>
  <c r="S215" i="12"/>
  <c r="S214" i="12"/>
  <c r="S213" i="12"/>
  <c r="S212" i="12"/>
  <c r="S211" i="12"/>
  <c r="S210" i="12"/>
  <c r="S209" i="12"/>
  <c r="S208" i="12"/>
  <c r="S207" i="12"/>
  <c r="S206" i="12"/>
  <c r="S205" i="12"/>
  <c r="S204" i="12"/>
  <c r="S203" i="12"/>
  <c r="S202" i="12"/>
  <c r="S201" i="12"/>
  <c r="S200" i="12"/>
  <c r="S199" i="12"/>
  <c r="S198" i="12"/>
  <c r="S197" i="12"/>
  <c r="S196" i="12"/>
  <c r="S195" i="12"/>
  <c r="S194" i="12"/>
  <c r="S193" i="12"/>
  <c r="S192" i="12"/>
  <c r="S191" i="12"/>
  <c r="S190" i="12"/>
  <c r="S189" i="12"/>
  <c r="S188" i="12"/>
  <c r="S187" i="12"/>
  <c r="S186" i="12"/>
  <c r="S185" i="12"/>
  <c r="S184" i="12"/>
  <c r="S183" i="12"/>
  <c r="S182" i="12"/>
  <c r="S181" i="12"/>
  <c r="S180" i="12"/>
  <c r="S179" i="12"/>
  <c r="S178" i="12"/>
  <c r="S177" i="12"/>
  <c r="S176" i="12"/>
  <c r="S175" i="12"/>
  <c r="S174" i="12"/>
  <c r="S173" i="12"/>
  <c r="S172" i="12"/>
  <c r="S171" i="12"/>
  <c r="S170" i="12"/>
  <c r="S169" i="12"/>
  <c r="S168" i="12"/>
  <c r="S167" i="12"/>
  <c r="S166" i="12"/>
  <c r="S165" i="12"/>
  <c r="S164" i="12"/>
  <c r="S163" i="12"/>
  <c r="S162" i="12"/>
  <c r="S161" i="12"/>
  <c r="S160" i="12"/>
  <c r="S159" i="12"/>
  <c r="S158" i="12"/>
  <c r="S157" i="12"/>
  <c r="S156" i="12"/>
  <c r="S155" i="12"/>
  <c r="S154" i="12"/>
  <c r="S153" i="12"/>
  <c r="S152" i="12"/>
  <c r="S151" i="12"/>
  <c r="S150" i="12"/>
  <c r="S149" i="12"/>
  <c r="S148" i="12"/>
  <c r="S147" i="12"/>
  <c r="S146" i="12"/>
  <c r="S145" i="12"/>
  <c r="S144" i="12"/>
  <c r="S143" i="12"/>
  <c r="S142" i="12"/>
  <c r="S141" i="12"/>
  <c r="S140" i="12"/>
  <c r="S139" i="12"/>
  <c r="S138" i="12"/>
  <c r="S137" i="12"/>
  <c r="S136" i="12"/>
  <c r="S135" i="12"/>
  <c r="S134" i="12"/>
  <c r="S133" i="12"/>
  <c r="S132" i="12"/>
  <c r="S131" i="12"/>
  <c r="S130" i="12"/>
  <c r="S129" i="12"/>
  <c r="S128" i="12"/>
  <c r="S127" i="12"/>
  <c r="S126" i="12"/>
  <c r="S125" i="12"/>
  <c r="S124" i="12"/>
  <c r="S123" i="12"/>
  <c r="S122" i="12"/>
  <c r="S121" i="12"/>
  <c r="S120" i="12"/>
  <c r="S119" i="12"/>
  <c r="S118" i="12"/>
  <c r="S117" i="12"/>
  <c r="S116" i="12"/>
  <c r="S115" i="12"/>
  <c r="S114" i="12"/>
  <c r="S113" i="12"/>
  <c r="S112" i="12"/>
  <c r="S111" i="12"/>
  <c r="S110" i="12"/>
  <c r="S109" i="12"/>
  <c r="S108" i="12"/>
  <c r="S107" i="12"/>
  <c r="S106" i="12"/>
  <c r="S105" i="12"/>
  <c r="S104" i="12"/>
  <c r="S103" i="12"/>
  <c r="S102" i="12"/>
  <c r="S101" i="12"/>
  <c r="S100" i="12"/>
  <c r="S99" i="12"/>
  <c r="S98" i="12"/>
  <c r="S97" i="12"/>
  <c r="S96" i="12"/>
  <c r="S95" i="12"/>
  <c r="S94" i="12"/>
  <c r="S93" i="12"/>
  <c r="S92" i="12"/>
  <c r="S91" i="12"/>
  <c r="S90" i="12"/>
  <c r="S89" i="12"/>
  <c r="S88" i="12"/>
  <c r="S87" i="12"/>
  <c r="S86" i="12"/>
  <c r="S85" i="12"/>
  <c r="S84" i="12"/>
  <c r="S83" i="12"/>
  <c r="S82" i="12"/>
  <c r="S81" i="12"/>
  <c r="S80" i="12"/>
  <c r="S79" i="12"/>
  <c r="S78" i="12"/>
  <c r="S77" i="12"/>
  <c r="S76" i="12"/>
  <c r="S75" i="12"/>
  <c r="S74" i="12"/>
  <c r="S73" i="12"/>
  <c r="S72" i="12"/>
  <c r="S71" i="12"/>
  <c r="S70" i="12"/>
  <c r="S69" i="12"/>
  <c r="S68" i="12"/>
  <c r="S67" i="12"/>
  <c r="S66" i="12"/>
  <c r="S65" i="12"/>
  <c r="S64" i="12"/>
  <c r="S63" i="12"/>
  <c r="S62" i="12"/>
  <c r="S61" i="12"/>
  <c r="S60" i="12"/>
  <c r="S59" i="12"/>
  <c r="S58" i="12"/>
  <c r="S57" i="12"/>
  <c r="S56" i="12"/>
  <c r="S55" i="12"/>
  <c r="S54" i="12"/>
  <c r="S53" i="12"/>
  <c r="S52" i="12"/>
  <c r="S51" i="12"/>
  <c r="S50" i="12"/>
  <c r="S49" i="12"/>
  <c r="S48" i="12"/>
  <c r="S47" i="12"/>
  <c r="S46" i="12"/>
  <c r="S45" i="12"/>
  <c r="S44" i="12"/>
  <c r="S43" i="12"/>
  <c r="S42" i="12"/>
  <c r="S41" i="12"/>
  <c r="S40" i="12"/>
  <c r="S39" i="12"/>
  <c r="S38" i="12"/>
  <c r="S37" i="12"/>
  <c r="S36" i="12"/>
  <c r="S35" i="12"/>
  <c r="S34" i="12"/>
  <c r="S33" i="12"/>
  <c r="S32" i="12"/>
  <c r="S31" i="12"/>
  <c r="S30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S6" i="12"/>
  <c r="S5" i="12"/>
  <c r="S4" i="12"/>
  <c r="S3" i="12"/>
  <c r="F71" i="16"/>
  <c r="F70" i="16"/>
  <c r="H69" i="16"/>
  <c r="G69" i="16"/>
  <c r="F69" i="16"/>
  <c r="F68" i="16"/>
  <c r="H67" i="16"/>
  <c r="G67" i="16"/>
  <c r="F67" i="16"/>
  <c r="I67" i="16" s="1"/>
  <c r="F66" i="16"/>
  <c r="F65" i="16"/>
  <c r="H64" i="16"/>
  <c r="G64" i="16"/>
  <c r="F64" i="16"/>
  <c r="I64" i="16"/>
  <c r="I69" i="16"/>
  <c r="H72" i="16"/>
  <c r="G72" i="16"/>
  <c r="H50" i="16"/>
  <c r="G50" i="16"/>
  <c r="H48" i="16"/>
  <c r="G48" i="16"/>
  <c r="H46" i="16"/>
  <c r="G46" i="16"/>
  <c r="H39" i="16"/>
  <c r="G39" i="16"/>
  <c r="H36" i="16"/>
  <c r="G36" i="16"/>
  <c r="H33" i="16"/>
  <c r="G33" i="16"/>
  <c r="H23" i="16"/>
  <c r="G23" i="16"/>
  <c r="H9" i="16"/>
  <c r="G9" i="16"/>
  <c r="H2" i="16"/>
  <c r="G2" i="16"/>
  <c r="F7" i="16"/>
  <c r="F8" i="16"/>
  <c r="F9" i="16"/>
  <c r="I9" i="16" s="1"/>
  <c r="F10" i="16"/>
  <c r="F11" i="16"/>
  <c r="F12" i="16"/>
  <c r="F13" i="16"/>
  <c r="F14" i="16"/>
  <c r="F15" i="16"/>
  <c r="F16" i="16"/>
  <c r="F17" i="16"/>
  <c r="F18" i="16"/>
  <c r="F19" i="16"/>
  <c r="F20" i="16"/>
  <c r="F21" i="16"/>
  <c r="F23" i="16"/>
  <c r="F24" i="16"/>
  <c r="F25" i="16"/>
  <c r="F26" i="16"/>
  <c r="I23" i="16" s="1"/>
  <c r="F27" i="16"/>
  <c r="F29" i="16"/>
  <c r="F30" i="16"/>
  <c r="F31" i="16"/>
  <c r="F32" i="16"/>
  <c r="F33" i="16"/>
  <c r="F34" i="16"/>
  <c r="F35" i="16"/>
  <c r="I33" i="16" s="1"/>
  <c r="F36" i="16"/>
  <c r="F37" i="16"/>
  <c r="F38" i="16"/>
  <c r="F39" i="16"/>
  <c r="F40" i="16"/>
  <c r="F41" i="16"/>
  <c r="F42" i="16"/>
  <c r="F43" i="16"/>
  <c r="F44" i="16"/>
  <c r="F45" i="16"/>
  <c r="F46" i="16"/>
  <c r="F47" i="16"/>
  <c r="I46" i="16" s="1"/>
  <c r="F48" i="16"/>
  <c r="I48" i="16" s="1"/>
  <c r="F49" i="16"/>
  <c r="F50" i="16"/>
  <c r="I50" i="16" s="1"/>
  <c r="F51" i="16"/>
  <c r="F52" i="16"/>
  <c r="F53" i="16"/>
  <c r="F54" i="16"/>
  <c r="F55" i="16"/>
  <c r="F56" i="16"/>
  <c r="F57" i="16"/>
  <c r="F58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720" i="16"/>
  <c r="F3" i="16"/>
  <c r="F4" i="16"/>
  <c r="F5" i="16"/>
  <c r="F6" i="16"/>
  <c r="F2" i="16"/>
  <c r="I36" i="16"/>
  <c r="I2" i="16"/>
  <c r="I72" i="16"/>
  <c r="I39" i="16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4" i="12"/>
  <c r="M215" i="12"/>
  <c r="M216" i="12"/>
  <c r="M217" i="12"/>
  <c r="M218" i="12"/>
  <c r="M219" i="12"/>
  <c r="M220" i="12"/>
  <c r="M221" i="12"/>
  <c r="M222" i="12"/>
  <c r="M223" i="12"/>
  <c r="M224" i="12"/>
  <c r="M225" i="12"/>
  <c r="M226" i="12"/>
  <c r="M227" i="12"/>
  <c r="M228" i="12"/>
  <c r="M229" i="12"/>
  <c r="M230" i="12"/>
  <c r="M231" i="12"/>
  <c r="M232" i="12"/>
  <c r="M233" i="12"/>
  <c r="M234" i="12"/>
  <c r="M235" i="12"/>
  <c r="M236" i="12"/>
  <c r="M237" i="12"/>
  <c r="M238" i="12"/>
  <c r="M239" i="12"/>
  <c r="M240" i="12"/>
  <c r="M241" i="12"/>
  <c r="M242" i="12"/>
  <c r="M243" i="12"/>
  <c r="M244" i="12"/>
  <c r="M245" i="12"/>
  <c r="M246" i="12"/>
  <c r="M247" i="12"/>
  <c r="M248" i="12"/>
  <c r="M249" i="12"/>
  <c r="M250" i="12"/>
  <c r="M251" i="12"/>
  <c r="M252" i="12"/>
  <c r="M253" i="12"/>
  <c r="M254" i="12"/>
  <c r="M255" i="12"/>
  <c r="M256" i="12"/>
  <c r="M257" i="12"/>
  <c r="M258" i="12"/>
  <c r="M259" i="12"/>
  <c r="M260" i="12"/>
  <c r="M261" i="12"/>
  <c r="M262" i="12"/>
  <c r="M263" i="12"/>
  <c r="M264" i="12"/>
  <c r="M265" i="12"/>
  <c r="M266" i="12"/>
  <c r="M267" i="12"/>
  <c r="M268" i="12"/>
  <c r="M269" i="12"/>
  <c r="M270" i="12"/>
  <c r="M271" i="12"/>
  <c r="M272" i="12"/>
  <c r="M273" i="12"/>
  <c r="M274" i="12"/>
  <c r="M275" i="12"/>
  <c r="M276" i="12"/>
  <c r="M277" i="12"/>
  <c r="M278" i="12"/>
  <c r="M279" i="12"/>
  <c r="M280" i="12"/>
  <c r="M281" i="12"/>
  <c r="M282" i="12"/>
  <c r="M283" i="12"/>
  <c r="M284" i="12"/>
  <c r="M285" i="12"/>
  <c r="M286" i="12"/>
  <c r="M287" i="12"/>
  <c r="M288" i="12"/>
  <c r="M289" i="12"/>
  <c r="M290" i="12"/>
  <c r="M291" i="12"/>
  <c r="M292" i="12"/>
  <c r="M293" i="12"/>
  <c r="M294" i="12"/>
  <c r="M295" i="12"/>
  <c r="M296" i="12"/>
  <c r="M297" i="12"/>
  <c r="M298" i="12"/>
  <c r="M299" i="12"/>
  <c r="M300" i="12"/>
  <c r="M301" i="12"/>
  <c r="M302" i="12"/>
  <c r="M303" i="12"/>
  <c r="M304" i="12"/>
  <c r="M305" i="12"/>
  <c r="M306" i="12"/>
  <c r="M307" i="12"/>
  <c r="M308" i="12"/>
  <c r="M309" i="12"/>
  <c r="M310" i="12"/>
  <c r="M311" i="12"/>
  <c r="M312" i="12"/>
  <c r="M313" i="12"/>
  <c r="M314" i="12"/>
  <c r="M315" i="12"/>
  <c r="M316" i="12"/>
  <c r="M317" i="12"/>
  <c r="M318" i="12"/>
  <c r="M319" i="12"/>
  <c r="M320" i="12"/>
  <c r="M321" i="12"/>
  <c r="M322" i="12"/>
  <c r="M323" i="12"/>
  <c r="M324" i="12"/>
  <c r="M325" i="12"/>
  <c r="M326" i="12"/>
  <c r="M327" i="12"/>
  <c r="M328" i="12"/>
  <c r="M329" i="12"/>
  <c r="M330" i="12"/>
  <c r="M331" i="12"/>
  <c r="M332" i="12"/>
  <c r="M333" i="12"/>
  <c r="M334" i="12"/>
  <c r="M335" i="12"/>
  <c r="M336" i="12"/>
  <c r="M337" i="12"/>
  <c r="M338" i="12"/>
  <c r="M339" i="12"/>
  <c r="M340" i="12"/>
  <c r="M341" i="12"/>
  <c r="M342" i="12"/>
  <c r="M343" i="12"/>
  <c r="M344" i="12"/>
  <c r="M345" i="12"/>
  <c r="M346" i="12"/>
  <c r="M347" i="12"/>
  <c r="M348" i="12"/>
  <c r="M349" i="12"/>
  <c r="M350" i="12"/>
  <c r="M351" i="12"/>
  <c r="M352" i="12"/>
  <c r="M353" i="12"/>
  <c r="M354" i="12"/>
  <c r="M355" i="12"/>
  <c r="M356" i="12"/>
  <c r="M357" i="12"/>
  <c r="M358" i="12"/>
  <c r="M359" i="12"/>
  <c r="M360" i="12"/>
  <c r="M3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D561" i="33" l="1"/>
  <c r="D560" i="33" s="1"/>
  <c r="D483" i="33"/>
  <c r="D340" i="33"/>
  <c r="D67" i="33"/>
  <c r="D3" i="33"/>
  <c r="D718" i="31"/>
  <c r="D717" i="31" s="1"/>
  <c r="D716" i="31" s="1"/>
  <c r="E587" i="31"/>
  <c r="D577" i="31"/>
  <c r="E569" i="31"/>
  <c r="C561" i="31"/>
  <c r="C560" i="31" s="1"/>
  <c r="C559" i="31" s="1"/>
  <c r="C551" i="31"/>
  <c r="C550" i="31" s="1"/>
  <c r="E509" i="31"/>
  <c r="D484" i="31"/>
  <c r="D483" i="31" s="1"/>
  <c r="C484" i="31"/>
  <c r="C483" i="31" s="1"/>
  <c r="E474" i="31"/>
  <c r="E455" i="31"/>
  <c r="E445" i="31"/>
  <c r="E422" i="31"/>
  <c r="D404" i="31"/>
  <c r="E392" i="31"/>
  <c r="D388" i="31"/>
  <c r="E382" i="31"/>
  <c r="D357" i="31"/>
  <c r="E358" i="31"/>
  <c r="E357" i="31" s="1"/>
  <c r="D348" i="31"/>
  <c r="E349" i="31"/>
  <c r="D344" i="31"/>
  <c r="C340" i="31"/>
  <c r="E345" i="31"/>
  <c r="E344" i="31" s="1"/>
  <c r="D260" i="31"/>
  <c r="C259" i="31"/>
  <c r="E154" i="31"/>
  <c r="C153" i="31"/>
  <c r="C152" i="31" s="1"/>
  <c r="E136" i="31"/>
  <c r="D117" i="31"/>
  <c r="E97" i="31"/>
  <c r="C67" i="31"/>
  <c r="D38" i="31"/>
  <c r="E39" i="31"/>
  <c r="E38" i="31" s="1"/>
  <c r="E11" i="31"/>
  <c r="D11" i="31"/>
  <c r="C3" i="31"/>
  <c r="D4" i="31"/>
  <c r="E5" i="31"/>
  <c r="E4" i="31" s="1"/>
  <c r="E599" i="28"/>
  <c r="D599" i="28"/>
  <c r="E587" i="28"/>
  <c r="D581" i="28"/>
  <c r="E582" i="28"/>
  <c r="E581" i="28"/>
  <c r="E566" i="28"/>
  <c r="E562" i="28" s="1"/>
  <c r="D504" i="28"/>
  <c r="E499" i="28"/>
  <c r="E492" i="28"/>
  <c r="E491" i="28" s="1"/>
  <c r="D486" i="28"/>
  <c r="E474" i="28"/>
  <c r="D474" i="28"/>
  <c r="E455" i="28"/>
  <c r="E451" i="28"/>
  <c r="E450" i="28" s="1"/>
  <c r="E445" i="28"/>
  <c r="D445" i="28"/>
  <c r="E429" i="28"/>
  <c r="D416" i="28"/>
  <c r="D412" i="28"/>
  <c r="E409" i="28"/>
  <c r="D404" i="28"/>
  <c r="D392" i="28"/>
  <c r="E392" i="28"/>
  <c r="D382" i="28"/>
  <c r="E383" i="28"/>
  <c r="E382" i="28" s="1"/>
  <c r="E378" i="28"/>
  <c r="D362" i="28"/>
  <c r="E357" i="28"/>
  <c r="D353" i="28"/>
  <c r="C340" i="28"/>
  <c r="C339" i="28" s="1"/>
  <c r="E299" i="28"/>
  <c r="C259" i="28"/>
  <c r="D260" i="28"/>
  <c r="E260" i="28"/>
  <c r="E261" i="28"/>
  <c r="E156" i="28"/>
  <c r="E154" i="28" s="1"/>
  <c r="E153" i="28" s="1"/>
  <c r="C67" i="28"/>
  <c r="E68" i="28"/>
  <c r="E38" i="28"/>
  <c r="C3" i="28"/>
  <c r="E4" i="28"/>
  <c r="D4" i="28"/>
  <c r="E717" i="27"/>
  <c r="E716" i="27" s="1"/>
  <c r="E628" i="27"/>
  <c r="D603" i="27"/>
  <c r="E595" i="27"/>
  <c r="D581" i="27"/>
  <c r="E569" i="27"/>
  <c r="E562" i="27"/>
  <c r="C551" i="27"/>
  <c r="C550" i="27" s="1"/>
  <c r="E509" i="27"/>
  <c r="E497" i="27"/>
  <c r="D486" i="27"/>
  <c r="C483" i="27"/>
  <c r="E459" i="27"/>
  <c r="D459" i="27"/>
  <c r="E455" i="27"/>
  <c r="D450" i="27"/>
  <c r="D445" i="27"/>
  <c r="E446" i="27"/>
  <c r="E445" i="27" s="1"/>
  <c r="E429" i="27"/>
  <c r="D422" i="27"/>
  <c r="E422" i="27"/>
  <c r="E412" i="27"/>
  <c r="E383" i="27"/>
  <c r="E382" i="27" s="1"/>
  <c r="D353" i="27"/>
  <c r="E354" i="27"/>
  <c r="E353" i="27" s="1"/>
  <c r="E344" i="27"/>
  <c r="C259" i="27"/>
  <c r="D260" i="27"/>
  <c r="C153" i="27"/>
  <c r="C152" i="27" s="1"/>
  <c r="C114" i="27" s="1"/>
  <c r="E136" i="27"/>
  <c r="D67" i="27"/>
  <c r="C67" i="27"/>
  <c r="E97" i="27"/>
  <c r="E68" i="27"/>
  <c r="E11" i="27"/>
  <c r="C3" i="27"/>
  <c r="C2" i="27" s="1"/>
  <c r="E726" i="33"/>
  <c r="E725" i="33" s="1"/>
  <c r="C177" i="33"/>
  <c r="H177" i="33" s="1"/>
  <c r="J177" i="33" s="1"/>
  <c r="H178" i="33"/>
  <c r="J178" i="33" s="1"/>
  <c r="E178" i="33"/>
  <c r="E177" i="33" s="1"/>
  <c r="E561" i="33"/>
  <c r="E560" i="33" s="1"/>
  <c r="E483" i="33"/>
  <c r="E444" i="33"/>
  <c r="D444" i="33"/>
  <c r="D339" i="33" s="1"/>
  <c r="C339" i="33"/>
  <c r="H339" i="33" s="1"/>
  <c r="J339" i="33" s="1"/>
  <c r="D263" i="33"/>
  <c r="D259" i="33" s="1"/>
  <c r="E163" i="33"/>
  <c r="D726" i="33"/>
  <c r="D725" i="33" s="1"/>
  <c r="H561" i="33"/>
  <c r="J561" i="33" s="1"/>
  <c r="C560" i="33"/>
  <c r="E135" i="33"/>
  <c r="E115" i="33" s="1"/>
  <c r="D135" i="33"/>
  <c r="D115" i="33" s="1"/>
  <c r="C483" i="33"/>
  <c r="H483" i="33" s="1"/>
  <c r="J483" i="33" s="1"/>
  <c r="H484" i="33"/>
  <c r="E717" i="33"/>
  <c r="E716" i="33" s="1"/>
  <c r="E259" i="33"/>
  <c r="E152" i="33"/>
  <c r="E340" i="33"/>
  <c r="D551" i="33"/>
  <c r="D550" i="33" s="1"/>
  <c r="H263" i="33"/>
  <c r="C259" i="33"/>
  <c r="E3" i="33"/>
  <c r="E2" i="33" s="1"/>
  <c r="E263" i="33"/>
  <c r="D717" i="33"/>
  <c r="D716" i="33" s="1"/>
  <c r="H551" i="33"/>
  <c r="J551" i="33" s="1"/>
  <c r="C550" i="33"/>
  <c r="H550" i="33" s="1"/>
  <c r="J550" i="33" s="1"/>
  <c r="D153" i="33"/>
  <c r="D152" i="33" s="1"/>
  <c r="C152" i="33"/>
  <c r="H152" i="33" s="1"/>
  <c r="J152" i="33" s="1"/>
  <c r="H153" i="33"/>
  <c r="J153" i="33" s="1"/>
  <c r="H3" i="33"/>
  <c r="J3" i="33" s="1"/>
  <c r="C2" i="33"/>
  <c r="H717" i="33"/>
  <c r="J717" i="33" s="1"/>
  <c r="C716" i="33"/>
  <c r="H716" i="33" s="1"/>
  <c r="J716" i="33" s="1"/>
  <c r="C115" i="33"/>
  <c r="H116" i="33"/>
  <c r="J116" i="33" s="1"/>
  <c r="D178" i="33"/>
  <c r="D177" i="33" s="1"/>
  <c r="C560" i="27"/>
  <c r="C559" i="27" s="1"/>
  <c r="C152" i="26"/>
  <c r="C115" i="31"/>
  <c r="C114" i="31" s="1"/>
  <c r="D726" i="27"/>
  <c r="D725" i="27" s="1"/>
  <c r="E203" i="28"/>
  <c r="E67" i="26"/>
  <c r="E2" i="26" s="1"/>
  <c r="C2" i="26"/>
  <c r="C135" i="26"/>
  <c r="C726" i="26"/>
  <c r="C725" i="26" s="1"/>
  <c r="C188" i="28"/>
  <c r="C178" i="28" s="1"/>
  <c r="C177" i="28" s="1"/>
  <c r="C561" i="28"/>
  <c r="C560" i="28" s="1"/>
  <c r="C559" i="28" s="1"/>
  <c r="C203" i="31"/>
  <c r="C444" i="31"/>
  <c r="E726" i="28"/>
  <c r="E725" i="28" s="1"/>
  <c r="C116" i="26"/>
  <c r="C115" i="26" s="1"/>
  <c r="C263" i="26"/>
  <c r="C259" i="26" s="1"/>
  <c r="C444" i="26"/>
  <c r="C339" i="26" s="1"/>
  <c r="C645" i="26"/>
  <c r="C560" i="26" s="1"/>
  <c r="C559" i="26" s="1"/>
  <c r="C444" i="27"/>
  <c r="C339" i="27" s="1"/>
  <c r="C116" i="28"/>
  <c r="C115" i="28" s="1"/>
  <c r="C114" i="28" s="1"/>
  <c r="C645" i="28"/>
  <c r="C178" i="31"/>
  <c r="C177" i="31" s="1"/>
  <c r="E357" i="27"/>
  <c r="E188" i="31"/>
  <c r="E156" i="26"/>
  <c r="E154" i="26" s="1"/>
  <c r="D154" i="26"/>
  <c r="D153" i="26" s="1"/>
  <c r="E169" i="26"/>
  <c r="E167" i="26" s="1"/>
  <c r="D167" i="26"/>
  <c r="D163" i="26" s="1"/>
  <c r="E429" i="26"/>
  <c r="E433" i="26"/>
  <c r="D429" i="26"/>
  <c r="E317" i="27"/>
  <c r="E315" i="27" s="1"/>
  <c r="D315" i="27"/>
  <c r="D314" i="27" s="1"/>
  <c r="D357" i="27"/>
  <c r="E359" i="27"/>
  <c r="E363" i="27"/>
  <c r="E362" i="27" s="1"/>
  <c r="D362" i="27"/>
  <c r="E612" i="27"/>
  <c r="E610" i="27" s="1"/>
  <c r="D610" i="27"/>
  <c r="E652" i="27"/>
  <c r="D645" i="27"/>
  <c r="E99" i="28"/>
  <c r="E97" i="28" s="1"/>
  <c r="E67" i="28" s="1"/>
  <c r="D97" i="28"/>
  <c r="E333" i="28"/>
  <c r="D577" i="28"/>
  <c r="E579" i="28"/>
  <c r="E216" i="31"/>
  <c r="E215" i="31" s="1"/>
  <c r="E317" i="31"/>
  <c r="D315" i="31"/>
  <c r="E538" i="31"/>
  <c r="E602" i="31"/>
  <c r="E599" i="31" s="1"/>
  <c r="D599" i="31"/>
  <c r="E752" i="31"/>
  <c r="E751" i="31" s="1"/>
  <c r="E750" i="31" s="1"/>
  <c r="D751" i="31"/>
  <c r="D750" i="31" s="1"/>
  <c r="E775" i="31"/>
  <c r="E772" i="31" s="1"/>
  <c r="E771" i="31" s="1"/>
  <c r="D772" i="31"/>
  <c r="D771" i="31" s="1"/>
  <c r="E266" i="26"/>
  <c r="E265" i="26" s="1"/>
  <c r="D751" i="26"/>
  <c r="D750" i="26" s="1"/>
  <c r="D422" i="26"/>
  <c r="E326" i="27"/>
  <c r="E325" i="27" s="1"/>
  <c r="D700" i="27"/>
  <c r="D761" i="31"/>
  <c r="D760" i="31" s="1"/>
  <c r="E332" i="31"/>
  <c r="E331" i="31" s="1"/>
  <c r="D551" i="31"/>
  <c r="D550" i="31" s="1"/>
  <c r="D4" i="26"/>
  <c r="D3" i="26" s="1"/>
  <c r="D171" i="26"/>
  <c r="D170" i="26" s="1"/>
  <c r="E175" i="26"/>
  <c r="E174" i="26" s="1"/>
  <c r="D174" i="26"/>
  <c r="E250" i="26"/>
  <c r="D289" i="26"/>
  <c r="E290" i="26"/>
  <c r="E289" i="26" s="1"/>
  <c r="E331" i="26"/>
  <c r="E354" i="26"/>
  <c r="E353" i="26" s="1"/>
  <c r="E340" i="26" s="1"/>
  <c r="E339" i="26" s="1"/>
  <c r="D353" i="26"/>
  <c r="E422" i="26"/>
  <c r="E662" i="26"/>
  <c r="E661" i="26" s="1"/>
  <c r="D661" i="26"/>
  <c r="E252" i="27"/>
  <c r="E250" i="27" s="1"/>
  <c r="D250" i="27"/>
  <c r="E484" i="31"/>
  <c r="E315" i="31"/>
  <c r="E228" i="31"/>
  <c r="E150" i="26"/>
  <c r="E149" i="26" s="1"/>
  <c r="E135" i="26" s="1"/>
  <c r="D149" i="26"/>
  <c r="D135" i="26" s="1"/>
  <c r="E159" i="26"/>
  <c r="E157" i="26" s="1"/>
  <c r="D157" i="26"/>
  <c r="E163" i="26"/>
  <c r="E171" i="26"/>
  <c r="E170" i="26" s="1"/>
  <c r="E183" i="26"/>
  <c r="E182" i="26" s="1"/>
  <c r="E179" i="26" s="1"/>
  <c r="D182" i="26"/>
  <c r="D179" i="26" s="1"/>
  <c r="D178" i="26" s="1"/>
  <c r="D177" i="26" s="1"/>
  <c r="E187" i="26"/>
  <c r="E185" i="26" s="1"/>
  <c r="E184" i="26" s="1"/>
  <c r="D185" i="26"/>
  <c r="D184" i="26" s="1"/>
  <c r="E301" i="26"/>
  <c r="E298" i="26" s="1"/>
  <c r="D298" i="26"/>
  <c r="E470" i="26"/>
  <c r="E468" i="26" s="1"/>
  <c r="E444" i="26" s="1"/>
  <c r="D468" i="26"/>
  <c r="E475" i="26"/>
  <c r="E474" i="26" s="1"/>
  <c r="D474" i="26"/>
  <c r="D491" i="27"/>
  <c r="D484" i="27" s="1"/>
  <c r="E492" i="27"/>
  <c r="E491" i="27" s="1"/>
  <c r="D665" i="26"/>
  <c r="D129" i="26"/>
  <c r="D116" i="26" s="1"/>
  <c r="D115" i="26" s="1"/>
  <c r="E289" i="31"/>
  <c r="E207" i="31"/>
  <c r="E203" i="31" s="1"/>
  <c r="D67" i="26"/>
  <c r="E117" i="26"/>
  <c r="E116" i="26" s="1"/>
  <c r="E190" i="26"/>
  <c r="E189" i="26" s="1"/>
  <c r="E188" i="26" s="1"/>
  <c r="D189" i="26"/>
  <c r="D188" i="26" s="1"/>
  <c r="E207" i="26"/>
  <c r="E203" i="26" s="1"/>
  <c r="E302" i="26"/>
  <c r="E317" i="26"/>
  <c r="E315" i="26" s="1"/>
  <c r="E314" i="26" s="1"/>
  <c r="D315" i="26"/>
  <c r="E678" i="26"/>
  <c r="E676" i="26" s="1"/>
  <c r="D676" i="26"/>
  <c r="E369" i="27"/>
  <c r="E368" i="27" s="1"/>
  <c r="D368" i="27"/>
  <c r="D416" i="27"/>
  <c r="E417" i="27"/>
  <c r="E416" i="27" s="1"/>
  <c r="D474" i="27"/>
  <c r="E475" i="27"/>
  <c r="E474" i="27" s="1"/>
  <c r="D302" i="26"/>
  <c r="D263" i="26" s="1"/>
  <c r="D378" i="26"/>
  <c r="E382" i="26"/>
  <c r="E388" i="26"/>
  <c r="D455" i="26"/>
  <c r="D444" i="26" s="1"/>
  <c r="D463" i="26"/>
  <c r="E464" i="26"/>
  <c r="E463" i="26" s="1"/>
  <c r="E756" i="26"/>
  <c r="E755" i="26" s="1"/>
  <c r="D38" i="27"/>
  <c r="E39" i="27"/>
  <c r="E38" i="27" s="1"/>
  <c r="E145" i="27"/>
  <c r="E143" i="27" s="1"/>
  <c r="D143" i="27"/>
  <c r="E149" i="27"/>
  <c r="E218" i="27"/>
  <c r="E216" i="27" s="1"/>
  <c r="E215" i="27" s="1"/>
  <c r="D216" i="27"/>
  <c r="D215" i="27" s="1"/>
  <c r="E348" i="27"/>
  <c r="E395" i="27"/>
  <c r="E405" i="27"/>
  <c r="E404" i="27" s="1"/>
  <c r="D404" i="27"/>
  <c r="E427" i="28"/>
  <c r="E422" i="28" s="1"/>
  <c r="D422" i="28"/>
  <c r="E496" i="28"/>
  <c r="E494" i="28" s="1"/>
  <c r="D494" i="28"/>
  <c r="D484" i="28" s="1"/>
  <c r="E531" i="28"/>
  <c r="E528" i="28" s="1"/>
  <c r="E766" i="28"/>
  <c r="E765" i="28" s="1"/>
  <c r="D765" i="28"/>
  <c r="E153" i="31"/>
  <c r="D207" i="26"/>
  <c r="D203" i="26" s="1"/>
  <c r="E244" i="26"/>
  <c r="E243" i="26" s="1"/>
  <c r="D331" i="26"/>
  <c r="E369" i="26"/>
  <c r="E368" i="26" s="1"/>
  <c r="D382" i="26"/>
  <c r="E393" i="26"/>
  <c r="E392" i="26" s="1"/>
  <c r="E399" i="26"/>
  <c r="E418" i="26"/>
  <c r="E416" i="26" s="1"/>
  <c r="D416" i="26"/>
  <c r="D522" i="26"/>
  <c r="E523" i="26"/>
  <c r="E522" i="26" s="1"/>
  <c r="E483" i="26" s="1"/>
  <c r="E569" i="26"/>
  <c r="E599" i="26"/>
  <c r="E603" i="26"/>
  <c r="D718" i="26"/>
  <c r="D717" i="26" s="1"/>
  <c r="D716" i="26" s="1"/>
  <c r="D727" i="26"/>
  <c r="D756" i="26"/>
  <c r="D755" i="26" s="1"/>
  <c r="D11" i="27"/>
  <c r="D61" i="27"/>
  <c r="D149" i="27"/>
  <c r="D395" i="27"/>
  <c r="D529" i="27"/>
  <c r="E530" i="27"/>
  <c r="E529" i="27" s="1"/>
  <c r="E528" i="27" s="1"/>
  <c r="E546" i="27"/>
  <c r="E544" i="27" s="1"/>
  <c r="E538" i="27" s="1"/>
  <c r="D544" i="27"/>
  <c r="D538" i="27" s="1"/>
  <c r="E396" i="28"/>
  <c r="E395" i="28" s="1"/>
  <c r="D395" i="28"/>
  <c r="E122" i="31"/>
  <c r="E120" i="31" s="1"/>
  <c r="E116" i="31" s="1"/>
  <c r="D120" i="31"/>
  <c r="D146" i="31"/>
  <c r="E147" i="31"/>
  <c r="E146" i="31" s="1"/>
  <c r="E162" i="31"/>
  <c r="E160" i="31" s="1"/>
  <c r="D160" i="31"/>
  <c r="E406" i="26"/>
  <c r="E404" i="26" s="1"/>
  <c r="D404" i="26"/>
  <c r="E587" i="26"/>
  <c r="E630" i="26"/>
  <c r="E628" i="26" s="1"/>
  <c r="D628" i="26"/>
  <c r="E643" i="26"/>
  <c r="E642" i="26" s="1"/>
  <c r="D642" i="26"/>
  <c r="E747" i="26"/>
  <c r="E746" i="26" s="1"/>
  <c r="E743" i="26" s="1"/>
  <c r="D746" i="26"/>
  <c r="D743" i="26" s="1"/>
  <c r="E119" i="27"/>
  <c r="E117" i="27" s="1"/>
  <c r="E116" i="27" s="1"/>
  <c r="D117" i="27"/>
  <c r="E208" i="27"/>
  <c r="E207" i="27" s="1"/>
  <c r="E203" i="27" s="1"/>
  <c r="E178" i="27" s="1"/>
  <c r="E177" i="27" s="1"/>
  <c r="D207" i="27"/>
  <c r="D203" i="27" s="1"/>
  <c r="D178" i="27" s="1"/>
  <c r="D177" i="27" s="1"/>
  <c r="E267" i="27"/>
  <c r="E265" i="27" s="1"/>
  <c r="E263" i="27" s="1"/>
  <c r="D265" i="27"/>
  <c r="E532" i="27"/>
  <c r="E531" i="27" s="1"/>
  <c r="D531" i="27"/>
  <c r="D61" i="28"/>
  <c r="E62" i="28"/>
  <c r="E61" i="28" s="1"/>
  <c r="E130" i="28"/>
  <c r="E129" i="28" s="1"/>
  <c r="D129" i="28"/>
  <c r="E209" i="28"/>
  <c r="E207" i="28" s="1"/>
  <c r="D207" i="28"/>
  <c r="D203" i="28" s="1"/>
  <c r="E341" i="28"/>
  <c r="E571" i="28"/>
  <c r="E569" i="28" s="1"/>
  <c r="D569" i="28"/>
  <c r="E604" i="28"/>
  <c r="E603" i="28" s="1"/>
  <c r="D603" i="28"/>
  <c r="E763" i="27"/>
  <c r="E761" i="27" s="1"/>
  <c r="E760" i="27" s="1"/>
  <c r="E726" i="27" s="1"/>
  <c r="E725" i="27" s="1"/>
  <c r="D761" i="27"/>
  <c r="D760" i="27" s="1"/>
  <c r="D68" i="28"/>
  <c r="E350" i="28"/>
  <c r="D348" i="28"/>
  <c r="D344" i="28"/>
  <c r="E345" i="28"/>
  <c r="E344" i="28" s="1"/>
  <c r="D459" i="28"/>
  <c r="E460" i="28"/>
  <c r="E459" i="28" s="1"/>
  <c r="E185" i="31"/>
  <c r="E184" i="31" s="1"/>
  <c r="E470" i="31"/>
  <c r="E468" i="31" s="1"/>
  <c r="E444" i="31" s="1"/>
  <c r="D468" i="31"/>
  <c r="D444" i="31" s="1"/>
  <c r="D494" i="26"/>
  <c r="D484" i="26" s="1"/>
  <c r="E562" i="26"/>
  <c r="E561" i="26" s="1"/>
  <c r="E654" i="26"/>
  <c r="E653" i="26" s="1"/>
  <c r="E645" i="26" s="1"/>
  <c r="D653" i="26"/>
  <c r="D645" i="26" s="1"/>
  <c r="E680" i="26"/>
  <c r="E679" i="26" s="1"/>
  <c r="E688" i="26"/>
  <c r="E687" i="26" s="1"/>
  <c r="E700" i="26"/>
  <c r="E735" i="26"/>
  <c r="E734" i="26" s="1"/>
  <c r="E733" i="26" s="1"/>
  <c r="E751" i="26"/>
  <c r="E750" i="26" s="1"/>
  <c r="D768" i="26"/>
  <c r="D767" i="26" s="1"/>
  <c r="E120" i="27"/>
  <c r="E126" i="27"/>
  <c r="D132" i="27"/>
  <c r="D146" i="27"/>
  <c r="D154" i="27"/>
  <c r="E164" i="27"/>
  <c r="E163" i="27" s="1"/>
  <c r="E260" i="27"/>
  <c r="E299" i="27"/>
  <c r="E298" i="27" s="1"/>
  <c r="D298" i="27"/>
  <c r="D344" i="27"/>
  <c r="D348" i="27"/>
  <c r="E378" i="27"/>
  <c r="D399" i="27"/>
  <c r="E450" i="27"/>
  <c r="D455" i="27"/>
  <c r="D444" i="27" s="1"/>
  <c r="E488" i="27"/>
  <c r="E486" i="27" s="1"/>
  <c r="E484" i="27" s="1"/>
  <c r="D522" i="27"/>
  <c r="E581" i="27"/>
  <c r="E561" i="27" s="1"/>
  <c r="D595" i="27"/>
  <c r="E617" i="27"/>
  <c r="E616" i="27" s="1"/>
  <c r="E683" i="27"/>
  <c r="D744" i="27"/>
  <c r="D743" i="27" s="1"/>
  <c r="E778" i="27"/>
  <c r="E777" i="27" s="1"/>
  <c r="D38" i="28"/>
  <c r="E142" i="28"/>
  <c r="E140" i="28" s="1"/>
  <c r="D140" i="28"/>
  <c r="E172" i="28"/>
  <c r="E171" i="28" s="1"/>
  <c r="E170" i="28" s="1"/>
  <c r="E152" i="28" s="1"/>
  <c r="D174" i="28"/>
  <c r="E217" i="28"/>
  <c r="D216" i="28"/>
  <c r="D220" i="28"/>
  <c r="D215" i="28" s="1"/>
  <c r="D378" i="28"/>
  <c r="D477" i="28"/>
  <c r="E478" i="28"/>
  <c r="E477" i="28" s="1"/>
  <c r="E486" i="28"/>
  <c r="E554" i="28"/>
  <c r="E552" i="28" s="1"/>
  <c r="E551" i="28" s="1"/>
  <c r="E550" i="28" s="1"/>
  <c r="D552" i="28"/>
  <c r="D551" i="28" s="1"/>
  <c r="D550" i="28" s="1"/>
  <c r="D68" i="31"/>
  <c r="E68" i="31"/>
  <c r="E67" i="31" s="1"/>
  <c r="E151" i="31"/>
  <c r="E149" i="31" s="1"/>
  <c r="E135" i="31" s="1"/>
  <c r="D149" i="31"/>
  <c r="D528" i="26"/>
  <c r="D556" i="26"/>
  <c r="D551" i="26" s="1"/>
  <c r="D550" i="26" s="1"/>
  <c r="D581" i="26"/>
  <c r="D610" i="26"/>
  <c r="E768" i="26"/>
  <c r="E767" i="26" s="1"/>
  <c r="E5" i="27"/>
  <c r="E4" i="27" s="1"/>
  <c r="D4" i="27"/>
  <c r="D123" i="27"/>
  <c r="E146" i="27"/>
  <c r="E154" i="27"/>
  <c r="E153" i="27" s="1"/>
  <c r="D160" i="27"/>
  <c r="E174" i="27"/>
  <c r="E170" i="27" s="1"/>
  <c r="E392" i="27"/>
  <c r="D412" i="27"/>
  <c r="D513" i="27"/>
  <c r="D509" i="27" s="1"/>
  <c r="E522" i="27"/>
  <c r="E12" i="28"/>
  <c r="E11" i="28" s="1"/>
  <c r="E3" i="28" s="1"/>
  <c r="D11" i="28"/>
  <c r="E125" i="28"/>
  <c r="E123" i="28" s="1"/>
  <c r="D123" i="28"/>
  <c r="D170" i="28"/>
  <c r="E199" i="28"/>
  <c r="E198" i="28" s="1"/>
  <c r="E197" i="28" s="1"/>
  <c r="D198" i="28"/>
  <c r="D197" i="28" s="1"/>
  <c r="D357" i="28"/>
  <c r="D429" i="28"/>
  <c r="E596" i="28"/>
  <c r="E595" i="28" s="1"/>
  <c r="D595" i="28"/>
  <c r="D97" i="31"/>
  <c r="E173" i="31"/>
  <c r="E171" i="31" s="1"/>
  <c r="D171" i="31"/>
  <c r="D170" i="31" s="1"/>
  <c r="E138" i="28"/>
  <c r="E136" i="28" s="1"/>
  <c r="E135" i="28" s="1"/>
  <c r="D136" i="28"/>
  <c r="D135" i="28" s="1"/>
  <c r="E189" i="28"/>
  <c r="D263" i="28"/>
  <c r="E348" i="28"/>
  <c r="E362" i="28"/>
  <c r="E510" i="28"/>
  <c r="E533" i="28"/>
  <c r="D531" i="28"/>
  <c r="D528" i="28" s="1"/>
  <c r="E577" i="28"/>
  <c r="D592" i="28"/>
  <c r="E593" i="28"/>
  <c r="E592" i="28" s="1"/>
  <c r="D645" i="28"/>
  <c r="E662" i="28"/>
  <c r="E661" i="28" s="1"/>
  <c r="D661" i="28"/>
  <c r="E165" i="31"/>
  <c r="E164" i="31" s="1"/>
  <c r="E163" i="31" s="1"/>
  <c r="D164" i="31"/>
  <c r="D163" i="31" s="1"/>
  <c r="D185" i="31"/>
  <c r="D184" i="31" s="1"/>
  <c r="E187" i="31"/>
  <c r="E266" i="31"/>
  <c r="D263" i="31"/>
  <c r="E297" i="31"/>
  <c r="E296" i="31" s="1"/>
  <c r="D296" i="31"/>
  <c r="E118" i="28"/>
  <c r="E117" i="28" s="1"/>
  <c r="E116" i="28" s="1"/>
  <c r="D117" i="28"/>
  <c r="D116" i="28" s="1"/>
  <c r="D115" i="28" s="1"/>
  <c r="D153" i="28"/>
  <c r="D152" i="28" s="1"/>
  <c r="E194" i="28"/>
  <c r="E193" i="28" s="1"/>
  <c r="D193" i="28"/>
  <c r="D188" i="28" s="1"/>
  <c r="D178" i="28" s="1"/>
  <c r="D177" i="28" s="1"/>
  <c r="E216" i="28"/>
  <c r="E215" i="28" s="1"/>
  <c r="E250" i="28"/>
  <c r="E263" i="28"/>
  <c r="D388" i="28"/>
  <c r="E404" i="28"/>
  <c r="D409" i="28"/>
  <c r="E416" i="28"/>
  <c r="E497" i="28"/>
  <c r="E514" i="28"/>
  <c r="E513" i="28" s="1"/>
  <c r="D513" i="28"/>
  <c r="D509" i="28" s="1"/>
  <c r="D522" i="28"/>
  <c r="D547" i="28"/>
  <c r="D628" i="28"/>
  <c r="E639" i="28"/>
  <c r="E638" i="28" s="1"/>
  <c r="D638" i="28"/>
  <c r="E684" i="28"/>
  <c r="E683" i="28" s="1"/>
  <c r="D683" i="28"/>
  <c r="E750" i="28"/>
  <c r="E194" i="31"/>
  <c r="E193" i="31" s="1"/>
  <c r="D193" i="31"/>
  <c r="E244" i="31"/>
  <c r="E243" i="31" s="1"/>
  <c r="E291" i="31"/>
  <c r="D289" i="31"/>
  <c r="E348" i="31"/>
  <c r="E687" i="28"/>
  <c r="D129" i="31"/>
  <c r="E174" i="31"/>
  <c r="D189" i="31"/>
  <c r="D188" i="31" s="1"/>
  <c r="D362" i="31"/>
  <c r="D340" i="31" s="1"/>
  <c r="E363" i="31"/>
  <c r="E362" i="31" s="1"/>
  <c r="D556" i="28"/>
  <c r="D734" i="28"/>
  <c r="D733" i="28" s="1"/>
  <c r="D726" i="28" s="1"/>
  <c r="D725" i="28" s="1"/>
  <c r="D743" i="28"/>
  <c r="D123" i="31"/>
  <c r="D154" i="31"/>
  <c r="D157" i="31"/>
  <c r="D198" i="31"/>
  <c r="D197" i="31" s="1"/>
  <c r="D325" i="31"/>
  <c r="E678" i="31"/>
  <c r="E676" i="31" s="1"/>
  <c r="D676" i="31"/>
  <c r="D645" i="31" s="1"/>
  <c r="E491" i="31"/>
  <c r="D562" i="31"/>
  <c r="E610" i="31"/>
  <c r="E695" i="31"/>
  <c r="E694" i="31" s="1"/>
  <c r="D694" i="31"/>
  <c r="D368" i="31"/>
  <c r="D373" i="31"/>
  <c r="E378" i="31"/>
  <c r="E522" i="31"/>
  <c r="E547" i="31"/>
  <c r="E577" i="31"/>
  <c r="E646" i="31"/>
  <c r="E645" i="31" s="1"/>
  <c r="D734" i="31"/>
  <c r="D733" i="31" s="1"/>
  <c r="D726" i="31" s="1"/>
  <c r="D725" i="31" s="1"/>
  <c r="E369" i="31"/>
  <c r="E368" i="31" s="1"/>
  <c r="E405" i="31"/>
  <c r="E404" i="31" s="1"/>
  <c r="E417" i="31"/>
  <c r="E416" i="31" s="1"/>
  <c r="E563" i="31"/>
  <c r="E562" i="31" s="1"/>
  <c r="E735" i="31"/>
  <c r="E734" i="31" s="1"/>
  <c r="E733" i="31" s="1"/>
  <c r="E726" i="31" s="1"/>
  <c r="E725" i="31" s="1"/>
  <c r="D559" i="33" l="1"/>
  <c r="E339" i="33"/>
  <c r="E258" i="33" s="1"/>
  <c r="E257" i="33" s="1"/>
  <c r="D114" i="33"/>
  <c r="D2" i="33"/>
  <c r="D561" i="31"/>
  <c r="D560" i="31" s="1"/>
  <c r="D559" i="31" s="1"/>
  <c r="E483" i="31"/>
  <c r="D339" i="31"/>
  <c r="C339" i="31"/>
  <c r="C258" i="31" s="1"/>
  <c r="C257" i="31" s="1"/>
  <c r="H257" i="31" s="1"/>
  <c r="C2" i="31"/>
  <c r="D67" i="31"/>
  <c r="D3" i="31"/>
  <c r="E3" i="31"/>
  <c r="E2" i="31" s="1"/>
  <c r="D561" i="28"/>
  <c r="D560" i="28" s="1"/>
  <c r="D559" i="28" s="1"/>
  <c r="E561" i="28"/>
  <c r="D340" i="28"/>
  <c r="C258" i="28"/>
  <c r="C257" i="28" s="1"/>
  <c r="C2" i="28"/>
  <c r="E2" i="28"/>
  <c r="D561" i="27"/>
  <c r="D560" i="27" s="1"/>
  <c r="D559" i="27" s="1"/>
  <c r="E444" i="27"/>
  <c r="C258" i="27"/>
  <c r="C257" i="27" s="1"/>
  <c r="E135" i="27"/>
  <c r="E115" i="27"/>
  <c r="E67" i="27"/>
  <c r="E3" i="27"/>
  <c r="E114" i="33"/>
  <c r="C114" i="33"/>
  <c r="H114" i="33" s="1"/>
  <c r="J114" i="33" s="1"/>
  <c r="H115" i="33"/>
  <c r="J115" i="33" s="1"/>
  <c r="D258" i="33"/>
  <c r="D257" i="33" s="1"/>
  <c r="H2" i="33"/>
  <c r="J2" i="33" s="1"/>
  <c r="H560" i="33"/>
  <c r="J560" i="33" s="1"/>
  <c r="C559" i="33"/>
  <c r="H559" i="33" s="1"/>
  <c r="J559" i="33" s="1"/>
  <c r="C258" i="33"/>
  <c r="H259" i="33"/>
  <c r="J259" i="33" s="1"/>
  <c r="E559" i="33"/>
  <c r="D259" i="26"/>
  <c r="E178" i="26"/>
  <c r="E177" i="26" s="1"/>
  <c r="D114" i="28"/>
  <c r="E560" i="26"/>
  <c r="D153" i="31"/>
  <c r="D152" i="31" s="1"/>
  <c r="E115" i="28"/>
  <c r="E263" i="31"/>
  <c r="D3" i="27"/>
  <c r="D2" i="27" s="1"/>
  <c r="D561" i="26"/>
  <c r="D560" i="26" s="1"/>
  <c r="D559" i="26" s="1"/>
  <c r="D483" i="26"/>
  <c r="E340" i="28"/>
  <c r="D116" i="31"/>
  <c r="D528" i="27"/>
  <c r="D483" i="27" s="1"/>
  <c r="D483" i="28"/>
  <c r="E340" i="27"/>
  <c r="D135" i="27"/>
  <c r="E115" i="26"/>
  <c r="D2" i="26"/>
  <c r="D67" i="28"/>
  <c r="E645" i="27"/>
  <c r="E560" i="27" s="1"/>
  <c r="E559" i="27" s="1"/>
  <c r="E314" i="27"/>
  <c r="E259" i="27" s="1"/>
  <c r="E153" i="26"/>
  <c r="E152" i="26" s="1"/>
  <c r="C114" i="26"/>
  <c r="E178" i="31"/>
  <c r="E177" i="31" s="1"/>
  <c r="D152" i="26"/>
  <c r="D114" i="26" s="1"/>
  <c r="C258" i="26"/>
  <c r="C257" i="26" s="1"/>
  <c r="E259" i="28"/>
  <c r="D259" i="28"/>
  <c r="D3" i="28"/>
  <c r="E152" i="27"/>
  <c r="E114" i="27" s="1"/>
  <c r="E484" i="28"/>
  <c r="D340" i="27"/>
  <c r="D339" i="27" s="1"/>
  <c r="E726" i="26"/>
  <c r="E725" i="26" s="1"/>
  <c r="E444" i="28"/>
  <c r="D263" i="27"/>
  <c r="D259" i="27" s="1"/>
  <c r="D116" i="27"/>
  <c r="E115" i="31"/>
  <c r="E263" i="26"/>
  <c r="E259" i="26" s="1"/>
  <c r="E258" i="26" s="1"/>
  <c r="E257" i="26" s="1"/>
  <c r="D314" i="31"/>
  <c r="D259" i="31" s="1"/>
  <c r="E340" i="31"/>
  <c r="E339" i="31" s="1"/>
  <c r="E483" i="27"/>
  <c r="D135" i="31"/>
  <c r="E561" i="31"/>
  <c r="E560" i="31" s="1"/>
  <c r="E559" i="31" s="1"/>
  <c r="D178" i="31"/>
  <c r="D177" i="31" s="1"/>
  <c r="E645" i="28"/>
  <c r="E509" i="28"/>
  <c r="E188" i="28"/>
  <c r="E178" i="28" s="1"/>
  <c r="E177" i="28" s="1"/>
  <c r="E170" i="31"/>
  <c r="E152" i="31" s="1"/>
  <c r="D153" i="27"/>
  <c r="D152" i="27" s="1"/>
  <c r="D444" i="28"/>
  <c r="D339" i="28" s="1"/>
  <c r="D726" i="26"/>
  <c r="D725" i="26" s="1"/>
  <c r="D314" i="26"/>
  <c r="E314" i="31"/>
  <c r="D340" i="26"/>
  <c r="D339" i="26" s="1"/>
  <c r="H1" i="33" l="1"/>
  <c r="J1" i="33" s="1"/>
  <c r="H256" i="31"/>
  <c r="J256" i="31" s="1"/>
  <c r="J257" i="31"/>
  <c r="D258" i="31"/>
  <c r="D257" i="31" s="1"/>
  <c r="D2" i="31"/>
  <c r="E560" i="28"/>
  <c r="E559" i="28" s="1"/>
  <c r="E339" i="27"/>
  <c r="E258" i="27" s="1"/>
  <c r="E257" i="27" s="1"/>
  <c r="E2" i="27"/>
  <c r="H258" i="33"/>
  <c r="J258" i="33" s="1"/>
  <c r="C257" i="33"/>
  <c r="E339" i="28"/>
  <c r="E483" i="28"/>
  <c r="D115" i="31"/>
  <c r="D114" i="31" s="1"/>
  <c r="D258" i="26"/>
  <c r="D257" i="26" s="1"/>
  <c r="E114" i="31"/>
  <c r="D2" i="28"/>
  <c r="E259" i="31"/>
  <c r="E258" i="31" s="1"/>
  <c r="E257" i="31" s="1"/>
  <c r="D258" i="27"/>
  <c r="D257" i="27" s="1"/>
  <c r="D115" i="27"/>
  <c r="D114" i="27" s="1"/>
  <c r="D258" i="28"/>
  <c r="D257" i="28" s="1"/>
  <c r="E114" i="26"/>
  <c r="E114" i="28"/>
  <c r="E559" i="26"/>
  <c r="E258" i="28" l="1"/>
  <c r="E257" i="28" s="1"/>
  <c r="H257" i="33"/>
  <c r="J257" i="33" s="1"/>
  <c r="H256" i="33"/>
  <c r="J256" i="33" s="1"/>
</calcChain>
</file>

<file path=xl/sharedStrings.xml><?xml version="1.0" encoding="utf-8"?>
<sst xmlns="http://schemas.openxmlformats.org/spreadsheetml/2006/main" count="4737" uniqueCount="1025">
  <si>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</si>
  <si>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</si>
  <si>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</si>
  <si>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</si>
  <si>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</si>
  <si>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</si>
  <si>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</si>
  <si>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</si>
  <si>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</si>
  <si>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</si>
  <si>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</si>
  <si>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</si>
  <si>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</si>
  <si>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</si>
  <si>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</si>
  <si>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</si>
  <si>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</si>
  <si>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</si>
  <si>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</si>
  <si>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</si>
  <si>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</si>
  <si>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</si>
  <si>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</si>
  <si>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</si>
  <si>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</si>
  <si>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</si>
  <si>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</si>
  <si>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</si>
  <si>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</si>
  <si>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</si>
  <si>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</si>
  <si>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</si>
  <si>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</si>
  <si>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</si>
  <si>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</si>
  <si>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</si>
  <si>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</si>
  <si>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</si>
  <si>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</si>
  <si>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</si>
  <si>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</si>
  <si>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</si>
  <si>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</si>
  <si>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</si>
  <si>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</si>
  <si>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</si>
  <si>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</si>
  <si>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</si>
  <si>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</si>
  <si>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</si>
  <si>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</si>
  <si>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</si>
  <si>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</si>
  <si>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</si>
  <si>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</si>
  <si>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</si>
  <si>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</si>
  <si>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</si>
  <si>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</si>
  <si>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</si>
  <si>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</si>
  <si>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</si>
  <si>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</si>
  <si>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</si>
  <si>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</si>
  <si>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</si>
  <si>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</si>
  <si>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</si>
  <si>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</si>
  <si>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</si>
  <si>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</si>
  <si>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</si>
  <si>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</si>
  <si>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</si>
  <si>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</si>
  <si>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</si>
  <si>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</si>
  <si>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</si>
  <si>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</si>
  <si>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</si>
  <si>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</si>
  <si>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</si>
  <si>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</si>
  <si>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</si>
  <si>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</si>
  <si>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</si>
  <si>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</si>
  <si>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</si>
  <si>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</si>
  <si>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</si>
  <si>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</si>
  <si>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</si>
  <si>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</si>
  <si>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</si>
  <si>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</si>
  <si>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</si>
  <si>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</si>
  <si>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</si>
  <si>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</si>
  <si>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</si>
  <si>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</si>
  <si>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</si>
  <si>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</si>
  <si>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</si>
  <si>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</si>
  <si>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</si>
  <si>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</si>
  <si>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</si>
  <si>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</si>
  <si>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</si>
  <si>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</si>
  <si>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</si>
  <si>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</si>
  <si>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</si>
  <si>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</si>
  <si>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</si>
  <si>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</si>
  <si>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</si>
  <si>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</si>
  <si>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</si>
  <si>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</si>
  <si>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</si>
  <si>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</si>
  <si>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</si>
  <si>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</si>
  <si>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</si>
  <si>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</si>
  <si>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</si>
  <si>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</si>
  <si>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</si>
  <si>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</si>
  <si>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</si>
  <si>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</si>
  <si>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</si>
  <si>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</si>
  <si>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</si>
  <si>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</si>
  <si>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</si>
  <si>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</si>
  <si>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</si>
  <si>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</si>
  <si>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</si>
  <si>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</si>
  <si>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</si>
  <si>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</si>
  <si>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</si>
  <si>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</si>
  <si>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</si>
  <si>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</si>
  <si>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</si>
  <si>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</si>
  <si>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</si>
  <si>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</si>
  <si>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</si>
  <si>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</si>
  <si>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</si>
  <si>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</si>
  <si>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</si>
  <si>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</si>
  <si>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</si>
  <si>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</si>
  <si>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</si>
  <si>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</si>
  <si>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</si>
  <si>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</si>
  <si>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</si>
  <si>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</si>
  <si>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</si>
  <si>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</si>
  <si>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</si>
  <si>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</si>
  <si>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</si>
  <si>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</si>
  <si>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</si>
  <si>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</si>
  <si>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</si>
  <si>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</si>
  <si>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</si>
  <si>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</si>
  <si>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</si>
  <si>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</si>
  <si>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</si>
  <si>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</si>
  <si>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</si>
  <si>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</si>
  <si>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</si>
  <si>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</si>
  <si>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</si>
  <si>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</si>
  <si>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</si>
  <si>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</si>
  <si>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</si>
  <si>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</si>
  <si>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</si>
  <si>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</si>
  <si>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</si>
  <si>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</si>
  <si>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</si>
  <si>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</si>
  <si>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</si>
  <si>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</si>
  <si>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</si>
  <si>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</si>
  <si>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</si>
  <si>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</si>
  <si>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</si>
  <si>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</si>
  <si>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</si>
  <si>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</si>
  <si>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</si>
  <si>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</si>
  <si>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</si>
  <si>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</si>
  <si>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</si>
  <si>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</si>
  <si>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</si>
  <si>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</si>
  <si>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</si>
  <si>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</si>
  <si>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</si>
  <si>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</si>
  <si>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</si>
  <si>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</si>
  <si>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</si>
  <si>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</si>
  <si>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</si>
  <si>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</si>
  <si>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</si>
  <si>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</si>
  <si>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</si>
  <si>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</si>
  <si>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</si>
  <si>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</si>
  <si>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</si>
  <si>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</si>
  <si>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</si>
  <si>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</si>
  <si>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</si>
  <si>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</si>
  <si>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</si>
  <si>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</si>
  <si>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</si>
  <si>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</si>
  <si>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</si>
  <si>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</si>
  <si>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</si>
  <si>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</si>
  <si>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</si>
  <si>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</si>
  <si>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</si>
  <si>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</si>
  <si>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</si>
  <si>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</si>
  <si>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</si>
  <si>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</si>
  <si>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</si>
  <si>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</si>
  <si>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</si>
  <si>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</si>
  <si>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</si>
  <si>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</si>
  <si>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</si>
  <si>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</si>
  <si>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</si>
  <si>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</si>
  <si>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</si>
  <si>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</si>
  <si>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</si>
  <si>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</si>
  <si>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</si>
  <si>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</si>
  <si>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</si>
  <si>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</si>
  <si>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</si>
  <si>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</si>
  <si>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</si>
  <si>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</si>
  <si>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</si>
  <si>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</si>
  <si>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</si>
  <si>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</si>
  <si>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</si>
  <si>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</si>
  <si>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</si>
  <si>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</si>
  <si>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</si>
  <si>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</si>
  <si>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</si>
  <si>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</si>
  <si>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</si>
  <si>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</si>
  <si>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</si>
  <si>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</si>
  <si>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</si>
  <si>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</si>
  <si>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</si>
  <si>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</si>
  <si>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</si>
  <si>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</si>
  <si>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</si>
  <si>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</si>
  <si>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</si>
  <si>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</si>
  <si>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</si>
  <si>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</si>
  <si>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</si>
  <si>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</si>
  <si>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</si>
  <si>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</si>
  <si>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</si>
  <si>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</si>
  <si>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</si>
  <si>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</si>
  <si>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</si>
  <si>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</si>
  <si>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</si>
  <si>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</si>
  <si>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</si>
  <si>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</si>
  <si>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</si>
  <si>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</si>
  <si>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</si>
  <si>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</si>
  <si>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</si>
  <si>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</si>
  <si>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</si>
  <si>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</si>
  <si>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</si>
  <si>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</si>
  <si>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</si>
  <si>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</si>
  <si>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</si>
  <si>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</si>
  <si>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</si>
  <si>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</si>
  <si>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</si>
  <si>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</si>
  <si>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</si>
  <si>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</si>
  <si>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</si>
  <si>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</si>
  <si>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</si>
  <si>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</si>
  <si>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</si>
  <si>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</si>
  <si>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</si>
  <si>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</si>
  <si>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</si>
  <si>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</si>
  <si>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</si>
  <si>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</si>
  <si>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</si>
  <si>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</si>
  <si>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</si>
  <si>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</si>
  <si>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</si>
  <si>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</si>
  <si>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</si>
  <si>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</si>
  <si>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</si>
  <si>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</si>
  <si>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</si>
  <si>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</si>
  <si>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</si>
  <si>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</si>
  <si>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</si>
  <si>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</si>
  <si>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</si>
  <si>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</si>
  <si>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</si>
  <si>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</si>
  <si>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</si>
  <si>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</si>
  <si>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</si>
  <si>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</si>
  <si>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</si>
  <si>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</si>
  <si>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</si>
  <si>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</si>
  <si>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</si>
  <si>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</si>
  <si>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</si>
  <si>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</si>
  <si>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</si>
  <si>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</si>
  <si>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</si>
  <si>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</si>
  <si>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</si>
  <si>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</si>
  <si>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</si>
  <si>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</si>
  <si>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</si>
  <si>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</si>
  <si>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</si>
  <si>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</si>
  <si>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</si>
  <si>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</si>
  <si>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</si>
  <si>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</si>
  <si>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</si>
  <si>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</si>
  <si>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</si>
  <si>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</si>
  <si>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</si>
  <si>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</si>
  <si>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</si>
  <si>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</si>
  <si>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</si>
  <si>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</si>
  <si>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</si>
  <si>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</si>
  <si>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</si>
  <si>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</si>
  <si>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</si>
  <si>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</si>
  <si>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</si>
  <si>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</si>
  <si>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</si>
  <si>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</si>
  <si>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</si>
  <si>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</si>
  <si>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</si>
  <si>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</si>
  <si>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</si>
  <si>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</si>
  <si>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</si>
  <si>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</si>
  <si>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</si>
  <si>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</si>
  <si>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</si>
  <si>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</si>
  <si>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</si>
  <si>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</si>
  <si>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</si>
  <si>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</si>
  <si>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</si>
  <si>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</si>
  <si>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</si>
  <si>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</si>
  <si>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</si>
  <si>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</si>
  <si>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</si>
  <si>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</si>
  <si>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</si>
  <si>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</si>
  <si>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</si>
  <si>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</si>
  <si>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</si>
  <si>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</si>
  <si>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</si>
  <si>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</si>
  <si>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</si>
  <si>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</si>
  <si>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</si>
  <si>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</si>
  <si>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</si>
  <si>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</si>
  <si>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</si>
  <si>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</si>
  <si>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</si>
  <si>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</si>
  <si>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</si>
  <si>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</si>
  <si>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</si>
  <si>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</si>
  <si>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</si>
  <si>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</si>
  <si>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</si>
  <si>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</si>
  <si>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</si>
  <si>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</si>
  <si>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</si>
  <si>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</si>
  <si>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</si>
  <si>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</si>
  <si>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</si>
  <si>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</si>
  <si>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</si>
  <si>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</si>
  <si>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</si>
  <si>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</si>
  <si>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</si>
  <si>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</si>
  <si>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</si>
  <si>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</si>
  <si>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</si>
  <si>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</si>
  <si>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</si>
  <si>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</si>
  <si>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</si>
  <si>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</si>
  <si>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</si>
  <si>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</si>
  <si>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</si>
  <si>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</si>
  <si>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</si>
  <si>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</si>
  <si>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</si>
  <si>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</si>
  <si>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</si>
  <si>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</si>
  <si>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</si>
  <si>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</si>
  <si>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</si>
  <si>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</si>
  <si>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</si>
  <si>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</si>
  <si>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</si>
  <si>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</si>
  <si>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</si>
  <si>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</si>
  <si>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</si>
  <si>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</si>
  <si>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</si>
  <si>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</si>
  <si>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</si>
  <si>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</si>
  <si>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</si>
  <si>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</si>
  <si>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</si>
  <si>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</si>
  <si>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</si>
  <si>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</si>
  <si>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</si>
  <si>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</si>
  <si>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</si>
  <si>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</si>
  <si>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</si>
  <si>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</si>
  <si>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</si>
  <si>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</si>
  <si>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</si>
  <si>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</si>
  <si>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</si>
  <si>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</si>
  <si>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</si>
  <si>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</si>
  <si>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</si>
  <si>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</si>
  <si>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</si>
  <si>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</si>
  <si>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</si>
  <si>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</si>
  <si>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</si>
  <si>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</si>
  <si>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</si>
  <si>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</si>
  <si>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</si>
  <si>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</si>
  <si>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</si>
  <si>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</si>
  <si>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</si>
  <si>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</si>
  <si>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</si>
  <si>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</si>
  <si>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</si>
  <si>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</si>
  <si>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</si>
  <si>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</si>
  <si>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</si>
  <si>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</si>
  <si>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</si>
  <si>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</si>
  <si>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</si>
  <si>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</si>
  <si>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</si>
  <si>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</si>
  <si>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</si>
  <si>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</si>
  <si>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</si>
  <si>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</si>
  <si>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</si>
  <si>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</si>
  <si>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</si>
  <si>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</si>
  <si>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</si>
  <si>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</si>
  <si>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</si>
  <si>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</si>
  <si>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</si>
  <si>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</si>
  <si>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</si>
  <si>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</si>
  <si>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</si>
  <si>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</si>
  <si>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</si>
  <si>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</si>
  <si>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</si>
  <si>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</si>
  <si>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</si>
  <si>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</si>
  <si>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</si>
  <si>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</si>
  <si>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</si>
  <si>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</si>
  <si>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</si>
  <si>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</si>
  <si>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</si>
  <si>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</si>
  <si>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</si>
  <si>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</si>
  <si>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</si>
  <si>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</si>
  <si>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</si>
  <si>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</si>
  <si>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</si>
  <si>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</si>
  <si>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</si>
  <si>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</si>
  <si>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</si>
  <si>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</si>
  <si>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</si>
  <si>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</si>
  <si>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</si>
  <si>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</si>
  <si>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</si>
  <si>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</si>
  <si>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</si>
  <si>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</si>
  <si>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</si>
  <si>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</si>
  <si>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</si>
  <si>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</si>
  <si>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</si>
  <si>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</si>
  <si>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</si>
  <si>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</si>
  <si>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</si>
  <si>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</si>
  <si>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</si>
  <si>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</si>
  <si>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</si>
  <si>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</si>
  <si>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</si>
  <si>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</si>
  <si>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</si>
  <si>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</si>
  <si>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</si>
  <si>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</si>
  <si>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</si>
  <si>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</si>
  <si>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</si>
  <si>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</si>
  <si>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</si>
  <si>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</si>
  <si>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</si>
  <si>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</si>
  <si>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</si>
  <si>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</si>
  <si>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</si>
  <si>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</si>
  <si>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</si>
  <si>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</si>
  <si>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</si>
  <si>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</si>
  <si>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</si>
  <si>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</si>
  <si>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</si>
  <si>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</si>
  <si>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</si>
  <si>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</si>
  <si>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</si>
  <si>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</si>
  <si>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</si>
  <si>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</si>
  <si>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</si>
  <si>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</si>
  <si>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</si>
  <si>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</si>
  <si>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</si>
  <si>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</si>
  <si>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</si>
  <si>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</si>
  <si>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</si>
  <si>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</si>
  <si>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</si>
  <si>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</si>
  <si>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</si>
  <si>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</si>
  <si>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</si>
  <si>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</si>
  <si>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</si>
  <si>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</si>
  <si>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</si>
  <si>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</si>
  <si>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</si>
  <si>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</si>
  <si>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</si>
  <si>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</si>
  <si>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</si>
  <si>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</si>
  <si>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</si>
  <si>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</si>
  <si>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</si>
  <si>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</si>
  <si>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</si>
  <si>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</si>
  <si>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</si>
  <si>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</si>
  <si>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</si>
  <si>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</si>
  <si>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</si>
  <si>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</si>
  <si>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</si>
  <si>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</si>
  <si>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</si>
  <si>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</si>
  <si>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</si>
  <si>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</si>
  <si>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</si>
  <si>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</si>
  <si>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</si>
  <si>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</si>
  <si>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</si>
  <si>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</si>
  <si>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</si>
  <si>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</si>
  <si>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</si>
  <si>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</si>
  <si>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</si>
  <si>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</si>
  <si>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</si>
  <si>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</si>
  <si>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</si>
  <si>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</si>
  <si>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</si>
  <si>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</si>
  <si>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</si>
  <si>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</si>
  <si>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</si>
  <si>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</si>
  <si>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</si>
  <si>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</si>
  <si>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</si>
  <si>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</si>
  <si>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</si>
  <si>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</si>
  <si>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</si>
  <si>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</si>
  <si>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</si>
  <si>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</si>
  <si>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</si>
  <si>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</si>
  <si>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</si>
  <si>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</si>
  <si>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</si>
  <si>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</si>
  <si>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</si>
  <si>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</si>
  <si>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</si>
  <si>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</si>
  <si>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</si>
  <si>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</si>
  <si>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</si>
  <si>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</si>
  <si>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</si>
  <si>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</si>
  <si>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</si>
  <si>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</si>
  <si>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</si>
  <si>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</si>
  <si>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</si>
  <si>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</si>
  <si>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</si>
  <si>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</si>
  <si>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</si>
  <si>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جرافة</t>
  </si>
  <si>
    <t>سيارة</t>
  </si>
  <si>
    <t>نصف مجرورة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</si>
  <si>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</si>
  <si>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</si>
  <si>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</si>
  <si>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</si>
  <si>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</si>
  <si>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</si>
  <si>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</si>
  <si>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</si>
  <si>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</si>
  <si>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</si>
  <si>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</si>
  <si>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</si>
  <si>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</si>
  <si>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</si>
  <si>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</si>
  <si>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</si>
  <si>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</si>
  <si>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</si>
  <si>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</si>
  <si>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</si>
  <si>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</si>
  <si>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</si>
  <si>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</si>
  <si>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</si>
  <si>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</si>
  <si>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</si>
  <si>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</si>
  <si>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</si>
  <si>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</si>
  <si>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</si>
  <si>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</si>
  <si>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</si>
  <si>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</si>
  <si>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</si>
  <si>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</si>
  <si>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</si>
  <si>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</si>
  <si>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</si>
  <si>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</si>
  <si>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</si>
  <si>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</si>
  <si>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</si>
  <si>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</si>
  <si>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</si>
  <si>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</si>
  <si>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</si>
  <si>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</si>
  <si>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</si>
  <si>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</si>
  <si>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</si>
  <si>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</si>
  <si>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</si>
  <si>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</si>
  <si>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</si>
  <si>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</si>
  <si>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</si>
  <si>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</si>
  <si>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</si>
  <si>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</si>
  <si>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</si>
  <si>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</si>
  <si>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</si>
  <si>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</si>
  <si>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</si>
  <si>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</si>
  <si>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</si>
  <si>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</si>
  <si>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</si>
  <si>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</si>
  <si>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</si>
  <si>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</si>
  <si>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</si>
  <si>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</si>
  <si>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</si>
  <si>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</si>
  <si>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</si>
  <si>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</si>
  <si>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</si>
  <si>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</si>
  <si>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</si>
  <si>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</si>
  <si>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</si>
  <si>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</si>
  <si>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</si>
  <si>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</si>
  <si>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</si>
  <si>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صهريج</t>
  </si>
  <si>
    <t>تقني رئيس</t>
  </si>
  <si>
    <t>RENAULT</t>
  </si>
  <si>
    <t>IVECO</t>
  </si>
  <si>
    <t>RENAULT T RUKS</t>
  </si>
  <si>
    <t>ISUZU</t>
  </si>
  <si>
    <t>FORD</t>
  </si>
  <si>
    <t>RENAULT EXPRESSE</t>
  </si>
  <si>
    <t>TOYOTA</t>
  </si>
  <si>
    <t>KOMAT'SU</t>
  </si>
  <si>
    <t>ZETOR</t>
  </si>
  <si>
    <t>JEDAA</t>
  </si>
  <si>
    <t>NEW HOLLAND</t>
  </si>
  <si>
    <t>SAME</t>
  </si>
  <si>
    <t>KUBOTA L 3200</t>
  </si>
  <si>
    <t>CHANGFA CF 804</t>
  </si>
  <si>
    <t>MIG</t>
  </si>
  <si>
    <t>TBC</t>
  </si>
  <si>
    <t>آلة كنس</t>
  </si>
  <si>
    <t>RABAUD</t>
  </si>
  <si>
    <t>آلة قطرنة</t>
  </si>
  <si>
    <t>آلة مداس</t>
  </si>
  <si>
    <t>آلة لرش الأدوية</t>
  </si>
  <si>
    <t xml:space="preserve">  2014-08-11</t>
  </si>
  <si>
    <t xml:space="preserve">  1998 -11-28</t>
  </si>
  <si>
    <t xml:space="preserve">  2002 -09-12</t>
  </si>
  <si>
    <t xml:space="preserve"> 2012-08-17</t>
  </si>
  <si>
    <t xml:space="preserve"> 2004 -09-14</t>
  </si>
  <si>
    <t xml:space="preserve"> 2008-10-03</t>
  </si>
  <si>
    <t xml:space="preserve"> 1992-11-12</t>
  </si>
  <si>
    <t xml:space="preserve"> 1995-06-30</t>
  </si>
  <si>
    <t xml:space="preserve"> 2004-09-20</t>
  </si>
  <si>
    <t xml:space="preserve"> 2004-05-11</t>
  </si>
  <si>
    <t xml:space="preserve"> 1996-06-30</t>
  </si>
  <si>
    <t xml:space="preserve"> 2004-08-26</t>
  </si>
  <si>
    <t xml:space="preserve"> 2010-01-05</t>
  </si>
  <si>
    <t xml:space="preserve"> 2012-09-20</t>
  </si>
  <si>
    <t xml:space="preserve"> 2013-11-29</t>
  </si>
  <si>
    <t xml:space="preserve"> 2014-03-10</t>
  </si>
  <si>
    <t xml:space="preserve"> 2013-12-05</t>
  </si>
  <si>
    <t xml:space="preserve"> 2005-06-14</t>
  </si>
  <si>
    <t>عادل شبوح</t>
  </si>
  <si>
    <t>عبد الله بن هلال</t>
  </si>
  <si>
    <t>الطاهر السعيدي</t>
  </si>
  <si>
    <t>شاذليّة بن عمر حرم عمارة</t>
  </si>
  <si>
    <t>الهادي بوستة</t>
  </si>
  <si>
    <t>سنية بن هنية حرم فنية</t>
  </si>
  <si>
    <t>لمياء بوخراطة</t>
  </si>
  <si>
    <t>محمد جمال بريك</t>
  </si>
  <si>
    <t>مكرم فلفال</t>
  </si>
  <si>
    <t>الطيب الباوندي</t>
  </si>
  <si>
    <t>عادل سالم</t>
  </si>
  <si>
    <t>نصيرة سيوة</t>
  </si>
  <si>
    <t>عادل الحذيري</t>
  </si>
  <si>
    <t>كمال الظاهري</t>
  </si>
  <si>
    <t>قيس الدرويش</t>
  </si>
  <si>
    <r>
      <t>40</t>
    </r>
    <r>
      <rPr>
        <sz val="11"/>
        <color theme="1"/>
        <rFont val="KufiStandardGK"/>
        <family val="2"/>
      </rPr>
      <t>كم</t>
    </r>
  </si>
  <si>
    <t>سوق الجملة للسمك</t>
  </si>
  <si>
    <t>المسلخ البلدي</t>
  </si>
  <si>
    <t>السوق المركزية</t>
  </si>
  <si>
    <t>تعاضدية النسيج</t>
  </si>
  <si>
    <t>تعاضدية الفلاحة</t>
  </si>
  <si>
    <t>البنك الوطني الفلاحي</t>
  </si>
  <si>
    <t>بنك الآمان</t>
  </si>
  <si>
    <t>البنك العربي لتونس</t>
  </si>
  <si>
    <t>البنك التجاري</t>
  </si>
  <si>
    <t>المدارس الإبتدائية</t>
  </si>
  <si>
    <t>المدارس الإعدادية</t>
  </si>
  <si>
    <t>المعاهد الثانوية</t>
  </si>
  <si>
    <t>مكتبة للأطفال</t>
  </si>
  <si>
    <t>مكتبة للكهول</t>
  </si>
  <si>
    <t>دار الشباب</t>
  </si>
  <si>
    <t>قاعة مغطاة</t>
  </si>
  <si>
    <t>نادي الأطفال</t>
  </si>
  <si>
    <t>مراكز الصحة الأساسية</t>
  </si>
  <si>
    <t>جهاد بلفقيه</t>
  </si>
  <si>
    <t>سيف الدين الشتيوي</t>
  </si>
  <si>
    <t>عادل سعيد</t>
  </si>
  <si>
    <t>حميدة بلاحيرش</t>
  </si>
  <si>
    <t>محمد بوعشير</t>
  </si>
  <si>
    <t>عمر رقاية</t>
  </si>
  <si>
    <t>مراد الزغلامي</t>
  </si>
  <si>
    <t>نور الدين ونيسة</t>
  </si>
  <si>
    <t>المساعد الأول</t>
  </si>
  <si>
    <t>الأمر عدد 780 لسنة 2011  المؤرخ في 25 جوان 2011</t>
  </si>
  <si>
    <t>الكتابة العامة</t>
  </si>
  <si>
    <t>قسم الضبط المركزي و التوثيق</t>
  </si>
  <si>
    <t>قسم التراتيب</t>
  </si>
  <si>
    <t>قسم التنظيم و الإعلامية و الأساليب</t>
  </si>
  <si>
    <t>قسم العلاقات العامة</t>
  </si>
  <si>
    <t>المصلحة الإدارية و المالية</t>
  </si>
  <si>
    <t>القسم الإداري</t>
  </si>
  <si>
    <t>القسم المالي</t>
  </si>
  <si>
    <t>قسم الحالة المدنية</t>
  </si>
  <si>
    <t>مصلحة الشؤون الإجتماعية و الثقافية</t>
  </si>
  <si>
    <t>المصلحة الفنية</t>
  </si>
  <si>
    <t>قسم الطرقات و الأشغال</t>
  </si>
  <si>
    <t>قسم التهيئة العمرانية</t>
  </si>
  <si>
    <t>مصلحة النظافة و المحيط</t>
  </si>
  <si>
    <t>حميدة الصيفي</t>
  </si>
  <si>
    <t>عماد بوستة</t>
  </si>
  <si>
    <t>سالم وحيدة</t>
  </si>
  <si>
    <t>عمر بن مصطفى بلغيث</t>
  </si>
  <si>
    <t>رشيدة الشريف</t>
  </si>
  <si>
    <t>عبد الكريم وحيدة</t>
  </si>
  <si>
    <t>حسن بنوحيدة</t>
  </si>
  <si>
    <t>حسين الورغي</t>
  </si>
  <si>
    <t>الحبيب بلغيث</t>
  </si>
  <si>
    <t>لطفي المغربي</t>
  </si>
  <si>
    <t>لطفي الزرلي</t>
  </si>
  <si>
    <t>خميس الكلبوسي</t>
  </si>
  <si>
    <t>الجديدي بلحاج سالم</t>
  </si>
  <si>
    <t>نجيب بوسنينة</t>
  </si>
  <si>
    <t>محسن بنفرج</t>
  </si>
  <si>
    <t>عز الدين بلحاج علي</t>
  </si>
  <si>
    <t>شكري عمارة</t>
  </si>
  <si>
    <t>نجيبة حميدة</t>
  </si>
  <si>
    <t>فاخر بوديش</t>
  </si>
  <si>
    <t>العروصي بلغيث</t>
  </si>
  <si>
    <t>محمد الجيلاني بلغيث</t>
  </si>
  <si>
    <t>محمد قويدر بلغيث</t>
  </si>
  <si>
    <t>الحبيب الماجري</t>
  </si>
  <si>
    <t>عبد العزيز الوهبي</t>
  </si>
  <si>
    <t>روضة الصيادي</t>
  </si>
  <si>
    <t>أحمد قاسم</t>
  </si>
  <si>
    <t>لطفي بلغيث</t>
  </si>
  <si>
    <t>فتحي المزوغي</t>
  </si>
  <si>
    <t>محمد أمين الباوندي</t>
  </si>
  <si>
    <t>الهادي بلغيث</t>
  </si>
  <si>
    <t>زهير بلغيث</t>
  </si>
  <si>
    <t>جابر بوسمينة</t>
  </si>
  <si>
    <t>حمزة المرابط</t>
  </si>
  <si>
    <t>المولدي عبد اللاوي</t>
  </si>
  <si>
    <t>رضا الإمام</t>
  </si>
  <si>
    <t>محمد النفزي</t>
  </si>
  <si>
    <t>عبد الرزاق بوستة</t>
  </si>
  <si>
    <t>خميس بوستة</t>
  </si>
  <si>
    <t>فيصل بلغيث</t>
  </si>
  <si>
    <t>مهدي العلوادي</t>
  </si>
  <si>
    <t>وليد الوسلاتي</t>
  </si>
  <si>
    <t>بلال المغربي</t>
  </si>
  <si>
    <t>يامن الجزيري</t>
  </si>
  <si>
    <t>أمين بنحمودة</t>
  </si>
  <si>
    <t>أنيس الشاوش</t>
  </si>
  <si>
    <t>حمزة الحمريط</t>
  </si>
  <si>
    <t>عبير السمين</t>
  </si>
  <si>
    <t>لجنة البتات</t>
  </si>
  <si>
    <t xml:space="preserve"> </t>
  </si>
  <si>
    <t>المصادقة على تحيين معلوم كراء قاعة الافراح لفائدة رياض الاطفال</t>
  </si>
  <si>
    <t>المصادقة على طلب قرض لمشروع تعبيد الطرقات ( تعبيد طريق الشاطئ )</t>
  </si>
  <si>
    <t xml:space="preserve">الترفيع في موارد ميزانية البلدية لسنة 2014
</t>
  </si>
  <si>
    <t xml:space="preserve">عادل سعيد </t>
  </si>
  <si>
    <t>جهاد بالفقيه</t>
  </si>
  <si>
    <t>حميدة بالاحيرش</t>
  </si>
  <si>
    <t xml:space="preserve">تعاضدية النسيج </t>
  </si>
  <si>
    <t>بنك الامان</t>
  </si>
  <si>
    <t xml:space="preserve">جمعية  رعاية المؤسسات التربوية </t>
  </si>
  <si>
    <t>جمعية " كلنا بني خيار "</t>
  </si>
  <si>
    <t>جمعية التضامن الاجتماعي</t>
  </si>
  <si>
    <t xml:space="preserve">جمعية الدعوة و الاصلاح </t>
  </si>
  <si>
    <t>جمعية الهلال الاحمر</t>
  </si>
  <si>
    <t>جمعية " بعث بني خيار "</t>
  </si>
  <si>
    <t>جمعية " اولمبيك بني خيار "</t>
  </si>
  <si>
    <t>جمعية " احباء التراث الصوفي "</t>
  </si>
  <si>
    <t>جمعية " الشباب المسلمين "</t>
  </si>
  <si>
    <t>جمعية التونسيات بني خيار</t>
  </si>
  <si>
    <t>لجنة التصرف في اراضي واد الكبير بني خيار</t>
  </si>
  <si>
    <t>جمعية المحافظة على القران الكريم ببني خيار</t>
  </si>
  <si>
    <t>جمعية فنون المتوسط</t>
  </si>
  <si>
    <t xml:space="preserve">جمعية الدفاع عن المستهلك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</si>
</sst>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  <numFmt numFmtId="167" formatCode="m/d/yyyy;@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KufiStandardGK"/>
      <family val="2"/>
    </font>
    <font>
      <b/>
      <sz val="11"/>
      <color theme="1"/>
      <name val="Times New Roman"/>
      <family val="1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color theme="1"/>
      <name val="KufiStandardGK"/>
    </font>
    <font>
      <sz val="12"/>
      <color rgb="FF000000"/>
      <name val="Cambria"/>
      <family val="1"/>
      <scheme val="major"/>
    </font>
    <font>
      <b/>
      <sz val="12"/>
      <color theme="1"/>
      <name val="Cambria"/>
      <family val="1"/>
      <scheme val="major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>
      <alignment horizontal="right"/>
    </xf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24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5" fillId="0" borderId="0" xfId="0" applyFont="1"/>
    <xf numFmtId="0" fontId="4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8" fillId="0" borderId="1" xfId="0" applyFont="1" applyBorder="1" applyAlignment="1">
      <alignment vertical="center" readingOrder="2"/>
    </xf>
    <xf numFmtId="14" fontId="8" fillId="0" borderId="1" xfId="0" applyNumberFormat="1" applyFont="1" applyBorder="1"/>
    <xf numFmtId="0" fontId="8" fillId="0" borderId="1" xfId="0" applyFont="1" applyBorder="1"/>
    <xf numFmtId="166" fontId="8" fillId="0" borderId="1" xfId="0" applyNumberFormat="1" applyFont="1" applyBorder="1"/>
    <xf numFmtId="9" fontId="8" fillId="0" borderId="1" xfId="2" applyFont="1" applyBorder="1"/>
    <xf numFmtId="0" fontId="8" fillId="0" borderId="0" xfId="0" applyFont="1"/>
    <xf numFmtId="0" fontId="8" fillId="0" borderId="0" xfId="0" applyFont="1" applyAlignment="1">
      <alignment vertical="center" readingOrder="2"/>
    </xf>
    <xf numFmtId="0" fontId="8" fillId="0" borderId="0" xfId="0" applyFont="1" applyAlignment="1">
      <alignment vertical="center" wrapText="1" readingOrder="2"/>
    </xf>
    <xf numFmtId="0" fontId="9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7" fillId="15" borderId="9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2" fillId="0" borderId="1" xfId="0" applyFont="1" applyBorder="1" applyAlignment="1">
      <alignment horizontal="right" vertical="center" wrapText="1" readingOrder="2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6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5" fillId="8" borderId="1" xfId="0" applyFont="1" applyFill="1" applyBorder="1" applyAlignment="1">
      <alignment horizontal="right" vertical="center" wrapText="1" readingOrder="2"/>
    </xf>
    <xf numFmtId="0" fontId="16" fillId="0" borderId="1" xfId="0" applyFont="1" applyFill="1" applyBorder="1" applyAlignment="1">
      <alignment horizontal="right" vertical="center" wrapText="1" readingOrder="2"/>
    </xf>
    <xf numFmtId="0" fontId="16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0" fillId="9" borderId="1" xfId="0" applyFont="1" applyFill="1" applyBorder="1"/>
    <xf numFmtId="0" fontId="21" fillId="0" borderId="1" xfId="0" applyFont="1" applyBorder="1" applyAlignment="1">
      <alignment horizontal="right" vertical="center" wrapText="1" readingOrder="2"/>
    </xf>
    <xf numFmtId="0" fontId="23" fillId="0" borderId="1" xfId="0" applyFont="1" applyBorder="1" applyAlignment="1">
      <alignment horizontal="right" vertical="center" wrapText="1" readingOrder="2"/>
    </xf>
    <xf numFmtId="0" fontId="22" fillId="0" borderId="1" xfId="0" applyFont="1" applyBorder="1" applyAlignment="1">
      <alignment horizontal="right" vertical="center" wrapText="1" readingOrder="2"/>
    </xf>
    <xf numFmtId="14" fontId="22" fillId="0" borderId="1" xfId="0" applyNumberFormat="1" applyFont="1" applyBorder="1" applyAlignment="1">
      <alignment horizontal="right" vertical="center" wrapText="1" readingOrder="2"/>
    </xf>
    <xf numFmtId="14" fontId="23" fillId="0" borderId="1" xfId="0" applyNumberFormat="1" applyFont="1" applyBorder="1" applyAlignment="1">
      <alignment horizontal="right" vertical="center" wrapText="1" readingOrder="2"/>
    </xf>
    <xf numFmtId="0" fontId="23" fillId="8" borderId="1" xfId="0" applyFont="1" applyFill="1" applyBorder="1" applyAlignment="1">
      <alignment horizontal="right" vertical="center" wrapText="1" readingOrder="2"/>
    </xf>
    <xf numFmtId="14" fontId="23" fillId="8" borderId="1" xfId="0" applyNumberFormat="1" applyFont="1" applyFill="1" applyBorder="1" applyAlignment="1">
      <alignment horizontal="right" vertical="center" wrapText="1" readingOrder="2"/>
    </xf>
    <xf numFmtId="0" fontId="0" fillId="0" borderId="1" xfId="0" applyNumberFormat="1" applyBorder="1" applyAlignment="1">
      <alignment horizontal="right"/>
    </xf>
    <xf numFmtId="0" fontId="24" fillId="0" borderId="1" xfId="0" applyFont="1" applyBorder="1" applyAlignment="1">
      <alignment horizontal="right" vertical="center" readingOrder="2"/>
    </xf>
    <xf numFmtId="0" fontId="23" fillId="0" borderId="1" xfId="0" applyFont="1" applyBorder="1"/>
    <xf numFmtId="0" fontId="23" fillId="0" borderId="1" xfId="0" applyFont="1" applyBorder="1" applyAlignment="1">
      <alignment wrapText="1"/>
    </xf>
    <xf numFmtId="0" fontId="25" fillId="0" borderId="1" xfId="0" applyFont="1" applyBorder="1" applyAlignment="1">
      <alignment horizontal="right" vertical="center" readingOrder="2"/>
    </xf>
    <xf numFmtId="0" fontId="20" fillId="0" borderId="1" xfId="0" applyFont="1" applyBorder="1"/>
    <xf numFmtId="0" fontId="20" fillId="0" borderId="2" xfId="0" applyFont="1" applyBorder="1"/>
    <xf numFmtId="0" fontId="26" fillId="0" borderId="1" xfId="0" applyFont="1" applyBorder="1" applyAlignment="1">
      <alignment horizontal="right" vertical="center" wrapText="1" readingOrder="2"/>
    </xf>
    <xf numFmtId="0" fontId="24" fillId="0" borderId="1" xfId="0" applyFont="1" applyBorder="1" applyAlignment="1">
      <alignment vertical="center"/>
    </xf>
    <xf numFmtId="0" fontId="24" fillId="0" borderId="1" xfId="0" applyFont="1" applyFill="1" applyBorder="1" applyAlignment="1">
      <alignment vertical="center"/>
    </xf>
    <xf numFmtId="0" fontId="26" fillId="8" borderId="1" xfId="0" applyFont="1" applyFill="1" applyBorder="1" applyAlignment="1">
      <alignment horizontal="right" vertical="center" wrapText="1" readingOrder="2"/>
    </xf>
    <xf numFmtId="0" fontId="24" fillId="0" borderId="1" xfId="0" applyFont="1" applyBorder="1" applyAlignment="1">
      <alignment horizontal="right" vertical="center" wrapText="1" readingOrder="2"/>
    </xf>
    <xf numFmtId="0" fontId="27" fillId="0" borderId="1" xfId="0" applyFont="1" applyBorder="1" applyAlignment="1">
      <alignment horizontal="right" vertical="center" wrapText="1" readingOrder="2"/>
    </xf>
    <xf numFmtId="0" fontId="24" fillId="8" borderId="1" xfId="0" applyFont="1" applyFill="1" applyBorder="1" applyAlignment="1">
      <alignment horizontal="right" vertical="center" wrapText="1" readingOrder="2"/>
    </xf>
    <xf numFmtId="0" fontId="24" fillId="0" borderId="1" xfId="0" applyFont="1" applyFill="1" applyBorder="1" applyAlignment="1">
      <alignment horizontal="right" vertical="center" wrapText="1" readingOrder="2"/>
    </xf>
    <xf numFmtId="0" fontId="24" fillId="0" borderId="1" xfId="0" applyFont="1" applyFill="1" applyBorder="1" applyAlignment="1">
      <alignment horizontal="right" vertical="center" readingOrder="2"/>
    </xf>
    <xf numFmtId="0" fontId="24" fillId="0" borderId="1" xfId="0" applyFont="1" applyBorder="1" applyAlignment="1">
      <alignment vertical="center" readingOrder="2"/>
    </xf>
    <xf numFmtId="0" fontId="25" fillId="0" borderId="1" xfId="0" applyFont="1" applyBorder="1" applyAlignment="1">
      <alignment horizontal="right" vertical="center" wrapText="1" readingOrder="2"/>
    </xf>
    <xf numFmtId="0" fontId="25" fillId="8" borderId="1" xfId="0" applyFont="1" applyFill="1" applyBorder="1" applyAlignment="1">
      <alignment horizontal="right" vertical="center" wrapText="1" readingOrder="2"/>
    </xf>
    <xf numFmtId="0" fontId="25" fillId="0" borderId="1" xfId="0" applyFont="1" applyFill="1" applyBorder="1" applyAlignment="1">
      <alignment horizontal="right" vertical="center" wrapText="1" readingOrder="2"/>
    </xf>
    <xf numFmtId="0" fontId="25" fillId="0" borderId="1" xfId="0" applyFont="1" applyFill="1" applyBorder="1" applyAlignment="1">
      <alignment horizontal="right" vertical="center" readingOrder="2"/>
    </xf>
    <xf numFmtId="0" fontId="24" fillId="0" borderId="1" xfId="0" applyFont="1" applyBorder="1" applyAlignment="1">
      <alignment horizontal="right" vertical="center"/>
    </xf>
    <xf numFmtId="0" fontId="24" fillId="0" borderId="1" xfId="0" applyFont="1" applyFill="1" applyBorder="1" applyAlignment="1">
      <alignment horizontal="right" vertical="center"/>
    </xf>
    <xf numFmtId="14" fontId="23" fillId="0" borderId="1" xfId="0" applyNumberFormat="1" applyFont="1" applyBorder="1" applyAlignment="1">
      <alignment horizontal="right" vertical="center"/>
    </xf>
    <xf numFmtId="167" fontId="0" fillId="0" borderId="1" xfId="0" applyNumberFormat="1" applyBorder="1"/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6" fillId="14" borderId="2" xfId="0" applyFont="1" applyFill="1" applyBorder="1" applyAlignment="1">
      <alignment horizontal="right" wrapText="1"/>
    </xf>
    <xf numFmtId="0" fontId="6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9" borderId="1" xfId="0" applyFont="1" applyFill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/>
    </xf>
    <xf numFmtId="0" fontId="22" fillId="9" borderId="12" xfId="0" applyFont="1" applyFill="1" applyBorder="1" applyAlignment="1">
      <alignment horizontal="center" vertical="center"/>
    </xf>
    <xf numFmtId="0" fontId="2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7" fillId="10" borderId="1" xfId="0" applyFont="1" applyFill="1" applyBorder="1" applyAlignment="1">
      <alignment horizontal="center" vertical="center"/>
    </xf>
  </cellXfs>
  <cellStyles count="24">
    <cellStyle name="Comma" xfId="1" builtinId="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MS_Arabe" xfId="3"/>
    <cellStyle name="Normal" xfId="0" builtinId="0"/>
    <cellStyle name="Percent" xfId="2" builtinId="5"/>
  </cellStyles>
  <dxfs count="76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1" zoomScale="75" zoomScaleNormal="75" zoomScalePageLayoutView="75" workbookViewId="0">
      <selection activeCell="D1" sqref="D1:E1048576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9" width="15.42578125" bestFit="1" customWidth="1"/>
    <col min="10" max="10" width="20.42578125" bestFit="1" customWidth="1"/>
  </cols>
  <sheetData>
    <row r="1" spans="1:14" ht="18.75">
      <c r="A1" s="185" t="s">
        <v>30</v>
      </c>
      <c r="B1" s="185"/>
      <c r="C1" s="185"/>
      <c r="D1" s="122" t="s">
        <v>845</v>
      </c>
      <c r="E1" s="122" t="s">
        <v>844</v>
      </c>
      <c r="G1" s="42" t="s">
        <v>31</v>
      </c>
      <c r="H1" s="43"/>
      <c r="I1" s="44"/>
      <c r="J1" s="45" t="b">
        <f>AND(H1=I1)</f>
        <v>1</v>
      </c>
    </row>
    <row r="2" spans="1:14">
      <c r="A2" s="193" t="s">
        <v>60</v>
      </c>
      <c r="B2" s="193"/>
      <c r="C2" s="25">
        <f>C3+C67</f>
        <v>0</v>
      </c>
      <c r="D2" s="25">
        <f>D3+D67</f>
        <v>0</v>
      </c>
      <c r="E2" s="25">
        <f>E3+E67</f>
        <v>0</v>
      </c>
      <c r="G2" s="38" t="s">
        <v>60</v>
      </c>
      <c r="H2" s="40"/>
      <c r="I2" s="41"/>
      <c r="J2" s="39" t="b">
        <f>AND(H2=I2)</f>
        <v>1</v>
      </c>
    </row>
    <row r="3" spans="1:14">
      <c r="A3" s="190" t="s">
        <v>578</v>
      </c>
      <c r="B3" s="190"/>
      <c r="C3" s="22">
        <f>C4+C11+C38+C61</f>
        <v>0</v>
      </c>
      <c r="D3" s="22">
        <f>D4+D11+D38+D61</f>
        <v>0</v>
      </c>
      <c r="E3" s="22">
        <f>E4+E11+E38+E61</f>
        <v>0</v>
      </c>
      <c r="G3" s="38" t="s">
        <v>57</v>
      </c>
      <c r="H3" s="40"/>
      <c r="I3" s="41"/>
      <c r="J3" s="39" t="b">
        <f>AND(H3=I3)</f>
        <v>1</v>
      </c>
    </row>
    <row r="4" spans="1:14" ht="15" customHeight="1">
      <c r="A4" s="186" t="s">
        <v>124</v>
      </c>
      <c r="B4" s="187"/>
      <c r="C4" s="20">
        <f>SUM(C5:C10)</f>
        <v>0</v>
      </c>
      <c r="D4" s="20">
        <f>SUM(D5:D10)</f>
        <v>0</v>
      </c>
      <c r="E4" s="20">
        <f>SUM(E5:E10)</f>
        <v>0</v>
      </c>
      <c r="F4" s="16"/>
      <c r="G4" s="38" t="s">
        <v>53</v>
      </c>
      <c r="H4" s="40"/>
      <c r="I4" s="41"/>
      <c r="J4" s="39" t="b">
        <f>AND(H4=I4)</f>
        <v>1</v>
      </c>
      <c r="K4" s="16"/>
      <c r="L4" s="16"/>
      <c r="M4" s="16"/>
      <c r="N4" s="16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6"/>
      <c r="G5" s="16"/>
      <c r="H5" s="16"/>
      <c r="I5" s="16"/>
      <c r="J5" s="16"/>
      <c r="K5" s="16"/>
      <c r="L5" s="16"/>
      <c r="M5" s="16"/>
      <c r="N5" s="16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6"/>
      <c r="G6" s="16"/>
      <c r="H6" s="16"/>
      <c r="I6" s="16"/>
      <c r="J6" s="16"/>
      <c r="K6" s="16"/>
      <c r="L6" s="16"/>
      <c r="M6" s="16"/>
      <c r="N6" s="16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6"/>
      <c r="G7" s="16"/>
      <c r="H7" s="16"/>
      <c r="I7" s="16"/>
      <c r="J7" s="16"/>
      <c r="K7" s="16"/>
      <c r="L7" s="16"/>
      <c r="M7" s="16"/>
      <c r="N7" s="16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6"/>
      <c r="G8" s="16"/>
      <c r="H8" s="16"/>
      <c r="I8" s="16"/>
      <c r="J8" s="16"/>
      <c r="K8" s="16"/>
      <c r="L8" s="16"/>
      <c r="M8" s="16"/>
      <c r="N8" s="16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6"/>
      <c r="G9" s="16"/>
      <c r="H9" s="16"/>
      <c r="I9" s="16"/>
      <c r="J9" s="16"/>
      <c r="K9" s="16"/>
      <c r="L9" s="16"/>
      <c r="M9" s="16"/>
      <c r="N9" s="16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6"/>
      <c r="G10" s="16"/>
      <c r="H10" s="16"/>
      <c r="I10" s="16"/>
      <c r="J10" s="16"/>
      <c r="K10" s="16"/>
      <c r="L10" s="16"/>
      <c r="M10" s="16"/>
      <c r="N10" s="16"/>
    </row>
    <row r="11" spans="1:14" ht="15" customHeight="1">
      <c r="A11" s="186" t="s">
        <v>125</v>
      </c>
      <c r="B11" s="187"/>
      <c r="C11" s="20">
        <f>SUM(C12:C37)</f>
        <v>0</v>
      </c>
      <c r="D11" s="20">
        <f>SUM(D12:D37)</f>
        <v>0</v>
      </c>
      <c r="E11" s="20">
        <f>SUM(E12:E37)</f>
        <v>0</v>
      </c>
      <c r="F11" s="16"/>
      <c r="G11" s="38" t="s">
        <v>54</v>
      </c>
      <c r="H11" s="40"/>
      <c r="I11" s="41"/>
      <c r="J11" s="39" t="b">
        <f>AND(H11=I11)</f>
        <v>1</v>
      </c>
      <c r="K11" s="16"/>
      <c r="L11" s="16"/>
      <c r="M11" s="16"/>
      <c r="N11" s="16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4"/>
      <c r="D37" s="2">
        <f t="shared" si="2"/>
        <v>0</v>
      </c>
      <c r="E37" s="2">
        <f t="shared" si="2"/>
        <v>0</v>
      </c>
    </row>
    <row r="38" spans="1:10">
      <c r="A38" s="186" t="s">
        <v>145</v>
      </c>
      <c r="B38" s="187"/>
      <c r="C38" s="20">
        <f>SUM(C39:C60)</f>
        <v>0</v>
      </c>
      <c r="D38" s="20">
        <f>SUM(D39:D60)</f>
        <v>0</v>
      </c>
      <c r="E38" s="20">
        <f>SUM(E39:E60)</f>
        <v>0</v>
      </c>
      <c r="G38" s="38" t="s">
        <v>55</v>
      </c>
      <c r="H38" s="40"/>
      <c r="I38" s="41"/>
      <c r="J38" s="39" t="b">
        <f>AND(H38=I38)</f>
        <v>1</v>
      </c>
    </row>
    <row r="39" spans="1:10" outlineLevel="1">
      <c r="A39" s="19">
        <v>3101</v>
      </c>
      <c r="B39" s="19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19">
        <v>3102</v>
      </c>
      <c r="B40" s="19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19">
        <v>3103</v>
      </c>
      <c r="B41" s="19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19">
        <v>3199</v>
      </c>
      <c r="B42" s="19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19">
        <v>3201</v>
      </c>
      <c r="B43" s="19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19">
        <v>3202</v>
      </c>
      <c r="B44" s="19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19">
        <v>3203</v>
      </c>
      <c r="B45" s="19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19">
        <v>3204</v>
      </c>
      <c r="B46" s="19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19">
        <v>3205</v>
      </c>
      <c r="B47" s="19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19">
        <v>3206</v>
      </c>
      <c r="B48" s="19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19">
        <v>3207</v>
      </c>
      <c r="B49" s="19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19">
        <v>3208</v>
      </c>
      <c r="B50" s="19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19">
        <v>3209</v>
      </c>
      <c r="B51" s="19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19">
        <v>3299</v>
      </c>
      <c r="B52" s="19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19">
        <v>3301</v>
      </c>
      <c r="B53" s="19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19">
        <v>3302</v>
      </c>
      <c r="B54" s="19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19">
        <v>3303</v>
      </c>
      <c r="B55" s="19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19">
        <v>3303</v>
      </c>
      <c r="B56" s="19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19">
        <v>3304</v>
      </c>
      <c r="B57" s="19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19">
        <v>3305</v>
      </c>
      <c r="B58" s="19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19">
        <v>3306</v>
      </c>
      <c r="B59" s="19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19">
        <v>3399</v>
      </c>
      <c r="B60" s="19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6" t="s">
        <v>158</v>
      </c>
      <c r="B61" s="187"/>
      <c r="C61" s="21">
        <f>SUM(C62:C66)</f>
        <v>0</v>
      </c>
      <c r="D61" s="21">
        <f>SUM(D62:D66)</f>
        <v>0</v>
      </c>
      <c r="E61" s="21">
        <f>SUM(E62:E66)</f>
        <v>0</v>
      </c>
      <c r="G61" s="38" t="s">
        <v>105</v>
      </c>
      <c r="H61" s="40"/>
      <c r="I61" s="41"/>
      <c r="J61" s="39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3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3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90" t="s">
        <v>579</v>
      </c>
      <c r="B67" s="190"/>
      <c r="C67" s="24">
        <f>C97+C68</f>
        <v>0</v>
      </c>
      <c r="D67" s="24">
        <f>D97+D68</f>
        <v>0</v>
      </c>
      <c r="E67" s="24">
        <f>E97+E68</f>
        <v>0</v>
      </c>
      <c r="G67" s="38" t="s">
        <v>59</v>
      </c>
      <c r="H67" s="40"/>
      <c r="I67" s="41"/>
      <c r="J67" s="39" t="b">
        <f>AND(H67=I67)</f>
        <v>1</v>
      </c>
    </row>
    <row r="68" spans="1:10">
      <c r="A68" s="186" t="s">
        <v>163</v>
      </c>
      <c r="B68" s="187"/>
      <c r="C68" s="20">
        <f>SUM(C69:C96)</f>
        <v>0</v>
      </c>
      <c r="D68" s="20">
        <f>SUM(D69:D96)</f>
        <v>0</v>
      </c>
      <c r="E68" s="20">
        <f>SUM(E69:E96)</f>
        <v>0</v>
      </c>
      <c r="G68" s="38" t="s">
        <v>56</v>
      </c>
      <c r="H68" s="40"/>
      <c r="I68" s="41"/>
      <c r="J68" s="39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7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5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8" t="s">
        <v>184</v>
      </c>
      <c r="B97" s="23"/>
      <c r="C97" s="20">
        <f>SUM(C98:C113)</f>
        <v>0</v>
      </c>
      <c r="D97" s="20">
        <f>SUM(D98:D113)</f>
        <v>0</v>
      </c>
      <c r="E97" s="20">
        <f>SUM(E98:E113)</f>
        <v>0</v>
      </c>
      <c r="G97" s="38" t="s">
        <v>58</v>
      </c>
      <c r="H97" s="40"/>
      <c r="I97" s="41"/>
      <c r="J97" s="39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91" t="s">
        <v>62</v>
      </c>
      <c r="B114" s="192"/>
      <c r="C114" s="25">
        <f>C115+C152+C177</f>
        <v>0</v>
      </c>
      <c r="D114" s="25">
        <f>D115+D152+D177</f>
        <v>0</v>
      </c>
      <c r="E114" s="25">
        <f>E115+E152+E177</f>
        <v>0</v>
      </c>
      <c r="G114" s="38" t="s">
        <v>62</v>
      </c>
      <c r="H114" s="40"/>
      <c r="I114" s="41"/>
      <c r="J114" s="39" t="b">
        <f>AND(H114=I114)</f>
        <v>1</v>
      </c>
    </row>
    <row r="115" spans="1:10">
      <c r="A115" s="188" t="s">
        <v>580</v>
      </c>
      <c r="B115" s="189"/>
      <c r="C115" s="22">
        <f>C116+C135</f>
        <v>0</v>
      </c>
      <c r="D115" s="22">
        <f>D116+D135</f>
        <v>0</v>
      </c>
      <c r="E115" s="22">
        <f>E116+E135</f>
        <v>0</v>
      </c>
      <c r="G115" s="38" t="s">
        <v>61</v>
      </c>
      <c r="H115" s="40"/>
      <c r="I115" s="41"/>
      <c r="J115" s="39" t="b">
        <f>AND(H115=I115)</f>
        <v>1</v>
      </c>
    </row>
    <row r="116" spans="1:10" ht="15" customHeight="1">
      <c r="A116" s="186" t="s">
        <v>195</v>
      </c>
      <c r="B116" s="187"/>
      <c r="C116" s="20">
        <f>C117+C120+C123+C126+C129+C132</f>
        <v>0</v>
      </c>
      <c r="D116" s="20">
        <f>D117+D120+D123+D126+D129+D132</f>
        <v>0</v>
      </c>
      <c r="E116" s="20">
        <f>E117+E120+E123+E126+E129+E132</f>
        <v>0</v>
      </c>
      <c r="G116" s="38" t="s">
        <v>583</v>
      </c>
      <c r="H116" s="40"/>
      <c r="I116" s="41"/>
      <c r="J116" s="39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0"/>
      <c r="B118" s="129" t="s">
        <v>847</v>
      </c>
      <c r="C118" s="128"/>
      <c r="D118" s="128">
        <f>C118</f>
        <v>0</v>
      </c>
      <c r="E118" s="128">
        <f>D118</f>
        <v>0</v>
      </c>
    </row>
    <row r="119" spans="1:10" ht="15" customHeight="1" outlineLevel="2">
      <c r="A119" s="130"/>
      <c r="B119" s="129" t="s">
        <v>852</v>
      </c>
      <c r="C119" s="128"/>
      <c r="D119" s="128">
        <f>C119</f>
        <v>0</v>
      </c>
      <c r="E119" s="128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0"/>
      <c r="B121" s="129" t="s">
        <v>847</v>
      </c>
      <c r="C121" s="128"/>
      <c r="D121" s="128">
        <f>C121</f>
        <v>0</v>
      </c>
      <c r="E121" s="128">
        <f>D121</f>
        <v>0</v>
      </c>
    </row>
    <row r="122" spans="1:10" ht="15" customHeight="1" outlineLevel="2">
      <c r="A122" s="130"/>
      <c r="B122" s="129" t="s">
        <v>852</v>
      </c>
      <c r="C122" s="128"/>
      <c r="D122" s="128">
        <f>C122</f>
        <v>0</v>
      </c>
      <c r="E122" s="128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0"/>
      <c r="B124" s="129" t="s">
        <v>847</v>
      </c>
      <c r="C124" s="128"/>
      <c r="D124" s="128">
        <f>C124</f>
        <v>0</v>
      </c>
      <c r="E124" s="128">
        <f>D124</f>
        <v>0</v>
      </c>
    </row>
    <row r="125" spans="1:10" ht="15" customHeight="1" outlineLevel="2">
      <c r="A125" s="130"/>
      <c r="B125" s="129" t="s">
        <v>852</v>
      </c>
      <c r="C125" s="128"/>
      <c r="D125" s="128">
        <f>C125</f>
        <v>0</v>
      </c>
      <c r="E125" s="128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0"/>
      <c r="B127" s="129" t="s">
        <v>847</v>
      </c>
      <c r="C127" s="128"/>
      <c r="D127" s="128">
        <f>C127</f>
        <v>0</v>
      </c>
      <c r="E127" s="128">
        <f>D127</f>
        <v>0</v>
      </c>
    </row>
    <row r="128" spans="1:10" ht="15" customHeight="1" outlineLevel="2">
      <c r="A128" s="130"/>
      <c r="B128" s="129" t="s">
        <v>852</v>
      </c>
      <c r="C128" s="128"/>
      <c r="D128" s="128">
        <f>C128</f>
        <v>0</v>
      </c>
      <c r="E128" s="128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0"/>
      <c r="B130" s="129" t="s">
        <v>847</v>
      </c>
      <c r="C130" s="128"/>
      <c r="D130" s="128">
        <f>C130</f>
        <v>0</v>
      </c>
      <c r="E130" s="128">
        <f>D130</f>
        <v>0</v>
      </c>
    </row>
    <row r="131" spans="1:10" ht="15" customHeight="1" outlineLevel="2">
      <c r="A131" s="130"/>
      <c r="B131" s="129" t="s">
        <v>852</v>
      </c>
      <c r="C131" s="128"/>
      <c r="D131" s="128">
        <f>C131</f>
        <v>0</v>
      </c>
      <c r="E131" s="128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0"/>
      <c r="B133" s="129" t="s">
        <v>847</v>
      </c>
      <c r="C133" s="128"/>
      <c r="D133" s="128">
        <f>C133</f>
        <v>0</v>
      </c>
      <c r="E133" s="128">
        <f>D133</f>
        <v>0</v>
      </c>
    </row>
    <row r="134" spans="1:10" ht="15" customHeight="1" outlineLevel="2">
      <c r="A134" s="130"/>
      <c r="B134" s="129" t="s">
        <v>852</v>
      </c>
      <c r="C134" s="128"/>
      <c r="D134" s="128">
        <f>C134</f>
        <v>0</v>
      </c>
      <c r="E134" s="128">
        <f>D134</f>
        <v>0</v>
      </c>
    </row>
    <row r="135" spans="1:10">
      <c r="A135" s="186" t="s">
        <v>202</v>
      </c>
      <c r="B135" s="187"/>
      <c r="C135" s="20">
        <f>C136+C140+C143+C146+C149</f>
        <v>0</v>
      </c>
      <c r="D135" s="20">
        <f>D136+D140+D143+D146+D149</f>
        <v>0</v>
      </c>
      <c r="E135" s="20">
        <f>E136+E140+E143+E146+E149</f>
        <v>0</v>
      </c>
      <c r="G135" s="38" t="s">
        <v>584</v>
      </c>
      <c r="H135" s="40"/>
      <c r="I135" s="41"/>
      <c r="J135" s="39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0"/>
      <c r="B137" s="129" t="s">
        <v>847</v>
      </c>
      <c r="C137" s="128"/>
      <c r="D137" s="128">
        <f>C137</f>
        <v>0</v>
      </c>
      <c r="E137" s="128">
        <f>D137</f>
        <v>0</v>
      </c>
    </row>
    <row r="138" spans="1:10" ht="15" customHeight="1" outlineLevel="2">
      <c r="A138" s="130"/>
      <c r="B138" s="129" t="s">
        <v>854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customHeight="1" outlineLevel="2">
      <c r="A139" s="130"/>
      <c r="B139" s="129" t="s">
        <v>853</v>
      </c>
      <c r="C139" s="128"/>
      <c r="D139" s="128">
        <f t="shared" si="9"/>
        <v>0</v>
      </c>
      <c r="E139" s="128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0"/>
      <c r="B141" s="129" t="s">
        <v>847</v>
      </c>
      <c r="C141" s="128"/>
      <c r="D141" s="128">
        <f>C141</f>
        <v>0</v>
      </c>
      <c r="E141" s="128">
        <f>D141</f>
        <v>0</v>
      </c>
    </row>
    <row r="142" spans="1:10" ht="15" customHeight="1" outlineLevel="2">
      <c r="A142" s="130"/>
      <c r="B142" s="129" t="s">
        <v>852</v>
      </c>
      <c r="C142" s="128"/>
      <c r="D142" s="128">
        <f>C142</f>
        <v>0</v>
      </c>
      <c r="E142" s="128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0"/>
      <c r="B144" s="129" t="s">
        <v>847</v>
      </c>
      <c r="C144" s="128"/>
      <c r="D144" s="128">
        <f>C144</f>
        <v>0</v>
      </c>
      <c r="E144" s="128">
        <f>D144</f>
        <v>0</v>
      </c>
    </row>
    <row r="145" spans="1:10" ht="15" customHeight="1" outlineLevel="2">
      <c r="A145" s="130"/>
      <c r="B145" s="129" t="s">
        <v>852</v>
      </c>
      <c r="C145" s="128"/>
      <c r="D145" s="128">
        <f>C145</f>
        <v>0</v>
      </c>
      <c r="E145" s="128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0"/>
      <c r="B147" s="129" t="s">
        <v>847</v>
      </c>
      <c r="C147" s="128"/>
      <c r="D147" s="128">
        <f>C147</f>
        <v>0</v>
      </c>
      <c r="E147" s="128">
        <f>D147</f>
        <v>0</v>
      </c>
    </row>
    <row r="148" spans="1:10" ht="15" customHeight="1" outlineLevel="2">
      <c r="A148" s="130"/>
      <c r="B148" s="129" t="s">
        <v>852</v>
      </c>
      <c r="C148" s="128"/>
      <c r="D148" s="128">
        <f>C148</f>
        <v>0</v>
      </c>
      <c r="E148" s="128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0"/>
      <c r="B150" s="129" t="s">
        <v>847</v>
      </c>
      <c r="C150" s="128"/>
      <c r="D150" s="128">
        <f>C150</f>
        <v>0</v>
      </c>
      <c r="E150" s="128">
        <f>D150</f>
        <v>0</v>
      </c>
    </row>
    <row r="151" spans="1:10" ht="15" customHeight="1" outlineLevel="2">
      <c r="A151" s="130"/>
      <c r="B151" s="129" t="s">
        <v>852</v>
      </c>
      <c r="C151" s="128"/>
      <c r="D151" s="128">
        <f>C151</f>
        <v>0</v>
      </c>
      <c r="E151" s="128">
        <f>D151</f>
        <v>0</v>
      </c>
    </row>
    <row r="152" spans="1:10">
      <c r="A152" s="188" t="s">
        <v>581</v>
      </c>
      <c r="B152" s="189"/>
      <c r="C152" s="22">
        <f>C153+C163+C170</f>
        <v>0</v>
      </c>
      <c r="D152" s="22">
        <f>D153+D163+D170</f>
        <v>0</v>
      </c>
      <c r="E152" s="22">
        <f>E153+E163+E170</f>
        <v>0</v>
      </c>
      <c r="G152" s="38" t="s">
        <v>66</v>
      </c>
      <c r="H152" s="40"/>
      <c r="I152" s="41"/>
      <c r="J152" s="39" t="b">
        <f>AND(H152=I152)</f>
        <v>1</v>
      </c>
    </row>
    <row r="153" spans="1:10">
      <c r="A153" s="186" t="s">
        <v>208</v>
      </c>
      <c r="B153" s="187"/>
      <c r="C153" s="20">
        <f>C154+C157+C160</f>
        <v>0</v>
      </c>
      <c r="D153" s="20">
        <f>D154+D157+D160</f>
        <v>0</v>
      </c>
      <c r="E153" s="20">
        <f>E154+E157+E160</f>
        <v>0</v>
      </c>
      <c r="G153" s="38" t="s">
        <v>585</v>
      </c>
      <c r="H153" s="40"/>
      <c r="I153" s="41"/>
      <c r="J153" s="39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0"/>
      <c r="B155" s="129" t="s">
        <v>847</v>
      </c>
      <c r="C155" s="128"/>
      <c r="D155" s="128">
        <f>C155</f>
        <v>0</v>
      </c>
      <c r="E155" s="128">
        <f>D155</f>
        <v>0</v>
      </c>
    </row>
    <row r="156" spans="1:10" ht="15" customHeight="1" outlineLevel="2">
      <c r="A156" s="130"/>
      <c r="B156" s="129" t="s">
        <v>852</v>
      </c>
      <c r="C156" s="128"/>
      <c r="D156" s="128">
        <f>C156</f>
        <v>0</v>
      </c>
      <c r="E156" s="128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0"/>
      <c r="B158" s="129" t="s">
        <v>847</v>
      </c>
      <c r="C158" s="128"/>
      <c r="D158" s="128">
        <f>C158</f>
        <v>0</v>
      </c>
      <c r="E158" s="128">
        <f>D158</f>
        <v>0</v>
      </c>
    </row>
    <row r="159" spans="1:10" ht="15" customHeight="1" outlineLevel="2">
      <c r="A159" s="130"/>
      <c r="B159" s="129" t="s">
        <v>852</v>
      </c>
      <c r="C159" s="128"/>
      <c r="D159" s="128">
        <f>C159</f>
        <v>0</v>
      </c>
      <c r="E159" s="128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0"/>
      <c r="B161" s="129" t="s">
        <v>847</v>
      </c>
      <c r="C161" s="128"/>
      <c r="D161" s="128">
        <f>C161</f>
        <v>0</v>
      </c>
      <c r="E161" s="128">
        <f>D161</f>
        <v>0</v>
      </c>
    </row>
    <row r="162" spans="1:10" ht="15" customHeight="1" outlineLevel="2">
      <c r="A162" s="130"/>
      <c r="B162" s="129" t="s">
        <v>852</v>
      </c>
      <c r="C162" s="128"/>
      <c r="D162" s="128">
        <f>C162</f>
        <v>0</v>
      </c>
      <c r="E162" s="128">
        <f>D162</f>
        <v>0</v>
      </c>
    </row>
    <row r="163" spans="1:10">
      <c r="A163" s="186" t="s">
        <v>212</v>
      </c>
      <c r="B163" s="187"/>
      <c r="C163" s="20">
        <f>C164+C167</f>
        <v>0</v>
      </c>
      <c r="D163" s="20">
        <f>D164+D167</f>
        <v>0</v>
      </c>
      <c r="E163" s="20">
        <f>E164+E167</f>
        <v>0</v>
      </c>
      <c r="G163" s="38" t="s">
        <v>63</v>
      </c>
      <c r="H163" s="40"/>
      <c r="I163" s="41"/>
      <c r="J163" s="39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0"/>
      <c r="B165" s="129" t="s">
        <v>847</v>
      </c>
      <c r="C165" s="128"/>
      <c r="D165" s="128">
        <f>C165</f>
        <v>0</v>
      </c>
      <c r="E165" s="128">
        <f>D165</f>
        <v>0</v>
      </c>
    </row>
    <row r="166" spans="1:10" ht="15" customHeight="1" outlineLevel="2">
      <c r="A166" s="130"/>
      <c r="B166" s="129" t="s">
        <v>852</v>
      </c>
      <c r="C166" s="128"/>
      <c r="D166" s="128">
        <f>C166</f>
        <v>0</v>
      </c>
      <c r="E166" s="128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0"/>
      <c r="B168" s="129" t="s">
        <v>847</v>
      </c>
      <c r="C168" s="128"/>
      <c r="D168" s="128">
        <f>C168</f>
        <v>0</v>
      </c>
      <c r="E168" s="128">
        <f>D168</f>
        <v>0</v>
      </c>
    </row>
    <row r="169" spans="1:10" ht="15" customHeight="1" outlineLevel="2">
      <c r="A169" s="130"/>
      <c r="B169" s="129" t="s">
        <v>852</v>
      </c>
      <c r="C169" s="128"/>
      <c r="D169" s="128">
        <f>C169</f>
        <v>0</v>
      </c>
      <c r="E169" s="128">
        <f>D169</f>
        <v>0</v>
      </c>
    </row>
    <row r="170" spans="1:10">
      <c r="A170" s="186" t="s">
        <v>214</v>
      </c>
      <c r="B170" s="187"/>
      <c r="C170" s="20">
        <f>C171+C174</f>
        <v>0</v>
      </c>
      <c r="D170" s="20">
        <f>D171+D174</f>
        <v>0</v>
      </c>
      <c r="E170" s="20">
        <f>E171+E174</f>
        <v>0</v>
      </c>
      <c r="G170" s="38" t="s">
        <v>586</v>
      </c>
      <c r="H170" s="40"/>
      <c r="I170" s="41"/>
      <c r="J170" s="39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0"/>
      <c r="B172" s="129" t="s">
        <v>847</v>
      </c>
      <c r="C172" s="128"/>
      <c r="D172" s="128">
        <f>C172</f>
        <v>0</v>
      </c>
      <c r="E172" s="128">
        <f>D172</f>
        <v>0</v>
      </c>
    </row>
    <row r="173" spans="1:10" ht="15" customHeight="1" outlineLevel="2">
      <c r="A173" s="130"/>
      <c r="B173" s="129" t="s">
        <v>852</v>
      </c>
      <c r="C173" s="128"/>
      <c r="D173" s="128">
        <f>C173</f>
        <v>0</v>
      </c>
      <c r="E173" s="128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0"/>
      <c r="B175" s="129" t="s">
        <v>847</v>
      </c>
      <c r="C175" s="128"/>
      <c r="D175" s="128">
        <f>C175</f>
        <v>0</v>
      </c>
      <c r="E175" s="128">
        <f>D175</f>
        <v>0</v>
      </c>
    </row>
    <row r="176" spans="1:10" ht="15" customHeight="1" outlineLevel="2">
      <c r="A176" s="130"/>
      <c r="B176" s="129" t="s">
        <v>852</v>
      </c>
      <c r="C176" s="128"/>
      <c r="D176" s="128">
        <f>C176</f>
        <v>0</v>
      </c>
      <c r="E176" s="128">
        <f>D176</f>
        <v>0</v>
      </c>
    </row>
    <row r="177" spans="1:10">
      <c r="A177" s="188" t="s">
        <v>582</v>
      </c>
      <c r="B177" s="189"/>
      <c r="C177" s="26">
        <f>C178</f>
        <v>0</v>
      </c>
      <c r="D177" s="26">
        <f>D178</f>
        <v>0</v>
      </c>
      <c r="E177" s="26">
        <f>E178</f>
        <v>0</v>
      </c>
      <c r="G177" s="38" t="s">
        <v>216</v>
      </c>
      <c r="H177" s="40"/>
      <c r="I177" s="41"/>
      <c r="J177" s="39" t="b">
        <f>AND(H177=I177)</f>
        <v>1</v>
      </c>
    </row>
    <row r="178" spans="1:10">
      <c r="A178" s="186" t="s">
        <v>217</v>
      </c>
      <c r="B178" s="187"/>
      <c r="C178" s="20">
        <f>C179+C184+C188+C197+C200+C203+C215+C222+C228+C235+C238+C243+C250</f>
        <v>0</v>
      </c>
      <c r="D178" s="20">
        <f>D179+D184+D188+D197+D200+D203+D215+D222+D228+D235+D238+D243+D250</f>
        <v>0</v>
      </c>
      <c r="E178" s="20">
        <f>E179+E184+E188+E197+E200+E203+E215+E222+E228+E235+E238+E243+E250</f>
        <v>0</v>
      </c>
      <c r="G178" s="38" t="s">
        <v>587</v>
      </c>
      <c r="H178" s="40"/>
      <c r="I178" s="41"/>
      <c r="J178" s="39" t="b">
        <f>AND(H178=I178)</f>
        <v>1</v>
      </c>
    </row>
    <row r="179" spans="1:10" outlineLevel="1">
      <c r="A179" s="183" t="s">
        <v>841</v>
      </c>
      <c r="B179" s="18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849</v>
      </c>
      <c r="C180" s="128"/>
      <c r="D180" s="128">
        <f>D181</f>
        <v>0</v>
      </c>
      <c r="E180" s="128">
        <f>E181</f>
        <v>0</v>
      </c>
    </row>
    <row r="181" spans="1:10" outlineLevel="2">
      <c r="A181" s="89"/>
      <c r="B181" s="88" t="s">
        <v>847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850</v>
      </c>
      <c r="C182" s="128"/>
      <c r="D182" s="128">
        <f>D183</f>
        <v>0</v>
      </c>
      <c r="E182" s="128">
        <f>E183</f>
        <v>0</v>
      </c>
    </row>
    <row r="183" spans="1:10" outlineLevel="2">
      <c r="A183" s="89"/>
      <c r="B183" s="88" t="s">
        <v>847</v>
      </c>
      <c r="C183" s="127"/>
      <c r="D183" s="127">
        <f>C183</f>
        <v>0</v>
      </c>
      <c r="E183" s="127">
        <f>D183</f>
        <v>0</v>
      </c>
    </row>
    <row r="184" spans="1:10" outlineLevel="1">
      <c r="A184" s="183" t="s">
        <v>840</v>
      </c>
      <c r="B184" s="18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848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89"/>
      <c r="B186" s="88" t="s">
        <v>847</v>
      </c>
      <c r="C186" s="127"/>
      <c r="D186" s="127">
        <f>C186</f>
        <v>0</v>
      </c>
      <c r="E186" s="127">
        <f>D186</f>
        <v>0</v>
      </c>
    </row>
    <row r="187" spans="1:10" outlineLevel="3">
      <c r="A187" s="89"/>
      <c r="B187" s="88" t="s">
        <v>839</v>
      </c>
      <c r="C187" s="127"/>
      <c r="D187" s="127">
        <f>C187</f>
        <v>0</v>
      </c>
      <c r="E187" s="127">
        <f>D187</f>
        <v>0</v>
      </c>
    </row>
    <row r="188" spans="1:10" outlineLevel="1">
      <c r="A188" s="183" t="s">
        <v>838</v>
      </c>
      <c r="B188" s="18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851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89"/>
      <c r="B190" s="88" t="s">
        <v>847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outlineLevel="3">
      <c r="A191" s="89"/>
      <c r="B191" s="88" t="s">
        <v>837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outlineLevel="3">
      <c r="A192" s="89"/>
      <c r="B192" s="88" t="s">
        <v>836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outlineLevel="2">
      <c r="A193" s="130">
        <v>3</v>
      </c>
      <c r="B193" s="129" t="s">
        <v>849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89"/>
      <c r="B194" s="88" t="s">
        <v>847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850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89"/>
      <c r="B196" s="88" t="s">
        <v>847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83" t="s">
        <v>835</v>
      </c>
      <c r="B197" s="18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0">
        <v>4</v>
      </c>
      <c r="B198" s="129" t="s">
        <v>850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outlineLevel="3">
      <c r="A199" s="89"/>
      <c r="B199" s="88" t="s">
        <v>847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83" t="s">
        <v>834</v>
      </c>
      <c r="B200" s="18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849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89"/>
      <c r="B202" s="88" t="s">
        <v>847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83" t="s">
        <v>833</v>
      </c>
      <c r="B203" s="18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851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89"/>
      <c r="B205" s="88" t="s">
        <v>847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89"/>
      <c r="B206" s="88" t="s">
        <v>831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848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89"/>
      <c r="B208" s="88" t="s">
        <v>847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outlineLevel="3">
      <c r="A209" s="89"/>
      <c r="B209" s="88" t="s">
        <v>830</v>
      </c>
      <c r="C209" s="127"/>
      <c r="D209" s="127">
        <f t="shared" si="12"/>
        <v>0</v>
      </c>
      <c r="E209" s="127">
        <f t="shared" si="12"/>
        <v>0</v>
      </c>
    </row>
    <row r="210" spans="1:5" outlineLevel="3">
      <c r="A210" s="89"/>
      <c r="B210" s="88" t="s">
        <v>847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outlineLevel="2">
      <c r="A211" s="130">
        <v>3</v>
      </c>
      <c r="B211" s="129" t="s">
        <v>849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89"/>
      <c r="B212" s="88" t="s">
        <v>847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850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89"/>
      <c r="B214" s="88" t="s">
        <v>847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83" t="s">
        <v>828</v>
      </c>
      <c r="B215" s="18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848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89"/>
      <c r="B217" s="88" t="s">
        <v>847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outlineLevel="3">
      <c r="A218" s="133"/>
      <c r="B218" s="132" t="s">
        <v>827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outlineLevel="3">
      <c r="A219" s="133"/>
      <c r="B219" s="132" t="s">
        <v>813</v>
      </c>
      <c r="C219" s="131"/>
      <c r="D219" s="131">
        <f t="shared" si="13"/>
        <v>0</v>
      </c>
      <c r="E219" s="131">
        <f t="shared" si="13"/>
        <v>0</v>
      </c>
    </row>
    <row r="220" spans="1:5" outlineLevel="2">
      <c r="A220" s="130">
        <v>3</v>
      </c>
      <c r="B220" s="129" t="s">
        <v>849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89"/>
      <c r="B221" s="88" t="s">
        <v>847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83" t="s">
        <v>826</v>
      </c>
      <c r="B222" s="18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848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89"/>
      <c r="B224" s="88" t="s">
        <v>847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89"/>
      <c r="B225" s="88" t="s">
        <v>825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outlineLevel="3">
      <c r="A226" s="89"/>
      <c r="B226" s="88" t="s">
        <v>824</v>
      </c>
      <c r="C226" s="127"/>
      <c r="D226" s="127">
        <f t="shared" si="14"/>
        <v>0</v>
      </c>
      <c r="E226" s="127">
        <f t="shared" si="14"/>
        <v>0</v>
      </c>
    </row>
    <row r="227" spans="1:5" outlineLevel="3">
      <c r="A227" s="89"/>
      <c r="B227" s="88" t="s">
        <v>823</v>
      </c>
      <c r="C227" s="127"/>
      <c r="D227" s="127">
        <f t="shared" si="14"/>
        <v>0</v>
      </c>
      <c r="E227" s="127">
        <f t="shared" si="14"/>
        <v>0</v>
      </c>
    </row>
    <row r="228" spans="1:5" outlineLevel="1">
      <c r="A228" s="183" t="s">
        <v>822</v>
      </c>
      <c r="B228" s="18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848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89"/>
      <c r="B230" s="88" t="s">
        <v>847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89"/>
      <c r="B231" s="88" t="s">
        <v>821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outlineLevel="3">
      <c r="A232" s="89"/>
      <c r="B232" s="88" t="s">
        <v>811</v>
      </c>
      <c r="C232" s="127"/>
      <c r="D232" s="127">
        <f t="shared" si="15"/>
        <v>0</v>
      </c>
      <c r="E232" s="127">
        <f t="shared" si="15"/>
        <v>0</v>
      </c>
    </row>
    <row r="233" spans="1:5" outlineLevel="2">
      <c r="A233" s="130">
        <v>3</v>
      </c>
      <c r="B233" s="129" t="s">
        <v>849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89"/>
      <c r="B234" s="88" t="s">
        <v>847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83" t="s">
        <v>820</v>
      </c>
      <c r="B235" s="18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849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89"/>
      <c r="B237" s="88" t="s">
        <v>847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83" t="s">
        <v>818</v>
      </c>
      <c r="B238" s="18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848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89"/>
      <c r="B240" s="88" t="s">
        <v>847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89"/>
      <c r="B241" s="88" t="s">
        <v>817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outlineLevel="3">
      <c r="A242" s="89"/>
      <c r="B242" s="88" t="s">
        <v>816</v>
      </c>
      <c r="C242" s="127"/>
      <c r="D242" s="127">
        <f t="shared" si="16"/>
        <v>0</v>
      </c>
      <c r="E242" s="127">
        <f t="shared" si="16"/>
        <v>0</v>
      </c>
    </row>
    <row r="243" spans="1:10" outlineLevel="1">
      <c r="A243" s="183" t="s">
        <v>815</v>
      </c>
      <c r="B243" s="18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848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89"/>
      <c r="B245" s="88" t="s">
        <v>847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89"/>
      <c r="B246" s="88" t="s">
        <v>813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outlineLevel="3">
      <c r="A247" s="89"/>
      <c r="B247" s="88" t="s">
        <v>812</v>
      </c>
      <c r="C247" s="127"/>
      <c r="D247" s="127">
        <f t="shared" si="17"/>
        <v>0</v>
      </c>
      <c r="E247" s="127">
        <f t="shared" si="17"/>
        <v>0</v>
      </c>
    </row>
    <row r="248" spans="1:10" outlineLevel="3">
      <c r="A248" s="89"/>
      <c r="B248" s="88" t="s">
        <v>811</v>
      </c>
      <c r="C248" s="127"/>
      <c r="D248" s="127">
        <f t="shared" si="17"/>
        <v>0</v>
      </c>
      <c r="E248" s="127">
        <f t="shared" si="17"/>
        <v>0</v>
      </c>
    </row>
    <row r="249" spans="1:10" outlineLevel="3">
      <c r="A249" s="89"/>
      <c r="B249" s="88" t="s">
        <v>810</v>
      </c>
      <c r="C249" s="127"/>
      <c r="D249" s="127">
        <f t="shared" si="17"/>
        <v>0</v>
      </c>
      <c r="E249" s="127">
        <f t="shared" si="17"/>
        <v>0</v>
      </c>
    </row>
    <row r="250" spans="1:10" outlineLevel="1">
      <c r="A250" s="183" t="s">
        <v>809</v>
      </c>
      <c r="B250" s="18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847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89"/>
      <c r="B252" s="88" t="s">
        <v>846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85" t="s">
        <v>67</v>
      </c>
      <c r="B256" s="185"/>
      <c r="C256" s="185"/>
      <c r="D256" s="122" t="s">
        <v>845</v>
      </c>
      <c r="E256" s="122" t="s">
        <v>844</v>
      </c>
      <c r="G256" s="46" t="s">
        <v>589</v>
      </c>
      <c r="H256" s="47"/>
      <c r="I256" s="48"/>
      <c r="J256" s="49" t="b">
        <f>AND(H256=I256)</f>
        <v>1</v>
      </c>
    </row>
    <row r="257" spans="1:10">
      <c r="A257" s="177" t="s">
        <v>60</v>
      </c>
      <c r="B257" s="178"/>
      <c r="C257" s="36">
        <f>C258+C550</f>
        <v>0</v>
      </c>
      <c r="D257" s="36">
        <f>D258+D550</f>
        <v>0</v>
      </c>
      <c r="E257" s="36">
        <f>E258+E550</f>
        <v>0</v>
      </c>
      <c r="G257" s="38" t="s">
        <v>60</v>
      </c>
      <c r="H257" s="40"/>
      <c r="I257" s="41"/>
      <c r="J257" s="39" t="b">
        <f>AND(H257=I257)</f>
        <v>1</v>
      </c>
    </row>
    <row r="258" spans="1:10">
      <c r="A258" s="173" t="s">
        <v>266</v>
      </c>
      <c r="B258" s="174"/>
      <c r="C258" s="35">
        <f>C259+C339+C483+C547</f>
        <v>0</v>
      </c>
      <c r="D258" s="35">
        <f>D259+D339+D483+D547</f>
        <v>0</v>
      </c>
      <c r="E258" s="35">
        <f>E259+E339+E483+E547</f>
        <v>0</v>
      </c>
      <c r="G258" s="38" t="s">
        <v>57</v>
      </c>
      <c r="H258" s="40"/>
      <c r="I258" s="41"/>
      <c r="J258" s="39" t="b">
        <f>AND(H258=I258)</f>
        <v>1</v>
      </c>
    </row>
    <row r="259" spans="1:10">
      <c r="A259" s="171" t="s">
        <v>267</v>
      </c>
      <c r="B259" s="172"/>
      <c r="C259" s="32">
        <f>C260+C263+C314</f>
        <v>0</v>
      </c>
      <c r="D259" s="32">
        <f>D260+D263+D314</f>
        <v>0</v>
      </c>
      <c r="E259" s="32">
        <f>E260+E263+E314</f>
        <v>0</v>
      </c>
      <c r="G259" s="38" t="s">
        <v>590</v>
      </c>
      <c r="H259" s="40"/>
      <c r="I259" s="41"/>
      <c r="J259" s="39" t="b">
        <f>AND(H259=I259)</f>
        <v>1</v>
      </c>
    </row>
    <row r="260" spans="1:10" outlineLevel="1">
      <c r="A260" s="175" t="s">
        <v>268</v>
      </c>
      <c r="B260" s="176"/>
      <c r="C260" s="31">
        <f>SUM(C261:C262)</f>
        <v>0</v>
      </c>
      <c r="D260" s="31">
        <f>SUM(D261:D262)</f>
        <v>0</v>
      </c>
      <c r="E260" s="31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5" t="s">
        <v>269</v>
      </c>
      <c r="B263" s="176"/>
      <c r="C263" s="31">
        <f>C264+C265+C289+C296+C298+C302+C305+C308+C313</f>
        <v>0</v>
      </c>
      <c r="D263" s="31">
        <f>D264+D265+D289+D296+D298+D302+D305+D308+D313</f>
        <v>0</v>
      </c>
      <c r="E263" s="31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8"/>
      <c r="B266" s="27" t="s">
        <v>218</v>
      </c>
      <c r="C266" s="29"/>
      <c r="D266" s="29">
        <f>C266</f>
        <v>0</v>
      </c>
      <c r="E266" s="29">
        <f>D266</f>
        <v>0</v>
      </c>
    </row>
    <row r="267" spans="1:10" outlineLevel="3">
      <c r="A267" s="28"/>
      <c r="B267" s="27" t="s">
        <v>219</v>
      </c>
      <c r="C267" s="29"/>
      <c r="D267" s="29">
        <f t="shared" ref="D267:E282" si="18">C267</f>
        <v>0</v>
      </c>
      <c r="E267" s="29">
        <f t="shared" si="18"/>
        <v>0</v>
      </c>
    </row>
    <row r="268" spans="1:10" outlineLevel="3">
      <c r="A268" s="28"/>
      <c r="B268" s="27" t="s">
        <v>220</v>
      </c>
      <c r="C268" s="29"/>
      <c r="D268" s="29">
        <f t="shared" si="18"/>
        <v>0</v>
      </c>
      <c r="E268" s="29">
        <f t="shared" si="18"/>
        <v>0</v>
      </c>
    </row>
    <row r="269" spans="1:10" outlineLevel="3">
      <c r="A269" s="28"/>
      <c r="B269" s="27" t="s">
        <v>221</v>
      </c>
      <c r="C269" s="29"/>
      <c r="D269" s="29">
        <f t="shared" si="18"/>
        <v>0</v>
      </c>
      <c r="E269" s="29">
        <f t="shared" si="18"/>
        <v>0</v>
      </c>
    </row>
    <row r="270" spans="1:10" outlineLevel="3">
      <c r="A270" s="28"/>
      <c r="B270" s="27" t="s">
        <v>222</v>
      </c>
      <c r="C270" s="29"/>
      <c r="D270" s="29">
        <f t="shared" si="18"/>
        <v>0</v>
      </c>
      <c r="E270" s="29">
        <f t="shared" si="18"/>
        <v>0</v>
      </c>
    </row>
    <row r="271" spans="1:10" outlineLevel="3">
      <c r="A271" s="28"/>
      <c r="B271" s="27" t="s">
        <v>223</v>
      </c>
      <c r="C271" s="29"/>
      <c r="D271" s="29">
        <f t="shared" si="18"/>
        <v>0</v>
      </c>
      <c r="E271" s="29">
        <f t="shared" si="18"/>
        <v>0</v>
      </c>
    </row>
    <row r="272" spans="1:10" outlineLevel="3">
      <c r="A272" s="28"/>
      <c r="B272" s="27" t="s">
        <v>224</v>
      </c>
      <c r="C272" s="29"/>
      <c r="D272" s="29">
        <f t="shared" si="18"/>
        <v>0</v>
      </c>
      <c r="E272" s="29">
        <f t="shared" si="18"/>
        <v>0</v>
      </c>
    </row>
    <row r="273" spans="1:5" outlineLevel="3">
      <c r="A273" s="28"/>
      <c r="B273" s="27" t="s">
        <v>225</v>
      </c>
      <c r="C273" s="29"/>
      <c r="D273" s="29">
        <f t="shared" si="18"/>
        <v>0</v>
      </c>
      <c r="E273" s="29">
        <f t="shared" si="18"/>
        <v>0</v>
      </c>
    </row>
    <row r="274" spans="1:5" outlineLevel="3">
      <c r="A274" s="28"/>
      <c r="B274" s="27" t="s">
        <v>226</v>
      </c>
      <c r="C274" s="29"/>
      <c r="D274" s="29">
        <f t="shared" si="18"/>
        <v>0</v>
      </c>
      <c r="E274" s="29">
        <f t="shared" si="18"/>
        <v>0</v>
      </c>
    </row>
    <row r="275" spans="1:5" outlineLevel="3">
      <c r="A275" s="28"/>
      <c r="B275" s="27" t="s">
        <v>227</v>
      </c>
      <c r="C275" s="29"/>
      <c r="D275" s="29">
        <f t="shared" si="18"/>
        <v>0</v>
      </c>
      <c r="E275" s="29">
        <f t="shared" si="18"/>
        <v>0</v>
      </c>
    </row>
    <row r="276" spans="1:5" outlineLevel="3">
      <c r="A276" s="28"/>
      <c r="B276" s="27" t="s">
        <v>228</v>
      </c>
      <c r="C276" s="29"/>
      <c r="D276" s="29">
        <f t="shared" si="18"/>
        <v>0</v>
      </c>
      <c r="E276" s="29">
        <f t="shared" si="18"/>
        <v>0</v>
      </c>
    </row>
    <row r="277" spans="1:5" outlineLevel="3">
      <c r="A277" s="28"/>
      <c r="B277" s="27" t="s">
        <v>229</v>
      </c>
      <c r="C277" s="29"/>
      <c r="D277" s="29">
        <f t="shared" si="18"/>
        <v>0</v>
      </c>
      <c r="E277" s="29">
        <f t="shared" si="18"/>
        <v>0</v>
      </c>
    </row>
    <row r="278" spans="1:5" outlineLevel="3">
      <c r="A278" s="28"/>
      <c r="B278" s="27" t="s">
        <v>230</v>
      </c>
      <c r="C278" s="29"/>
      <c r="D278" s="29">
        <f t="shared" si="18"/>
        <v>0</v>
      </c>
      <c r="E278" s="29">
        <f t="shared" si="18"/>
        <v>0</v>
      </c>
    </row>
    <row r="279" spans="1:5" outlineLevel="3">
      <c r="A279" s="28"/>
      <c r="B279" s="27" t="s">
        <v>231</v>
      </c>
      <c r="C279" s="29"/>
      <c r="D279" s="29">
        <f t="shared" si="18"/>
        <v>0</v>
      </c>
      <c r="E279" s="29">
        <f t="shared" si="18"/>
        <v>0</v>
      </c>
    </row>
    <row r="280" spans="1:5" outlineLevel="3">
      <c r="A280" s="28"/>
      <c r="B280" s="27" t="s">
        <v>232</v>
      </c>
      <c r="C280" s="29"/>
      <c r="D280" s="29">
        <f t="shared" si="18"/>
        <v>0</v>
      </c>
      <c r="E280" s="29">
        <f t="shared" si="18"/>
        <v>0</v>
      </c>
    </row>
    <row r="281" spans="1:5" outlineLevel="3">
      <c r="A281" s="28"/>
      <c r="B281" s="27" t="s">
        <v>233</v>
      </c>
      <c r="C281" s="29"/>
      <c r="D281" s="29">
        <f t="shared" si="18"/>
        <v>0</v>
      </c>
      <c r="E281" s="29">
        <f t="shared" si="18"/>
        <v>0</v>
      </c>
    </row>
    <row r="282" spans="1:5" outlineLevel="3">
      <c r="A282" s="28"/>
      <c r="B282" s="27" t="s">
        <v>234</v>
      </c>
      <c r="C282" s="29"/>
      <c r="D282" s="29">
        <f t="shared" si="18"/>
        <v>0</v>
      </c>
      <c r="E282" s="29">
        <f t="shared" si="18"/>
        <v>0</v>
      </c>
    </row>
    <row r="283" spans="1:5" outlineLevel="3">
      <c r="A283" s="28"/>
      <c r="B283" s="27" t="s">
        <v>235</v>
      </c>
      <c r="C283" s="29"/>
      <c r="D283" s="29">
        <f t="shared" ref="D283:E288" si="19">C283</f>
        <v>0</v>
      </c>
      <c r="E283" s="29">
        <f t="shared" si="19"/>
        <v>0</v>
      </c>
    </row>
    <row r="284" spans="1:5" outlineLevel="3">
      <c r="A284" s="28"/>
      <c r="B284" s="27" t="s">
        <v>236</v>
      </c>
      <c r="C284" s="29"/>
      <c r="D284" s="29">
        <f t="shared" si="19"/>
        <v>0</v>
      </c>
      <c r="E284" s="29">
        <f t="shared" si="19"/>
        <v>0</v>
      </c>
    </row>
    <row r="285" spans="1:5" outlineLevel="3">
      <c r="A285" s="28"/>
      <c r="B285" s="27" t="s">
        <v>237</v>
      </c>
      <c r="C285" s="29"/>
      <c r="D285" s="29">
        <f t="shared" si="19"/>
        <v>0</v>
      </c>
      <c r="E285" s="29">
        <f t="shared" si="19"/>
        <v>0</v>
      </c>
    </row>
    <row r="286" spans="1:5" outlineLevel="3">
      <c r="A286" s="28"/>
      <c r="B286" s="27" t="s">
        <v>238</v>
      </c>
      <c r="C286" s="29"/>
      <c r="D286" s="29">
        <f t="shared" si="19"/>
        <v>0</v>
      </c>
      <c r="E286" s="29">
        <f t="shared" si="19"/>
        <v>0</v>
      </c>
    </row>
    <row r="287" spans="1:5" outlineLevel="3">
      <c r="A287" s="28"/>
      <c r="B287" s="27" t="s">
        <v>239</v>
      </c>
      <c r="C287" s="29"/>
      <c r="D287" s="29">
        <f t="shared" si="19"/>
        <v>0</v>
      </c>
      <c r="E287" s="29">
        <f t="shared" si="19"/>
        <v>0</v>
      </c>
    </row>
    <row r="288" spans="1:5" outlineLevel="3">
      <c r="A288" s="28"/>
      <c r="B288" s="27" t="s">
        <v>240</v>
      </c>
      <c r="C288" s="29"/>
      <c r="D288" s="29">
        <f t="shared" si="19"/>
        <v>0</v>
      </c>
      <c r="E288" s="29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8"/>
      <c r="B290" s="27" t="s">
        <v>241</v>
      </c>
      <c r="C290" s="29"/>
      <c r="D290" s="29">
        <f>C290</f>
        <v>0</v>
      </c>
      <c r="E290" s="29">
        <f>D290</f>
        <v>0</v>
      </c>
    </row>
    <row r="291" spans="1:5" outlineLevel="3">
      <c r="A291" s="28"/>
      <c r="B291" s="27" t="s">
        <v>242</v>
      </c>
      <c r="C291" s="29"/>
      <c r="D291" s="29">
        <f t="shared" ref="D291:E295" si="20">C291</f>
        <v>0</v>
      </c>
      <c r="E291" s="29">
        <f t="shared" si="20"/>
        <v>0</v>
      </c>
    </row>
    <row r="292" spans="1:5" outlineLevel="3">
      <c r="A292" s="28"/>
      <c r="B292" s="27" t="s">
        <v>243</v>
      </c>
      <c r="C292" s="29"/>
      <c r="D292" s="29">
        <f t="shared" si="20"/>
        <v>0</v>
      </c>
      <c r="E292" s="29">
        <f t="shared" si="20"/>
        <v>0</v>
      </c>
    </row>
    <row r="293" spans="1:5" outlineLevel="3">
      <c r="A293" s="28"/>
      <c r="B293" s="27" t="s">
        <v>244</v>
      </c>
      <c r="C293" s="29"/>
      <c r="D293" s="29">
        <f t="shared" si="20"/>
        <v>0</v>
      </c>
      <c r="E293" s="29">
        <f t="shared" si="20"/>
        <v>0</v>
      </c>
    </row>
    <row r="294" spans="1:5" outlineLevel="3">
      <c r="A294" s="28"/>
      <c r="B294" s="27" t="s">
        <v>245</v>
      </c>
      <c r="C294" s="29"/>
      <c r="D294" s="29">
        <f t="shared" si="20"/>
        <v>0</v>
      </c>
      <c r="E294" s="29">
        <f t="shared" si="20"/>
        <v>0</v>
      </c>
    </row>
    <row r="295" spans="1:5" outlineLevel="3">
      <c r="A295" s="28"/>
      <c r="B295" s="27" t="s">
        <v>246</v>
      </c>
      <c r="C295" s="29"/>
      <c r="D295" s="29">
        <f t="shared" si="20"/>
        <v>0</v>
      </c>
      <c r="E295" s="29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8"/>
      <c r="B297" s="27" t="s">
        <v>111</v>
      </c>
      <c r="C297" s="29"/>
      <c r="D297" s="29">
        <f>C297</f>
        <v>0</v>
      </c>
      <c r="E297" s="29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8"/>
      <c r="B299" s="27" t="s">
        <v>248</v>
      </c>
      <c r="C299" s="29"/>
      <c r="D299" s="29">
        <f>C299</f>
        <v>0</v>
      </c>
      <c r="E299" s="29">
        <f>D299</f>
        <v>0</v>
      </c>
    </row>
    <row r="300" spans="1:5" outlineLevel="3">
      <c r="A300" s="28"/>
      <c r="B300" s="27" t="s">
        <v>249</v>
      </c>
      <c r="C300" s="29"/>
      <c r="D300" s="29">
        <f t="shared" ref="D300:E301" si="21">C300</f>
        <v>0</v>
      </c>
      <c r="E300" s="29">
        <f t="shared" si="21"/>
        <v>0</v>
      </c>
    </row>
    <row r="301" spans="1:5" outlineLevel="3">
      <c r="A301" s="28"/>
      <c r="B301" s="27" t="s">
        <v>250</v>
      </c>
      <c r="C301" s="29"/>
      <c r="D301" s="29">
        <f t="shared" si="21"/>
        <v>0</v>
      </c>
      <c r="E301" s="29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8"/>
      <c r="B303" s="27" t="s">
        <v>252</v>
      </c>
      <c r="C303" s="29">
        <v>0</v>
      </c>
      <c r="D303" s="29">
        <f>C303</f>
        <v>0</v>
      </c>
      <c r="E303" s="29">
        <f>D303</f>
        <v>0</v>
      </c>
    </row>
    <row r="304" spans="1:5" outlineLevel="3">
      <c r="A304" s="28"/>
      <c r="B304" s="27" t="s">
        <v>253</v>
      </c>
      <c r="C304" s="29">
        <v>0</v>
      </c>
      <c r="D304" s="29">
        <f>C304</f>
        <v>0</v>
      </c>
      <c r="E304" s="29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8"/>
      <c r="B306" s="27" t="s">
        <v>254</v>
      </c>
      <c r="C306" s="29"/>
      <c r="D306" s="29">
        <f>C306</f>
        <v>0</v>
      </c>
      <c r="E306" s="29">
        <f>D306</f>
        <v>0</v>
      </c>
    </row>
    <row r="307" spans="1:5" outlineLevel="3">
      <c r="A307" s="28"/>
      <c r="B307" s="27" t="s">
        <v>255</v>
      </c>
      <c r="C307" s="29"/>
      <c r="D307" s="29">
        <f>C307</f>
        <v>0</v>
      </c>
      <c r="E307" s="29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8"/>
      <c r="B309" s="27" t="s">
        <v>256</v>
      </c>
      <c r="C309" s="29"/>
      <c r="D309" s="29">
        <f>C309</f>
        <v>0</v>
      </c>
      <c r="E309" s="29">
        <f>D309</f>
        <v>0</v>
      </c>
    </row>
    <row r="310" spans="1:5" outlineLevel="3">
      <c r="A310" s="28"/>
      <c r="B310" s="27" t="s">
        <v>257</v>
      </c>
      <c r="C310" s="29"/>
      <c r="D310" s="29">
        <f t="shared" ref="D310:E312" si="22">C310</f>
        <v>0</v>
      </c>
      <c r="E310" s="29">
        <f t="shared" si="22"/>
        <v>0</v>
      </c>
    </row>
    <row r="311" spans="1:5" outlineLevel="3">
      <c r="A311" s="28"/>
      <c r="B311" s="27" t="s">
        <v>258</v>
      </c>
      <c r="C311" s="29"/>
      <c r="D311" s="29">
        <f t="shared" si="22"/>
        <v>0</v>
      </c>
      <c r="E311" s="29">
        <f t="shared" si="22"/>
        <v>0</v>
      </c>
    </row>
    <row r="312" spans="1:5" outlineLevel="3">
      <c r="A312" s="28"/>
      <c r="B312" s="27" t="s">
        <v>259</v>
      </c>
      <c r="C312" s="29"/>
      <c r="D312" s="29">
        <f t="shared" si="22"/>
        <v>0</v>
      </c>
      <c r="E312" s="29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5" t="s">
        <v>601</v>
      </c>
      <c r="B314" s="176"/>
      <c r="C314" s="31">
        <f>C315+C325+C331+C336+C337+C338+C328</f>
        <v>0</v>
      </c>
      <c r="D314" s="31">
        <f>D315+D325+D331+D336+D337+D338+D328</f>
        <v>0</v>
      </c>
      <c r="E314" s="31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8"/>
      <c r="B316" s="27" t="s">
        <v>260</v>
      </c>
      <c r="C316" s="29"/>
      <c r="D316" s="29">
        <f>C316</f>
        <v>0</v>
      </c>
      <c r="E316" s="29">
        <f>D316</f>
        <v>0</v>
      </c>
    </row>
    <row r="317" spans="1:5" outlineLevel="3">
      <c r="A317" s="28"/>
      <c r="B317" s="27" t="s">
        <v>218</v>
      </c>
      <c r="C317" s="29"/>
      <c r="D317" s="29">
        <f t="shared" ref="D317:E324" si="23">C317</f>
        <v>0</v>
      </c>
      <c r="E317" s="29">
        <f t="shared" si="23"/>
        <v>0</v>
      </c>
    </row>
    <row r="318" spans="1:5" outlineLevel="3">
      <c r="A318" s="28"/>
      <c r="B318" s="27" t="s">
        <v>261</v>
      </c>
      <c r="C318" s="29"/>
      <c r="D318" s="29">
        <f t="shared" si="23"/>
        <v>0</v>
      </c>
      <c r="E318" s="29">
        <f t="shared" si="23"/>
        <v>0</v>
      </c>
    </row>
    <row r="319" spans="1:5" outlineLevel="3">
      <c r="A319" s="28"/>
      <c r="B319" s="27" t="s">
        <v>248</v>
      </c>
      <c r="C319" s="29"/>
      <c r="D319" s="29">
        <f t="shared" si="23"/>
        <v>0</v>
      </c>
      <c r="E319" s="29">
        <f t="shared" si="23"/>
        <v>0</v>
      </c>
    </row>
    <row r="320" spans="1:5" outlineLevel="3">
      <c r="A320" s="28"/>
      <c r="B320" s="27" t="s">
        <v>262</v>
      </c>
      <c r="C320" s="29"/>
      <c r="D320" s="29">
        <f t="shared" si="23"/>
        <v>0</v>
      </c>
      <c r="E320" s="29">
        <f t="shared" si="23"/>
        <v>0</v>
      </c>
    </row>
    <row r="321" spans="1:5" outlineLevel="3">
      <c r="A321" s="28"/>
      <c r="B321" s="27" t="s">
        <v>252</v>
      </c>
      <c r="C321" s="29"/>
      <c r="D321" s="29">
        <f t="shared" si="23"/>
        <v>0</v>
      </c>
      <c r="E321" s="29">
        <f t="shared" si="23"/>
        <v>0</v>
      </c>
    </row>
    <row r="322" spans="1:5" outlineLevel="3">
      <c r="A322" s="28"/>
      <c r="B322" s="27" t="s">
        <v>253</v>
      </c>
      <c r="C322" s="29"/>
      <c r="D322" s="29">
        <f t="shared" si="23"/>
        <v>0</v>
      </c>
      <c r="E322" s="29">
        <f t="shared" si="23"/>
        <v>0</v>
      </c>
    </row>
    <row r="323" spans="1:5" outlineLevel="3">
      <c r="A323" s="28"/>
      <c r="B323" s="27" t="s">
        <v>238</v>
      </c>
      <c r="C323" s="29"/>
      <c r="D323" s="29">
        <f t="shared" si="23"/>
        <v>0</v>
      </c>
      <c r="E323" s="29">
        <f t="shared" si="23"/>
        <v>0</v>
      </c>
    </row>
    <row r="324" spans="1:5" outlineLevel="3">
      <c r="A324" s="28"/>
      <c r="B324" s="27" t="s">
        <v>239</v>
      </c>
      <c r="C324" s="29"/>
      <c r="D324" s="29">
        <f t="shared" si="23"/>
        <v>0</v>
      </c>
      <c r="E324" s="29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8"/>
      <c r="B326" s="27" t="s">
        <v>264</v>
      </c>
      <c r="C326" s="29">
        <v>0</v>
      </c>
      <c r="D326" s="29">
        <f>C326</f>
        <v>0</v>
      </c>
      <c r="E326" s="29">
        <f>D326</f>
        <v>0</v>
      </c>
    </row>
    <row r="327" spans="1:5" outlineLevel="3">
      <c r="A327" s="28"/>
      <c r="B327" s="27" t="s">
        <v>265</v>
      </c>
      <c r="C327" s="29">
        <v>0</v>
      </c>
      <c r="D327" s="29">
        <f>C327</f>
        <v>0</v>
      </c>
      <c r="E327" s="29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8"/>
      <c r="B329" s="27" t="s">
        <v>254</v>
      </c>
      <c r="C329" s="29"/>
      <c r="D329" s="29">
        <f>C329</f>
        <v>0</v>
      </c>
      <c r="E329" s="29">
        <f>D329</f>
        <v>0</v>
      </c>
    </row>
    <row r="330" spans="1:5" outlineLevel="3">
      <c r="A330" s="28"/>
      <c r="B330" s="27" t="s">
        <v>255</v>
      </c>
      <c r="C330" s="29"/>
      <c r="D330" s="29">
        <f>C330</f>
        <v>0</v>
      </c>
      <c r="E330" s="29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8"/>
      <c r="B332" s="27" t="s">
        <v>256</v>
      </c>
      <c r="C332" s="29"/>
      <c r="D332" s="29">
        <f>C332</f>
        <v>0</v>
      </c>
      <c r="E332" s="29">
        <f>D332</f>
        <v>0</v>
      </c>
    </row>
    <row r="333" spans="1:5" outlineLevel="3">
      <c r="A333" s="28"/>
      <c r="B333" s="27" t="s">
        <v>257</v>
      </c>
      <c r="C333" s="29"/>
      <c r="D333" s="29">
        <f t="shared" ref="D333:E335" si="24">C333</f>
        <v>0</v>
      </c>
      <c r="E333" s="29">
        <f t="shared" si="24"/>
        <v>0</v>
      </c>
    </row>
    <row r="334" spans="1:5" outlineLevel="3">
      <c r="A334" s="28"/>
      <c r="B334" s="27" t="s">
        <v>258</v>
      </c>
      <c r="C334" s="29"/>
      <c r="D334" s="29">
        <f t="shared" si="24"/>
        <v>0</v>
      </c>
      <c r="E334" s="29">
        <f t="shared" si="24"/>
        <v>0</v>
      </c>
    </row>
    <row r="335" spans="1:5" outlineLevel="3">
      <c r="A335" s="28"/>
      <c r="B335" s="27" t="s">
        <v>259</v>
      </c>
      <c r="C335" s="29"/>
      <c r="D335" s="29">
        <f t="shared" si="24"/>
        <v>0</v>
      </c>
      <c r="E335" s="29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1" t="s">
        <v>270</v>
      </c>
      <c r="B339" s="172"/>
      <c r="C339" s="32">
        <f>C340+C444+C482</f>
        <v>0</v>
      </c>
      <c r="D339" s="32">
        <f>D340+D444+D482</f>
        <v>0</v>
      </c>
      <c r="E339" s="32">
        <f>E340+E444+E482</f>
        <v>0</v>
      </c>
      <c r="G339" s="38" t="s">
        <v>591</v>
      </c>
      <c r="H339" s="40"/>
      <c r="I339" s="41"/>
      <c r="J339" s="39" t="b">
        <f>AND(H339=I339)</f>
        <v>1</v>
      </c>
    </row>
    <row r="340" spans="1:10" outlineLevel="1">
      <c r="A340" s="175" t="s">
        <v>271</v>
      </c>
      <c r="B340" s="176"/>
      <c r="C340" s="31">
        <f>C341+C342+C343+C344+C347+C348+C353+C356+C357+C362+C367+BG290668+C371+C372+C373+C376+C377+C378+C382+C388+C391+C392+C395+C398+C399+C404+C407+C408+C409+C412+C415+C416+C419+C420+C421+C422+C429+C443</f>
        <v>0</v>
      </c>
      <c r="D340" s="31">
        <f>D341+D342+D343+D344+D347+D348+D353+D356+D357+D362+D367+BH290668+D371+D372+D373+D376+D377+D378+D382+D388+D391+D392+D395+D398+D399+D404+D407+D408+D409+D412+D415+D416+D419+D420+D421+D422+D429+D443</f>
        <v>0</v>
      </c>
      <c r="E340" s="31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3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8"/>
      <c r="B345" s="27" t="s">
        <v>274</v>
      </c>
      <c r="C345" s="29"/>
      <c r="D345" s="29">
        <f t="shared" ref="D345:E347" si="27">C345</f>
        <v>0</v>
      </c>
      <c r="E345" s="29">
        <f t="shared" si="27"/>
        <v>0</v>
      </c>
    </row>
    <row r="346" spans="1:10" outlineLevel="3">
      <c r="A346" s="28"/>
      <c r="B346" s="27" t="s">
        <v>275</v>
      </c>
      <c r="C346" s="29">
        <v>0</v>
      </c>
      <c r="D346" s="29">
        <f t="shared" si="27"/>
        <v>0</v>
      </c>
      <c r="E346" s="29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8"/>
      <c r="B349" s="27" t="s">
        <v>278</v>
      </c>
      <c r="C349" s="29"/>
      <c r="D349" s="29">
        <f>C349</f>
        <v>0</v>
      </c>
      <c r="E349" s="29">
        <f>D349</f>
        <v>0</v>
      </c>
    </row>
    <row r="350" spans="1:10" outlineLevel="3">
      <c r="A350" s="28"/>
      <c r="B350" s="27" t="s">
        <v>279</v>
      </c>
      <c r="C350" s="29">
        <v>0</v>
      </c>
      <c r="D350" s="29">
        <f t="shared" ref="D350:E352" si="28">C350</f>
        <v>0</v>
      </c>
      <c r="E350" s="29">
        <f t="shared" si="28"/>
        <v>0</v>
      </c>
    </row>
    <row r="351" spans="1:10" outlineLevel="3">
      <c r="A351" s="28"/>
      <c r="B351" s="27" t="s">
        <v>280</v>
      </c>
      <c r="C351" s="29">
        <v>0</v>
      </c>
      <c r="D351" s="29">
        <f t="shared" si="28"/>
        <v>0</v>
      </c>
      <c r="E351" s="29">
        <f t="shared" si="28"/>
        <v>0</v>
      </c>
    </row>
    <row r="352" spans="1:10" outlineLevel="3">
      <c r="A352" s="28"/>
      <c r="B352" s="27" t="s">
        <v>281</v>
      </c>
      <c r="C352" s="29">
        <v>0</v>
      </c>
      <c r="D352" s="29">
        <f t="shared" si="28"/>
        <v>0</v>
      </c>
      <c r="E352" s="29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8"/>
      <c r="B354" s="27" t="s">
        <v>42</v>
      </c>
      <c r="C354" s="29"/>
      <c r="D354" s="29">
        <f t="shared" ref="D354:E356" si="29">C354</f>
        <v>0</v>
      </c>
      <c r="E354" s="29">
        <f t="shared" si="29"/>
        <v>0</v>
      </c>
    </row>
    <row r="355" spans="1:5" outlineLevel="3">
      <c r="A355" s="28"/>
      <c r="B355" s="27" t="s">
        <v>283</v>
      </c>
      <c r="C355" s="29">
        <v>0</v>
      </c>
      <c r="D355" s="29">
        <f t="shared" si="29"/>
        <v>0</v>
      </c>
      <c r="E355" s="29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8"/>
      <c r="B358" s="27" t="s">
        <v>286</v>
      </c>
      <c r="C358" s="29"/>
      <c r="D358" s="29">
        <f>C358</f>
        <v>0</v>
      </c>
      <c r="E358" s="29">
        <f>D358</f>
        <v>0</v>
      </c>
    </row>
    <row r="359" spans="1:5" outlineLevel="3">
      <c r="A359" s="28"/>
      <c r="B359" s="27" t="s">
        <v>287</v>
      </c>
      <c r="C359" s="29"/>
      <c r="D359" s="29">
        <f t="shared" ref="D359:E361" si="30">C359</f>
        <v>0</v>
      </c>
      <c r="E359" s="29">
        <f t="shared" si="30"/>
        <v>0</v>
      </c>
    </row>
    <row r="360" spans="1:5" outlineLevel="3">
      <c r="A360" s="28"/>
      <c r="B360" s="27" t="s">
        <v>288</v>
      </c>
      <c r="C360" s="29"/>
      <c r="D360" s="29">
        <f t="shared" si="30"/>
        <v>0</v>
      </c>
      <c r="E360" s="29">
        <f t="shared" si="30"/>
        <v>0</v>
      </c>
    </row>
    <row r="361" spans="1:5" outlineLevel="3">
      <c r="A361" s="28"/>
      <c r="B361" s="27" t="s">
        <v>289</v>
      </c>
      <c r="C361" s="29"/>
      <c r="D361" s="29">
        <f t="shared" si="30"/>
        <v>0</v>
      </c>
      <c r="E361" s="29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8"/>
      <c r="B363" s="27" t="s">
        <v>291</v>
      </c>
      <c r="C363" s="29"/>
      <c r="D363" s="29">
        <f>C363</f>
        <v>0</v>
      </c>
      <c r="E363" s="29">
        <f>D363</f>
        <v>0</v>
      </c>
    </row>
    <row r="364" spans="1:5" outlineLevel="3">
      <c r="A364" s="28"/>
      <c r="B364" s="27" t="s">
        <v>292</v>
      </c>
      <c r="C364" s="29"/>
      <c r="D364" s="29">
        <f t="shared" ref="D364:E366" si="31">C364</f>
        <v>0</v>
      </c>
      <c r="E364" s="29">
        <f t="shared" si="31"/>
        <v>0</v>
      </c>
    </row>
    <row r="365" spans="1:5" outlineLevel="3">
      <c r="A365" s="28"/>
      <c r="B365" s="27" t="s">
        <v>293</v>
      </c>
      <c r="C365" s="29"/>
      <c r="D365" s="29">
        <f t="shared" si="31"/>
        <v>0</v>
      </c>
      <c r="E365" s="29">
        <f t="shared" si="31"/>
        <v>0</v>
      </c>
    </row>
    <row r="366" spans="1:5" outlineLevel="3">
      <c r="A366" s="28"/>
      <c r="B366" s="27" t="s">
        <v>294</v>
      </c>
      <c r="C366" s="29"/>
      <c r="D366" s="29">
        <f t="shared" si="31"/>
        <v>0</v>
      </c>
      <c r="E366" s="29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8"/>
      <c r="B369" s="27" t="s">
        <v>296</v>
      </c>
      <c r="C369" s="29">
        <v>0</v>
      </c>
      <c r="D369" s="29">
        <f t="shared" ref="D369:E372" si="32">C369</f>
        <v>0</v>
      </c>
      <c r="E369" s="29">
        <f t="shared" si="32"/>
        <v>0</v>
      </c>
    </row>
    <row r="370" spans="1:5" outlineLevel="3">
      <c r="A370" s="28"/>
      <c r="B370" s="27" t="s">
        <v>297</v>
      </c>
      <c r="C370" s="29">
        <v>0</v>
      </c>
      <c r="D370" s="29">
        <f t="shared" si="32"/>
        <v>0</v>
      </c>
      <c r="E370" s="29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8"/>
      <c r="B374" s="27" t="s">
        <v>299</v>
      </c>
      <c r="C374" s="29">
        <v>0</v>
      </c>
      <c r="D374" s="29">
        <f t="shared" ref="D374:E377" si="33">C374</f>
        <v>0</v>
      </c>
      <c r="E374" s="29">
        <f t="shared" si="33"/>
        <v>0</v>
      </c>
    </row>
    <row r="375" spans="1:5" outlineLevel="3">
      <c r="A375" s="28"/>
      <c r="B375" s="27" t="s">
        <v>300</v>
      </c>
      <c r="C375" s="29">
        <v>0</v>
      </c>
      <c r="D375" s="29">
        <f t="shared" si="33"/>
        <v>0</v>
      </c>
      <c r="E375" s="29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8"/>
      <c r="B379" s="27" t="s">
        <v>46</v>
      </c>
      <c r="C379" s="29"/>
      <c r="D379" s="29">
        <f>C379</f>
        <v>0</v>
      </c>
      <c r="E379" s="29">
        <f>D379</f>
        <v>0</v>
      </c>
    </row>
    <row r="380" spans="1:5" outlineLevel="3">
      <c r="A380" s="28"/>
      <c r="B380" s="27" t="s">
        <v>113</v>
      </c>
      <c r="C380" s="29"/>
      <c r="D380" s="29">
        <f t="shared" ref="D380:E381" si="34">C380</f>
        <v>0</v>
      </c>
      <c r="E380" s="29">
        <f t="shared" si="34"/>
        <v>0</v>
      </c>
    </row>
    <row r="381" spans="1:5" outlineLevel="3">
      <c r="A381" s="28"/>
      <c r="B381" s="27" t="s">
        <v>47</v>
      </c>
      <c r="C381" s="29"/>
      <c r="D381" s="29">
        <f t="shared" si="34"/>
        <v>0</v>
      </c>
      <c r="E381" s="29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8"/>
      <c r="B383" s="27" t="s">
        <v>304</v>
      </c>
      <c r="C383" s="29"/>
      <c r="D383" s="29">
        <f>C383</f>
        <v>0</v>
      </c>
      <c r="E383" s="29">
        <f>D383</f>
        <v>0</v>
      </c>
    </row>
    <row r="384" spans="1:5" outlineLevel="3">
      <c r="A384" s="28"/>
      <c r="B384" s="27" t="s">
        <v>305</v>
      </c>
      <c r="C384" s="29"/>
      <c r="D384" s="29">
        <f t="shared" ref="D384:E387" si="35">C384</f>
        <v>0</v>
      </c>
      <c r="E384" s="29">
        <f t="shared" si="35"/>
        <v>0</v>
      </c>
    </row>
    <row r="385" spans="1:5" outlineLevel="3">
      <c r="A385" s="28"/>
      <c r="B385" s="27" t="s">
        <v>306</v>
      </c>
      <c r="C385" s="29"/>
      <c r="D385" s="29">
        <f t="shared" si="35"/>
        <v>0</v>
      </c>
      <c r="E385" s="29">
        <f t="shared" si="35"/>
        <v>0</v>
      </c>
    </row>
    <row r="386" spans="1:5" outlineLevel="3">
      <c r="A386" s="28"/>
      <c r="B386" s="27" t="s">
        <v>307</v>
      </c>
      <c r="C386" s="29"/>
      <c r="D386" s="29">
        <f t="shared" si="35"/>
        <v>0</v>
      </c>
      <c r="E386" s="29">
        <f t="shared" si="35"/>
        <v>0</v>
      </c>
    </row>
    <row r="387" spans="1:5" outlineLevel="3">
      <c r="A387" s="28"/>
      <c r="B387" s="27" t="s">
        <v>308</v>
      </c>
      <c r="C387" s="29"/>
      <c r="D387" s="29">
        <f t="shared" si="35"/>
        <v>0</v>
      </c>
      <c r="E387" s="29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8"/>
      <c r="B389" s="27" t="s">
        <v>48</v>
      </c>
      <c r="C389" s="29"/>
      <c r="D389" s="29">
        <f t="shared" ref="D389:E391" si="36">C389</f>
        <v>0</v>
      </c>
      <c r="E389" s="29">
        <f t="shared" si="36"/>
        <v>0</v>
      </c>
    </row>
    <row r="390" spans="1:5" outlineLevel="3">
      <c r="A390" s="28"/>
      <c r="B390" s="27" t="s">
        <v>310</v>
      </c>
      <c r="C390" s="29">
        <v>0</v>
      </c>
      <c r="D390" s="29">
        <f t="shared" si="36"/>
        <v>0</v>
      </c>
      <c r="E390" s="29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8"/>
      <c r="B393" s="27" t="s">
        <v>313</v>
      </c>
      <c r="C393" s="29">
        <v>0</v>
      </c>
      <c r="D393" s="29">
        <f>C393</f>
        <v>0</v>
      </c>
      <c r="E393" s="29">
        <f>D393</f>
        <v>0</v>
      </c>
    </row>
    <row r="394" spans="1:5" outlineLevel="3">
      <c r="A394" s="28"/>
      <c r="B394" s="27" t="s">
        <v>314</v>
      </c>
      <c r="C394" s="29"/>
      <c r="D394" s="29">
        <f>C394</f>
        <v>0</v>
      </c>
      <c r="E394" s="29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8"/>
      <c r="B396" s="27" t="s">
        <v>315</v>
      </c>
      <c r="C396" s="29"/>
      <c r="D396" s="29">
        <f t="shared" ref="D396:E398" si="37">C396</f>
        <v>0</v>
      </c>
      <c r="E396" s="29">
        <f t="shared" si="37"/>
        <v>0</v>
      </c>
    </row>
    <row r="397" spans="1:5" outlineLevel="3">
      <c r="A397" s="28"/>
      <c r="B397" s="27" t="s">
        <v>316</v>
      </c>
      <c r="C397" s="29">
        <v>0</v>
      </c>
      <c r="D397" s="29">
        <f t="shared" si="37"/>
        <v>0</v>
      </c>
      <c r="E397" s="29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8"/>
      <c r="B400" s="27" t="s">
        <v>318</v>
      </c>
      <c r="C400" s="29">
        <v>0</v>
      </c>
      <c r="D400" s="29">
        <f>C400</f>
        <v>0</v>
      </c>
      <c r="E400" s="29">
        <f>D400</f>
        <v>0</v>
      </c>
    </row>
    <row r="401" spans="1:5" outlineLevel="3">
      <c r="A401" s="28"/>
      <c r="B401" s="27" t="s">
        <v>319</v>
      </c>
      <c r="C401" s="29"/>
      <c r="D401" s="29">
        <f t="shared" ref="D401:E403" si="38">C401</f>
        <v>0</v>
      </c>
      <c r="E401" s="29">
        <f t="shared" si="38"/>
        <v>0</v>
      </c>
    </row>
    <row r="402" spans="1:5" outlineLevel="3">
      <c r="A402" s="28"/>
      <c r="B402" s="27" t="s">
        <v>320</v>
      </c>
      <c r="C402" s="29">
        <v>0</v>
      </c>
      <c r="D402" s="29">
        <f t="shared" si="38"/>
        <v>0</v>
      </c>
      <c r="E402" s="29">
        <f t="shared" si="38"/>
        <v>0</v>
      </c>
    </row>
    <row r="403" spans="1:5" outlineLevel="3">
      <c r="A403" s="28"/>
      <c r="B403" s="27" t="s">
        <v>321</v>
      </c>
      <c r="C403" s="29">
        <v>0</v>
      </c>
      <c r="D403" s="29">
        <f t="shared" si="38"/>
        <v>0</v>
      </c>
      <c r="E403" s="29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8"/>
      <c r="B405" s="27" t="s">
        <v>323</v>
      </c>
      <c r="C405" s="29">
        <v>0</v>
      </c>
      <c r="D405" s="29">
        <f t="shared" ref="D405:E408" si="39">C405</f>
        <v>0</v>
      </c>
      <c r="E405" s="29">
        <f t="shared" si="39"/>
        <v>0</v>
      </c>
    </row>
    <row r="406" spans="1:5" outlineLevel="3">
      <c r="A406" s="28"/>
      <c r="B406" s="27" t="s">
        <v>324</v>
      </c>
      <c r="C406" s="29">
        <v>0</v>
      </c>
      <c r="D406" s="29">
        <f t="shared" si="39"/>
        <v>0</v>
      </c>
      <c r="E406" s="29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8"/>
      <c r="B410" s="27" t="s">
        <v>49</v>
      </c>
      <c r="C410" s="29"/>
      <c r="D410" s="29">
        <f>C410</f>
        <v>0</v>
      </c>
      <c r="E410" s="29">
        <f>D410</f>
        <v>0</v>
      </c>
    </row>
    <row r="411" spans="1:5" outlineLevel="3">
      <c r="A411" s="28"/>
      <c r="B411" s="27" t="s">
        <v>50</v>
      </c>
      <c r="C411" s="29"/>
      <c r="D411" s="29">
        <f>C411</f>
        <v>0</v>
      </c>
      <c r="E411" s="29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8"/>
      <c r="B413" s="27" t="s">
        <v>328</v>
      </c>
      <c r="C413" s="29"/>
      <c r="D413" s="29">
        <f t="shared" ref="D413:E415" si="40">C413</f>
        <v>0</v>
      </c>
      <c r="E413" s="29">
        <f t="shared" si="40"/>
        <v>0</v>
      </c>
    </row>
    <row r="414" spans="1:5" outlineLevel="3">
      <c r="A414" s="28"/>
      <c r="B414" s="27" t="s">
        <v>329</v>
      </c>
      <c r="C414" s="29">
        <v>0</v>
      </c>
      <c r="D414" s="29">
        <f t="shared" si="40"/>
        <v>0</v>
      </c>
      <c r="E414" s="29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8"/>
      <c r="B417" s="27" t="s">
        <v>330</v>
      </c>
      <c r="C417" s="29">
        <v>0</v>
      </c>
      <c r="D417" s="29">
        <f t="shared" ref="D417:E421" si="41">C417</f>
        <v>0</v>
      </c>
      <c r="E417" s="29">
        <f t="shared" si="41"/>
        <v>0</v>
      </c>
    </row>
    <row r="418" spans="1:5" outlineLevel="3">
      <c r="A418" s="28"/>
      <c r="B418" s="27" t="s">
        <v>331</v>
      </c>
      <c r="C418" s="29">
        <v>0</v>
      </c>
      <c r="D418" s="29">
        <f t="shared" si="41"/>
        <v>0</v>
      </c>
      <c r="E418" s="29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8"/>
      <c r="B423" s="27" t="s">
        <v>336</v>
      </c>
      <c r="C423" s="29">
        <v>0</v>
      </c>
      <c r="D423" s="29">
        <f>C423</f>
        <v>0</v>
      </c>
      <c r="E423" s="29">
        <f>D423</f>
        <v>0</v>
      </c>
    </row>
    <row r="424" spans="1:5" outlineLevel="3">
      <c r="A424" s="28"/>
      <c r="B424" s="27" t="s">
        <v>337</v>
      </c>
      <c r="C424" s="29"/>
      <c r="D424" s="29">
        <f t="shared" ref="D424:E428" si="42">C424</f>
        <v>0</v>
      </c>
      <c r="E424" s="29">
        <f t="shared" si="42"/>
        <v>0</v>
      </c>
    </row>
    <row r="425" spans="1:5" outlineLevel="3">
      <c r="A425" s="28"/>
      <c r="B425" s="27" t="s">
        <v>338</v>
      </c>
      <c r="C425" s="29"/>
      <c r="D425" s="29">
        <f t="shared" si="42"/>
        <v>0</v>
      </c>
      <c r="E425" s="29">
        <f t="shared" si="42"/>
        <v>0</v>
      </c>
    </row>
    <row r="426" spans="1:5" outlineLevel="3">
      <c r="A426" s="28"/>
      <c r="B426" s="27" t="s">
        <v>339</v>
      </c>
      <c r="C426" s="29"/>
      <c r="D426" s="29">
        <f t="shared" si="42"/>
        <v>0</v>
      </c>
      <c r="E426" s="29">
        <f t="shared" si="42"/>
        <v>0</v>
      </c>
    </row>
    <row r="427" spans="1:5" outlineLevel="3">
      <c r="A427" s="28"/>
      <c r="B427" s="27" t="s">
        <v>340</v>
      </c>
      <c r="C427" s="29"/>
      <c r="D427" s="29">
        <f t="shared" si="42"/>
        <v>0</v>
      </c>
      <c r="E427" s="29">
        <f t="shared" si="42"/>
        <v>0</v>
      </c>
    </row>
    <row r="428" spans="1:5" outlineLevel="3">
      <c r="A428" s="28"/>
      <c r="B428" s="27" t="s">
        <v>341</v>
      </c>
      <c r="C428" s="29">
        <v>0</v>
      </c>
      <c r="D428" s="29">
        <f t="shared" si="42"/>
        <v>0</v>
      </c>
      <c r="E428" s="29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8"/>
      <c r="B430" s="27" t="s">
        <v>343</v>
      </c>
      <c r="C430" s="29"/>
      <c r="D430" s="29">
        <f>C430</f>
        <v>0</v>
      </c>
      <c r="E430" s="29">
        <f>D430</f>
        <v>0</v>
      </c>
    </row>
    <row r="431" spans="1:5" outlineLevel="3">
      <c r="A431" s="28"/>
      <c r="B431" s="27" t="s">
        <v>344</v>
      </c>
      <c r="C431" s="29"/>
      <c r="D431" s="29">
        <f t="shared" ref="D431:E442" si="43">C431</f>
        <v>0</v>
      </c>
      <c r="E431" s="29">
        <f t="shared" si="43"/>
        <v>0</v>
      </c>
    </row>
    <row r="432" spans="1:5" outlineLevel="3">
      <c r="A432" s="28"/>
      <c r="B432" s="27" t="s">
        <v>345</v>
      </c>
      <c r="C432" s="29"/>
      <c r="D432" s="29">
        <f t="shared" si="43"/>
        <v>0</v>
      </c>
      <c r="E432" s="29">
        <f t="shared" si="43"/>
        <v>0</v>
      </c>
    </row>
    <row r="433" spans="1:5" outlineLevel="3">
      <c r="A433" s="28"/>
      <c r="B433" s="27" t="s">
        <v>346</v>
      </c>
      <c r="C433" s="29"/>
      <c r="D433" s="29">
        <f t="shared" si="43"/>
        <v>0</v>
      </c>
      <c r="E433" s="29">
        <f t="shared" si="43"/>
        <v>0</v>
      </c>
    </row>
    <row r="434" spans="1:5" outlineLevel="3">
      <c r="A434" s="28"/>
      <c r="B434" s="27" t="s">
        <v>347</v>
      </c>
      <c r="C434" s="29"/>
      <c r="D434" s="29">
        <f t="shared" si="43"/>
        <v>0</v>
      </c>
      <c r="E434" s="29">
        <f t="shared" si="43"/>
        <v>0</v>
      </c>
    </row>
    <row r="435" spans="1:5" outlineLevel="3">
      <c r="A435" s="28"/>
      <c r="B435" s="27" t="s">
        <v>348</v>
      </c>
      <c r="C435" s="29"/>
      <c r="D435" s="29">
        <f t="shared" si="43"/>
        <v>0</v>
      </c>
      <c r="E435" s="29">
        <f t="shared" si="43"/>
        <v>0</v>
      </c>
    </row>
    <row r="436" spans="1:5" outlineLevel="3">
      <c r="A436" s="28"/>
      <c r="B436" s="27" t="s">
        <v>349</v>
      </c>
      <c r="C436" s="29"/>
      <c r="D436" s="29">
        <f t="shared" si="43"/>
        <v>0</v>
      </c>
      <c r="E436" s="29">
        <f t="shared" si="43"/>
        <v>0</v>
      </c>
    </row>
    <row r="437" spans="1:5" outlineLevel="3">
      <c r="A437" s="28"/>
      <c r="B437" s="27" t="s">
        <v>350</v>
      </c>
      <c r="C437" s="29"/>
      <c r="D437" s="29">
        <f t="shared" si="43"/>
        <v>0</v>
      </c>
      <c r="E437" s="29">
        <f t="shared" si="43"/>
        <v>0</v>
      </c>
    </row>
    <row r="438" spans="1:5" outlineLevel="3">
      <c r="A438" s="28"/>
      <c r="B438" s="27" t="s">
        <v>351</v>
      </c>
      <c r="C438" s="29"/>
      <c r="D438" s="29">
        <f t="shared" si="43"/>
        <v>0</v>
      </c>
      <c r="E438" s="29">
        <f t="shared" si="43"/>
        <v>0</v>
      </c>
    </row>
    <row r="439" spans="1:5" outlineLevel="3">
      <c r="A439" s="28"/>
      <c r="B439" s="27" t="s">
        <v>352</v>
      </c>
      <c r="C439" s="29"/>
      <c r="D439" s="29">
        <f t="shared" si="43"/>
        <v>0</v>
      </c>
      <c r="E439" s="29">
        <f t="shared" si="43"/>
        <v>0</v>
      </c>
    </row>
    <row r="440" spans="1:5" outlineLevel="3">
      <c r="A440" s="28"/>
      <c r="B440" s="27" t="s">
        <v>353</v>
      </c>
      <c r="C440" s="29"/>
      <c r="D440" s="29">
        <f t="shared" si="43"/>
        <v>0</v>
      </c>
      <c r="E440" s="29">
        <f t="shared" si="43"/>
        <v>0</v>
      </c>
    </row>
    <row r="441" spans="1:5" outlineLevel="3">
      <c r="A441" s="28"/>
      <c r="B441" s="27" t="s">
        <v>354</v>
      </c>
      <c r="C441" s="29"/>
      <c r="D441" s="29">
        <f t="shared" si="43"/>
        <v>0</v>
      </c>
      <c r="E441" s="29">
        <f t="shared" si="43"/>
        <v>0</v>
      </c>
    </row>
    <row r="442" spans="1:5" outlineLevel="3">
      <c r="A442" s="28"/>
      <c r="B442" s="27" t="s">
        <v>355</v>
      </c>
      <c r="C442" s="29"/>
      <c r="D442" s="29">
        <f t="shared" si="43"/>
        <v>0</v>
      </c>
      <c r="E442" s="29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5" t="s">
        <v>357</v>
      </c>
      <c r="B444" s="176"/>
      <c r="C444" s="31">
        <f>C445+C454+C455+C459+C462+C463+C468+C474+C477+C480+C481+C450</f>
        <v>0</v>
      </c>
      <c r="D444" s="31">
        <f>D445+D454+D455+D459+D462+D463+D468+D474+D477+D480+D481+D450</f>
        <v>0</v>
      </c>
      <c r="E444" s="31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7"/>
      <c r="B446" s="27" t="s">
        <v>359</v>
      </c>
      <c r="C446" s="29">
        <v>0</v>
      </c>
      <c r="D446" s="29">
        <f>C446</f>
        <v>0</v>
      </c>
      <c r="E446" s="29">
        <f>D446</f>
        <v>0</v>
      </c>
    </row>
    <row r="447" spans="1:5" ht="15" customHeight="1" outlineLevel="3">
      <c r="A447" s="27"/>
      <c r="B447" s="27" t="s">
        <v>360</v>
      </c>
      <c r="C447" s="29">
        <v>0</v>
      </c>
      <c r="D447" s="29">
        <f t="shared" ref="D447:E449" si="44">C447</f>
        <v>0</v>
      </c>
      <c r="E447" s="29">
        <f t="shared" si="44"/>
        <v>0</v>
      </c>
    </row>
    <row r="448" spans="1:5" ht="15" customHeight="1" outlineLevel="3">
      <c r="A448" s="27"/>
      <c r="B448" s="27" t="s">
        <v>361</v>
      </c>
      <c r="C448" s="29">
        <v>0</v>
      </c>
      <c r="D448" s="29">
        <f t="shared" si="44"/>
        <v>0</v>
      </c>
      <c r="E448" s="29">
        <f t="shared" si="44"/>
        <v>0</v>
      </c>
    </row>
    <row r="449" spans="1:5" ht="15" customHeight="1" outlineLevel="3">
      <c r="A449" s="27"/>
      <c r="B449" s="27" t="s">
        <v>362</v>
      </c>
      <c r="C449" s="29">
        <v>0</v>
      </c>
      <c r="D449" s="29">
        <f t="shared" si="44"/>
        <v>0</v>
      </c>
      <c r="E449" s="29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7"/>
      <c r="B451" s="27" t="s">
        <v>364</v>
      </c>
      <c r="C451" s="29">
        <v>0</v>
      </c>
      <c r="D451" s="29">
        <f>C451</f>
        <v>0</v>
      </c>
      <c r="E451" s="29">
        <f>D451</f>
        <v>0</v>
      </c>
    </row>
    <row r="452" spans="1:5" ht="15" customHeight="1" outlineLevel="3">
      <c r="A452" s="27"/>
      <c r="B452" s="27" t="s">
        <v>365</v>
      </c>
      <c r="C452" s="29">
        <v>0</v>
      </c>
      <c r="D452" s="29">
        <f t="shared" ref="D452:E453" si="45">C452</f>
        <v>0</v>
      </c>
      <c r="E452" s="29">
        <f t="shared" si="45"/>
        <v>0</v>
      </c>
    </row>
    <row r="453" spans="1:5" ht="15" customHeight="1" outlineLevel="3">
      <c r="A453" s="27"/>
      <c r="B453" s="27" t="s">
        <v>366</v>
      </c>
      <c r="C453" s="29">
        <v>0</v>
      </c>
      <c r="D453" s="29">
        <f t="shared" si="45"/>
        <v>0</v>
      </c>
      <c r="E453" s="29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7"/>
      <c r="B456" s="27" t="s">
        <v>367</v>
      </c>
      <c r="C456" s="29"/>
      <c r="D456" s="29">
        <f>C456</f>
        <v>0</v>
      </c>
      <c r="E456" s="29">
        <f>D456</f>
        <v>0</v>
      </c>
    </row>
    <row r="457" spans="1:5" ht="15" customHeight="1" outlineLevel="3">
      <c r="A457" s="27"/>
      <c r="B457" s="27" t="s">
        <v>368</v>
      </c>
      <c r="C457" s="29"/>
      <c r="D457" s="29">
        <f t="shared" ref="D457:E458" si="46">C457</f>
        <v>0</v>
      </c>
      <c r="E457" s="29">
        <f t="shared" si="46"/>
        <v>0</v>
      </c>
    </row>
    <row r="458" spans="1:5" ht="15" customHeight="1" outlineLevel="3">
      <c r="A458" s="27"/>
      <c r="B458" s="27" t="s">
        <v>361</v>
      </c>
      <c r="C458" s="29">
        <v>0</v>
      </c>
      <c r="D458" s="29">
        <f t="shared" si="46"/>
        <v>0</v>
      </c>
      <c r="E458" s="29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7"/>
      <c r="B460" s="27" t="s">
        <v>369</v>
      </c>
      <c r="C460" s="29">
        <v>0</v>
      </c>
      <c r="D460" s="29">
        <f t="shared" ref="D460:E462" si="47">C460</f>
        <v>0</v>
      </c>
      <c r="E460" s="29">
        <f t="shared" si="47"/>
        <v>0</v>
      </c>
    </row>
    <row r="461" spans="1:5" ht="15" customHeight="1" outlineLevel="3">
      <c r="A461" s="27"/>
      <c r="B461" s="27" t="s">
        <v>370</v>
      </c>
      <c r="C461" s="29"/>
      <c r="D461" s="29">
        <f t="shared" si="47"/>
        <v>0</v>
      </c>
      <c r="E461" s="29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7"/>
      <c r="B464" s="27" t="s">
        <v>373</v>
      </c>
      <c r="C464" s="29">
        <v>0</v>
      </c>
      <c r="D464" s="29">
        <f>C464</f>
        <v>0</v>
      </c>
      <c r="E464" s="29">
        <f>D464</f>
        <v>0</v>
      </c>
    </row>
    <row r="465" spans="1:5" ht="15" customHeight="1" outlineLevel="3">
      <c r="A465" s="27"/>
      <c r="B465" s="27" t="s">
        <v>374</v>
      </c>
      <c r="C465" s="29">
        <v>0</v>
      </c>
      <c r="D465" s="29">
        <f t="shared" ref="D465:E467" si="48">C465</f>
        <v>0</v>
      </c>
      <c r="E465" s="29">
        <f t="shared" si="48"/>
        <v>0</v>
      </c>
    </row>
    <row r="466" spans="1:5" ht="15" customHeight="1" outlineLevel="3">
      <c r="A466" s="27"/>
      <c r="B466" s="27" t="s">
        <v>375</v>
      </c>
      <c r="C466" s="29">
        <v>0</v>
      </c>
      <c r="D466" s="29">
        <f t="shared" si="48"/>
        <v>0</v>
      </c>
      <c r="E466" s="29">
        <f t="shared" si="48"/>
        <v>0</v>
      </c>
    </row>
    <row r="467" spans="1:5" ht="15" customHeight="1" outlineLevel="3">
      <c r="A467" s="27"/>
      <c r="B467" s="27" t="s">
        <v>376</v>
      </c>
      <c r="C467" s="29">
        <v>0</v>
      </c>
      <c r="D467" s="29">
        <f t="shared" si="48"/>
        <v>0</v>
      </c>
      <c r="E467" s="29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7"/>
      <c r="B469" s="27" t="s">
        <v>378</v>
      </c>
      <c r="C469" s="29">
        <v>0</v>
      </c>
      <c r="D469" s="29">
        <f>C469</f>
        <v>0</v>
      </c>
      <c r="E469" s="29">
        <f>D469</f>
        <v>0</v>
      </c>
    </row>
    <row r="470" spans="1:5" ht="15" customHeight="1" outlineLevel="3">
      <c r="A470" s="27"/>
      <c r="B470" s="27" t="s">
        <v>379</v>
      </c>
      <c r="C470" s="29">
        <v>0</v>
      </c>
      <c r="D470" s="29">
        <f t="shared" ref="D470:E473" si="49">C470</f>
        <v>0</v>
      </c>
      <c r="E470" s="29">
        <f t="shared" si="49"/>
        <v>0</v>
      </c>
    </row>
    <row r="471" spans="1:5" ht="15" customHeight="1" outlineLevel="3">
      <c r="A471" s="27"/>
      <c r="B471" s="27" t="s">
        <v>380</v>
      </c>
      <c r="C471" s="29">
        <v>0</v>
      </c>
      <c r="D471" s="29">
        <f t="shared" si="49"/>
        <v>0</v>
      </c>
      <c r="E471" s="29">
        <f t="shared" si="49"/>
        <v>0</v>
      </c>
    </row>
    <row r="472" spans="1:5" ht="15" customHeight="1" outlineLevel="3">
      <c r="A472" s="27"/>
      <c r="B472" s="27" t="s">
        <v>381</v>
      </c>
      <c r="C472" s="29">
        <v>0</v>
      </c>
      <c r="D472" s="29">
        <f t="shared" si="49"/>
        <v>0</v>
      </c>
      <c r="E472" s="29">
        <f t="shared" si="49"/>
        <v>0</v>
      </c>
    </row>
    <row r="473" spans="1:5" ht="15" customHeight="1" outlineLevel="3">
      <c r="A473" s="27"/>
      <c r="B473" s="27" t="s">
        <v>382</v>
      </c>
      <c r="C473" s="29">
        <v>0</v>
      </c>
      <c r="D473" s="29">
        <f t="shared" si="49"/>
        <v>0</v>
      </c>
      <c r="E473" s="29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7"/>
      <c r="B475" s="27" t="s">
        <v>383</v>
      </c>
      <c r="C475" s="29"/>
      <c r="D475" s="29">
        <f>C475</f>
        <v>0</v>
      </c>
      <c r="E475" s="29">
        <f>D475</f>
        <v>0</v>
      </c>
    </row>
    <row r="476" spans="1:5" ht="15" customHeight="1" outlineLevel="3">
      <c r="A476" s="27"/>
      <c r="B476" s="27" t="s">
        <v>384</v>
      </c>
      <c r="C476" s="29">
        <v>0</v>
      </c>
      <c r="D476" s="29">
        <f>C476</f>
        <v>0</v>
      </c>
      <c r="E476" s="29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7"/>
      <c r="B478" s="27" t="s">
        <v>383</v>
      </c>
      <c r="C478" s="29">
        <v>0</v>
      </c>
      <c r="D478" s="29">
        <f t="shared" ref="D478:E481" si="50">C478</f>
        <v>0</v>
      </c>
      <c r="E478" s="29">
        <f t="shared" si="50"/>
        <v>0</v>
      </c>
    </row>
    <row r="479" spans="1:5" ht="15" customHeight="1" outlineLevel="3">
      <c r="A479" s="27"/>
      <c r="B479" s="27" t="s">
        <v>384</v>
      </c>
      <c r="C479" s="29">
        <v>0</v>
      </c>
      <c r="D479" s="29">
        <f t="shared" si="50"/>
        <v>0</v>
      </c>
      <c r="E479" s="29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5" t="s">
        <v>388</v>
      </c>
      <c r="B482" s="176"/>
      <c r="C482" s="31">
        <v>0</v>
      </c>
      <c r="D482" s="31">
        <v>0</v>
      </c>
      <c r="E482" s="31">
        <v>0</v>
      </c>
    </row>
    <row r="483" spans="1:10">
      <c r="A483" s="181" t="s">
        <v>389</v>
      </c>
      <c r="B483" s="182"/>
      <c r="C483" s="34">
        <f>C484+C504+C509+C522+C528+C538</f>
        <v>0</v>
      </c>
      <c r="D483" s="34">
        <f>D484+D504+D509+D522+D528+D538</f>
        <v>0</v>
      </c>
      <c r="E483" s="34">
        <f>E484+E504+E509+E522+E528+E538</f>
        <v>0</v>
      </c>
      <c r="G483" s="38" t="s">
        <v>592</v>
      </c>
      <c r="H483" s="40"/>
      <c r="I483" s="41"/>
      <c r="J483" s="39" t="b">
        <f>AND(H483=I483)</f>
        <v>1</v>
      </c>
    </row>
    <row r="484" spans="1:10" outlineLevel="1">
      <c r="A484" s="175" t="s">
        <v>390</v>
      </c>
      <c r="B484" s="176"/>
      <c r="C484" s="31">
        <f>C485+C486+C490+C491+C494+C497+C500+C501+C502+C503</f>
        <v>0</v>
      </c>
      <c r="D484" s="31">
        <f>D485+D486+D490+D491+D494+D497+D500+D501+D502+D503</f>
        <v>0</v>
      </c>
      <c r="E484" s="31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7"/>
      <c r="B487" s="27" t="s">
        <v>393</v>
      </c>
      <c r="C487" s="29">
        <v>0</v>
      </c>
      <c r="D487" s="29">
        <f>C487</f>
        <v>0</v>
      </c>
      <c r="E487" s="29">
        <f>D487</f>
        <v>0</v>
      </c>
    </row>
    <row r="488" spans="1:10" ht="15" customHeight="1" outlineLevel="3">
      <c r="A488" s="27"/>
      <c r="B488" s="27" t="s">
        <v>394</v>
      </c>
      <c r="C488" s="29"/>
      <c r="D488" s="29">
        <f t="shared" ref="D488:E489" si="51">C488</f>
        <v>0</v>
      </c>
      <c r="E488" s="29">
        <f t="shared" si="51"/>
        <v>0</v>
      </c>
    </row>
    <row r="489" spans="1:10" ht="15" customHeight="1" outlineLevel="3">
      <c r="A489" s="27"/>
      <c r="B489" s="27" t="s">
        <v>395</v>
      </c>
      <c r="C489" s="29">
        <v>0</v>
      </c>
      <c r="D489" s="29">
        <f t="shared" si="51"/>
        <v>0</v>
      </c>
      <c r="E489" s="29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7"/>
      <c r="B492" s="27" t="s">
        <v>398</v>
      </c>
      <c r="C492" s="29">
        <v>0</v>
      </c>
      <c r="D492" s="29">
        <f>C492</f>
        <v>0</v>
      </c>
      <c r="E492" s="29">
        <f>D492</f>
        <v>0</v>
      </c>
    </row>
    <row r="493" spans="1:10" ht="15" customHeight="1" outlineLevel="3">
      <c r="A493" s="27"/>
      <c r="B493" s="27" t="s">
        <v>399</v>
      </c>
      <c r="C493" s="29">
        <v>0</v>
      </c>
      <c r="D493" s="29">
        <f>C493</f>
        <v>0</v>
      </c>
      <c r="E493" s="29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7"/>
      <c r="B495" s="27" t="s">
        <v>401</v>
      </c>
      <c r="C495" s="29"/>
      <c r="D495" s="29">
        <f>C495</f>
        <v>0</v>
      </c>
      <c r="E495" s="29">
        <f>D495</f>
        <v>0</v>
      </c>
    </row>
    <row r="496" spans="1:10" ht="15" customHeight="1" outlineLevel="3">
      <c r="A496" s="27"/>
      <c r="B496" s="27" t="s">
        <v>402</v>
      </c>
      <c r="C496" s="29">
        <v>0</v>
      </c>
      <c r="D496" s="29">
        <f>C496</f>
        <v>0</v>
      </c>
      <c r="E496" s="29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7"/>
      <c r="B498" s="27" t="s">
        <v>404</v>
      </c>
      <c r="C498" s="29"/>
      <c r="D498" s="29">
        <f t="shared" ref="D498:E503" si="52">C498</f>
        <v>0</v>
      </c>
      <c r="E498" s="29">
        <f t="shared" si="52"/>
        <v>0</v>
      </c>
    </row>
    <row r="499" spans="1:12" ht="15" customHeight="1" outlineLevel="3">
      <c r="A499" s="27"/>
      <c r="B499" s="27" t="s">
        <v>405</v>
      </c>
      <c r="C499" s="29">
        <v>0</v>
      </c>
      <c r="D499" s="29">
        <f t="shared" si="52"/>
        <v>0</v>
      </c>
      <c r="E499" s="29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5" t="s">
        <v>410</v>
      </c>
      <c r="B504" s="176"/>
      <c r="C504" s="31">
        <f>SUM(C505:C508)</f>
        <v>0</v>
      </c>
      <c r="D504" s="31">
        <f>SUM(D505:D508)</f>
        <v>0</v>
      </c>
      <c r="E504" s="31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75" t="s">
        <v>414</v>
      </c>
      <c r="B509" s="176"/>
      <c r="C509" s="31">
        <f>C510+C511+C512+C513+C517+C518+C519+C520+C521</f>
        <v>0</v>
      </c>
      <c r="D509" s="31">
        <f>D510+D511+D512+D513+D517+D518+D519+D520+D521</f>
        <v>0</v>
      </c>
      <c r="E509" s="31">
        <f>E510+E511+E512+E513+E517+E518+E519+E520+E521</f>
        <v>0</v>
      </c>
      <c r="F509" s="50"/>
      <c r="L509" s="50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8"/>
      <c r="B514" s="27" t="s">
        <v>419</v>
      </c>
      <c r="C514" s="29"/>
      <c r="D514" s="29">
        <f t="shared" ref="D514:E521" si="55">C514</f>
        <v>0</v>
      </c>
      <c r="E514" s="29">
        <f t="shared" si="55"/>
        <v>0</v>
      </c>
    </row>
    <row r="515" spans="1:5" ht="15" customHeight="1" outlineLevel="3">
      <c r="A515" s="28"/>
      <c r="B515" s="27" t="s">
        <v>420</v>
      </c>
      <c r="C515" s="29">
        <v>0</v>
      </c>
      <c r="D515" s="29">
        <f t="shared" si="55"/>
        <v>0</v>
      </c>
      <c r="E515" s="29">
        <f t="shared" si="55"/>
        <v>0</v>
      </c>
    </row>
    <row r="516" spans="1:5" ht="15" customHeight="1" outlineLevel="3">
      <c r="A516" s="28"/>
      <c r="B516" s="27" t="s">
        <v>421</v>
      </c>
      <c r="C516" s="29">
        <v>0</v>
      </c>
      <c r="D516" s="29">
        <f t="shared" si="55"/>
        <v>0</v>
      </c>
      <c r="E516" s="29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75" t="s">
        <v>426</v>
      </c>
      <c r="B522" s="176"/>
      <c r="C522" s="31">
        <f>SUM(C523:C527)</f>
        <v>0</v>
      </c>
      <c r="D522" s="31">
        <f>SUM(D523:D527)</f>
        <v>0</v>
      </c>
      <c r="E522" s="31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75" t="s">
        <v>432</v>
      </c>
      <c r="B528" s="176"/>
      <c r="C528" s="31">
        <f>C529+C531+C537</f>
        <v>0</v>
      </c>
      <c r="D528" s="31">
        <f>D529+D531+D537</f>
        <v>0</v>
      </c>
      <c r="E528" s="31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8"/>
      <c r="B530" s="27" t="s">
        <v>434</v>
      </c>
      <c r="C530" s="29">
        <v>0</v>
      </c>
      <c r="D530" s="29">
        <f>C530</f>
        <v>0</v>
      </c>
      <c r="E530" s="29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8"/>
      <c r="B532" s="27" t="s">
        <v>435</v>
      </c>
      <c r="C532" s="29">
        <v>0</v>
      </c>
      <c r="D532" s="29">
        <f>C532</f>
        <v>0</v>
      </c>
      <c r="E532" s="29">
        <f>D532</f>
        <v>0</v>
      </c>
    </row>
    <row r="533" spans="1:5" ht="15" customHeight="1" outlineLevel="3">
      <c r="A533" s="28"/>
      <c r="B533" s="27" t="s">
        <v>436</v>
      </c>
      <c r="C533" s="29">
        <v>0</v>
      </c>
      <c r="D533" s="29">
        <f t="shared" ref="D533:E536" si="57">C533</f>
        <v>0</v>
      </c>
      <c r="E533" s="29">
        <f t="shared" si="57"/>
        <v>0</v>
      </c>
    </row>
    <row r="534" spans="1:5" ht="15" customHeight="1" outlineLevel="3">
      <c r="A534" s="28"/>
      <c r="B534" s="27" t="s">
        <v>437</v>
      </c>
      <c r="C534" s="29">
        <v>0</v>
      </c>
      <c r="D534" s="29">
        <f t="shared" si="57"/>
        <v>0</v>
      </c>
      <c r="E534" s="29">
        <f t="shared" si="57"/>
        <v>0</v>
      </c>
    </row>
    <row r="535" spans="1:5" ht="15" customHeight="1" outlineLevel="3">
      <c r="A535" s="28"/>
      <c r="B535" s="27" t="s">
        <v>438</v>
      </c>
      <c r="C535" s="29">
        <v>0</v>
      </c>
      <c r="D535" s="29">
        <f t="shared" si="57"/>
        <v>0</v>
      </c>
      <c r="E535" s="29">
        <f t="shared" si="57"/>
        <v>0</v>
      </c>
    </row>
    <row r="536" spans="1:5" ht="15" customHeight="1" outlineLevel="3">
      <c r="A536" s="28"/>
      <c r="B536" s="27" t="s">
        <v>439</v>
      </c>
      <c r="C536" s="29">
        <v>0</v>
      </c>
      <c r="D536" s="29">
        <f t="shared" si="57"/>
        <v>0</v>
      </c>
      <c r="E536" s="29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75" t="s">
        <v>441</v>
      </c>
      <c r="B538" s="176"/>
      <c r="C538" s="31">
        <f>SUM(C539:C544)</f>
        <v>0</v>
      </c>
      <c r="D538" s="31">
        <f>SUM(D539:D544)</f>
        <v>0</v>
      </c>
      <c r="E538" s="31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8"/>
      <c r="B545" s="27" t="s">
        <v>447</v>
      </c>
      <c r="C545" s="29">
        <v>0</v>
      </c>
      <c r="D545" s="29">
        <f>C545</f>
        <v>0</v>
      </c>
      <c r="E545" s="29">
        <f>D545</f>
        <v>0</v>
      </c>
    </row>
    <row r="546" spans="1:10" ht="15" customHeight="1" outlineLevel="2">
      <c r="A546" s="28"/>
      <c r="B546" s="27" t="s">
        <v>448</v>
      </c>
      <c r="C546" s="29">
        <v>0</v>
      </c>
      <c r="D546" s="29">
        <f>C546</f>
        <v>0</v>
      </c>
      <c r="E546" s="29">
        <f>D546</f>
        <v>0</v>
      </c>
    </row>
    <row r="547" spans="1:10">
      <c r="A547" s="179" t="s">
        <v>449</v>
      </c>
      <c r="B547" s="180"/>
      <c r="C547" s="34">
        <f>C548+C549</f>
        <v>0</v>
      </c>
      <c r="D547" s="34">
        <f>D548+D549</f>
        <v>0</v>
      </c>
      <c r="E547" s="34">
        <f>E548+E549</f>
        <v>0</v>
      </c>
      <c r="G547" s="38" t="s">
        <v>593</v>
      </c>
      <c r="H547" s="40"/>
      <c r="I547" s="41"/>
      <c r="J547" s="39" t="b">
        <f>AND(H547=I547)</f>
        <v>1</v>
      </c>
    </row>
    <row r="548" spans="1:10" outlineLevel="1">
      <c r="A548" s="175" t="s">
        <v>450</v>
      </c>
      <c r="B548" s="176"/>
      <c r="C548" s="31"/>
      <c r="D548" s="31">
        <f>C548</f>
        <v>0</v>
      </c>
      <c r="E548" s="31">
        <f>D548</f>
        <v>0</v>
      </c>
    </row>
    <row r="549" spans="1:10" outlineLevel="1">
      <c r="A549" s="175" t="s">
        <v>451</v>
      </c>
      <c r="B549" s="176"/>
      <c r="C549" s="31">
        <v>0</v>
      </c>
      <c r="D549" s="31">
        <f>C549</f>
        <v>0</v>
      </c>
      <c r="E549" s="31">
        <f>D549</f>
        <v>0</v>
      </c>
    </row>
    <row r="550" spans="1:10">
      <c r="A550" s="173" t="s">
        <v>455</v>
      </c>
      <c r="B550" s="174"/>
      <c r="C550" s="35">
        <f>C551</f>
        <v>0</v>
      </c>
      <c r="D550" s="35">
        <f>D551</f>
        <v>0</v>
      </c>
      <c r="E550" s="35">
        <f>E551</f>
        <v>0</v>
      </c>
      <c r="G550" s="38" t="s">
        <v>59</v>
      </c>
      <c r="H550" s="40"/>
      <c r="I550" s="41"/>
      <c r="J550" s="39" t="b">
        <f>AND(H550=I550)</f>
        <v>1</v>
      </c>
    </row>
    <row r="551" spans="1:10">
      <c r="A551" s="171" t="s">
        <v>456</v>
      </c>
      <c r="B551" s="172"/>
      <c r="C551" s="32">
        <f>C552+C556</f>
        <v>0</v>
      </c>
      <c r="D551" s="32">
        <f>D552+D556</f>
        <v>0</v>
      </c>
      <c r="E551" s="32">
        <f>E552+E556</f>
        <v>0</v>
      </c>
      <c r="G551" s="38" t="s">
        <v>594</v>
      </c>
      <c r="H551" s="40"/>
      <c r="I551" s="41"/>
      <c r="J551" s="39" t="b">
        <f>AND(H551=I551)</f>
        <v>1</v>
      </c>
    </row>
    <row r="552" spans="1:10" outlineLevel="1">
      <c r="A552" s="175" t="s">
        <v>457</v>
      </c>
      <c r="B552" s="176"/>
      <c r="C552" s="31">
        <f>SUM(C553:C555)</f>
        <v>0</v>
      </c>
      <c r="D552" s="31">
        <f>SUM(D553:D555)</f>
        <v>0</v>
      </c>
      <c r="E552" s="31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75" t="s">
        <v>461</v>
      </c>
      <c r="B556" s="176"/>
      <c r="C556" s="31">
        <f>SUM(C557:C558)</f>
        <v>0</v>
      </c>
      <c r="D556" s="31">
        <f>SUM(D557:D558)</f>
        <v>0</v>
      </c>
      <c r="E556" s="31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7" t="s">
        <v>62</v>
      </c>
      <c r="B559" s="178"/>
      <c r="C559" s="36">
        <f>C560+C716+C725</f>
        <v>0</v>
      </c>
      <c r="D559" s="36">
        <f>D560+D716+D725</f>
        <v>0</v>
      </c>
      <c r="E559" s="36">
        <f>E560+E716+E725</f>
        <v>0</v>
      </c>
      <c r="G559" s="38" t="s">
        <v>62</v>
      </c>
      <c r="H559" s="40"/>
      <c r="I559" s="41"/>
      <c r="J559" s="39" t="b">
        <f>AND(H559=I559)</f>
        <v>1</v>
      </c>
    </row>
    <row r="560" spans="1:10">
      <c r="A560" s="173" t="s">
        <v>464</v>
      </c>
      <c r="B560" s="174"/>
      <c r="C560" s="35">
        <f>C561+C638+C642+C645</f>
        <v>0</v>
      </c>
      <c r="D560" s="35">
        <f>D561+D638+D642+D645</f>
        <v>0</v>
      </c>
      <c r="E560" s="35">
        <f>E561+E638+E642+E645</f>
        <v>0</v>
      </c>
      <c r="G560" s="38" t="s">
        <v>61</v>
      </c>
      <c r="H560" s="40"/>
      <c r="I560" s="41"/>
      <c r="J560" s="39" t="b">
        <f>AND(H560=I560)</f>
        <v>1</v>
      </c>
    </row>
    <row r="561" spans="1:10">
      <c r="A561" s="171" t="s">
        <v>465</v>
      </c>
      <c r="B561" s="172"/>
      <c r="C561" s="37">
        <f>C562+C567+C568+C569+C576+C577+C581+C584+C585+C586+C587+C592+C595+C599+C603+C610+C616+C628</f>
        <v>0</v>
      </c>
      <c r="D561" s="37">
        <f>D562+D567+D568+D569+D576+D577+D581+D584+D585+D586+D587+D592+D595+D599+D603+D610+D616+D628</f>
        <v>0</v>
      </c>
      <c r="E561" s="37">
        <f>E562+E567+E568+E569+E576+E577+E581+E584+E585+E586+E587+E592+E595+E599+E603+E610+E616+E628</f>
        <v>0</v>
      </c>
      <c r="G561" s="38" t="s">
        <v>595</v>
      </c>
      <c r="H561" s="40"/>
      <c r="I561" s="41"/>
      <c r="J561" s="39" t="b">
        <f>AND(H561=I561)</f>
        <v>1</v>
      </c>
    </row>
    <row r="562" spans="1:10" outlineLevel="1">
      <c r="A562" s="175" t="s">
        <v>466</v>
      </c>
      <c r="B562" s="176"/>
      <c r="C562" s="31">
        <f>SUM(C563:C566)</f>
        <v>0</v>
      </c>
      <c r="D562" s="31">
        <f>SUM(D563:D566)</f>
        <v>0</v>
      </c>
      <c r="E562" s="31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75" t="s">
        <v>467</v>
      </c>
      <c r="B567" s="176"/>
      <c r="C567" s="30">
        <v>0</v>
      </c>
      <c r="D567" s="30">
        <f>C567</f>
        <v>0</v>
      </c>
      <c r="E567" s="30">
        <f>D567</f>
        <v>0</v>
      </c>
    </row>
    <row r="568" spans="1:10" outlineLevel="1">
      <c r="A568" s="175" t="s">
        <v>472</v>
      </c>
      <c r="B568" s="176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5" t="s">
        <v>473</v>
      </c>
      <c r="B569" s="176"/>
      <c r="C569" s="31">
        <f>SUM(C570:C575)</f>
        <v>0</v>
      </c>
      <c r="D569" s="31">
        <f>SUM(D570:D575)</f>
        <v>0</v>
      </c>
      <c r="E569" s="31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75" t="s">
        <v>480</v>
      </c>
      <c r="B576" s="176"/>
      <c r="C576" s="31">
        <v>0</v>
      </c>
      <c r="D576" s="31">
        <f>C576</f>
        <v>0</v>
      </c>
      <c r="E576" s="31">
        <f>D576</f>
        <v>0</v>
      </c>
    </row>
    <row r="577" spans="1:5" outlineLevel="1">
      <c r="A577" s="175" t="s">
        <v>481</v>
      </c>
      <c r="B577" s="176"/>
      <c r="C577" s="31">
        <f>SUM(C578:C580)</f>
        <v>0</v>
      </c>
      <c r="D577" s="31">
        <f>SUM(D578:D580)</f>
        <v>0</v>
      </c>
      <c r="E577" s="31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75" t="s">
        <v>485</v>
      </c>
      <c r="B581" s="176"/>
      <c r="C581" s="31">
        <f>SUM(C582:C583)</f>
        <v>0</v>
      </c>
      <c r="D581" s="31">
        <f>SUM(D582:D583)</f>
        <v>0</v>
      </c>
      <c r="E581" s="31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75" t="s">
        <v>488</v>
      </c>
      <c r="B584" s="176"/>
      <c r="C584" s="31">
        <v>0</v>
      </c>
      <c r="D584" s="31">
        <f t="shared" si="63"/>
        <v>0</v>
      </c>
      <c r="E584" s="31">
        <f t="shared" si="63"/>
        <v>0</v>
      </c>
    </row>
    <row r="585" spans="1:5" outlineLevel="1" collapsed="1">
      <c r="A585" s="175" t="s">
        <v>489</v>
      </c>
      <c r="B585" s="176"/>
      <c r="C585" s="31">
        <v>0</v>
      </c>
      <c r="D585" s="31">
        <f t="shared" si="63"/>
        <v>0</v>
      </c>
      <c r="E585" s="31">
        <f t="shared" si="63"/>
        <v>0</v>
      </c>
    </row>
    <row r="586" spans="1:5" outlineLevel="1" collapsed="1">
      <c r="A586" s="175" t="s">
        <v>490</v>
      </c>
      <c r="B586" s="176"/>
      <c r="C586" s="31">
        <v>0</v>
      </c>
      <c r="D586" s="31">
        <f t="shared" si="63"/>
        <v>0</v>
      </c>
      <c r="E586" s="31">
        <f t="shared" si="63"/>
        <v>0</v>
      </c>
    </row>
    <row r="587" spans="1:5" outlineLevel="1">
      <c r="A587" s="175" t="s">
        <v>491</v>
      </c>
      <c r="B587" s="176"/>
      <c r="C587" s="31">
        <f>SUM(C588:C591)</f>
        <v>0</v>
      </c>
      <c r="D587" s="31">
        <f>SUM(D588:D591)</f>
        <v>0</v>
      </c>
      <c r="E587" s="31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75" t="s">
        <v>498</v>
      </c>
      <c r="B592" s="176"/>
      <c r="C592" s="31">
        <f>SUM(C593:C594)</f>
        <v>0</v>
      </c>
      <c r="D592" s="31">
        <f>SUM(D593:D594)</f>
        <v>0</v>
      </c>
      <c r="E592" s="31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75" t="s">
        <v>502</v>
      </c>
      <c r="B595" s="176"/>
      <c r="C595" s="31">
        <f>SUM(C596:C598)</f>
        <v>0</v>
      </c>
      <c r="D595" s="31">
        <f>SUM(D596:D598)</f>
        <v>0</v>
      </c>
      <c r="E595" s="31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75" t="s">
        <v>503</v>
      </c>
      <c r="B599" s="176"/>
      <c r="C599" s="31">
        <f>SUM(C600:C602)</f>
        <v>0</v>
      </c>
      <c r="D599" s="31">
        <f>SUM(D600:D602)</f>
        <v>0</v>
      </c>
      <c r="E599" s="31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75" t="s">
        <v>506</v>
      </c>
      <c r="B603" s="176"/>
      <c r="C603" s="31">
        <f>SUM(C604:C609)</f>
        <v>0</v>
      </c>
      <c r="D603" s="31">
        <f>SUM(D604:D609)</f>
        <v>0</v>
      </c>
      <c r="E603" s="31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75" t="s">
        <v>513</v>
      </c>
      <c r="B610" s="176"/>
      <c r="C610" s="31">
        <f>SUM(C611:C615)</f>
        <v>0</v>
      </c>
      <c r="D610" s="31">
        <f>SUM(D611:D615)</f>
        <v>0</v>
      </c>
      <c r="E610" s="31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75" t="s">
        <v>519</v>
      </c>
      <c r="B616" s="176"/>
      <c r="C616" s="31">
        <f>SUM(C617:C627)</f>
        <v>0</v>
      </c>
      <c r="D616" s="31">
        <f>SUM(D617:D627)</f>
        <v>0</v>
      </c>
      <c r="E616" s="31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75" t="s">
        <v>531</v>
      </c>
      <c r="B628" s="176"/>
      <c r="C628" s="31">
        <f>SUM(C629:C637)</f>
        <v>0</v>
      </c>
      <c r="D628" s="31">
        <f>SUM(D629:D637)</f>
        <v>0</v>
      </c>
      <c r="E628" s="31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71" t="s">
        <v>541</v>
      </c>
      <c r="B638" s="172"/>
      <c r="C638" s="37">
        <f>C639+C640+C641</f>
        <v>0</v>
      </c>
      <c r="D638" s="37">
        <f>D639+D640+D641</f>
        <v>0</v>
      </c>
      <c r="E638" s="37">
        <f>E639+E640+E641</f>
        <v>0</v>
      </c>
      <c r="G638" s="38" t="s">
        <v>596</v>
      </c>
      <c r="H638" s="40"/>
      <c r="I638" s="41"/>
      <c r="J638" s="39" t="b">
        <f>AND(H638=I638)</f>
        <v>1</v>
      </c>
    </row>
    <row r="639" spans="1:10" outlineLevel="1">
      <c r="A639" s="175" t="s">
        <v>542</v>
      </c>
      <c r="B639" s="176"/>
      <c r="C639" s="31">
        <v>0</v>
      </c>
      <c r="D639" s="31">
        <f t="shared" ref="D639:E641" si="71">C639</f>
        <v>0</v>
      </c>
      <c r="E639" s="31">
        <f t="shared" si="71"/>
        <v>0</v>
      </c>
    </row>
    <row r="640" spans="1:10" outlineLevel="1">
      <c r="A640" s="175" t="s">
        <v>543</v>
      </c>
      <c r="B640" s="176"/>
      <c r="C640" s="31">
        <v>0</v>
      </c>
      <c r="D640" s="31">
        <f t="shared" si="71"/>
        <v>0</v>
      </c>
      <c r="E640" s="31">
        <f t="shared" si="71"/>
        <v>0</v>
      </c>
    </row>
    <row r="641" spans="1:10" outlineLevel="1">
      <c r="A641" s="175" t="s">
        <v>544</v>
      </c>
      <c r="B641" s="176"/>
      <c r="C641" s="31">
        <v>0</v>
      </c>
      <c r="D641" s="31">
        <f t="shared" si="71"/>
        <v>0</v>
      </c>
      <c r="E641" s="31">
        <f t="shared" si="71"/>
        <v>0</v>
      </c>
    </row>
    <row r="642" spans="1:10">
      <c r="A642" s="171" t="s">
        <v>545</v>
      </c>
      <c r="B642" s="172"/>
      <c r="C642" s="37">
        <f>C643+C644</f>
        <v>0</v>
      </c>
      <c r="D642" s="37">
        <f>D643+D644</f>
        <v>0</v>
      </c>
      <c r="E642" s="37">
        <f>E643+E644</f>
        <v>0</v>
      </c>
      <c r="G642" s="38" t="s">
        <v>597</v>
      </c>
      <c r="H642" s="40"/>
      <c r="I642" s="41"/>
      <c r="J642" s="39" t="b">
        <f>AND(H642=I642)</f>
        <v>1</v>
      </c>
    </row>
    <row r="643" spans="1:10" outlineLevel="1">
      <c r="A643" s="175" t="s">
        <v>546</v>
      </c>
      <c r="B643" s="176"/>
      <c r="C643" s="31">
        <v>0</v>
      </c>
      <c r="D643" s="31">
        <f>C643</f>
        <v>0</v>
      </c>
      <c r="E643" s="31">
        <f>D643</f>
        <v>0</v>
      </c>
    </row>
    <row r="644" spans="1:10" outlineLevel="1">
      <c r="A644" s="175" t="s">
        <v>547</v>
      </c>
      <c r="B644" s="176"/>
      <c r="C644" s="31">
        <v>0</v>
      </c>
      <c r="D644" s="31">
        <f>C644</f>
        <v>0</v>
      </c>
      <c r="E644" s="31">
        <f>D644</f>
        <v>0</v>
      </c>
    </row>
    <row r="645" spans="1:10">
      <c r="A645" s="171" t="s">
        <v>548</v>
      </c>
      <c r="B645" s="172"/>
      <c r="C645" s="37">
        <f>C646+C651+C652+C653+C660+C661+C665+C668+C669+C670+C671+C676+C679+C683+C687+C694+C700+C712+C713+C714+C715</f>
        <v>0</v>
      </c>
      <c r="D645" s="37">
        <f>D646+D651+D652+D653+D660+D661+D665+D668+D669+D670+D671+D676+D679+D683+D687+D694+D700+D712+D713+D714+D715</f>
        <v>0</v>
      </c>
      <c r="E645" s="37">
        <f>E646+E651+E652+E653+E660+E661+E665+E668+E669+E670+E671+E676+E679+E683+E687+E694+E700+E712+E713+E714+E715</f>
        <v>0</v>
      </c>
      <c r="G645" s="38" t="s">
        <v>598</v>
      </c>
      <c r="H645" s="40"/>
      <c r="I645" s="41"/>
      <c r="J645" s="39" t="b">
        <f>AND(H645=I645)</f>
        <v>1</v>
      </c>
    </row>
    <row r="646" spans="1:10" outlineLevel="1">
      <c r="A646" s="175" t="s">
        <v>549</v>
      </c>
      <c r="B646" s="176"/>
      <c r="C646" s="31">
        <f>SUM(C647:C650)</f>
        <v>0</v>
      </c>
      <c r="D646" s="31">
        <f>SUM(D647:D650)</f>
        <v>0</v>
      </c>
      <c r="E646" s="31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75" t="s">
        <v>550</v>
      </c>
      <c r="B651" s="176"/>
      <c r="C651" s="30">
        <v>0</v>
      </c>
      <c r="D651" s="30">
        <f>C651</f>
        <v>0</v>
      </c>
      <c r="E651" s="30">
        <f>D651</f>
        <v>0</v>
      </c>
    </row>
    <row r="652" spans="1:10" outlineLevel="1">
      <c r="A652" s="175" t="s">
        <v>551</v>
      </c>
      <c r="B652" s="176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5" t="s">
        <v>552</v>
      </c>
      <c r="B653" s="176"/>
      <c r="C653" s="31">
        <f>SUM(C654:C659)</f>
        <v>0</v>
      </c>
      <c r="D653" s="31">
        <f>SUM(D654:D659)</f>
        <v>0</v>
      </c>
      <c r="E653" s="31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75" t="s">
        <v>553</v>
      </c>
      <c r="B660" s="176"/>
      <c r="C660" s="31">
        <v>0</v>
      </c>
      <c r="D660" s="31">
        <f>C660</f>
        <v>0</v>
      </c>
      <c r="E660" s="31">
        <f>D660</f>
        <v>0</v>
      </c>
    </row>
    <row r="661" spans="1:5" outlineLevel="1">
      <c r="A661" s="175" t="s">
        <v>554</v>
      </c>
      <c r="B661" s="176"/>
      <c r="C661" s="31">
        <f>SUM(C662:C664)</f>
        <v>0</v>
      </c>
      <c r="D661" s="31">
        <f>SUM(D662:D664)</f>
        <v>0</v>
      </c>
      <c r="E661" s="31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75" t="s">
        <v>555</v>
      </c>
      <c r="B665" s="176"/>
      <c r="C665" s="31">
        <f>SUM(C666:C667)</f>
        <v>0</v>
      </c>
      <c r="D665" s="31">
        <f>SUM(D666:D667)</f>
        <v>0</v>
      </c>
      <c r="E665" s="31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75" t="s">
        <v>556</v>
      </c>
      <c r="B668" s="176"/>
      <c r="C668" s="31">
        <v>0</v>
      </c>
      <c r="D668" s="31">
        <f t="shared" si="75"/>
        <v>0</v>
      </c>
      <c r="E668" s="31">
        <f t="shared" si="75"/>
        <v>0</v>
      </c>
    </row>
    <row r="669" spans="1:5" outlineLevel="1" collapsed="1">
      <c r="A669" s="175" t="s">
        <v>557</v>
      </c>
      <c r="B669" s="176"/>
      <c r="C669" s="31">
        <v>0</v>
      </c>
      <c r="D669" s="31">
        <f t="shared" si="75"/>
        <v>0</v>
      </c>
      <c r="E669" s="31">
        <f t="shared" si="75"/>
        <v>0</v>
      </c>
    </row>
    <row r="670" spans="1:5" outlineLevel="1" collapsed="1">
      <c r="A670" s="175" t="s">
        <v>558</v>
      </c>
      <c r="B670" s="176"/>
      <c r="C670" s="31">
        <v>0</v>
      </c>
      <c r="D670" s="31">
        <f t="shared" si="75"/>
        <v>0</v>
      </c>
      <c r="E670" s="31">
        <f t="shared" si="75"/>
        <v>0</v>
      </c>
    </row>
    <row r="671" spans="1:5" outlineLevel="1">
      <c r="A671" s="175" t="s">
        <v>559</v>
      </c>
      <c r="B671" s="176"/>
      <c r="C671" s="31">
        <f>SUM(C672:C675)</f>
        <v>0</v>
      </c>
      <c r="D671" s="31">
        <f>SUM(D672:D675)</f>
        <v>0</v>
      </c>
      <c r="E671" s="31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75" t="s">
        <v>560</v>
      </c>
      <c r="B676" s="176"/>
      <c r="C676" s="31">
        <f>SUM(C677:C678)</f>
        <v>0</v>
      </c>
      <c r="D676" s="31">
        <f>SUM(D677:D678)</f>
        <v>0</v>
      </c>
      <c r="E676" s="31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75" t="s">
        <v>561</v>
      </c>
      <c r="B679" s="176"/>
      <c r="C679" s="31">
        <f>SUM(C680:C682)</f>
        <v>0</v>
      </c>
      <c r="D679" s="31">
        <f>SUM(D680:D682)</f>
        <v>0</v>
      </c>
      <c r="E679" s="31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75" t="s">
        <v>562</v>
      </c>
      <c r="B683" s="176"/>
      <c r="C683" s="31">
        <f>SUM(C684:C686)</f>
        <v>0</v>
      </c>
      <c r="D683" s="31">
        <f>SUM(D684:D686)</f>
        <v>0</v>
      </c>
      <c r="E683" s="31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75" t="s">
        <v>563</v>
      </c>
      <c r="B687" s="176"/>
      <c r="C687" s="31">
        <f>SUM(C688:C693)</f>
        <v>0</v>
      </c>
      <c r="D687" s="31">
        <f>SUM(D688:D693)</f>
        <v>0</v>
      </c>
      <c r="E687" s="31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75" t="s">
        <v>564</v>
      </c>
      <c r="B694" s="176"/>
      <c r="C694" s="31">
        <f>SUM(C695:C699)</f>
        <v>0</v>
      </c>
      <c r="D694" s="31">
        <f>SUM(D695:D699)</f>
        <v>0</v>
      </c>
      <c r="E694" s="31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75" t="s">
        <v>565</v>
      </c>
      <c r="B700" s="176"/>
      <c r="C700" s="31">
        <f>SUM(C701:C711)</f>
        <v>0</v>
      </c>
      <c r="D700" s="31">
        <f>SUM(D701:D711)</f>
        <v>0</v>
      </c>
      <c r="E700" s="31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75" t="s">
        <v>566</v>
      </c>
      <c r="B712" s="176"/>
      <c r="C712" s="30">
        <v>0</v>
      </c>
      <c r="D712" s="30">
        <f>C712</f>
        <v>0</v>
      </c>
      <c r="E712" s="30">
        <f>D712</f>
        <v>0</v>
      </c>
    </row>
    <row r="713" spans="1:10" outlineLevel="1">
      <c r="A713" s="175" t="s">
        <v>567</v>
      </c>
      <c r="B713" s="176"/>
      <c r="C713" s="31">
        <v>0</v>
      </c>
      <c r="D713" s="30">
        <f t="shared" ref="D713:E715" si="82">C713</f>
        <v>0</v>
      </c>
      <c r="E713" s="30">
        <f t="shared" si="82"/>
        <v>0</v>
      </c>
    </row>
    <row r="714" spans="1:10" outlineLevel="1">
      <c r="A714" s="175" t="s">
        <v>568</v>
      </c>
      <c r="B714" s="176"/>
      <c r="C714" s="31">
        <v>0</v>
      </c>
      <c r="D714" s="30">
        <f t="shared" si="82"/>
        <v>0</v>
      </c>
      <c r="E714" s="30">
        <f t="shared" si="82"/>
        <v>0</v>
      </c>
    </row>
    <row r="715" spans="1:10" outlineLevel="1">
      <c r="A715" s="175" t="s">
        <v>569</v>
      </c>
      <c r="B715" s="176"/>
      <c r="C715" s="31">
        <v>0</v>
      </c>
      <c r="D715" s="30">
        <f t="shared" si="82"/>
        <v>0</v>
      </c>
      <c r="E715" s="30">
        <f t="shared" si="82"/>
        <v>0</v>
      </c>
    </row>
    <row r="716" spans="1:10">
      <c r="A716" s="173" t="s">
        <v>570</v>
      </c>
      <c r="B716" s="174"/>
      <c r="C716" s="35">
        <f>C717</f>
        <v>0</v>
      </c>
      <c r="D716" s="35">
        <f>D717</f>
        <v>0</v>
      </c>
      <c r="E716" s="35">
        <f>E717</f>
        <v>0</v>
      </c>
      <c r="G716" s="38" t="s">
        <v>66</v>
      </c>
      <c r="H716" s="40"/>
      <c r="I716" s="41"/>
      <c r="J716" s="39" t="b">
        <f>AND(H716=I716)</f>
        <v>1</v>
      </c>
    </row>
    <row r="717" spans="1:10">
      <c r="A717" s="171" t="s">
        <v>571</v>
      </c>
      <c r="B717" s="172"/>
      <c r="C717" s="32">
        <f>C718+C722</f>
        <v>0</v>
      </c>
      <c r="D717" s="32">
        <f>D718+D722</f>
        <v>0</v>
      </c>
      <c r="E717" s="32">
        <f>E718+E722</f>
        <v>0</v>
      </c>
      <c r="G717" s="38" t="s">
        <v>599</v>
      </c>
      <c r="H717" s="40"/>
      <c r="I717" s="41"/>
      <c r="J717" s="39" t="b">
        <f>AND(H717=I717)</f>
        <v>1</v>
      </c>
    </row>
    <row r="718" spans="1:10" outlineLevel="1" collapsed="1">
      <c r="A718" s="169" t="s">
        <v>843</v>
      </c>
      <c r="B718" s="170"/>
      <c r="C718" s="30">
        <f>SUM(C719:C721)</f>
        <v>0</v>
      </c>
      <c r="D718" s="30">
        <f>SUM(D719:D721)</f>
        <v>0</v>
      </c>
      <c r="E718" s="30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69" t="s">
        <v>842</v>
      </c>
      <c r="B722" s="170"/>
      <c r="C722" s="30">
        <f>SUM(C723:C724)</f>
        <v>0</v>
      </c>
      <c r="D722" s="30">
        <f>SUM(D723:D724)</f>
        <v>0</v>
      </c>
      <c r="E722" s="30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73" t="s">
        <v>577</v>
      </c>
      <c r="B725" s="174"/>
      <c r="C725" s="35">
        <f>C726</f>
        <v>0</v>
      </c>
      <c r="D725" s="35">
        <f>D726</f>
        <v>0</v>
      </c>
      <c r="E725" s="35">
        <f>E726</f>
        <v>0</v>
      </c>
      <c r="G725" s="38" t="s">
        <v>216</v>
      </c>
      <c r="H725" s="40"/>
      <c r="I725" s="41"/>
      <c r="J725" s="39" t="b">
        <f>AND(H725=I725)</f>
        <v>1</v>
      </c>
    </row>
    <row r="726" spans="1:10">
      <c r="A726" s="171" t="s">
        <v>588</v>
      </c>
      <c r="B726" s="172"/>
      <c r="C726" s="32">
        <f>C727+C730+C733+C739+C741+C743+C750+C755+C760+C765+C767+C771+C777</f>
        <v>0</v>
      </c>
      <c r="D726" s="32">
        <f>D727+D730+D733+D739+D741+D743+D750+D755+D760+D765+D767+D771+D777</f>
        <v>0</v>
      </c>
      <c r="E726" s="32">
        <f>E727+E730+E733+E739+E741+E743+E750+E755+E760+E765+E767+E771+E777</f>
        <v>0</v>
      </c>
      <c r="G726" s="38" t="s">
        <v>600</v>
      </c>
      <c r="H726" s="40"/>
      <c r="I726" s="41"/>
      <c r="J726" s="39" t="b">
        <f>AND(H726=I726)</f>
        <v>1</v>
      </c>
    </row>
    <row r="727" spans="1:10" outlineLevel="1">
      <c r="A727" s="169" t="s">
        <v>841</v>
      </c>
      <c r="B727" s="170"/>
      <c r="C727" s="30">
        <f>SUM(C728:C729)</f>
        <v>0</v>
      </c>
      <c r="D727" s="30">
        <f>SUM(D728:D729)</f>
        <v>0</v>
      </c>
      <c r="E727" s="30">
        <f>SUM(E728:E729)</f>
        <v>0</v>
      </c>
    </row>
    <row r="728" spans="1:10" outlineLevel="2">
      <c r="A728" s="6">
        <v>3</v>
      </c>
      <c r="B728" s="4" t="s">
        <v>819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829</v>
      </c>
      <c r="C729" s="5"/>
      <c r="D729" s="5">
        <f>C729</f>
        <v>0</v>
      </c>
      <c r="E729" s="5">
        <f>D729</f>
        <v>0</v>
      </c>
    </row>
    <row r="730" spans="1:10" outlineLevel="1">
      <c r="A730" s="169" t="s">
        <v>840</v>
      </c>
      <c r="B730" s="170"/>
      <c r="C730" s="30">
        <f t="shared" ref="C730:E731" si="84">C731</f>
        <v>0</v>
      </c>
      <c r="D730" s="30">
        <f t="shared" si="84"/>
        <v>0</v>
      </c>
      <c r="E730" s="30">
        <f t="shared" si="84"/>
        <v>0</v>
      </c>
    </row>
    <row r="731" spans="1:10" outlineLevel="2">
      <c r="A731" s="6">
        <v>2</v>
      </c>
      <c r="B731" s="4" t="s">
        <v>814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8"/>
      <c r="B732" s="27" t="s">
        <v>839</v>
      </c>
      <c r="C732" s="29"/>
      <c r="D732" s="29">
        <f>C732</f>
        <v>0</v>
      </c>
      <c r="E732" s="29">
        <f>D732</f>
        <v>0</v>
      </c>
    </row>
    <row r="733" spans="1:10" outlineLevel="1">
      <c r="A733" s="169" t="s">
        <v>838</v>
      </c>
      <c r="B733" s="170"/>
      <c r="C733" s="30">
        <f>C734+C737+C738</f>
        <v>0</v>
      </c>
      <c r="D733" s="30">
        <f>D734+D737+D738</f>
        <v>0</v>
      </c>
      <c r="E733" s="30">
        <f>E734+E737+E738</f>
        <v>0</v>
      </c>
    </row>
    <row r="734" spans="1:10" outlineLevel="2">
      <c r="A734" s="6">
        <v>1</v>
      </c>
      <c r="B734" s="4" t="s">
        <v>832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8"/>
      <c r="B735" s="27" t="s">
        <v>837</v>
      </c>
      <c r="C735" s="29">
        <v>0</v>
      </c>
      <c r="D735" s="29">
        <f t="shared" ref="D735:E738" si="85">C735</f>
        <v>0</v>
      </c>
      <c r="E735" s="29">
        <f t="shared" si="85"/>
        <v>0</v>
      </c>
    </row>
    <row r="736" spans="1:10" outlineLevel="3">
      <c r="A736" s="28"/>
      <c r="B736" s="27" t="s">
        <v>836</v>
      </c>
      <c r="C736" s="29">
        <v>0</v>
      </c>
      <c r="D736" s="29">
        <f t="shared" si="85"/>
        <v>0</v>
      </c>
      <c r="E736" s="29">
        <f t="shared" si="85"/>
        <v>0</v>
      </c>
    </row>
    <row r="737" spans="1:5" outlineLevel="2">
      <c r="A737" s="6">
        <v>3</v>
      </c>
      <c r="B737" s="4" t="s">
        <v>819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829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69" t="s">
        <v>835</v>
      </c>
      <c r="B739" s="170"/>
      <c r="C739" s="30">
        <f>C740</f>
        <v>0</v>
      </c>
      <c r="D739" s="30">
        <f>D740</f>
        <v>0</v>
      </c>
      <c r="E739" s="30">
        <f>E740</f>
        <v>0</v>
      </c>
    </row>
    <row r="740" spans="1:5" outlineLevel="2">
      <c r="A740" s="6">
        <v>4</v>
      </c>
      <c r="B740" s="4" t="s">
        <v>829</v>
      </c>
      <c r="C740" s="5"/>
      <c r="D740" s="5">
        <f>C740</f>
        <v>0</v>
      </c>
      <c r="E740" s="5">
        <f>D740</f>
        <v>0</v>
      </c>
    </row>
    <row r="741" spans="1:5" outlineLevel="1">
      <c r="A741" s="169" t="s">
        <v>834</v>
      </c>
      <c r="B741" s="170"/>
      <c r="C741" s="30">
        <f>SUM(C742)</f>
        <v>0</v>
      </c>
      <c r="D741" s="30">
        <f>SUM(D742)</f>
        <v>0</v>
      </c>
      <c r="E741" s="30">
        <f>SUM(E742)</f>
        <v>0</v>
      </c>
    </row>
    <row r="742" spans="1:5" outlineLevel="2">
      <c r="A742" s="6">
        <v>3</v>
      </c>
      <c r="B742" s="4" t="s">
        <v>819</v>
      </c>
      <c r="C742" s="5"/>
      <c r="D742" s="5">
        <f>C742</f>
        <v>0</v>
      </c>
      <c r="E742" s="5">
        <f>D742</f>
        <v>0</v>
      </c>
    </row>
    <row r="743" spans="1:5" outlineLevel="1">
      <c r="A743" s="169" t="s">
        <v>833</v>
      </c>
      <c r="B743" s="170"/>
      <c r="C743" s="30">
        <f>C744+C748+C749+C746</f>
        <v>0</v>
      </c>
      <c r="D743" s="30">
        <f>D744+D748+D749+D746</f>
        <v>0</v>
      </c>
      <c r="E743" s="30">
        <f>E744+E748+E749+E746</f>
        <v>0</v>
      </c>
    </row>
    <row r="744" spans="1:5" outlineLevel="2">
      <c r="A744" s="6">
        <v>1</v>
      </c>
      <c r="B744" s="4" t="s">
        <v>832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8"/>
      <c r="B745" s="27" t="s">
        <v>831</v>
      </c>
      <c r="C745" s="29">
        <v>0</v>
      </c>
      <c r="D745" s="29">
        <f>C745</f>
        <v>0</v>
      </c>
      <c r="E745" s="29">
        <f>D745</f>
        <v>0</v>
      </c>
    </row>
    <row r="746" spans="1:5" outlineLevel="2">
      <c r="A746" s="6">
        <v>2</v>
      </c>
      <c r="B746" s="4" t="s">
        <v>814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8"/>
      <c r="B747" s="27" t="s">
        <v>830</v>
      </c>
      <c r="C747" s="29"/>
      <c r="D747" s="29">
        <f t="shared" ref="D747:E749" si="86">C747</f>
        <v>0</v>
      </c>
      <c r="E747" s="29">
        <f t="shared" si="86"/>
        <v>0</v>
      </c>
    </row>
    <row r="748" spans="1:5" outlineLevel="2">
      <c r="A748" s="6">
        <v>3</v>
      </c>
      <c r="B748" s="4" t="s">
        <v>819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829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69" t="s">
        <v>828</v>
      </c>
      <c r="B750" s="170"/>
      <c r="C750" s="30">
        <f>C754++C751</f>
        <v>0</v>
      </c>
      <c r="D750" s="30">
        <f>D754++D751</f>
        <v>0</v>
      </c>
      <c r="E750" s="30">
        <f>E754++E751</f>
        <v>0</v>
      </c>
    </row>
    <row r="751" spans="1:5" outlineLevel="2">
      <c r="A751" s="6">
        <v>2</v>
      </c>
      <c r="B751" s="4" t="s">
        <v>814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827</v>
      </c>
      <c r="C752" s="124"/>
      <c r="D752" s="124">
        <f t="shared" ref="D752:E754" si="87">C752</f>
        <v>0</v>
      </c>
      <c r="E752" s="124">
        <f t="shared" si="87"/>
        <v>0</v>
      </c>
    </row>
    <row r="753" spans="1:5" s="123" customFormat="1" outlineLevel="3">
      <c r="A753" s="126"/>
      <c r="B753" s="125" t="s">
        <v>813</v>
      </c>
      <c r="C753" s="124"/>
      <c r="D753" s="124">
        <f t="shared" si="87"/>
        <v>0</v>
      </c>
      <c r="E753" s="124">
        <f t="shared" si="87"/>
        <v>0</v>
      </c>
    </row>
    <row r="754" spans="1:5" outlineLevel="2">
      <c r="A754" s="6">
        <v>3</v>
      </c>
      <c r="B754" s="4" t="s">
        <v>819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69" t="s">
        <v>826</v>
      </c>
      <c r="B755" s="170"/>
      <c r="C755" s="30">
        <f>C756</f>
        <v>0</v>
      </c>
      <c r="D755" s="30">
        <f>D756</f>
        <v>0</v>
      </c>
      <c r="E755" s="30">
        <f>E756</f>
        <v>0</v>
      </c>
    </row>
    <row r="756" spans="1:5" outlineLevel="2">
      <c r="A756" s="6">
        <v>2</v>
      </c>
      <c r="B756" s="4" t="s">
        <v>814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8"/>
      <c r="B757" s="27" t="s">
        <v>825</v>
      </c>
      <c r="C757" s="29"/>
      <c r="D757" s="29">
        <f>C757</f>
        <v>0</v>
      </c>
      <c r="E757" s="29">
        <f>D757</f>
        <v>0</v>
      </c>
    </row>
    <row r="758" spans="1:5" outlineLevel="3">
      <c r="A758" s="28"/>
      <c r="B758" s="27" t="s">
        <v>824</v>
      </c>
      <c r="C758" s="29"/>
      <c r="D758" s="29">
        <f t="shared" ref="D758:E759" si="88">C758</f>
        <v>0</v>
      </c>
      <c r="E758" s="29">
        <f t="shared" si="88"/>
        <v>0</v>
      </c>
    </row>
    <row r="759" spans="1:5" outlineLevel="3">
      <c r="A759" s="28"/>
      <c r="B759" s="27" t="s">
        <v>823</v>
      </c>
      <c r="C759" s="29"/>
      <c r="D759" s="29">
        <f t="shared" si="88"/>
        <v>0</v>
      </c>
      <c r="E759" s="29">
        <f t="shared" si="88"/>
        <v>0</v>
      </c>
    </row>
    <row r="760" spans="1:5" outlineLevel="1">
      <c r="A760" s="169" t="s">
        <v>822</v>
      </c>
      <c r="B760" s="170"/>
      <c r="C760" s="30">
        <f>C761+C764</f>
        <v>0</v>
      </c>
      <c r="D760" s="30">
        <f>D761+D764</f>
        <v>0</v>
      </c>
      <c r="E760" s="30">
        <f>E761+E764</f>
        <v>0</v>
      </c>
    </row>
    <row r="761" spans="1:5" outlineLevel="2">
      <c r="A761" s="6">
        <v>2</v>
      </c>
      <c r="B761" s="4" t="s">
        <v>814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8"/>
      <c r="B762" s="27" t="s">
        <v>821</v>
      </c>
      <c r="C762" s="29">
        <v>0</v>
      </c>
      <c r="D762" s="29">
        <f t="shared" ref="D762:E764" si="89">C762</f>
        <v>0</v>
      </c>
      <c r="E762" s="29">
        <f t="shared" si="89"/>
        <v>0</v>
      </c>
    </row>
    <row r="763" spans="1:5" outlineLevel="3">
      <c r="A763" s="28"/>
      <c r="B763" s="27" t="s">
        <v>811</v>
      </c>
      <c r="C763" s="29"/>
      <c r="D763" s="29">
        <f t="shared" si="89"/>
        <v>0</v>
      </c>
      <c r="E763" s="29">
        <f t="shared" si="89"/>
        <v>0</v>
      </c>
    </row>
    <row r="764" spans="1:5" outlineLevel="2">
      <c r="A764" s="6">
        <v>3</v>
      </c>
      <c r="B764" s="4" t="s">
        <v>819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69" t="s">
        <v>820</v>
      </c>
      <c r="B765" s="170"/>
      <c r="C765" s="30">
        <f>SUM(C766)</f>
        <v>0</v>
      </c>
      <c r="D765" s="30">
        <f>SUM(D766)</f>
        <v>0</v>
      </c>
      <c r="E765" s="30">
        <f>SUM(E766)</f>
        <v>0</v>
      </c>
    </row>
    <row r="766" spans="1:5" outlineLevel="2">
      <c r="A766" s="6">
        <v>3</v>
      </c>
      <c r="B766" s="4" t="s">
        <v>819</v>
      </c>
      <c r="C766" s="5"/>
      <c r="D766" s="5">
        <f>C766</f>
        <v>0</v>
      </c>
      <c r="E766" s="5">
        <f>D766</f>
        <v>0</v>
      </c>
    </row>
    <row r="767" spans="1:5" outlineLevel="1">
      <c r="A767" s="169" t="s">
        <v>818</v>
      </c>
      <c r="B767" s="170"/>
      <c r="C767" s="30">
        <f>C768</f>
        <v>0</v>
      </c>
      <c r="D767" s="30">
        <f>D768</f>
        <v>0</v>
      </c>
      <c r="E767" s="30">
        <f>E768</f>
        <v>0</v>
      </c>
    </row>
    <row r="768" spans="1:5" outlineLevel="2">
      <c r="A768" s="6">
        <v>2</v>
      </c>
      <c r="B768" s="4" t="s">
        <v>814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8"/>
      <c r="B769" s="27" t="s">
        <v>817</v>
      </c>
      <c r="C769" s="29"/>
      <c r="D769" s="29">
        <f>C769</f>
        <v>0</v>
      </c>
      <c r="E769" s="29">
        <f>D769</f>
        <v>0</v>
      </c>
    </row>
    <row r="770" spans="1:5" outlineLevel="3">
      <c r="A770" s="28"/>
      <c r="B770" s="27" t="s">
        <v>816</v>
      </c>
      <c r="C770" s="29"/>
      <c r="D770" s="29">
        <f>C770</f>
        <v>0</v>
      </c>
      <c r="E770" s="29">
        <f>D770</f>
        <v>0</v>
      </c>
    </row>
    <row r="771" spans="1:5" outlineLevel="1">
      <c r="A771" s="169" t="s">
        <v>815</v>
      </c>
      <c r="B771" s="170"/>
      <c r="C771" s="30">
        <f>C772</f>
        <v>0</v>
      </c>
      <c r="D771" s="30">
        <f>D772</f>
        <v>0</v>
      </c>
      <c r="E771" s="30">
        <f>E772</f>
        <v>0</v>
      </c>
    </row>
    <row r="772" spans="1:5" outlineLevel="2">
      <c r="A772" s="6">
        <v>2</v>
      </c>
      <c r="B772" s="4" t="s">
        <v>814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8"/>
      <c r="B773" s="27" t="s">
        <v>813</v>
      </c>
      <c r="C773" s="29"/>
      <c r="D773" s="29">
        <f>C773</f>
        <v>0</v>
      </c>
      <c r="E773" s="29">
        <f>D773</f>
        <v>0</v>
      </c>
    </row>
    <row r="774" spans="1:5" outlineLevel="3">
      <c r="A774" s="28"/>
      <c r="B774" s="27" t="s">
        <v>812</v>
      </c>
      <c r="C774" s="29"/>
      <c r="D774" s="29">
        <f t="shared" ref="D774:E776" si="90">C774</f>
        <v>0</v>
      </c>
      <c r="E774" s="29">
        <f t="shared" si="90"/>
        <v>0</v>
      </c>
    </row>
    <row r="775" spans="1:5" outlineLevel="3">
      <c r="A775" s="28"/>
      <c r="B775" s="27" t="s">
        <v>811</v>
      </c>
      <c r="C775" s="29"/>
      <c r="D775" s="29">
        <f t="shared" si="90"/>
        <v>0</v>
      </c>
      <c r="E775" s="29">
        <f t="shared" si="90"/>
        <v>0</v>
      </c>
    </row>
    <row r="776" spans="1:5" outlineLevel="3">
      <c r="A776" s="28"/>
      <c r="B776" s="27" t="s">
        <v>810</v>
      </c>
      <c r="C776" s="29"/>
      <c r="D776" s="29">
        <f t="shared" si="90"/>
        <v>0</v>
      </c>
      <c r="E776" s="29">
        <f t="shared" si="90"/>
        <v>0</v>
      </c>
    </row>
    <row r="777" spans="1:5" outlineLevel="1">
      <c r="A777" s="169" t="s">
        <v>809</v>
      </c>
      <c r="B777" s="170"/>
      <c r="C777" s="30">
        <f>C778</f>
        <v>0</v>
      </c>
      <c r="D777" s="30">
        <f>D778</f>
        <v>0</v>
      </c>
      <c r="E777" s="30">
        <f>E778</f>
        <v>0</v>
      </c>
    </row>
    <row r="778" spans="1:5" outlineLevel="2">
      <c r="A778" s="6"/>
      <c r="B778" s="4" t="s">
        <v>808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topLeftCell="A13" zoomScale="125" zoomScaleNormal="125" zoomScalePageLayoutView="125" workbookViewId="0">
      <selection activeCell="C18" sqref="C18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2"/>
    <col min="4" max="4" width="23.85546875" style="116" bestFit="1" customWidth="1"/>
    <col min="5" max="5" width="9.140625" style="116"/>
    <col min="6" max="6" width="9.140625" style="116" hidden="1" customWidth="1"/>
    <col min="7" max="27" width="9.140625" style="116"/>
  </cols>
  <sheetData>
    <row r="1" spans="1:6">
      <c r="A1" s="200" t="s">
        <v>82</v>
      </c>
      <c r="B1" s="200"/>
      <c r="C1" s="91" t="s">
        <v>748</v>
      </c>
    </row>
    <row r="2" spans="1:6">
      <c r="A2" s="10" t="s">
        <v>69</v>
      </c>
      <c r="B2" s="11"/>
      <c r="C2" s="119"/>
    </row>
    <row r="3" spans="1:6">
      <c r="A3" s="10" t="s">
        <v>70</v>
      </c>
      <c r="B3" s="11">
        <v>5888</v>
      </c>
      <c r="C3" s="119"/>
    </row>
    <row r="4" spans="1:6">
      <c r="A4" s="10" t="s">
        <v>80</v>
      </c>
      <c r="B4" s="11">
        <v>20984</v>
      </c>
      <c r="C4" s="119"/>
    </row>
    <row r="5" spans="1:6">
      <c r="A5" s="10" t="s">
        <v>81</v>
      </c>
      <c r="B5" s="11"/>
      <c r="C5" s="119"/>
    </row>
    <row r="6" spans="1:6">
      <c r="A6" s="201" t="s">
        <v>772</v>
      </c>
      <c r="B6" s="201"/>
      <c r="C6" s="67" t="e">
        <f>B8/B7</f>
        <v>#VALUE!</v>
      </c>
      <c r="F6" s="116" t="s">
        <v>635</v>
      </c>
    </row>
    <row r="7" spans="1:6">
      <c r="A7" s="10" t="s">
        <v>71</v>
      </c>
      <c r="B7" s="11"/>
      <c r="C7" s="119"/>
      <c r="F7" s="116" t="s">
        <v>633</v>
      </c>
    </row>
    <row r="8" spans="1:6">
      <c r="A8" s="10" t="s">
        <v>72</v>
      </c>
      <c r="B8" s="142" t="s">
        <v>911</v>
      </c>
      <c r="C8" s="119"/>
    </row>
    <row r="9" spans="1:6">
      <c r="A9" s="198" t="s">
        <v>749</v>
      </c>
      <c r="B9" s="199"/>
      <c r="C9" s="67" t="e">
        <f>B11/B10</f>
        <v>#DIV/0!</v>
      </c>
    </row>
    <row r="10" spans="1:6">
      <c r="A10" s="86" t="s">
        <v>773</v>
      </c>
      <c r="B10" s="11"/>
      <c r="C10" s="119"/>
    </row>
    <row r="11" spans="1:6">
      <c r="A11" s="86" t="s">
        <v>774</v>
      </c>
      <c r="B11" s="11"/>
      <c r="C11" s="119"/>
    </row>
    <row r="12" spans="1:6">
      <c r="A12" s="198" t="s">
        <v>73</v>
      </c>
      <c r="B12" s="199"/>
      <c r="C12" s="67">
        <f>B14/B3</f>
        <v>0</v>
      </c>
    </row>
    <row r="13" spans="1:6">
      <c r="A13" s="10" t="s">
        <v>74</v>
      </c>
      <c r="B13" s="11"/>
      <c r="C13" s="119"/>
    </row>
    <row r="14" spans="1:6">
      <c r="A14" s="10" t="s">
        <v>75</v>
      </c>
      <c r="B14" s="11"/>
      <c r="C14" s="119"/>
    </row>
    <row r="15" spans="1:6">
      <c r="A15" s="198" t="s">
        <v>76</v>
      </c>
      <c r="B15" s="199"/>
      <c r="C15" s="67">
        <v>1</v>
      </c>
    </row>
    <row r="16" spans="1:6">
      <c r="A16" s="10" t="s">
        <v>77</v>
      </c>
      <c r="B16" s="11"/>
      <c r="C16" s="119">
        <v>0</v>
      </c>
    </row>
    <row r="17" spans="1:3">
      <c r="A17" s="198" t="s">
        <v>78</v>
      </c>
      <c r="B17" s="199"/>
      <c r="C17" s="67">
        <v>0.97</v>
      </c>
    </row>
    <row r="18" spans="1:3">
      <c r="A18" s="10" t="s">
        <v>79</v>
      </c>
      <c r="B18" s="11"/>
      <c r="C18" s="119">
        <v>0</v>
      </c>
    </row>
    <row r="19" spans="1:3">
      <c r="A19" s="198" t="s">
        <v>747</v>
      </c>
      <c r="B19" s="199"/>
      <c r="C19" s="67">
        <v>1</v>
      </c>
    </row>
    <row r="20" spans="1:3">
      <c r="A20" s="10" t="s">
        <v>775</v>
      </c>
      <c r="B20" s="11"/>
      <c r="C20" s="119">
        <v>0</v>
      </c>
    </row>
    <row r="21" spans="1:3">
      <c r="A21" s="198" t="s">
        <v>776</v>
      </c>
      <c r="B21" s="199"/>
      <c r="C21" s="119"/>
    </row>
    <row r="22" spans="1:3">
      <c r="A22" s="10" t="s">
        <v>777</v>
      </c>
      <c r="B22" s="120"/>
      <c r="C22" s="119"/>
    </row>
    <row r="23" spans="1:3" s="116" customFormat="1">
      <c r="A23" s="88" t="s">
        <v>778</v>
      </c>
      <c r="B23" s="11"/>
      <c r="C23" s="119"/>
    </row>
    <row r="24" spans="1:3" s="116" customFormat="1">
      <c r="A24" s="88" t="s">
        <v>779</v>
      </c>
      <c r="B24" s="11"/>
      <c r="C24" s="119"/>
    </row>
    <row r="25" spans="1:3" s="116" customFormat="1">
      <c r="B25" s="117"/>
      <c r="C25" s="118"/>
    </row>
    <row r="26" spans="1:3" s="116" customFormat="1">
      <c r="B26" s="117"/>
      <c r="C26" s="118"/>
    </row>
    <row r="27" spans="1:3" s="116" customFormat="1">
      <c r="B27" s="117"/>
      <c r="C27" s="118"/>
    </row>
    <row r="28" spans="1:3" s="116" customFormat="1">
      <c r="B28" s="117"/>
      <c r="C28" s="118"/>
    </row>
    <row r="29" spans="1:3" s="116" customFormat="1">
      <c r="B29" s="117"/>
      <c r="C29" s="118"/>
    </row>
    <row r="30" spans="1:3" s="116" customFormat="1">
      <c r="B30" s="117"/>
      <c r="C30" s="118"/>
    </row>
    <row r="31" spans="1:3" s="116" customFormat="1">
      <c r="B31" s="117"/>
      <c r="C31" s="118"/>
    </row>
    <row r="32" spans="1:3" s="116" customFormat="1">
      <c r="B32" s="117"/>
      <c r="C32" s="118"/>
    </row>
    <row r="33" spans="2:3" s="116" customFormat="1">
      <c r="B33" s="117"/>
      <c r="C33" s="118"/>
    </row>
    <row r="34" spans="2:3" s="116" customFormat="1">
      <c r="B34" s="117"/>
      <c r="C34" s="118"/>
    </row>
    <row r="35" spans="2:3" s="116" customFormat="1">
      <c r="B35" s="117"/>
      <c r="C35" s="118"/>
    </row>
    <row r="36" spans="2:3" s="116" customFormat="1">
      <c r="B36" s="117"/>
      <c r="C36" s="118"/>
    </row>
    <row r="37" spans="2:3" s="116" customFormat="1">
      <c r="B37" s="117"/>
      <c r="C37" s="118"/>
    </row>
    <row r="38" spans="2:3" s="116" customFormat="1">
      <c r="B38" s="117"/>
      <c r="C38" s="118"/>
    </row>
    <row r="39" spans="2:3" s="116" customFormat="1">
      <c r="B39" s="117"/>
      <c r="C39" s="118"/>
    </row>
    <row r="40" spans="2:3" s="116" customFormat="1">
      <c r="B40" s="117"/>
      <c r="C40" s="118"/>
    </row>
    <row r="41" spans="2:3" s="116" customFormat="1">
      <c r="B41" s="117"/>
      <c r="C41" s="118"/>
    </row>
    <row r="42" spans="2:3" s="116" customFormat="1">
      <c r="B42" s="117"/>
      <c r="C42" s="118"/>
    </row>
    <row r="43" spans="2:3" s="116" customFormat="1">
      <c r="B43" s="117"/>
      <c r="C43" s="118"/>
    </row>
    <row r="44" spans="2:3" s="116" customFormat="1">
      <c r="B44" s="117"/>
      <c r="C44" s="118"/>
    </row>
    <row r="45" spans="2:3" s="116" customFormat="1">
      <c r="B45" s="117"/>
      <c r="C45" s="118"/>
    </row>
    <row r="46" spans="2:3" s="116" customFormat="1">
      <c r="B46" s="117"/>
      <c r="C46" s="118"/>
    </row>
    <row r="47" spans="2:3" s="116" customFormat="1">
      <c r="B47" s="117"/>
      <c r="C47" s="118"/>
    </row>
    <row r="48" spans="2:3" s="116" customFormat="1">
      <c r="B48" s="117"/>
      <c r="C48" s="118"/>
    </row>
    <row r="49" spans="2:3" s="116" customFormat="1">
      <c r="B49" s="117"/>
      <c r="C49" s="118"/>
    </row>
    <row r="50" spans="2:3" s="116" customFormat="1">
      <c r="B50" s="117"/>
      <c r="C50" s="118"/>
    </row>
    <row r="51" spans="2:3" s="116" customFormat="1">
      <c r="B51" s="117"/>
      <c r="C51" s="118"/>
    </row>
    <row r="52" spans="2:3" s="116" customFormat="1">
      <c r="B52" s="117"/>
      <c r="C52" s="118"/>
    </row>
    <row r="53" spans="2:3" s="116" customFormat="1">
      <c r="B53" s="117"/>
      <c r="C53" s="118"/>
    </row>
    <row r="54" spans="2:3" s="116" customFormat="1">
      <c r="B54" s="117"/>
      <c r="C54" s="118"/>
    </row>
    <row r="55" spans="2:3" s="116" customFormat="1">
      <c r="B55" s="117"/>
      <c r="C55" s="118"/>
    </row>
    <row r="56" spans="2:3" s="116" customFormat="1">
      <c r="B56" s="117"/>
      <c r="C56" s="118"/>
    </row>
    <row r="57" spans="2:3" s="116" customFormat="1">
      <c r="B57" s="117"/>
      <c r="C57" s="118"/>
    </row>
    <row r="58" spans="2:3" s="116" customFormat="1">
      <c r="B58" s="117"/>
      <c r="C58" s="118"/>
    </row>
    <row r="59" spans="2:3" s="116" customFormat="1">
      <c r="B59" s="117"/>
      <c r="C59" s="118"/>
    </row>
    <row r="60" spans="2:3" s="116" customFormat="1">
      <c r="B60" s="117"/>
      <c r="C60" s="118"/>
    </row>
    <row r="61" spans="2:3" s="116" customFormat="1">
      <c r="B61" s="117"/>
      <c r="C61" s="118"/>
    </row>
    <row r="62" spans="2:3" s="116" customFormat="1">
      <c r="B62" s="117"/>
      <c r="C62" s="118"/>
    </row>
    <row r="63" spans="2:3" s="116" customFormat="1">
      <c r="B63" s="117"/>
      <c r="C63" s="118"/>
    </row>
    <row r="64" spans="2:3" s="116" customFormat="1">
      <c r="B64" s="117"/>
      <c r="C64" s="118"/>
    </row>
    <row r="65" spans="2:3" s="116" customFormat="1">
      <c r="B65" s="117"/>
      <c r="C65" s="118"/>
    </row>
    <row r="66" spans="2:3" s="116" customFormat="1">
      <c r="B66" s="117"/>
      <c r="C66" s="118"/>
    </row>
    <row r="67" spans="2:3" s="116" customFormat="1">
      <c r="B67" s="117"/>
      <c r="C67" s="118"/>
    </row>
    <row r="68" spans="2:3" s="116" customFormat="1">
      <c r="B68" s="117"/>
      <c r="C68" s="118"/>
    </row>
    <row r="69" spans="2:3" s="116" customFormat="1">
      <c r="B69" s="117"/>
      <c r="C69" s="118"/>
    </row>
    <row r="70" spans="2:3" s="116" customFormat="1">
      <c r="B70" s="117"/>
      <c r="C70" s="118"/>
    </row>
    <row r="71" spans="2:3" s="116" customFormat="1">
      <c r="B71" s="117"/>
      <c r="C71" s="118"/>
    </row>
    <row r="72" spans="2:3" s="116" customFormat="1">
      <c r="B72" s="117"/>
      <c r="C72" s="118"/>
    </row>
    <row r="73" spans="2:3" s="116" customFormat="1">
      <c r="B73" s="117"/>
      <c r="C73" s="118"/>
    </row>
    <row r="74" spans="2:3" s="116" customFormat="1">
      <c r="B74" s="117"/>
      <c r="C74" s="118"/>
    </row>
    <row r="75" spans="2:3" s="116" customFormat="1">
      <c r="B75" s="117"/>
      <c r="C75" s="118"/>
    </row>
    <row r="76" spans="2:3" s="116" customFormat="1">
      <c r="B76" s="117"/>
      <c r="C76" s="118"/>
    </row>
    <row r="77" spans="2:3" s="116" customFormat="1">
      <c r="B77" s="117"/>
      <c r="C77" s="118"/>
    </row>
    <row r="78" spans="2:3" s="116" customFormat="1">
      <c r="B78" s="117"/>
      <c r="C78" s="118"/>
    </row>
    <row r="79" spans="2:3" s="116" customFormat="1">
      <c r="B79" s="117"/>
      <c r="C79" s="118"/>
    </row>
    <row r="80" spans="2:3" s="116" customFormat="1">
      <c r="B80" s="117"/>
      <c r="C80" s="118"/>
    </row>
    <row r="81" spans="2:3" s="116" customFormat="1">
      <c r="B81" s="117"/>
      <c r="C81" s="118"/>
    </row>
    <row r="82" spans="2:3" s="116" customFormat="1">
      <c r="B82" s="117"/>
      <c r="C82" s="118"/>
    </row>
    <row r="83" spans="2:3" s="116" customFormat="1">
      <c r="B83" s="117"/>
      <c r="C83" s="118"/>
    </row>
    <row r="84" spans="2:3" s="116" customFormat="1">
      <c r="B84" s="117"/>
      <c r="C84" s="118"/>
    </row>
    <row r="85" spans="2:3" s="116" customFormat="1">
      <c r="B85" s="117"/>
      <c r="C85" s="118"/>
    </row>
    <row r="86" spans="2:3" s="116" customFormat="1">
      <c r="B86" s="117"/>
      <c r="C86" s="118"/>
    </row>
    <row r="87" spans="2:3" s="116" customFormat="1">
      <c r="B87" s="117"/>
      <c r="C87" s="118"/>
    </row>
    <row r="88" spans="2:3" s="116" customFormat="1">
      <c r="B88" s="117"/>
      <c r="C88" s="118"/>
    </row>
    <row r="89" spans="2:3" s="116" customFormat="1">
      <c r="B89" s="117"/>
      <c r="C89" s="118"/>
    </row>
    <row r="90" spans="2:3" s="116" customFormat="1">
      <c r="B90" s="117"/>
      <c r="C90" s="118"/>
    </row>
    <row r="91" spans="2:3" s="116" customFormat="1">
      <c r="B91" s="117"/>
      <c r="C91" s="118"/>
    </row>
    <row r="92" spans="2:3" s="116" customFormat="1">
      <c r="B92" s="117"/>
      <c r="C92" s="118"/>
    </row>
    <row r="93" spans="2:3" s="116" customFormat="1">
      <c r="B93" s="117"/>
      <c r="C93" s="118"/>
    </row>
    <row r="94" spans="2:3" s="116" customFormat="1">
      <c r="B94" s="117"/>
      <c r="C94" s="118"/>
    </row>
    <row r="95" spans="2:3" s="116" customFormat="1">
      <c r="B95" s="117"/>
      <c r="C95" s="118"/>
    </row>
    <row r="96" spans="2:3" s="116" customFormat="1">
      <c r="B96" s="117"/>
      <c r="C96" s="118"/>
    </row>
    <row r="97" spans="2:3" s="116" customFormat="1">
      <c r="B97" s="117"/>
      <c r="C97" s="118"/>
    </row>
    <row r="98" spans="2:3" s="116" customFormat="1">
      <c r="B98" s="117"/>
      <c r="C98" s="118"/>
    </row>
    <row r="99" spans="2:3" s="116" customFormat="1">
      <c r="B99" s="117"/>
      <c r="C99" s="118"/>
    </row>
    <row r="100" spans="2:3" s="116" customFormat="1">
      <c r="B100" s="117"/>
      <c r="C100" s="118"/>
    </row>
    <row r="101" spans="2:3" s="116" customFormat="1">
      <c r="B101" s="117"/>
      <c r="C101" s="118"/>
    </row>
    <row r="102" spans="2:3" s="116" customFormat="1">
      <c r="B102" s="117"/>
      <c r="C102" s="118"/>
    </row>
    <row r="103" spans="2:3" s="116" customFormat="1">
      <c r="B103" s="117"/>
      <c r="C103" s="118"/>
    </row>
    <row r="104" spans="2:3" s="116" customFormat="1">
      <c r="B104" s="117"/>
      <c r="C104" s="118"/>
    </row>
    <row r="105" spans="2:3" s="116" customFormat="1">
      <c r="B105" s="117"/>
      <c r="C105" s="118"/>
    </row>
    <row r="106" spans="2:3" s="116" customFormat="1">
      <c r="B106" s="117"/>
      <c r="C106" s="118"/>
    </row>
    <row r="107" spans="2:3" s="116" customFormat="1">
      <c r="B107" s="117"/>
      <c r="C107" s="118"/>
    </row>
    <row r="108" spans="2:3" s="116" customFormat="1">
      <c r="B108" s="117"/>
      <c r="C108" s="118"/>
    </row>
    <row r="109" spans="2:3" s="116" customFormat="1">
      <c r="B109" s="117"/>
      <c r="C109" s="118"/>
    </row>
    <row r="110" spans="2:3" s="116" customFormat="1">
      <c r="B110" s="117"/>
      <c r="C110" s="118"/>
    </row>
    <row r="111" spans="2:3" s="116" customFormat="1">
      <c r="B111" s="117"/>
      <c r="C111" s="118"/>
    </row>
    <row r="112" spans="2:3" s="116" customFormat="1">
      <c r="B112" s="117"/>
      <c r="C112" s="118"/>
    </row>
    <row r="113" spans="2:3" s="116" customFormat="1">
      <c r="B113" s="117"/>
      <c r="C113" s="118"/>
    </row>
    <row r="114" spans="2:3" s="116" customFormat="1">
      <c r="B114" s="117"/>
      <c r="C114" s="118"/>
    </row>
    <row r="115" spans="2:3" s="116" customFormat="1">
      <c r="B115" s="117"/>
      <c r="C115" s="118"/>
    </row>
    <row r="116" spans="2:3" s="116" customFormat="1">
      <c r="B116" s="117"/>
      <c r="C116" s="118"/>
    </row>
    <row r="117" spans="2:3" s="116" customFormat="1">
      <c r="B117" s="117"/>
      <c r="C117" s="118"/>
    </row>
    <row r="118" spans="2:3" s="116" customFormat="1">
      <c r="B118" s="117"/>
      <c r="C118" s="118"/>
    </row>
    <row r="119" spans="2:3" s="116" customFormat="1">
      <c r="B119" s="117"/>
      <c r="C119" s="118"/>
    </row>
    <row r="120" spans="2:3" s="116" customFormat="1">
      <c r="B120" s="117"/>
      <c r="C120" s="118"/>
    </row>
    <row r="121" spans="2:3" s="116" customFormat="1">
      <c r="B121" s="117"/>
      <c r="C121" s="118"/>
    </row>
    <row r="122" spans="2:3" s="116" customFormat="1">
      <c r="B122" s="117"/>
      <c r="C122" s="118"/>
    </row>
    <row r="123" spans="2:3" s="116" customFormat="1">
      <c r="B123" s="117"/>
      <c r="C123" s="118"/>
    </row>
    <row r="124" spans="2:3" s="116" customFormat="1">
      <c r="B124" s="117"/>
      <c r="C124" s="118"/>
    </row>
    <row r="125" spans="2:3" s="116" customFormat="1">
      <c r="B125" s="117"/>
      <c r="C125" s="118"/>
    </row>
    <row r="126" spans="2:3" s="116" customFormat="1">
      <c r="B126" s="117"/>
      <c r="C126" s="118"/>
    </row>
    <row r="127" spans="2:3" s="116" customFormat="1">
      <c r="B127" s="117"/>
      <c r="C127" s="118"/>
    </row>
    <row r="128" spans="2:3" s="116" customFormat="1">
      <c r="B128" s="117"/>
      <c r="C128" s="118"/>
    </row>
    <row r="129" spans="2:3" s="116" customFormat="1">
      <c r="B129" s="117"/>
      <c r="C129" s="118"/>
    </row>
    <row r="130" spans="2:3" s="116" customFormat="1">
      <c r="B130" s="117"/>
      <c r="C130" s="118"/>
    </row>
    <row r="131" spans="2:3" s="116" customFormat="1">
      <c r="B131" s="117"/>
      <c r="C131" s="118"/>
    </row>
    <row r="132" spans="2:3" s="116" customFormat="1">
      <c r="B132" s="117"/>
      <c r="C132" s="118"/>
    </row>
    <row r="133" spans="2:3" s="116" customFormat="1">
      <c r="B133" s="117"/>
      <c r="C133" s="118"/>
    </row>
    <row r="134" spans="2:3" s="116" customFormat="1">
      <c r="B134" s="117"/>
      <c r="C134" s="118"/>
    </row>
    <row r="135" spans="2:3" s="116" customFormat="1">
      <c r="B135" s="117"/>
      <c r="C135" s="118"/>
    </row>
    <row r="136" spans="2:3" s="116" customFormat="1">
      <c r="B136" s="117"/>
      <c r="C136" s="118"/>
    </row>
    <row r="137" spans="2:3" s="116" customFormat="1">
      <c r="B137" s="117"/>
      <c r="C137" s="118"/>
    </row>
    <row r="138" spans="2:3" s="116" customFormat="1">
      <c r="B138" s="117"/>
      <c r="C138" s="118"/>
    </row>
    <row r="139" spans="2:3" s="116" customFormat="1">
      <c r="B139" s="117"/>
      <c r="C139" s="118"/>
    </row>
    <row r="140" spans="2:3" s="116" customFormat="1">
      <c r="B140" s="117"/>
      <c r="C140" s="118"/>
    </row>
    <row r="141" spans="2:3" s="116" customFormat="1">
      <c r="B141" s="117"/>
      <c r="C141" s="118"/>
    </row>
    <row r="142" spans="2:3" s="116" customFormat="1">
      <c r="B142" s="117"/>
      <c r="C142" s="118"/>
    </row>
    <row r="143" spans="2:3" s="116" customFormat="1">
      <c r="B143" s="117"/>
      <c r="C143" s="118"/>
    </row>
    <row r="144" spans="2:3" s="116" customFormat="1">
      <c r="B144" s="117"/>
      <c r="C144" s="118"/>
    </row>
    <row r="145" spans="2:3" s="116" customFormat="1">
      <c r="B145" s="117"/>
      <c r="C145" s="118"/>
    </row>
    <row r="146" spans="2:3" s="116" customFormat="1">
      <c r="B146" s="117"/>
      <c r="C146" s="118"/>
    </row>
    <row r="147" spans="2:3" s="116" customFormat="1">
      <c r="B147" s="117"/>
      <c r="C147" s="118"/>
    </row>
    <row r="148" spans="2:3" s="116" customFormat="1">
      <c r="B148" s="117"/>
      <c r="C148" s="118"/>
    </row>
    <row r="149" spans="2:3" s="116" customFormat="1">
      <c r="B149" s="117"/>
      <c r="C149" s="118"/>
    </row>
    <row r="150" spans="2:3" s="116" customFormat="1">
      <c r="B150" s="117"/>
      <c r="C150" s="118"/>
    </row>
    <row r="151" spans="2:3" s="116" customFormat="1">
      <c r="B151" s="117"/>
      <c r="C151" s="118"/>
    </row>
    <row r="152" spans="2:3" s="116" customFormat="1">
      <c r="B152" s="117"/>
      <c r="C152" s="118"/>
    </row>
    <row r="153" spans="2:3" s="116" customFormat="1">
      <c r="B153" s="117"/>
      <c r="C153" s="118"/>
    </row>
    <row r="154" spans="2:3" s="116" customFormat="1">
      <c r="B154" s="117"/>
      <c r="C154" s="118"/>
    </row>
    <row r="155" spans="2:3" s="116" customFormat="1">
      <c r="B155" s="117"/>
      <c r="C155" s="118"/>
    </row>
    <row r="156" spans="2:3" s="116" customFormat="1">
      <c r="B156" s="117"/>
      <c r="C156" s="118"/>
    </row>
    <row r="157" spans="2:3" s="116" customFormat="1">
      <c r="B157" s="117"/>
      <c r="C157" s="118"/>
    </row>
    <row r="158" spans="2:3" s="116" customFormat="1">
      <c r="B158" s="117"/>
      <c r="C158" s="118"/>
    </row>
    <row r="159" spans="2:3" s="116" customFormat="1">
      <c r="B159" s="117"/>
      <c r="C159" s="118"/>
    </row>
    <row r="160" spans="2:3" s="116" customFormat="1">
      <c r="B160" s="117"/>
      <c r="C160" s="118"/>
    </row>
    <row r="161" spans="2:3" s="116" customFormat="1">
      <c r="B161" s="117"/>
      <c r="C161" s="118"/>
    </row>
    <row r="162" spans="2:3" s="116" customFormat="1">
      <c r="B162" s="117"/>
      <c r="C162" s="118"/>
    </row>
    <row r="163" spans="2:3" s="116" customFormat="1">
      <c r="B163" s="117"/>
      <c r="C163" s="118"/>
    </row>
    <row r="164" spans="2:3" s="116" customFormat="1">
      <c r="B164" s="117"/>
      <c r="C164" s="118"/>
    </row>
    <row r="165" spans="2:3" s="116" customFormat="1">
      <c r="B165" s="117"/>
      <c r="C165" s="118"/>
    </row>
    <row r="166" spans="2:3" s="116" customFormat="1">
      <c r="B166" s="117"/>
      <c r="C166" s="118"/>
    </row>
    <row r="167" spans="2:3" s="116" customFormat="1">
      <c r="B167" s="117"/>
      <c r="C167" s="118"/>
    </row>
    <row r="168" spans="2:3" s="116" customFormat="1">
      <c r="B168" s="117"/>
      <c r="C168" s="118"/>
    </row>
    <row r="169" spans="2:3" s="116" customFormat="1">
      <c r="B169" s="117"/>
      <c r="C169" s="118"/>
    </row>
    <row r="170" spans="2:3" s="116" customFormat="1">
      <c r="B170" s="117"/>
      <c r="C170" s="118"/>
    </row>
    <row r="171" spans="2:3" s="116" customFormat="1">
      <c r="B171" s="117"/>
      <c r="C171" s="118"/>
    </row>
    <row r="172" spans="2:3" s="116" customFormat="1">
      <c r="B172" s="117"/>
      <c r="C172" s="118"/>
    </row>
    <row r="173" spans="2:3" s="116" customFormat="1">
      <c r="B173" s="117"/>
      <c r="C173" s="118"/>
    </row>
    <row r="174" spans="2:3" s="116" customFormat="1">
      <c r="B174" s="117"/>
      <c r="C174" s="118"/>
    </row>
    <row r="175" spans="2:3" s="116" customFormat="1">
      <c r="B175" s="117"/>
      <c r="C175" s="118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4" priority="11" operator="equal">
      <formula>0</formula>
    </cfRule>
  </conditionalFormatting>
  <conditionalFormatting sqref="A9:C9 A10:A11">
    <cfRule type="cellIs" dxfId="23" priority="9" operator="equal">
      <formula>0</formula>
    </cfRule>
  </conditionalFormatting>
  <conditionalFormatting sqref="A20">
    <cfRule type="cellIs" dxfId="22" priority="8" operator="equal">
      <formula>0</formula>
    </cfRule>
  </conditionalFormatting>
  <conditionalFormatting sqref="A21:B21">
    <cfRule type="cellIs" dxfId="21" priority="7" operator="equal">
      <formula>0</formula>
    </cfRule>
  </conditionalFormatting>
  <conditionalFormatting sqref="B23:B24">
    <cfRule type="cellIs" dxfId="20" priority="6" operator="equal">
      <formula>0</formula>
    </cfRule>
  </conditionalFormatting>
  <conditionalFormatting sqref="B10:B11">
    <cfRule type="cellIs" dxfId="19" priority="5" operator="equal">
      <formula>0</formula>
    </cfRule>
  </conditionalFormatting>
  <conditionalFormatting sqref="B13:B14">
    <cfRule type="cellIs" dxfId="18" priority="4" operator="equal">
      <formula>0</formula>
    </cfRule>
  </conditionalFormatting>
  <conditionalFormatting sqref="B16">
    <cfRule type="cellIs" dxfId="17" priority="3" operator="equal">
      <formula>0</formula>
    </cfRule>
  </conditionalFormatting>
  <conditionalFormatting sqref="B18">
    <cfRule type="cellIs" dxfId="16" priority="2" operator="equal">
      <formula>0</formula>
    </cfRule>
  </conditionalFormatting>
  <conditionalFormatting sqref="B20">
    <cfRule type="cellIs" dxfId="15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0"/>
  <sheetViews>
    <sheetView rightToLeft="1" topLeftCell="A40" zoomScale="125" zoomScaleNormal="125" zoomScalePageLayoutView="125" workbookViewId="0">
      <selection activeCell="B14" sqref="B14"/>
    </sheetView>
  </sheetViews>
  <sheetFormatPr defaultColWidth="9.140625" defaultRowHeight="15"/>
  <cols>
    <col min="1" max="1" width="27.42578125" customWidth="1"/>
    <col min="2" max="2" width="47.42578125" customWidth="1"/>
    <col min="3" max="6" width="9.140625" style="116"/>
    <col min="7" max="7" width="0" style="116" hidden="1" customWidth="1"/>
    <col min="8" max="28" width="9.140625" style="116"/>
  </cols>
  <sheetData>
    <row r="1" spans="1:7">
      <c r="A1" s="202" t="s">
        <v>83</v>
      </c>
      <c r="B1" s="202"/>
    </row>
    <row r="2" spans="1:7">
      <c r="A2" s="10" t="s">
        <v>84</v>
      </c>
      <c r="B2" s="166">
        <v>40762</v>
      </c>
    </row>
    <row r="3" spans="1:7">
      <c r="A3" s="10" t="s">
        <v>750</v>
      </c>
      <c r="B3" s="165" t="s">
        <v>939</v>
      </c>
    </row>
    <row r="4" spans="1:7">
      <c r="A4" s="10" t="s">
        <v>751</v>
      </c>
      <c r="B4" s="12"/>
    </row>
    <row r="5" spans="1:7">
      <c r="A5" s="200" t="s">
        <v>85</v>
      </c>
      <c r="B5" s="203"/>
      <c r="G5" s="116" t="s">
        <v>792</v>
      </c>
    </row>
    <row r="6" spans="1:7">
      <c r="A6" s="87" t="s">
        <v>95</v>
      </c>
      <c r="B6" s="147" t="s">
        <v>934</v>
      </c>
      <c r="G6" s="116" t="s">
        <v>793</v>
      </c>
    </row>
    <row r="7" spans="1:7">
      <c r="A7" s="148" t="s">
        <v>938</v>
      </c>
      <c r="B7" s="147" t="s">
        <v>937</v>
      </c>
    </row>
    <row r="8" spans="1:7">
      <c r="A8" s="87" t="s">
        <v>741</v>
      </c>
      <c r="B8" s="10" t="s">
        <v>1006</v>
      </c>
      <c r="G8" s="116" t="s">
        <v>794</v>
      </c>
    </row>
    <row r="9" spans="1:7">
      <c r="A9" s="87" t="s">
        <v>86</v>
      </c>
      <c r="B9" s="10" t="s">
        <v>936</v>
      </c>
      <c r="G9" s="116" t="s">
        <v>795</v>
      </c>
    </row>
    <row r="10" spans="1:7">
      <c r="A10" s="87" t="s">
        <v>86</v>
      </c>
      <c r="B10" s="10" t="s">
        <v>935</v>
      </c>
    </row>
    <row r="11" spans="1:7">
      <c r="A11" s="87" t="s">
        <v>86</v>
      </c>
      <c r="B11" s="10" t="s">
        <v>1007</v>
      </c>
    </row>
    <row r="12" spans="1:7">
      <c r="A12" s="87" t="s">
        <v>86</v>
      </c>
      <c r="B12" s="10" t="s">
        <v>1008</v>
      </c>
    </row>
    <row r="13" spans="1:7">
      <c r="A13" s="87" t="s">
        <v>86</v>
      </c>
      <c r="B13" s="10" t="s">
        <v>931</v>
      </c>
    </row>
    <row r="14" spans="1:7">
      <c r="A14" s="87" t="s">
        <v>86</v>
      </c>
      <c r="B14" s="10"/>
    </row>
    <row r="15" spans="1:7">
      <c r="A15" s="87" t="s">
        <v>86</v>
      </c>
      <c r="B15" s="10"/>
    </row>
    <row r="16" spans="1:7">
      <c r="A16" s="87" t="s">
        <v>86</v>
      </c>
      <c r="B16" s="10"/>
    </row>
    <row r="17" spans="1:7">
      <c r="A17" s="87" t="s">
        <v>86</v>
      </c>
      <c r="B17" s="10"/>
    </row>
    <row r="18" spans="1:7">
      <c r="A18" s="87" t="s">
        <v>86</v>
      </c>
      <c r="B18" s="10"/>
    </row>
    <row r="19" spans="1:7">
      <c r="A19" s="87" t="s">
        <v>86</v>
      </c>
      <c r="B19" s="10"/>
    </row>
    <row r="20" spans="1:7">
      <c r="A20" s="87" t="s">
        <v>86</v>
      </c>
      <c r="B20" s="10"/>
    </row>
    <row r="21" spans="1:7">
      <c r="A21" s="87" t="s">
        <v>86</v>
      </c>
      <c r="B21" s="10"/>
    </row>
    <row r="22" spans="1:7">
      <c r="A22" s="87" t="s">
        <v>86</v>
      </c>
      <c r="B22" s="10"/>
      <c r="G22" s="116" t="s">
        <v>795</v>
      </c>
    </row>
    <row r="23" spans="1:7">
      <c r="A23" s="87" t="s">
        <v>86</v>
      </c>
      <c r="B23" s="10"/>
    </row>
    <row r="24" spans="1:7">
      <c r="A24" s="87" t="s">
        <v>86</v>
      </c>
      <c r="B24" s="10"/>
    </row>
    <row r="25" spans="1:7">
      <c r="A25" s="87" t="s">
        <v>86</v>
      </c>
      <c r="B25" s="10"/>
    </row>
    <row r="26" spans="1:7">
      <c r="A26" s="87" t="s">
        <v>86</v>
      </c>
      <c r="B26" s="10"/>
    </row>
    <row r="27" spans="1:7">
      <c r="A27" s="87" t="s">
        <v>86</v>
      </c>
      <c r="B27" s="10"/>
    </row>
    <row r="28" spans="1:7">
      <c r="A28" s="87" t="s">
        <v>86</v>
      </c>
      <c r="B28" s="10"/>
    </row>
    <row r="29" spans="1:7">
      <c r="A29" s="87" t="s">
        <v>86</v>
      </c>
      <c r="B29" s="10"/>
    </row>
    <row r="30" spans="1:7">
      <c r="A30" s="87" t="s">
        <v>86</v>
      </c>
      <c r="B30" s="10"/>
    </row>
    <row r="31" spans="1:7">
      <c r="A31" s="87" t="s">
        <v>86</v>
      </c>
      <c r="B31" s="10"/>
    </row>
    <row r="32" spans="1:7">
      <c r="A32" s="87" t="s">
        <v>86</v>
      </c>
      <c r="B32" s="10"/>
    </row>
    <row r="33" spans="1:7">
      <c r="A33" s="87" t="s">
        <v>86</v>
      </c>
      <c r="B33" s="10"/>
    </row>
    <row r="34" spans="1:7">
      <c r="A34" s="87" t="s">
        <v>86</v>
      </c>
      <c r="B34" s="10"/>
    </row>
    <row r="35" spans="1:7">
      <c r="A35" s="87" t="s">
        <v>86</v>
      </c>
      <c r="B35" s="10"/>
    </row>
    <row r="36" spans="1:7">
      <c r="A36" s="87" t="s">
        <v>86</v>
      </c>
      <c r="B36" s="10"/>
      <c r="G36" s="116" t="s">
        <v>795</v>
      </c>
    </row>
    <row r="37" spans="1:7">
      <c r="A37" s="87" t="s">
        <v>86</v>
      </c>
      <c r="B37" s="10"/>
    </row>
    <row r="38" spans="1:7">
      <c r="A38" s="87" t="s">
        <v>86</v>
      </c>
      <c r="B38" s="10"/>
    </row>
    <row r="39" spans="1:7">
      <c r="A39" s="87" t="s">
        <v>86</v>
      </c>
      <c r="B39" s="10"/>
    </row>
    <row r="40" spans="1:7">
      <c r="A40" s="87" t="s">
        <v>86</v>
      </c>
      <c r="B40" s="10"/>
    </row>
    <row r="41" spans="1:7">
      <c r="A41" s="87" t="s">
        <v>86</v>
      </c>
      <c r="B41" s="10"/>
    </row>
    <row r="42" spans="1:7">
      <c r="A42" s="87" t="s">
        <v>86</v>
      </c>
      <c r="B42" s="10"/>
    </row>
    <row r="43" spans="1:7">
      <c r="A43" s="87" t="s">
        <v>86</v>
      </c>
      <c r="B43" s="10"/>
    </row>
    <row r="44" spans="1:7">
      <c r="A44" s="87" t="s">
        <v>86</v>
      </c>
      <c r="B44" s="10"/>
    </row>
    <row r="45" spans="1:7">
      <c r="A45" s="87" t="s">
        <v>86</v>
      </c>
      <c r="B45" s="10"/>
    </row>
    <row r="46" spans="1:7">
      <c r="A46" s="87" t="s">
        <v>86</v>
      </c>
      <c r="B46" s="10"/>
    </row>
    <row r="47" spans="1:7">
      <c r="A47" s="87" t="s">
        <v>86</v>
      </c>
      <c r="B47" s="10"/>
    </row>
    <row r="48" spans="1:7">
      <c r="A48" s="87" t="s">
        <v>86</v>
      </c>
      <c r="B48" s="10"/>
    </row>
    <row r="49" spans="1:2">
      <c r="A49" s="110" t="s">
        <v>797</v>
      </c>
      <c r="B49" s="114" t="s">
        <v>796</v>
      </c>
    </row>
    <row r="50" spans="1:2">
      <c r="A50" s="10" t="s">
        <v>91</v>
      </c>
      <c r="B50" s="147" t="s">
        <v>930</v>
      </c>
    </row>
    <row r="51" spans="1:2">
      <c r="A51" s="10" t="s">
        <v>87</v>
      </c>
      <c r="B51" s="147" t="s">
        <v>931</v>
      </c>
    </row>
    <row r="52" spans="1:2">
      <c r="A52" s="10" t="s">
        <v>88</v>
      </c>
      <c r="B52" s="147" t="s">
        <v>932</v>
      </c>
    </row>
    <row r="53" spans="1:2">
      <c r="A53" s="10" t="s">
        <v>89</v>
      </c>
      <c r="B53" s="147" t="s">
        <v>935</v>
      </c>
    </row>
    <row r="54" spans="1:2">
      <c r="A54" s="10" t="s">
        <v>90</v>
      </c>
      <c r="B54" s="147" t="s">
        <v>934</v>
      </c>
    </row>
    <row r="55" spans="1:2">
      <c r="A55" s="10" t="s">
        <v>92</v>
      </c>
      <c r="B55" s="147" t="s">
        <v>933</v>
      </c>
    </row>
    <row r="56" spans="1:2">
      <c r="A56" s="10" t="s">
        <v>93</v>
      </c>
      <c r="B56" s="147" t="s">
        <v>936</v>
      </c>
    </row>
    <row r="57" spans="1:2">
      <c r="A57" s="10" t="s">
        <v>94</v>
      </c>
      <c r="B57" s="147" t="s">
        <v>937</v>
      </c>
    </row>
    <row r="58" spans="1:2">
      <c r="A58" s="110" t="s">
        <v>798</v>
      </c>
      <c r="B58" s="114" t="s">
        <v>796</v>
      </c>
    </row>
    <row r="59" spans="1:2">
      <c r="A59" s="147" t="s">
        <v>1001</v>
      </c>
      <c r="B59" s="147" t="s">
        <v>934</v>
      </c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>
      <c r="A64" s="10"/>
      <c r="B64" s="10"/>
    </row>
    <row r="65" s="116" customFormat="1"/>
    <row r="66" s="116" customFormat="1"/>
    <row r="67" s="116" customFormat="1"/>
    <row r="68" s="116" customFormat="1"/>
    <row r="69" s="116" customFormat="1"/>
    <row r="70" s="116" customFormat="1"/>
    <row r="71" s="116" customFormat="1"/>
    <row r="72" s="116" customFormat="1"/>
    <row r="73" s="116" customFormat="1"/>
    <row r="74" s="116" customFormat="1"/>
    <row r="75" s="116" customFormat="1"/>
    <row r="76" s="116" customFormat="1"/>
    <row r="77" s="116" customFormat="1"/>
    <row r="78" s="116" customFormat="1"/>
    <row r="79" s="116" customFormat="1"/>
    <row r="80" s="116" customFormat="1"/>
    <row r="81" s="116" customFormat="1"/>
    <row r="82" s="116" customFormat="1"/>
    <row r="83" s="116" customFormat="1"/>
    <row r="84" s="116" customFormat="1"/>
    <row r="85" s="116" customFormat="1"/>
    <row r="86" s="116" customFormat="1"/>
    <row r="87" s="116" customFormat="1"/>
    <row r="88" s="116" customFormat="1"/>
    <row r="89" s="116" customFormat="1"/>
    <row r="90" s="116" customFormat="1"/>
    <row r="91" s="116" customFormat="1"/>
    <row r="92" s="116" customFormat="1"/>
    <row r="93" s="116" customFormat="1"/>
    <row r="94" s="116" customFormat="1"/>
    <row r="95" s="116" customFormat="1"/>
    <row r="96" s="116" customFormat="1"/>
    <row r="97" s="116" customFormat="1"/>
    <row r="98" s="116" customFormat="1"/>
    <row r="99" s="116" customFormat="1"/>
    <row r="100" s="116" customFormat="1"/>
    <row r="101" s="116" customFormat="1"/>
    <row r="102" s="116" customFormat="1"/>
    <row r="103" s="116" customFormat="1"/>
    <row r="104" s="116" customFormat="1"/>
    <row r="105" s="116" customFormat="1"/>
    <row r="106" s="116" customFormat="1"/>
    <row r="107" s="116" customFormat="1"/>
    <row r="108" s="116" customFormat="1"/>
    <row r="109" s="116" customFormat="1"/>
    <row r="110" s="116" customFormat="1"/>
    <row r="111" s="116" customFormat="1"/>
    <row r="112" s="116" customFormat="1"/>
    <row r="113" s="116" customFormat="1"/>
    <row r="114" s="116" customFormat="1"/>
    <row r="115" s="116" customFormat="1"/>
    <row r="116" s="116" customFormat="1"/>
    <row r="117" s="116" customFormat="1"/>
    <row r="118" s="116" customFormat="1"/>
    <row r="119" s="116" customFormat="1"/>
    <row r="120" s="116" customFormat="1"/>
    <row r="121" s="116" customFormat="1"/>
    <row r="122" s="116" customFormat="1"/>
    <row r="123" s="116" customFormat="1"/>
    <row r="124" s="116" customFormat="1"/>
    <row r="125" s="116" customFormat="1"/>
    <row r="126" s="116" customFormat="1"/>
    <row r="127" s="116" customFormat="1"/>
    <row r="128" s="116" customFormat="1"/>
    <row r="129" s="116" customFormat="1"/>
    <row r="130" s="116" customFormat="1"/>
    <row r="131" s="116" customFormat="1"/>
    <row r="132" s="116" customFormat="1"/>
    <row r="133" s="116" customFormat="1"/>
    <row r="134" s="116" customFormat="1"/>
    <row r="135" s="116" customFormat="1"/>
    <row r="136" s="116" customFormat="1"/>
    <row r="137" s="116" customFormat="1"/>
    <row r="138" s="116" customFormat="1"/>
    <row r="139" s="116" customFormat="1"/>
    <row r="140" s="116" customFormat="1"/>
    <row r="141" s="116" customFormat="1"/>
    <row r="142" s="116" customFormat="1"/>
    <row r="143" s="116" customFormat="1"/>
    <row r="144" s="116" customFormat="1"/>
    <row r="145" s="116" customFormat="1"/>
    <row r="146" s="116" customFormat="1"/>
    <row r="147" s="116" customFormat="1"/>
    <row r="148" s="116" customFormat="1"/>
    <row r="149" s="116" customFormat="1"/>
    <row r="150" s="116" customFormat="1"/>
    <row r="151" s="116" customFormat="1"/>
    <row r="152" s="116" customFormat="1"/>
    <row r="153" s="116" customFormat="1"/>
    <row r="154" s="116" customFormat="1"/>
    <row r="155" s="116" customFormat="1"/>
    <row r="156" s="116" customFormat="1"/>
    <row r="157" s="116" customFormat="1"/>
    <row r="158" s="116" customFormat="1"/>
    <row r="159" s="116" customFormat="1"/>
    <row r="160" s="116" customFormat="1"/>
    <row r="161" s="116" customFormat="1"/>
    <row r="162" s="116" customFormat="1"/>
    <row r="163" s="116" customFormat="1"/>
    <row r="164" s="116" customFormat="1"/>
    <row r="165" s="116" customFormat="1"/>
    <row r="166" s="116" customFormat="1"/>
    <row r="167" s="116" customFormat="1"/>
    <row r="168" s="116" customFormat="1"/>
    <row r="169" s="116" customFormat="1"/>
    <row r="170" s="116" customFormat="1"/>
    <row r="171" s="116" customFormat="1"/>
    <row r="172" s="116" customFormat="1"/>
    <row r="173" s="116" customFormat="1"/>
    <row r="174" s="116" customFormat="1"/>
    <row r="175" s="116" customFormat="1"/>
    <row r="176" s="116" customFormat="1"/>
    <row r="177" s="116" customFormat="1"/>
    <row r="178" s="116" customFormat="1"/>
    <row r="179" s="116" customFormat="1"/>
    <row r="180" s="116" customFormat="1"/>
    <row r="181" s="116" customFormat="1"/>
    <row r="182" s="116" customFormat="1"/>
    <row r="183" s="116" customFormat="1"/>
    <row r="184" s="116" customFormat="1"/>
    <row r="185" s="116" customFormat="1"/>
    <row r="186" s="116" customFormat="1"/>
    <row r="187" s="116" customFormat="1"/>
    <row r="188" s="116" customFormat="1"/>
    <row r="189" s="116" customFormat="1"/>
    <row r="190" s="116" customFormat="1"/>
  </sheetData>
  <mergeCells count="2">
    <mergeCell ref="A1:B1"/>
    <mergeCell ref="A5:B5"/>
  </mergeCells>
  <conditionalFormatting sqref="B2:B4">
    <cfRule type="cellIs" dxfId="14" priority="8" operator="equal">
      <formula>0</formula>
    </cfRule>
  </conditionalFormatting>
  <conditionalFormatting sqref="B6:B8 B36:B48">
    <cfRule type="cellIs" dxfId="13" priority="7" operator="equal">
      <formula>0</formula>
    </cfRule>
  </conditionalFormatting>
  <conditionalFormatting sqref="B50:B57">
    <cfRule type="cellIs" dxfId="12" priority="6" operator="equal">
      <formula>0</formula>
    </cfRule>
  </conditionalFormatting>
  <conditionalFormatting sqref="A59:B61">
    <cfRule type="cellIs" dxfId="11" priority="5" operator="equal">
      <formula>0</formula>
    </cfRule>
  </conditionalFormatting>
  <conditionalFormatting sqref="B9:B20 B35">
    <cfRule type="cellIs" dxfId="10" priority="4" operator="equal">
      <formula>0</formula>
    </cfRule>
  </conditionalFormatting>
  <conditionalFormatting sqref="B22:B34">
    <cfRule type="cellIs" dxfId="9" priority="3" operator="equal">
      <formula>0</formula>
    </cfRule>
  </conditionalFormatting>
  <conditionalFormatting sqref="B21">
    <cfRule type="cellIs" dxfId="8" priority="2" operator="equal">
      <formula>0</formula>
    </cfRule>
  </conditionalFormatting>
  <conditionalFormatting sqref="A62:B64">
    <cfRule type="cellIs" dxfId="7" priority="1" operator="equal">
      <formula>0</formula>
    </cfRule>
  </conditionalFormatting>
  <dataValidations count="3">
    <dataValidation type="list" allowBlank="1" showInputMessage="1" showErrorMessage="1" sqref="B4">
      <formula1>$G$5:$G$36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59:B64">
      <formula1>$B$6:$B$48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A13" sqref="A13"/>
    </sheetView>
  </sheetViews>
  <sheetFormatPr defaultColWidth="9.140625" defaultRowHeight="15"/>
  <cols>
    <col min="1" max="1" width="62.85546875" customWidth="1"/>
    <col min="2" max="2" width="15.7109375" customWidth="1"/>
  </cols>
  <sheetData>
    <row r="1" spans="1:2">
      <c r="A1" s="110" t="s">
        <v>96</v>
      </c>
      <c r="B1" s="111" t="s">
        <v>763</v>
      </c>
    </row>
    <row r="2" spans="1:2">
      <c r="A2" s="10" t="s">
        <v>97</v>
      </c>
      <c r="B2" s="12">
        <v>41699</v>
      </c>
    </row>
    <row r="3" spans="1:2">
      <c r="A3" s="10" t="s">
        <v>98</v>
      </c>
      <c r="B3" s="12">
        <v>41797</v>
      </c>
    </row>
    <row r="4" spans="1:2">
      <c r="A4" s="10" t="s">
        <v>99</v>
      </c>
      <c r="B4" s="12">
        <v>41944</v>
      </c>
    </row>
    <row r="5" spans="1:2">
      <c r="A5" s="10" t="s">
        <v>100</v>
      </c>
      <c r="B5" s="12">
        <v>41670</v>
      </c>
    </row>
    <row r="6" spans="1:2">
      <c r="A6" s="110" t="s">
        <v>101</v>
      </c>
      <c r="B6" s="93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>
        <v>41895</v>
      </c>
    </row>
    <row r="10" spans="1:2">
      <c r="A10" s="10" t="s">
        <v>100</v>
      </c>
      <c r="B10" s="12">
        <v>42005</v>
      </c>
    </row>
    <row r="11" spans="1:2">
      <c r="A11" s="110" t="s">
        <v>103</v>
      </c>
      <c r="B11" s="93" t="s">
        <v>763</v>
      </c>
    </row>
    <row r="12" spans="1:2">
      <c r="A12" s="10" t="s">
        <v>1004</v>
      </c>
      <c r="B12" s="12">
        <v>41779</v>
      </c>
    </row>
    <row r="13" spans="1:2" ht="60">
      <c r="A13" s="109" t="s">
        <v>1005</v>
      </c>
      <c r="B13" s="12">
        <v>41972</v>
      </c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A13" sqref="A13"/>
    </sheetView>
  </sheetViews>
  <sheetFormatPr defaultColWidth="9.140625" defaultRowHeight="15"/>
  <cols>
    <col min="1" max="1" width="62" customWidth="1"/>
    <col min="2" max="2" width="15.7109375" customWidth="1"/>
    <col min="13" max="13" width="3.28515625" customWidth="1"/>
  </cols>
  <sheetData>
    <row r="1" spans="1:11">
      <c r="A1" s="110" t="s">
        <v>96</v>
      </c>
      <c r="B1" s="111" t="s">
        <v>763</v>
      </c>
    </row>
    <row r="2" spans="1:11">
      <c r="A2" s="10" t="s">
        <v>97</v>
      </c>
      <c r="B2" s="12">
        <v>42070</v>
      </c>
    </row>
    <row r="3" spans="1:11">
      <c r="A3" s="10" t="s">
        <v>98</v>
      </c>
      <c r="B3" s="12">
        <v>42182</v>
      </c>
    </row>
    <row r="4" spans="1:11">
      <c r="A4" s="10" t="s">
        <v>99</v>
      </c>
      <c r="B4" s="12">
        <v>42308</v>
      </c>
    </row>
    <row r="5" spans="1:11">
      <c r="A5" s="10" t="s">
        <v>100</v>
      </c>
      <c r="B5" s="12"/>
    </row>
    <row r="6" spans="1:11">
      <c r="A6" s="110" t="s">
        <v>101</v>
      </c>
      <c r="B6" s="168" t="s">
        <v>763</v>
      </c>
    </row>
    <row r="7" spans="1:11">
      <c r="A7" s="10" t="s">
        <v>97</v>
      </c>
      <c r="B7" s="12">
        <v>42043</v>
      </c>
    </row>
    <row r="8" spans="1:11">
      <c r="A8" s="10" t="s">
        <v>102</v>
      </c>
      <c r="B8" s="12">
        <v>42140</v>
      </c>
    </row>
    <row r="9" spans="1:11">
      <c r="A9" s="10" t="s">
        <v>99</v>
      </c>
      <c r="B9" s="12">
        <v>42245</v>
      </c>
    </row>
    <row r="10" spans="1:11">
      <c r="A10" s="10" t="s">
        <v>100</v>
      </c>
      <c r="B10" s="12">
        <v>42336</v>
      </c>
    </row>
    <row r="11" spans="1:11">
      <c r="A11" s="110" t="s">
        <v>103</v>
      </c>
      <c r="B11" s="168" t="s">
        <v>763</v>
      </c>
    </row>
    <row r="12" spans="1:11">
      <c r="A12" s="10" t="s">
        <v>1003</v>
      </c>
      <c r="B12" s="12">
        <v>42137</v>
      </c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1002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4"/>
  <sheetViews>
    <sheetView rightToLeft="1" topLeftCell="A21" zoomScale="125" zoomScaleNormal="125" zoomScalePageLayoutView="125" workbookViewId="0">
      <selection activeCell="A40" sqref="A40"/>
    </sheetView>
  </sheetViews>
  <sheetFormatPr defaultColWidth="9.140625" defaultRowHeight="15"/>
  <cols>
    <col min="1" max="1" width="29.7109375" style="10" customWidth="1"/>
    <col min="2" max="2" width="10.28515625" style="10" customWidth="1"/>
    <col min="3" max="3" width="10.42578125" style="10" customWidth="1"/>
    <col min="4" max="4" width="29.42578125" style="109" customWidth="1"/>
    <col min="5" max="10" width="9.140625" style="116"/>
    <col min="11" max="12" width="0" style="116" hidden="1" customWidth="1"/>
    <col min="13" max="43" width="9.140625" style="116"/>
  </cols>
  <sheetData>
    <row r="1" spans="1:12">
      <c r="A1" s="93" t="s">
        <v>752</v>
      </c>
      <c r="B1" s="93" t="s">
        <v>753</v>
      </c>
      <c r="C1" s="93" t="s">
        <v>754</v>
      </c>
      <c r="D1" s="108" t="s">
        <v>755</v>
      </c>
    </row>
    <row r="2" spans="1:12" ht="15.75">
      <c r="A2" s="143" t="s">
        <v>912</v>
      </c>
      <c r="B2" s="144"/>
      <c r="C2" s="144"/>
      <c r="D2" s="145"/>
    </row>
    <row r="3" spans="1:12" ht="15.75">
      <c r="A3" s="143" t="s">
        <v>913</v>
      </c>
      <c r="B3" s="144"/>
      <c r="C3" s="144"/>
      <c r="D3" s="145"/>
      <c r="K3" s="116" t="s">
        <v>756</v>
      </c>
      <c r="L3" s="116" t="s">
        <v>758</v>
      </c>
    </row>
    <row r="4" spans="1:12" ht="15.75">
      <c r="A4" s="143" t="s">
        <v>914</v>
      </c>
      <c r="B4" s="144"/>
      <c r="C4" s="144"/>
      <c r="D4" s="145"/>
      <c r="K4" s="116" t="s">
        <v>757</v>
      </c>
      <c r="L4" s="116" t="s">
        <v>759</v>
      </c>
    </row>
    <row r="5" spans="1:12">
      <c r="A5" s="146" t="s">
        <v>921</v>
      </c>
      <c r="B5" s="144"/>
      <c r="C5" s="144"/>
      <c r="D5" s="145">
        <v>4</v>
      </c>
      <c r="L5" s="116" t="s">
        <v>760</v>
      </c>
    </row>
    <row r="6" spans="1:12">
      <c r="A6" s="146" t="s">
        <v>921</v>
      </c>
      <c r="B6" s="144"/>
      <c r="C6" s="144"/>
      <c r="D6" s="145"/>
    </row>
    <row r="7" spans="1:12">
      <c r="A7" s="146" t="s">
        <v>921</v>
      </c>
      <c r="B7" s="144"/>
      <c r="C7" s="144"/>
      <c r="D7" s="145"/>
    </row>
    <row r="8" spans="1:12">
      <c r="A8" s="146" t="s">
        <v>921</v>
      </c>
      <c r="B8" s="144"/>
      <c r="C8" s="144"/>
      <c r="D8" s="145"/>
    </row>
    <row r="9" spans="1:12">
      <c r="A9" s="146" t="s">
        <v>922</v>
      </c>
      <c r="B9" s="144"/>
      <c r="C9" s="144"/>
      <c r="D9" s="145">
        <v>1</v>
      </c>
      <c r="L9" s="116" t="s">
        <v>761</v>
      </c>
    </row>
    <row r="10" spans="1:12">
      <c r="A10" s="146" t="s">
        <v>923</v>
      </c>
      <c r="B10" s="144"/>
      <c r="C10" s="144"/>
      <c r="D10" s="145">
        <v>1</v>
      </c>
    </row>
    <row r="11" spans="1:12">
      <c r="A11" s="146" t="s">
        <v>924</v>
      </c>
      <c r="B11" s="144"/>
      <c r="C11" s="144"/>
      <c r="D11" s="145"/>
    </row>
    <row r="12" spans="1:12">
      <c r="A12" s="146" t="s">
        <v>925</v>
      </c>
      <c r="B12" s="144"/>
      <c r="C12" s="144"/>
      <c r="D12" s="145"/>
    </row>
    <row r="13" spans="1:12">
      <c r="A13" s="146" t="s">
        <v>926</v>
      </c>
      <c r="B13" s="144"/>
      <c r="C13" s="144"/>
      <c r="D13" s="145">
        <v>1</v>
      </c>
    </row>
    <row r="14" spans="1:12">
      <c r="A14" s="146" t="s">
        <v>927</v>
      </c>
      <c r="B14" s="144"/>
      <c r="C14" s="144"/>
      <c r="D14" s="145">
        <v>1</v>
      </c>
    </row>
    <row r="15" spans="1:12">
      <c r="A15" s="146" t="s">
        <v>928</v>
      </c>
      <c r="B15" s="144"/>
      <c r="C15" s="144"/>
      <c r="D15" s="145">
        <v>1</v>
      </c>
    </row>
    <row r="16" spans="1:12">
      <c r="A16" s="146" t="s">
        <v>929</v>
      </c>
      <c r="B16" s="144"/>
      <c r="C16" s="144"/>
      <c r="D16" s="145">
        <v>1</v>
      </c>
    </row>
    <row r="17" spans="1:13" ht="15.75">
      <c r="A17" s="143" t="s">
        <v>912</v>
      </c>
      <c r="B17" s="144"/>
      <c r="C17" s="144"/>
      <c r="D17" s="145"/>
    </row>
    <row r="18" spans="1:13" ht="15.75">
      <c r="A18" s="143" t="s">
        <v>913</v>
      </c>
      <c r="B18" s="144"/>
      <c r="C18" s="144"/>
      <c r="D18" s="145"/>
    </row>
    <row r="19" spans="1:13" ht="15.75">
      <c r="A19" s="143" t="s">
        <v>914</v>
      </c>
      <c r="B19" s="144"/>
      <c r="C19" s="144"/>
      <c r="D19" s="145"/>
    </row>
    <row r="20" spans="1:13" ht="15.75">
      <c r="A20" s="143" t="s">
        <v>1009</v>
      </c>
      <c r="B20" s="144"/>
      <c r="C20" s="144"/>
      <c r="D20" s="145"/>
    </row>
    <row r="21" spans="1:13" ht="15.75">
      <c r="A21" s="143" t="s">
        <v>916</v>
      </c>
      <c r="B21" s="144"/>
      <c r="C21" s="144"/>
      <c r="D21" s="145"/>
    </row>
    <row r="22" spans="1:13" ht="15.75">
      <c r="A22" s="143" t="s">
        <v>917</v>
      </c>
      <c r="B22" s="144"/>
      <c r="C22" s="144"/>
      <c r="D22" s="145"/>
    </row>
    <row r="23" spans="1:13" ht="15.75">
      <c r="A23" s="143" t="s">
        <v>1010</v>
      </c>
      <c r="B23" s="144"/>
      <c r="C23" s="144"/>
      <c r="D23" s="145"/>
      <c r="M23" s="116">
        <v>7</v>
      </c>
    </row>
    <row r="24" spans="1:13" ht="15.75">
      <c r="A24" s="143" t="s">
        <v>919</v>
      </c>
      <c r="B24" s="144"/>
      <c r="C24" s="144"/>
      <c r="D24" s="145"/>
    </row>
    <row r="25" spans="1:13" ht="15.75">
      <c r="A25" s="143" t="s">
        <v>920</v>
      </c>
      <c r="B25" s="144"/>
      <c r="C25" s="144"/>
      <c r="D25" s="145"/>
    </row>
    <row r="26" spans="1:13" ht="15.75">
      <c r="A26" s="143" t="s">
        <v>1011</v>
      </c>
      <c r="B26" s="144"/>
      <c r="C26" s="144"/>
      <c r="D26" s="145"/>
    </row>
    <row r="27" spans="1:13" ht="15.75">
      <c r="A27" s="143" t="s">
        <v>1012</v>
      </c>
      <c r="B27" s="144"/>
      <c r="C27" s="144"/>
      <c r="D27" s="145"/>
    </row>
    <row r="28" spans="1:13" ht="15.75">
      <c r="A28" s="143" t="s">
        <v>1013</v>
      </c>
      <c r="B28" s="144"/>
      <c r="C28" s="144"/>
      <c r="D28" s="145"/>
    </row>
    <row r="29" spans="1:13" ht="15.75">
      <c r="A29" s="143" t="s">
        <v>1014</v>
      </c>
      <c r="B29" s="144"/>
      <c r="C29" s="144"/>
      <c r="D29" s="145"/>
    </row>
    <row r="30" spans="1:13" ht="15.75">
      <c r="A30" s="143" t="s">
        <v>1015</v>
      </c>
      <c r="B30" s="144"/>
      <c r="C30" s="144"/>
      <c r="D30" s="145"/>
    </row>
    <row r="31" spans="1:13" ht="15.75">
      <c r="A31" s="143" t="s">
        <v>1016</v>
      </c>
      <c r="B31" s="144"/>
      <c r="C31" s="144"/>
      <c r="D31" s="145"/>
    </row>
    <row r="32" spans="1:13" ht="15.75">
      <c r="A32" s="143" t="s">
        <v>1017</v>
      </c>
      <c r="B32" s="144"/>
      <c r="C32" s="144"/>
      <c r="D32" s="145"/>
    </row>
    <row r="33" spans="1:4">
      <c r="A33" s="144" t="s">
        <v>1018</v>
      </c>
      <c r="B33" s="144"/>
      <c r="C33" s="144"/>
      <c r="D33" s="145"/>
    </row>
    <row r="34" spans="1:4">
      <c r="A34" s="144" t="s">
        <v>1019</v>
      </c>
      <c r="B34" s="144"/>
      <c r="C34" s="144"/>
      <c r="D34" s="145"/>
    </row>
    <row r="35" spans="1:4">
      <c r="A35" s="144" t="s">
        <v>1020</v>
      </c>
      <c r="B35" s="144"/>
      <c r="C35" s="144"/>
      <c r="D35" s="145"/>
    </row>
    <row r="36" spans="1:4">
      <c r="A36" s="144" t="s">
        <v>1021</v>
      </c>
      <c r="B36" s="144"/>
      <c r="C36" s="144"/>
      <c r="D36" s="145"/>
    </row>
    <row r="37" spans="1:4">
      <c r="A37" s="144" t="s">
        <v>1022</v>
      </c>
      <c r="B37" s="144"/>
      <c r="C37" s="144"/>
      <c r="D37" s="145"/>
    </row>
    <row r="38" spans="1:4">
      <c r="A38" s="144" t="s">
        <v>1023</v>
      </c>
      <c r="B38" s="144"/>
      <c r="C38" s="144"/>
      <c r="D38" s="145"/>
    </row>
    <row r="39" spans="1:4">
      <c r="A39" s="144" t="s">
        <v>1024</v>
      </c>
      <c r="B39" s="144"/>
      <c r="C39" s="144"/>
      <c r="D39" s="145"/>
    </row>
    <row r="40" spans="1:4">
      <c r="A40" s="144"/>
      <c r="B40" s="144"/>
      <c r="C40" s="144"/>
      <c r="D40" s="145"/>
    </row>
    <row r="41" spans="1:4">
      <c r="A41" s="144"/>
      <c r="B41" s="144"/>
      <c r="C41" s="144"/>
      <c r="D41" s="145"/>
    </row>
    <row r="42" spans="1:4">
      <c r="A42" s="144"/>
      <c r="B42" s="144"/>
      <c r="C42" s="144"/>
      <c r="D42" s="145"/>
    </row>
    <row r="43" spans="1:4">
      <c r="A43" s="144"/>
      <c r="B43" s="144"/>
      <c r="C43" s="144"/>
      <c r="D43" s="145"/>
    </row>
    <row r="44" spans="1:4">
      <c r="A44" s="144"/>
      <c r="B44" s="144"/>
      <c r="C44" s="144"/>
      <c r="D44" s="145"/>
    </row>
  </sheetData>
  <conditionalFormatting sqref="A1:D1 B2:D4 A5:D1048576">
    <cfRule type="cellIs" dxfId="6" priority="2" operator="equal">
      <formula>0</formula>
    </cfRule>
  </conditionalFormatting>
  <conditionalFormatting sqref="A2:A4">
    <cfRule type="cellIs" dxfId="5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$L$3:$L$9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0"/>
  <sheetViews>
    <sheetView rightToLeft="1" zoomScale="125" zoomScaleNormal="125" zoomScalePageLayoutView="125" workbookViewId="0">
      <selection activeCell="A8" sqref="A8"/>
    </sheetView>
  </sheetViews>
  <sheetFormatPr defaultColWidth="9.140625" defaultRowHeight="15"/>
  <cols>
    <col min="1" max="1" width="19.85546875" style="10" bestFit="1" customWidth="1"/>
    <col min="2" max="2" width="10.28515625" style="10" customWidth="1"/>
    <col min="3" max="3" width="29.42578125" style="109" customWidth="1"/>
    <col min="4" max="9" width="9.140625" style="116"/>
    <col min="10" max="11" width="0" style="116" hidden="1" customWidth="1"/>
    <col min="12" max="36" width="9.140625" style="116"/>
  </cols>
  <sheetData>
    <row r="1" spans="1:36" s="94" customFormat="1" ht="19.5" customHeight="1">
      <c r="A1" s="113" t="s">
        <v>762</v>
      </c>
      <c r="B1" s="113" t="s">
        <v>753</v>
      </c>
      <c r="C1" s="121" t="s">
        <v>755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</row>
    <row r="2" spans="1:36">
      <c r="A2" s="146" t="s">
        <v>915</v>
      </c>
      <c r="B2" s="144"/>
      <c r="C2" s="145"/>
      <c r="K2" s="116" t="s">
        <v>760</v>
      </c>
    </row>
    <row r="3" spans="1:36">
      <c r="A3" s="146" t="s">
        <v>916</v>
      </c>
      <c r="B3" s="144"/>
      <c r="C3" s="145"/>
      <c r="K3" s="116" t="s">
        <v>761</v>
      </c>
    </row>
    <row r="4" spans="1:36">
      <c r="A4" s="146" t="s">
        <v>917</v>
      </c>
      <c r="B4" s="144"/>
      <c r="C4" s="145"/>
    </row>
    <row r="5" spans="1:36">
      <c r="A5" s="146" t="s">
        <v>918</v>
      </c>
      <c r="B5" s="144"/>
      <c r="C5" s="145"/>
    </row>
    <row r="6" spans="1:36">
      <c r="A6" s="146" t="s">
        <v>919</v>
      </c>
      <c r="B6" s="144"/>
      <c r="C6" s="145"/>
    </row>
    <row r="7" spans="1:36">
      <c r="A7" s="146" t="s">
        <v>920</v>
      </c>
      <c r="B7" s="144"/>
      <c r="C7" s="145"/>
    </row>
    <row r="8" spans="1:36" ht="15.75">
      <c r="A8" s="143"/>
      <c r="B8" s="144"/>
      <c r="C8" s="145"/>
    </row>
    <row r="9" spans="1:36" ht="15.75">
      <c r="A9" s="143"/>
      <c r="B9" s="144"/>
      <c r="C9" s="145"/>
    </row>
    <row r="10" spans="1:36" ht="15.75">
      <c r="A10" s="143"/>
      <c r="B10" s="144"/>
      <c r="C10" s="145"/>
    </row>
    <row r="11" spans="1:36" ht="15.75">
      <c r="A11" s="143"/>
      <c r="B11" s="144"/>
      <c r="C11" s="145"/>
    </row>
    <row r="12" spans="1:36" ht="15.75">
      <c r="A12" s="143"/>
      <c r="B12" s="144"/>
      <c r="C12" s="145"/>
    </row>
    <row r="13" spans="1:36" ht="15.75">
      <c r="A13" s="143"/>
      <c r="B13" s="144"/>
      <c r="C13" s="145"/>
    </row>
    <row r="14" spans="1:36" ht="15.75">
      <c r="A14" s="143"/>
      <c r="B14" s="144"/>
      <c r="C14" s="145"/>
    </row>
    <row r="15" spans="1:36" ht="15.75">
      <c r="A15" s="143"/>
      <c r="B15" s="144"/>
      <c r="C15" s="145"/>
    </row>
    <row r="16" spans="1:36" ht="15.75">
      <c r="A16" s="143"/>
      <c r="B16" s="144"/>
      <c r="C16" s="145"/>
    </row>
    <row r="17" spans="1:3" ht="15.75">
      <c r="A17" s="143"/>
      <c r="B17" s="144"/>
      <c r="C17" s="145"/>
    </row>
    <row r="18" spans="1:3" ht="15.75">
      <c r="A18" s="143"/>
      <c r="B18" s="144"/>
      <c r="C18" s="145"/>
    </row>
    <row r="19" spans="1:3" ht="15.75">
      <c r="A19" s="143"/>
      <c r="B19" s="144"/>
      <c r="C19" s="145"/>
    </row>
    <row r="20" spans="1:3" ht="15.75">
      <c r="A20" s="143"/>
      <c r="B20" s="144"/>
      <c r="C20" s="145"/>
    </row>
    <row r="21" spans="1:3" ht="15.75">
      <c r="A21" s="143"/>
      <c r="B21" s="144"/>
      <c r="C21" s="145"/>
    </row>
    <row r="22" spans="1:3" ht="15.75">
      <c r="A22" s="143"/>
      <c r="B22" s="144"/>
      <c r="C22" s="145"/>
    </row>
    <row r="23" spans="1:3" ht="15.75">
      <c r="A23" s="143"/>
      <c r="B23" s="144"/>
      <c r="C23" s="145"/>
    </row>
    <row r="24" spans="1:3" ht="15.75">
      <c r="A24" s="143"/>
      <c r="B24" s="144"/>
      <c r="C24" s="145"/>
    </row>
    <row r="25" spans="1:3" ht="15.75">
      <c r="A25" s="143"/>
      <c r="B25" s="144"/>
      <c r="C25" s="145"/>
    </row>
    <row r="26" spans="1:3" ht="15.75">
      <c r="A26" s="143"/>
      <c r="B26" s="144"/>
      <c r="C26" s="145"/>
    </row>
    <row r="27" spans="1:3">
      <c r="A27" s="144"/>
      <c r="B27" s="144"/>
      <c r="C27" s="145"/>
    </row>
    <row r="28" spans="1:3">
      <c r="A28" s="144"/>
      <c r="B28" s="144"/>
      <c r="C28" s="145"/>
    </row>
    <row r="29" spans="1:3">
      <c r="A29" s="144"/>
      <c r="B29" s="144"/>
      <c r="C29" s="145"/>
    </row>
    <row r="30" spans="1:3">
      <c r="A30" s="144"/>
      <c r="B30" s="144"/>
      <c r="C30" s="145"/>
    </row>
    <row r="31" spans="1:3">
      <c r="A31" s="144"/>
      <c r="B31" s="144"/>
      <c r="C31" s="145"/>
    </row>
    <row r="32" spans="1:3">
      <c r="A32" s="144"/>
      <c r="B32" s="144"/>
      <c r="C32" s="145"/>
    </row>
    <row r="33" spans="1:3">
      <c r="A33" s="144"/>
      <c r="B33" s="144"/>
      <c r="C33" s="145"/>
    </row>
    <row r="34" spans="1:3">
      <c r="A34" s="144"/>
      <c r="B34" s="144"/>
      <c r="C34" s="145"/>
    </row>
    <row r="35" spans="1:3">
      <c r="A35" s="144"/>
      <c r="B35" s="144"/>
      <c r="C35" s="145"/>
    </row>
    <row r="36" spans="1:3">
      <c r="A36" s="144"/>
      <c r="B36" s="144"/>
      <c r="C36" s="145"/>
    </row>
    <row r="37" spans="1:3">
      <c r="A37" s="144"/>
      <c r="B37" s="144"/>
      <c r="C37" s="145"/>
    </row>
    <row r="38" spans="1:3">
      <c r="A38" s="144"/>
      <c r="B38" s="144"/>
      <c r="C38" s="145"/>
    </row>
    <row r="39" spans="1:3">
      <c r="A39" s="144"/>
      <c r="B39" s="144"/>
      <c r="C39" s="145"/>
    </row>
    <row r="40" spans="1:3">
      <c r="A40" s="144"/>
      <c r="B40" s="144"/>
      <c r="C40" s="145"/>
    </row>
    <row r="41" spans="1:3">
      <c r="A41" s="144"/>
      <c r="B41" s="144"/>
      <c r="C41" s="145"/>
    </row>
    <row r="42" spans="1:3">
      <c r="A42" s="144"/>
      <c r="B42" s="144"/>
      <c r="C42" s="145"/>
    </row>
    <row r="43" spans="1:3">
      <c r="A43" s="144"/>
      <c r="B43" s="144"/>
      <c r="C43" s="145"/>
    </row>
    <row r="44" spans="1:3">
      <c r="A44" s="144"/>
      <c r="B44" s="144"/>
      <c r="C44" s="145"/>
    </row>
    <row r="45" spans="1:3">
      <c r="A45" s="144"/>
      <c r="B45" s="144"/>
      <c r="C45" s="145"/>
    </row>
    <row r="46" spans="1:3">
      <c r="A46" s="144"/>
      <c r="B46" s="144"/>
      <c r="C46" s="145"/>
    </row>
    <row r="47" spans="1:3">
      <c r="A47" s="144"/>
      <c r="B47" s="144"/>
      <c r="C47" s="145"/>
    </row>
    <row r="48" spans="1:3">
      <c r="A48" s="144"/>
      <c r="B48" s="144"/>
      <c r="C48" s="145"/>
    </row>
    <row r="49" spans="1:3">
      <c r="A49" s="144"/>
      <c r="B49" s="144"/>
      <c r="C49" s="145"/>
    </row>
    <row r="50" spans="1:3">
      <c r="A50" s="144"/>
      <c r="B50" s="144"/>
      <c r="C50" s="145"/>
    </row>
    <row r="51" spans="1:3">
      <c r="A51" s="144"/>
      <c r="B51" s="144"/>
      <c r="C51" s="145"/>
    </row>
    <row r="52" spans="1:3">
      <c r="A52" s="144"/>
      <c r="B52" s="144"/>
      <c r="C52" s="145"/>
    </row>
    <row r="53" spans="1:3">
      <c r="A53" s="144"/>
      <c r="B53" s="144"/>
      <c r="C53" s="145"/>
    </row>
    <row r="54" spans="1:3">
      <c r="A54" s="144"/>
      <c r="B54" s="144"/>
      <c r="C54" s="145"/>
    </row>
    <row r="55" spans="1:3">
      <c r="A55" s="144"/>
      <c r="B55" s="144"/>
      <c r="C55" s="145"/>
    </row>
    <row r="56" spans="1:3">
      <c r="A56" s="144"/>
      <c r="B56" s="144"/>
      <c r="C56" s="145"/>
    </row>
    <row r="57" spans="1:3">
      <c r="A57" s="144"/>
      <c r="B57" s="144"/>
      <c r="C57" s="145"/>
    </row>
    <row r="58" spans="1:3">
      <c r="A58" s="144"/>
      <c r="B58" s="144"/>
      <c r="C58" s="145"/>
    </row>
    <row r="59" spans="1:3">
      <c r="A59" s="144"/>
      <c r="B59" s="144"/>
      <c r="C59" s="145"/>
    </row>
    <row r="60" spans="1:3">
      <c r="A60" s="144"/>
      <c r="B60" s="144"/>
      <c r="C60" s="145"/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>
      <formula1>#REF!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rightToLeft="1" topLeftCell="C1" workbookViewId="0">
      <selection activeCell="C26" sqref="C26"/>
    </sheetView>
  </sheetViews>
  <sheetFormatPr defaultColWidth="9.140625" defaultRowHeight="15"/>
  <cols>
    <col min="1" max="1" width="38.42578125" style="10" customWidth="1"/>
    <col min="2" max="28" width="9.140625" style="116"/>
  </cols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478"/>
  <sheetViews>
    <sheetView rightToLeft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3" sqref="E3"/>
    </sheetView>
  </sheetViews>
  <sheetFormatPr defaultColWidth="9.140625" defaultRowHeight="15"/>
  <cols>
    <col min="1" max="1" width="4" style="69" bestFit="1" customWidth="1"/>
    <col min="2" max="2" width="20.42578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6" bestFit="1" customWidth="1"/>
    <col min="14" max="14" width="15.140625" style="66" customWidth="1"/>
    <col min="15" max="15" width="19" style="66" customWidth="1"/>
    <col min="16" max="16" width="14" style="66" bestFit="1" customWidth="1"/>
    <col min="17" max="17" width="16.42578125" style="66" bestFit="1" customWidth="1"/>
    <col min="18" max="18" width="14" style="66" bestFit="1" customWidth="1"/>
    <col min="19" max="19" width="14.140625" style="66" bestFit="1" customWidth="1"/>
    <col min="20" max="20" width="15.140625" style="66" customWidth="1"/>
    <col min="21" max="21" width="19" style="66" customWidth="1"/>
    <col min="22" max="22" width="14" style="66" bestFit="1" customWidth="1"/>
    <col min="23" max="23" width="16.42578125" style="66" bestFit="1" customWidth="1"/>
    <col min="24" max="24" width="14" style="66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42578125" style="12" customWidth="1"/>
    <col min="29" max="30" width="14.85546875" style="12" customWidth="1"/>
    <col min="31" max="31" width="9.140625" style="10"/>
    <col min="32" max="32" width="11" style="10" customWidth="1"/>
    <col min="33" max="33" width="9.42578125" style="67" bestFit="1" customWidth="1"/>
    <col min="34" max="34" width="16.42578125" style="12" bestFit="1" customWidth="1"/>
    <col min="35" max="35" width="66.85546875" style="10" customWidth="1"/>
    <col min="43" max="43" width="9.140625" style="53" hidden="1" customWidth="1"/>
    <col min="44" max="44" width="11.85546875" style="53" hidden="1" customWidth="1"/>
    <col min="45" max="45" width="26.28515625" style="54" hidden="1" customWidth="1"/>
    <col min="46" max="46" width="9.140625" style="53" hidden="1" customWidth="1"/>
    <col min="47" max="47" width="10.140625" style="53" hidden="1" customWidth="1"/>
  </cols>
  <sheetData>
    <row r="1" spans="1:47">
      <c r="B1" s="206" t="s">
        <v>602</v>
      </c>
      <c r="C1" s="208" t="s">
        <v>603</v>
      </c>
      <c r="D1" s="208" t="s">
        <v>604</v>
      </c>
      <c r="E1" s="208" t="s">
        <v>605</v>
      </c>
      <c r="F1" s="208" t="s">
        <v>606</v>
      </c>
      <c r="G1" s="208" t="s">
        <v>607</v>
      </c>
      <c r="H1" s="208" t="s">
        <v>608</v>
      </c>
      <c r="I1" s="208" t="s">
        <v>609</v>
      </c>
      <c r="J1" s="208" t="s">
        <v>610</v>
      </c>
      <c r="K1" s="208" t="s">
        <v>611</v>
      </c>
      <c r="L1" s="208" t="s">
        <v>612</v>
      </c>
      <c r="M1" s="204" t="s">
        <v>737</v>
      </c>
      <c r="N1" s="212" t="s">
        <v>613</v>
      </c>
      <c r="O1" s="212"/>
      <c r="P1" s="212"/>
      <c r="Q1" s="212"/>
      <c r="R1" s="212"/>
      <c r="S1" s="204" t="s">
        <v>738</v>
      </c>
      <c r="T1" s="212" t="s">
        <v>613</v>
      </c>
      <c r="U1" s="212"/>
      <c r="V1" s="212"/>
      <c r="W1" s="212"/>
      <c r="X1" s="212"/>
      <c r="Y1" s="213" t="s">
        <v>614</v>
      </c>
      <c r="Z1" s="213" t="s">
        <v>615</v>
      </c>
      <c r="AA1" s="213" t="s">
        <v>616</v>
      </c>
      <c r="AB1" s="213" t="s">
        <v>617</v>
      </c>
      <c r="AC1" s="213" t="s">
        <v>618</v>
      </c>
      <c r="AD1" s="213" t="s">
        <v>619</v>
      </c>
      <c r="AE1" s="215" t="s">
        <v>620</v>
      </c>
      <c r="AF1" s="217" t="s">
        <v>621</v>
      </c>
      <c r="AG1" s="219" t="s">
        <v>622</v>
      </c>
      <c r="AH1" s="221" t="s">
        <v>623</v>
      </c>
      <c r="AI1" s="210" t="s">
        <v>624</v>
      </c>
      <c r="AQ1" s="51"/>
      <c r="AR1" s="51"/>
      <c r="AS1" s="52"/>
      <c r="AT1" s="51"/>
      <c r="AU1" s="51"/>
    </row>
    <row r="2" spans="1:47" ht="26.25" thickBot="1">
      <c r="B2" s="207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5"/>
      <c r="N2" s="68" t="s">
        <v>625</v>
      </c>
      <c r="O2" s="68" t="s">
        <v>626</v>
      </c>
      <c r="P2" s="68" t="s">
        <v>627</v>
      </c>
      <c r="Q2" s="68" t="s">
        <v>628</v>
      </c>
      <c r="R2" s="68" t="s">
        <v>629</v>
      </c>
      <c r="S2" s="205"/>
      <c r="T2" s="68" t="s">
        <v>625</v>
      </c>
      <c r="U2" s="68" t="s">
        <v>626</v>
      </c>
      <c r="V2" s="68" t="s">
        <v>627</v>
      </c>
      <c r="W2" s="68" t="s">
        <v>628</v>
      </c>
      <c r="X2" s="68" t="s">
        <v>629</v>
      </c>
      <c r="Y2" s="214"/>
      <c r="Z2" s="214"/>
      <c r="AA2" s="214"/>
      <c r="AB2" s="214"/>
      <c r="AC2" s="214"/>
      <c r="AD2" s="214"/>
      <c r="AE2" s="216"/>
      <c r="AF2" s="218"/>
      <c r="AG2" s="220"/>
      <c r="AH2" s="222"/>
      <c r="AI2" s="211"/>
      <c r="AS2" s="54" t="s">
        <v>630</v>
      </c>
    </row>
    <row r="3" spans="1:47" s="60" customFormat="1" ht="21">
      <c r="A3" s="70">
        <v>1</v>
      </c>
      <c r="B3" s="71"/>
      <c r="C3" s="72"/>
      <c r="D3" s="71"/>
      <c r="E3" s="71"/>
      <c r="F3" s="71"/>
      <c r="G3" s="71"/>
      <c r="H3" s="71"/>
      <c r="I3" s="71"/>
      <c r="J3" s="71"/>
      <c r="K3" s="71"/>
      <c r="L3" s="71"/>
      <c r="M3" s="65">
        <f t="shared" ref="M3:M66" si="0">N3+O3+P3+Q3+R3</f>
        <v>0</v>
      </c>
      <c r="N3" s="73"/>
      <c r="O3" s="73"/>
      <c r="P3" s="73"/>
      <c r="Q3" s="73"/>
      <c r="R3" s="73"/>
      <c r="S3" s="65">
        <f t="shared" ref="S3:S66" si="1">T3+U3+V3+W3+X3</f>
        <v>0</v>
      </c>
      <c r="T3" s="73"/>
      <c r="U3" s="73"/>
      <c r="V3" s="73"/>
      <c r="W3" s="73"/>
      <c r="X3" s="73"/>
      <c r="Y3" s="74"/>
      <c r="Z3" s="74"/>
      <c r="AA3" s="74"/>
      <c r="AB3" s="74"/>
      <c r="AC3" s="74"/>
      <c r="AD3" s="74"/>
      <c r="AE3" s="75"/>
      <c r="AF3" s="75"/>
      <c r="AG3" s="76"/>
      <c r="AH3" s="77"/>
      <c r="AI3" s="77"/>
      <c r="AQ3" s="61" t="s">
        <v>633</v>
      </c>
      <c r="AR3" s="61"/>
      <c r="AS3" s="62" t="s">
        <v>634</v>
      </c>
      <c r="AT3" s="61" t="s">
        <v>631</v>
      </c>
      <c r="AU3" s="61" t="s">
        <v>632</v>
      </c>
    </row>
    <row r="4" spans="1:47" s="60" customFormat="1" ht="21">
      <c r="A4" s="70">
        <f>A3+1</f>
        <v>2</v>
      </c>
      <c r="B4" s="64"/>
      <c r="C4" s="10"/>
      <c r="D4" s="64"/>
      <c r="E4" s="64"/>
      <c r="F4" s="64"/>
      <c r="G4" s="64"/>
      <c r="H4" s="64"/>
      <c r="I4" s="64"/>
      <c r="J4" s="64"/>
      <c r="K4" s="64"/>
      <c r="L4" s="64"/>
      <c r="M4" s="65">
        <f t="shared" si="0"/>
        <v>0</v>
      </c>
      <c r="N4" s="66"/>
      <c r="O4" s="66"/>
      <c r="P4" s="65"/>
      <c r="Q4" s="65"/>
      <c r="R4" s="65"/>
      <c r="S4" s="65">
        <f t="shared" si="1"/>
        <v>0</v>
      </c>
      <c r="T4" s="66"/>
      <c r="U4" s="66"/>
      <c r="V4" s="65"/>
      <c r="W4" s="65"/>
      <c r="X4" s="65"/>
      <c r="Y4" s="12"/>
      <c r="Z4" s="12"/>
      <c r="AA4" s="12"/>
      <c r="AB4" s="12"/>
      <c r="AC4" s="12"/>
      <c r="AD4" s="12"/>
      <c r="AE4" s="10"/>
      <c r="AF4" s="10"/>
      <c r="AG4" s="67"/>
      <c r="AH4" s="12"/>
      <c r="AI4" s="10"/>
      <c r="AQ4" s="61" t="s">
        <v>635</v>
      </c>
      <c r="AR4" s="61" t="s">
        <v>625</v>
      </c>
      <c r="AS4" s="62" t="s">
        <v>636</v>
      </c>
      <c r="AT4" s="61" t="s">
        <v>637</v>
      </c>
      <c r="AU4" s="61" t="s">
        <v>638</v>
      </c>
    </row>
    <row r="5" spans="1:47" s="60" customFormat="1" ht="21">
      <c r="A5" s="70">
        <f t="shared" ref="A5:A68" si="2">A4+1</f>
        <v>3</v>
      </c>
      <c r="B5" s="64"/>
      <c r="C5" s="10"/>
      <c r="D5" s="64"/>
      <c r="E5" s="64"/>
      <c r="F5" s="64"/>
      <c r="G5" s="64"/>
      <c r="H5" s="64"/>
      <c r="I5" s="64"/>
      <c r="J5" s="64"/>
      <c r="K5" s="64"/>
      <c r="L5" s="64"/>
      <c r="M5" s="65">
        <f t="shared" si="0"/>
        <v>0</v>
      </c>
      <c r="N5" s="66"/>
      <c r="O5" s="66"/>
      <c r="P5" s="65"/>
      <c r="Q5" s="65"/>
      <c r="R5" s="65"/>
      <c r="S5" s="65">
        <f t="shared" si="1"/>
        <v>0</v>
      </c>
      <c r="T5" s="66"/>
      <c r="U5" s="66"/>
      <c r="V5" s="65"/>
      <c r="W5" s="65"/>
      <c r="X5" s="65"/>
      <c r="Y5" s="78"/>
      <c r="Z5" s="78"/>
      <c r="AA5" s="78"/>
      <c r="AB5" s="78"/>
      <c r="AC5" s="12"/>
      <c r="AD5" s="12"/>
      <c r="AE5" s="10"/>
      <c r="AF5" s="10"/>
      <c r="AG5" s="67"/>
      <c r="AH5" s="12"/>
      <c r="AI5" s="10"/>
      <c r="AQ5" s="61"/>
      <c r="AR5" s="61" t="s">
        <v>626</v>
      </c>
      <c r="AS5" s="62" t="s">
        <v>639</v>
      </c>
      <c r="AT5" s="61" t="s">
        <v>640</v>
      </c>
      <c r="AU5" s="61" t="s">
        <v>641</v>
      </c>
    </row>
    <row r="6" spans="1:47" s="60" customFormat="1" ht="21">
      <c r="A6" s="70">
        <f t="shared" si="2"/>
        <v>4</v>
      </c>
      <c r="B6" s="64"/>
      <c r="C6" s="10"/>
      <c r="D6" s="64"/>
      <c r="E6" s="64"/>
      <c r="F6" s="64"/>
      <c r="G6" s="64"/>
      <c r="H6" s="64"/>
      <c r="I6" s="64"/>
      <c r="J6" s="64"/>
      <c r="K6" s="64"/>
      <c r="L6" s="64"/>
      <c r="M6" s="65">
        <f t="shared" si="0"/>
        <v>0</v>
      </c>
      <c r="N6" s="66"/>
      <c r="O6" s="66"/>
      <c r="P6" s="66"/>
      <c r="Q6" s="66"/>
      <c r="R6" s="66"/>
      <c r="S6" s="65">
        <f t="shared" si="1"/>
        <v>0</v>
      </c>
      <c r="T6" s="66"/>
      <c r="U6" s="66"/>
      <c r="V6" s="66"/>
      <c r="W6" s="66"/>
      <c r="X6" s="66"/>
      <c r="Y6" s="12"/>
      <c r="Z6" s="12"/>
      <c r="AA6" s="12"/>
      <c r="AB6" s="12"/>
      <c r="AC6" s="12"/>
      <c r="AD6" s="12"/>
      <c r="AE6" s="10"/>
      <c r="AF6" s="10"/>
      <c r="AG6" s="67"/>
      <c r="AH6" s="12"/>
      <c r="AI6" s="10"/>
      <c r="AQ6" s="61"/>
      <c r="AR6" s="61" t="s">
        <v>642</v>
      </c>
      <c r="AS6" s="62" t="s">
        <v>643</v>
      </c>
      <c r="AT6" s="61"/>
      <c r="AU6" s="61" t="s">
        <v>644</v>
      </c>
    </row>
    <row r="7" spans="1:47" s="60" customFormat="1" ht="21">
      <c r="A7" s="70">
        <f t="shared" si="2"/>
        <v>5</v>
      </c>
      <c r="B7" s="79"/>
      <c r="C7" s="10"/>
      <c r="D7" s="79"/>
      <c r="E7" s="79"/>
      <c r="F7" s="64"/>
      <c r="G7" s="64"/>
      <c r="H7" s="64"/>
      <c r="I7" s="64"/>
      <c r="J7" s="64"/>
      <c r="K7" s="64"/>
      <c r="L7" s="64"/>
      <c r="M7" s="65">
        <f t="shared" si="0"/>
        <v>0</v>
      </c>
      <c r="N7" s="66"/>
      <c r="O7" s="66"/>
      <c r="P7" s="66"/>
      <c r="Q7" s="66"/>
      <c r="R7" s="66"/>
      <c r="S7" s="65">
        <f t="shared" si="1"/>
        <v>0</v>
      </c>
      <c r="T7" s="66"/>
      <c r="U7" s="66"/>
      <c r="V7" s="66"/>
      <c r="W7" s="66"/>
      <c r="X7" s="66"/>
      <c r="Y7" s="12"/>
      <c r="Z7" s="12"/>
      <c r="AA7" s="12"/>
      <c r="AB7" s="12"/>
      <c r="AC7" s="12"/>
      <c r="AD7" s="12"/>
      <c r="AE7" s="10"/>
      <c r="AF7" s="10"/>
      <c r="AG7" s="67"/>
      <c r="AH7" s="12"/>
      <c r="AI7" s="10"/>
      <c r="AQ7" s="61"/>
      <c r="AR7" s="61" t="s">
        <v>645</v>
      </c>
      <c r="AS7" s="62" t="s">
        <v>646</v>
      </c>
      <c r="AT7" s="61"/>
      <c r="AU7" s="61" t="s">
        <v>647</v>
      </c>
    </row>
    <row r="8" spans="1:47" s="60" customFormat="1" ht="21">
      <c r="A8" s="70">
        <f t="shared" si="2"/>
        <v>6</v>
      </c>
      <c r="B8" s="64"/>
      <c r="C8" s="10"/>
      <c r="D8" s="64"/>
      <c r="E8" s="64"/>
      <c r="F8" s="64"/>
      <c r="G8" s="64"/>
      <c r="H8" s="64"/>
      <c r="I8" s="64"/>
      <c r="J8" s="64"/>
      <c r="K8" s="64"/>
      <c r="L8" s="64"/>
      <c r="M8" s="65">
        <f t="shared" si="0"/>
        <v>0</v>
      </c>
      <c r="N8" s="66"/>
      <c r="O8" s="66"/>
      <c r="P8" s="66"/>
      <c r="Q8" s="66"/>
      <c r="R8" s="66"/>
      <c r="S8" s="65">
        <f t="shared" si="1"/>
        <v>0</v>
      </c>
      <c r="T8" s="66"/>
      <c r="U8" s="66"/>
      <c r="V8" s="66"/>
      <c r="W8" s="66"/>
      <c r="X8" s="66"/>
      <c r="Y8" s="78"/>
      <c r="Z8" s="78"/>
      <c r="AA8" s="78"/>
      <c r="AB8" s="78"/>
      <c r="AC8" s="78"/>
      <c r="AD8" s="12"/>
      <c r="AE8" s="10"/>
      <c r="AF8" s="10"/>
      <c r="AG8" s="67"/>
      <c r="AH8" s="12"/>
      <c r="AI8" s="10"/>
      <c r="AQ8" s="61"/>
      <c r="AR8" s="61"/>
      <c r="AS8" s="62" t="s">
        <v>648</v>
      </c>
      <c r="AT8" s="61"/>
      <c r="AU8" s="61"/>
    </row>
    <row r="9" spans="1:47" s="60" customFormat="1" ht="21">
      <c r="A9" s="70">
        <f t="shared" si="2"/>
        <v>7</v>
      </c>
      <c r="B9" s="64"/>
      <c r="C9" s="10"/>
      <c r="D9" s="64"/>
      <c r="E9" s="64"/>
      <c r="F9" s="64"/>
      <c r="G9" s="64"/>
      <c r="H9" s="64"/>
      <c r="I9" s="64"/>
      <c r="J9" s="64"/>
      <c r="K9" s="64"/>
      <c r="L9" s="64"/>
      <c r="M9" s="65">
        <f t="shared" si="0"/>
        <v>0</v>
      </c>
      <c r="N9" s="66"/>
      <c r="O9" s="66"/>
      <c r="P9" s="66"/>
      <c r="Q9" s="66"/>
      <c r="R9" s="66"/>
      <c r="S9" s="65">
        <f t="shared" si="1"/>
        <v>0</v>
      </c>
      <c r="T9" s="66"/>
      <c r="U9" s="66"/>
      <c r="V9" s="66"/>
      <c r="W9" s="66"/>
      <c r="X9" s="66"/>
      <c r="Y9" s="78"/>
      <c r="Z9" s="78"/>
      <c r="AA9" s="78"/>
      <c r="AB9" s="78"/>
      <c r="AC9" s="78"/>
      <c r="AD9" s="12"/>
      <c r="AE9" s="10"/>
      <c r="AF9" s="10"/>
      <c r="AG9" s="67"/>
      <c r="AH9" s="12"/>
      <c r="AI9" s="10"/>
      <c r="AQ9" s="61"/>
      <c r="AR9" s="61"/>
      <c r="AS9" s="62" t="s">
        <v>649</v>
      </c>
      <c r="AT9" s="61"/>
      <c r="AU9" s="61"/>
    </row>
    <row r="10" spans="1:47" s="60" customFormat="1" ht="21">
      <c r="A10" s="70">
        <f t="shared" si="2"/>
        <v>8</v>
      </c>
      <c r="B10" s="64"/>
      <c r="C10" s="10"/>
      <c r="D10" s="64"/>
      <c r="E10" s="64"/>
      <c r="F10" s="64"/>
      <c r="G10" s="64"/>
      <c r="H10" s="64"/>
      <c r="I10" s="64"/>
      <c r="J10" s="64"/>
      <c r="K10" s="64"/>
      <c r="L10" s="64"/>
      <c r="M10" s="65">
        <f t="shared" si="0"/>
        <v>0</v>
      </c>
      <c r="N10" s="66"/>
      <c r="O10" s="66"/>
      <c r="P10" s="66"/>
      <c r="Q10" s="66"/>
      <c r="R10" s="66"/>
      <c r="S10" s="65">
        <f t="shared" si="1"/>
        <v>0</v>
      </c>
      <c r="T10" s="66"/>
      <c r="U10" s="66"/>
      <c r="V10" s="66"/>
      <c r="W10" s="66"/>
      <c r="X10" s="66"/>
      <c r="Y10" s="12"/>
      <c r="Z10" s="12"/>
      <c r="AA10" s="12"/>
      <c r="AB10" s="12"/>
      <c r="AC10" s="12"/>
      <c r="AD10" s="12"/>
      <c r="AE10" s="10"/>
      <c r="AF10" s="10"/>
      <c r="AG10" s="67"/>
      <c r="AH10" s="12"/>
      <c r="AI10" s="10"/>
      <c r="AQ10" s="61"/>
      <c r="AR10" s="61"/>
      <c r="AS10" s="62" t="s">
        <v>650</v>
      </c>
      <c r="AT10" s="61"/>
      <c r="AU10" s="61"/>
    </row>
    <row r="11" spans="1:47" s="60" customFormat="1" ht="21">
      <c r="A11" s="70">
        <f t="shared" si="2"/>
        <v>9</v>
      </c>
      <c r="B11" s="64"/>
      <c r="C11" s="10"/>
      <c r="D11" s="64"/>
      <c r="E11" s="64"/>
      <c r="F11" s="64"/>
      <c r="G11" s="64"/>
      <c r="H11" s="64"/>
      <c r="I11" s="64"/>
      <c r="J11" s="64"/>
      <c r="K11" s="64"/>
      <c r="L11" s="64"/>
      <c r="M11" s="65">
        <f t="shared" si="0"/>
        <v>0</v>
      </c>
      <c r="N11" s="66"/>
      <c r="O11" s="66"/>
      <c r="P11" s="66"/>
      <c r="Q11" s="66"/>
      <c r="R11" s="66"/>
      <c r="S11" s="65">
        <f t="shared" si="1"/>
        <v>0</v>
      </c>
      <c r="T11" s="66"/>
      <c r="U11" s="66"/>
      <c r="V11" s="66"/>
      <c r="W11" s="66"/>
      <c r="X11" s="66"/>
      <c r="Y11" s="12"/>
      <c r="Z11" s="12"/>
      <c r="AA11" s="12"/>
      <c r="AB11" s="12"/>
      <c r="AC11" s="12"/>
      <c r="AD11" s="12"/>
      <c r="AE11" s="10"/>
      <c r="AF11" s="10"/>
      <c r="AG11" s="67"/>
      <c r="AH11" s="12"/>
      <c r="AI11" s="10"/>
      <c r="AQ11" s="61"/>
      <c r="AR11" s="61"/>
      <c r="AS11" s="62" t="s">
        <v>651</v>
      </c>
      <c r="AT11" s="61"/>
      <c r="AU11" s="61"/>
    </row>
    <row r="12" spans="1:47" s="60" customFormat="1" ht="21">
      <c r="A12" s="70">
        <f t="shared" si="2"/>
        <v>10</v>
      </c>
      <c r="B12" s="64"/>
      <c r="C12" s="10"/>
      <c r="D12" s="64"/>
      <c r="E12" s="64"/>
      <c r="F12" s="64"/>
      <c r="G12" s="64"/>
      <c r="H12" s="64"/>
      <c r="I12" s="64"/>
      <c r="J12" s="64"/>
      <c r="K12" s="64"/>
      <c r="L12" s="64"/>
      <c r="M12" s="65">
        <f t="shared" si="0"/>
        <v>0</v>
      </c>
      <c r="N12" s="66"/>
      <c r="O12" s="66"/>
      <c r="P12" s="66"/>
      <c r="Q12" s="66"/>
      <c r="R12" s="66"/>
      <c r="S12" s="65">
        <f t="shared" si="1"/>
        <v>0</v>
      </c>
      <c r="T12" s="66"/>
      <c r="U12" s="66"/>
      <c r="V12" s="66"/>
      <c r="W12" s="66"/>
      <c r="X12" s="66"/>
      <c r="Y12" s="12"/>
      <c r="Z12" s="12"/>
      <c r="AA12" s="12"/>
      <c r="AB12" s="12"/>
      <c r="AC12" s="12"/>
      <c r="AD12" s="12"/>
      <c r="AE12" s="10"/>
      <c r="AF12" s="10"/>
      <c r="AG12" s="67"/>
      <c r="AH12" s="12"/>
      <c r="AI12" s="10"/>
      <c r="AQ12" s="61"/>
      <c r="AR12" s="61"/>
      <c r="AS12" s="62"/>
      <c r="AT12" s="61"/>
      <c r="AU12" s="61"/>
    </row>
    <row r="13" spans="1:47" s="60" customFormat="1" ht="21">
      <c r="A13" s="70">
        <f t="shared" si="2"/>
        <v>11</v>
      </c>
      <c r="B13" s="64"/>
      <c r="C13" s="10"/>
      <c r="D13" s="64"/>
      <c r="E13" s="64"/>
      <c r="F13" s="64"/>
      <c r="G13" s="64"/>
      <c r="H13" s="64"/>
      <c r="I13" s="64"/>
      <c r="J13" s="64"/>
      <c r="K13" s="64"/>
      <c r="L13" s="64"/>
      <c r="M13" s="65">
        <f t="shared" si="0"/>
        <v>0</v>
      </c>
      <c r="N13" s="66"/>
      <c r="O13" s="66"/>
      <c r="P13" s="66"/>
      <c r="Q13" s="66"/>
      <c r="R13" s="66"/>
      <c r="S13" s="65">
        <f t="shared" si="1"/>
        <v>0</v>
      </c>
      <c r="T13" s="66"/>
      <c r="U13" s="66"/>
      <c r="V13" s="66"/>
      <c r="W13" s="66"/>
      <c r="X13" s="66"/>
      <c r="Y13" s="12"/>
      <c r="Z13" s="12"/>
      <c r="AA13" s="12"/>
      <c r="AB13" s="12"/>
      <c r="AC13" s="12"/>
      <c r="AD13" s="12"/>
      <c r="AE13" s="10"/>
      <c r="AF13" s="10"/>
      <c r="AG13" s="67"/>
      <c r="AH13" s="12"/>
      <c r="AI13" s="10"/>
      <c r="AQ13" s="61"/>
      <c r="AR13" s="61"/>
      <c r="AS13" s="62"/>
      <c r="AT13" s="61"/>
      <c r="AU13" s="61"/>
    </row>
    <row r="14" spans="1:47" s="60" customFormat="1" ht="21">
      <c r="A14" s="70">
        <f t="shared" si="2"/>
        <v>12</v>
      </c>
      <c r="B14" s="64"/>
      <c r="C14" s="10"/>
      <c r="D14" s="64"/>
      <c r="E14" s="64"/>
      <c r="F14" s="64"/>
      <c r="G14" s="64"/>
      <c r="H14" s="64"/>
      <c r="I14" s="64"/>
      <c r="J14" s="64"/>
      <c r="K14" s="64"/>
      <c r="L14" s="64"/>
      <c r="M14" s="65">
        <f t="shared" si="0"/>
        <v>0</v>
      </c>
      <c r="N14" s="66"/>
      <c r="O14" s="66"/>
      <c r="P14" s="66"/>
      <c r="Q14" s="66"/>
      <c r="R14" s="66"/>
      <c r="S14" s="65">
        <f t="shared" si="1"/>
        <v>0</v>
      </c>
      <c r="T14" s="66"/>
      <c r="U14" s="66"/>
      <c r="V14" s="66"/>
      <c r="W14" s="66"/>
      <c r="X14" s="66"/>
      <c r="Y14" s="12"/>
      <c r="Z14" s="12"/>
      <c r="AA14" s="12"/>
      <c r="AB14" s="12"/>
      <c r="AC14" s="12"/>
      <c r="AD14" s="12"/>
      <c r="AE14" s="10"/>
      <c r="AF14" s="10"/>
      <c r="AG14" s="67"/>
      <c r="AH14" s="12"/>
      <c r="AI14" s="10"/>
      <c r="AQ14" s="61"/>
      <c r="AR14" s="61"/>
      <c r="AS14" s="62"/>
      <c r="AT14" s="61"/>
      <c r="AU14" s="61"/>
    </row>
    <row r="15" spans="1:47" s="60" customFormat="1" ht="21">
      <c r="A15" s="70">
        <f t="shared" si="2"/>
        <v>13</v>
      </c>
      <c r="B15" s="64"/>
      <c r="C15" s="10"/>
      <c r="D15" s="64"/>
      <c r="E15" s="64"/>
      <c r="F15" s="10"/>
      <c r="G15" s="64"/>
      <c r="H15" s="64"/>
      <c r="I15" s="64"/>
      <c r="J15" s="64"/>
      <c r="K15" s="64"/>
      <c r="L15" s="64"/>
      <c r="M15" s="65">
        <f t="shared" si="0"/>
        <v>0</v>
      </c>
      <c r="N15" s="66"/>
      <c r="O15" s="66"/>
      <c r="P15" s="66"/>
      <c r="Q15" s="66"/>
      <c r="R15" s="66"/>
      <c r="S15" s="65">
        <f t="shared" si="1"/>
        <v>0</v>
      </c>
      <c r="T15" s="66"/>
      <c r="U15" s="66"/>
      <c r="V15" s="66"/>
      <c r="W15" s="66"/>
      <c r="X15" s="66"/>
      <c r="Y15" s="12"/>
      <c r="Z15" s="12"/>
      <c r="AA15" s="12"/>
      <c r="AB15" s="12"/>
      <c r="AC15" s="12"/>
      <c r="AD15" s="12"/>
      <c r="AE15" s="10"/>
      <c r="AF15" s="10"/>
      <c r="AG15" s="67"/>
      <c r="AH15" s="12"/>
      <c r="AI15" s="10"/>
      <c r="AQ15" s="61"/>
      <c r="AR15" s="61"/>
      <c r="AS15" s="62"/>
      <c r="AT15" s="61"/>
      <c r="AU15" s="61"/>
    </row>
    <row r="16" spans="1:47" s="60" customFormat="1" ht="21">
      <c r="A16" s="70">
        <f t="shared" si="2"/>
        <v>14</v>
      </c>
      <c r="B16" s="10"/>
      <c r="C16" s="10"/>
      <c r="D16" s="64"/>
      <c r="E16" s="10"/>
      <c r="F16" s="10"/>
      <c r="G16" s="10"/>
      <c r="H16" s="64"/>
      <c r="I16" s="64"/>
      <c r="J16" s="64"/>
      <c r="K16" s="64"/>
      <c r="L16" s="64"/>
      <c r="M16" s="65">
        <f t="shared" si="0"/>
        <v>0</v>
      </c>
      <c r="N16" s="66"/>
      <c r="O16" s="66"/>
      <c r="P16" s="66"/>
      <c r="Q16" s="66"/>
      <c r="R16" s="66"/>
      <c r="S16" s="65">
        <f t="shared" si="1"/>
        <v>0</v>
      </c>
      <c r="T16" s="66"/>
      <c r="U16" s="66"/>
      <c r="V16" s="66"/>
      <c r="W16" s="66"/>
      <c r="X16" s="66"/>
      <c r="Y16" s="12"/>
      <c r="Z16" s="12"/>
      <c r="AA16" s="12"/>
      <c r="AB16" s="12"/>
      <c r="AC16" s="12"/>
      <c r="AD16" s="12"/>
      <c r="AE16" s="10"/>
      <c r="AF16" s="10"/>
      <c r="AG16" s="67"/>
      <c r="AH16" s="12"/>
      <c r="AI16" s="10"/>
      <c r="AQ16" s="61"/>
      <c r="AR16" s="61"/>
      <c r="AS16" s="62"/>
      <c r="AT16" s="61"/>
      <c r="AU16" s="61"/>
    </row>
    <row r="17" spans="1:47" s="60" customFormat="1" ht="21">
      <c r="A17" s="70">
        <f t="shared" si="2"/>
        <v>15</v>
      </c>
      <c r="B17" s="10"/>
      <c r="C17" s="10"/>
      <c r="D17" s="10"/>
      <c r="E17" s="10"/>
      <c r="F17" s="10"/>
      <c r="G17" s="10"/>
      <c r="H17" s="64"/>
      <c r="I17" s="64"/>
      <c r="J17" s="64"/>
      <c r="K17" s="64"/>
      <c r="L17" s="64"/>
      <c r="M17" s="65">
        <f t="shared" si="0"/>
        <v>0</v>
      </c>
      <c r="N17" s="66"/>
      <c r="O17" s="66"/>
      <c r="P17" s="66"/>
      <c r="Q17" s="66"/>
      <c r="R17" s="66"/>
      <c r="S17" s="65">
        <f t="shared" si="1"/>
        <v>0</v>
      </c>
      <c r="T17" s="66"/>
      <c r="U17" s="66"/>
      <c r="V17" s="66"/>
      <c r="W17" s="66"/>
      <c r="X17" s="66"/>
      <c r="Y17" s="12"/>
      <c r="Z17" s="12"/>
      <c r="AA17" s="12"/>
      <c r="AB17" s="12"/>
      <c r="AC17" s="12"/>
      <c r="AD17" s="12"/>
      <c r="AE17" s="10"/>
      <c r="AF17" s="10"/>
      <c r="AG17" s="67"/>
      <c r="AH17" s="12"/>
      <c r="AI17" s="10"/>
      <c r="AQ17" s="61"/>
      <c r="AR17" s="61"/>
      <c r="AS17" s="61"/>
    </row>
    <row r="18" spans="1:47" s="60" customFormat="1" ht="21">
      <c r="A18" s="70">
        <f t="shared" si="2"/>
        <v>16</v>
      </c>
      <c r="B18" s="10"/>
      <c r="C18" s="10"/>
      <c r="D18" s="10"/>
      <c r="E18" s="10"/>
      <c r="F18" s="10"/>
      <c r="G18" s="10"/>
      <c r="H18" s="64"/>
      <c r="I18" s="64"/>
      <c r="J18" s="64"/>
      <c r="K18" s="64"/>
      <c r="L18" s="64"/>
      <c r="M18" s="65">
        <f t="shared" si="0"/>
        <v>0</v>
      </c>
      <c r="N18" s="66"/>
      <c r="O18" s="66"/>
      <c r="P18" s="66"/>
      <c r="Q18" s="66"/>
      <c r="R18" s="66"/>
      <c r="S18" s="65">
        <f t="shared" si="1"/>
        <v>0</v>
      </c>
      <c r="T18" s="66"/>
      <c r="U18" s="66"/>
      <c r="V18" s="66"/>
      <c r="W18" s="66"/>
      <c r="X18" s="66"/>
      <c r="Y18" s="12"/>
      <c r="Z18" s="12"/>
      <c r="AA18" s="12"/>
      <c r="AB18" s="12"/>
      <c r="AC18" s="12"/>
      <c r="AD18" s="12"/>
      <c r="AE18" s="10"/>
      <c r="AF18" s="10"/>
      <c r="AG18" s="67"/>
      <c r="AH18" s="12"/>
      <c r="AI18" s="10"/>
      <c r="AQ18" s="61"/>
      <c r="AR18" s="61"/>
      <c r="AS18" s="61"/>
    </row>
    <row r="19" spans="1:47" s="60" customFormat="1" ht="21">
      <c r="A19" s="70">
        <f t="shared" si="2"/>
        <v>17</v>
      </c>
      <c r="B19" s="10"/>
      <c r="C19" s="10"/>
      <c r="D19" s="10"/>
      <c r="E19" s="10"/>
      <c r="F19" s="10"/>
      <c r="G19" s="10"/>
      <c r="H19" s="64"/>
      <c r="I19" s="64"/>
      <c r="J19" s="64"/>
      <c r="K19" s="64"/>
      <c r="L19" s="64"/>
      <c r="M19" s="65">
        <f t="shared" si="0"/>
        <v>0</v>
      </c>
      <c r="N19" s="66"/>
      <c r="O19" s="66"/>
      <c r="P19" s="66"/>
      <c r="Q19" s="66"/>
      <c r="R19" s="66"/>
      <c r="S19" s="65">
        <f t="shared" si="1"/>
        <v>0</v>
      </c>
      <c r="T19" s="66"/>
      <c r="U19" s="66"/>
      <c r="V19" s="66"/>
      <c r="W19" s="66"/>
      <c r="X19" s="66"/>
      <c r="Y19" s="12"/>
      <c r="Z19" s="12"/>
      <c r="AA19" s="12"/>
      <c r="AB19" s="12"/>
      <c r="AC19" s="12"/>
      <c r="AD19" s="12"/>
      <c r="AE19" s="10"/>
      <c r="AF19" s="10"/>
      <c r="AG19" s="67"/>
      <c r="AH19" s="12"/>
      <c r="AI19" s="10"/>
      <c r="AQ19" s="61"/>
      <c r="AR19" s="61"/>
      <c r="AS19" s="61"/>
    </row>
    <row r="20" spans="1:47" s="60" customFormat="1" ht="26.25">
      <c r="A20" s="70">
        <f t="shared" si="2"/>
        <v>18</v>
      </c>
      <c r="B20" s="57"/>
      <c r="C20" s="57"/>
      <c r="D20" s="57"/>
      <c r="E20" s="57"/>
      <c r="F20" s="57"/>
      <c r="G20" s="57"/>
      <c r="H20" s="55"/>
      <c r="I20" s="55"/>
      <c r="J20" s="55"/>
      <c r="K20" s="55"/>
      <c r="L20" s="55"/>
      <c r="M20" s="65">
        <f t="shared" si="0"/>
        <v>0</v>
      </c>
      <c r="N20" s="58"/>
      <c r="O20" s="58"/>
      <c r="P20" s="58"/>
      <c r="Q20" s="58"/>
      <c r="R20" s="58"/>
      <c r="S20" s="65">
        <f t="shared" si="1"/>
        <v>0</v>
      </c>
      <c r="T20" s="58"/>
      <c r="U20" s="58"/>
      <c r="V20" s="58"/>
      <c r="W20" s="58"/>
      <c r="X20" s="58"/>
      <c r="Y20" s="56"/>
      <c r="Z20" s="56"/>
      <c r="AA20" s="56"/>
      <c r="AB20" s="56"/>
      <c r="AC20" s="56"/>
      <c r="AD20" s="56"/>
      <c r="AE20" s="57"/>
      <c r="AF20" s="57"/>
      <c r="AG20" s="59"/>
      <c r="AH20" s="56"/>
      <c r="AI20" s="63"/>
      <c r="AQ20" s="61"/>
      <c r="AR20" s="61"/>
      <c r="AS20" s="61"/>
    </row>
    <row r="21" spans="1:47" s="60" customFormat="1" ht="26.25">
      <c r="A21" s="70">
        <f t="shared" si="2"/>
        <v>19</v>
      </c>
      <c r="B21" s="57"/>
      <c r="C21" s="57"/>
      <c r="D21" s="57"/>
      <c r="E21" s="57"/>
      <c r="F21" s="57"/>
      <c r="G21" s="57"/>
      <c r="H21" s="55"/>
      <c r="I21" s="55"/>
      <c r="J21" s="55"/>
      <c r="K21" s="55"/>
      <c r="L21" s="55"/>
      <c r="M21" s="65">
        <f t="shared" si="0"/>
        <v>0</v>
      </c>
      <c r="N21" s="58"/>
      <c r="O21" s="58"/>
      <c r="P21" s="58"/>
      <c r="Q21" s="58"/>
      <c r="R21" s="58"/>
      <c r="S21" s="65">
        <f t="shared" si="1"/>
        <v>0</v>
      </c>
      <c r="T21" s="58"/>
      <c r="U21" s="58"/>
      <c r="V21" s="58"/>
      <c r="W21" s="58"/>
      <c r="X21" s="58"/>
      <c r="Y21" s="56"/>
      <c r="Z21" s="56"/>
      <c r="AA21" s="56"/>
      <c r="AB21" s="56"/>
      <c r="AC21" s="56"/>
      <c r="AD21" s="56"/>
      <c r="AE21" s="57"/>
      <c r="AF21" s="57"/>
      <c r="AG21" s="59"/>
      <c r="AH21" s="56"/>
      <c r="AI21" s="63"/>
      <c r="AQ21" s="61"/>
      <c r="AR21" s="61"/>
      <c r="AS21" s="61"/>
    </row>
    <row r="22" spans="1:47" s="60" customFormat="1" ht="26.25">
      <c r="A22" s="70">
        <f t="shared" si="2"/>
        <v>20</v>
      </c>
      <c r="B22" s="57"/>
      <c r="C22" s="57"/>
      <c r="D22" s="57"/>
      <c r="E22" s="57"/>
      <c r="F22" s="57"/>
      <c r="G22" s="57"/>
      <c r="H22" s="55"/>
      <c r="I22" s="55"/>
      <c r="J22" s="55"/>
      <c r="K22" s="55"/>
      <c r="L22" s="55"/>
      <c r="M22" s="65">
        <f t="shared" si="0"/>
        <v>0</v>
      </c>
      <c r="N22" s="58"/>
      <c r="O22" s="58"/>
      <c r="P22" s="58"/>
      <c r="Q22" s="58"/>
      <c r="R22" s="58"/>
      <c r="S22" s="65">
        <f t="shared" si="1"/>
        <v>0</v>
      </c>
      <c r="T22" s="58"/>
      <c r="U22" s="58"/>
      <c r="V22" s="58"/>
      <c r="W22" s="58"/>
      <c r="X22" s="58"/>
      <c r="Y22" s="56"/>
      <c r="Z22" s="56"/>
      <c r="AA22" s="56"/>
      <c r="AB22" s="56"/>
      <c r="AC22" s="56"/>
      <c r="AD22" s="56"/>
      <c r="AE22" s="57"/>
      <c r="AF22" s="57"/>
      <c r="AG22" s="59"/>
      <c r="AH22" s="56"/>
      <c r="AI22" s="63"/>
      <c r="AQ22" s="61"/>
      <c r="AR22" s="61"/>
      <c r="AS22" s="61"/>
    </row>
    <row r="23" spans="1:47">
      <c r="A23" s="70">
        <f t="shared" si="2"/>
        <v>21</v>
      </c>
      <c r="H23" s="64"/>
      <c r="I23" s="64"/>
      <c r="J23" s="64"/>
      <c r="K23" s="64"/>
      <c r="L23" s="64"/>
      <c r="M23" s="65">
        <f t="shared" si="0"/>
        <v>0</v>
      </c>
      <c r="S23" s="65">
        <f t="shared" si="1"/>
        <v>0</v>
      </c>
      <c r="AS23" s="53"/>
      <c r="AT23"/>
      <c r="AU23"/>
    </row>
    <row r="24" spans="1:47">
      <c r="A24" s="70">
        <f t="shared" si="2"/>
        <v>22</v>
      </c>
      <c r="H24" s="64"/>
      <c r="I24" s="64"/>
      <c r="J24" s="64"/>
      <c r="K24" s="64"/>
      <c r="L24" s="64"/>
      <c r="M24" s="65">
        <f t="shared" si="0"/>
        <v>0</v>
      </c>
      <c r="S24" s="65">
        <f t="shared" si="1"/>
        <v>0</v>
      </c>
      <c r="AS24" s="53"/>
      <c r="AT24"/>
      <c r="AU24"/>
    </row>
    <row r="25" spans="1:47">
      <c r="A25" s="70">
        <f t="shared" si="2"/>
        <v>23</v>
      </c>
      <c r="H25" s="64"/>
      <c r="I25" s="64"/>
      <c r="J25" s="64"/>
      <c r="K25" s="64"/>
      <c r="L25" s="64"/>
      <c r="M25" s="65">
        <f t="shared" si="0"/>
        <v>0</v>
      </c>
      <c r="S25" s="65">
        <f t="shared" si="1"/>
        <v>0</v>
      </c>
      <c r="AS25" s="53"/>
      <c r="AT25"/>
      <c r="AU25"/>
    </row>
    <row r="26" spans="1:47">
      <c r="A26" s="70">
        <f t="shared" si="2"/>
        <v>24</v>
      </c>
      <c r="H26" s="64"/>
      <c r="I26" s="64"/>
      <c r="J26" s="64"/>
      <c r="K26" s="64"/>
      <c r="L26" s="64"/>
      <c r="M26" s="65">
        <f t="shared" si="0"/>
        <v>0</v>
      </c>
      <c r="S26" s="65">
        <f t="shared" si="1"/>
        <v>0</v>
      </c>
      <c r="AS26" s="53"/>
      <c r="AT26"/>
      <c r="AU26"/>
    </row>
    <row r="27" spans="1:47">
      <c r="A27" s="70">
        <f t="shared" si="2"/>
        <v>25</v>
      </c>
      <c r="H27" s="64"/>
      <c r="I27" s="64"/>
      <c r="J27" s="64"/>
      <c r="K27" s="64"/>
      <c r="L27" s="64"/>
      <c r="M27" s="65">
        <f t="shared" si="0"/>
        <v>0</v>
      </c>
      <c r="S27" s="65">
        <f t="shared" si="1"/>
        <v>0</v>
      </c>
      <c r="AS27" s="53"/>
      <c r="AT27"/>
      <c r="AU27"/>
    </row>
    <row r="28" spans="1:47">
      <c r="A28" s="70">
        <f t="shared" si="2"/>
        <v>26</v>
      </c>
      <c r="H28" s="64"/>
      <c r="I28" s="64"/>
      <c r="J28" s="64"/>
      <c r="K28" s="64"/>
      <c r="L28" s="64"/>
      <c r="M28" s="65">
        <f t="shared" si="0"/>
        <v>0</v>
      </c>
      <c r="S28" s="65">
        <f t="shared" si="1"/>
        <v>0</v>
      </c>
      <c r="AS28" s="53"/>
      <c r="AT28"/>
      <c r="AU28"/>
    </row>
    <row r="29" spans="1:47">
      <c r="A29" s="70">
        <f t="shared" si="2"/>
        <v>27</v>
      </c>
      <c r="H29" s="64"/>
      <c r="I29" s="64"/>
      <c r="J29" s="64"/>
      <c r="K29" s="64"/>
      <c r="L29" s="64"/>
      <c r="M29" s="65">
        <f t="shared" si="0"/>
        <v>0</v>
      </c>
      <c r="S29" s="65">
        <f t="shared" si="1"/>
        <v>0</v>
      </c>
      <c r="AS29" s="53"/>
      <c r="AT29"/>
      <c r="AU29"/>
    </row>
    <row r="30" spans="1:47">
      <c r="A30" s="70">
        <f t="shared" si="2"/>
        <v>28</v>
      </c>
      <c r="H30" s="64"/>
      <c r="I30" s="64"/>
      <c r="J30" s="64"/>
      <c r="K30" s="64"/>
      <c r="L30" s="64"/>
      <c r="M30" s="65">
        <f t="shared" si="0"/>
        <v>0</v>
      </c>
      <c r="S30" s="65">
        <f t="shared" si="1"/>
        <v>0</v>
      </c>
      <c r="AS30" s="53"/>
      <c r="AT30"/>
      <c r="AU30"/>
    </row>
    <row r="31" spans="1:47">
      <c r="A31" s="70">
        <f t="shared" si="2"/>
        <v>29</v>
      </c>
      <c r="H31" s="64"/>
      <c r="I31" s="64"/>
      <c r="J31" s="64"/>
      <c r="K31" s="64"/>
      <c r="L31" s="64"/>
      <c r="M31" s="65">
        <f t="shared" si="0"/>
        <v>0</v>
      </c>
      <c r="S31" s="65">
        <f t="shared" si="1"/>
        <v>0</v>
      </c>
      <c r="AS31" s="53"/>
      <c r="AT31"/>
      <c r="AU31"/>
    </row>
    <row r="32" spans="1:47">
      <c r="A32" s="70">
        <f t="shared" si="2"/>
        <v>30</v>
      </c>
      <c r="H32" s="64"/>
      <c r="I32" s="64"/>
      <c r="J32" s="64"/>
      <c r="K32" s="64"/>
      <c r="L32" s="64"/>
      <c r="M32" s="65">
        <f t="shared" si="0"/>
        <v>0</v>
      </c>
      <c r="S32" s="65">
        <f t="shared" si="1"/>
        <v>0</v>
      </c>
      <c r="AS32" s="53"/>
      <c r="AT32"/>
      <c r="AU32"/>
    </row>
    <row r="33" spans="1:47">
      <c r="A33" s="70">
        <f t="shared" si="2"/>
        <v>31</v>
      </c>
      <c r="H33" s="64"/>
      <c r="I33" s="64"/>
      <c r="J33" s="64"/>
      <c r="K33" s="64"/>
      <c r="L33" s="64"/>
      <c r="M33" s="65">
        <f t="shared" si="0"/>
        <v>0</v>
      </c>
      <c r="S33" s="65">
        <f t="shared" si="1"/>
        <v>0</v>
      </c>
      <c r="AS33" s="53"/>
      <c r="AT33"/>
      <c r="AU33"/>
    </row>
    <row r="34" spans="1:47">
      <c r="A34" s="70">
        <f t="shared" si="2"/>
        <v>32</v>
      </c>
      <c r="H34" s="64"/>
      <c r="I34" s="64"/>
      <c r="J34" s="64"/>
      <c r="K34" s="64"/>
      <c r="L34" s="64"/>
      <c r="M34" s="65">
        <f t="shared" si="0"/>
        <v>0</v>
      </c>
      <c r="S34" s="65">
        <f t="shared" si="1"/>
        <v>0</v>
      </c>
      <c r="AS34" s="53"/>
      <c r="AT34"/>
      <c r="AU34"/>
    </row>
    <row r="35" spans="1:47">
      <c r="A35" s="70">
        <f t="shared" si="2"/>
        <v>33</v>
      </c>
      <c r="H35" s="64"/>
      <c r="I35" s="64"/>
      <c r="J35" s="64"/>
      <c r="K35" s="64"/>
      <c r="L35" s="64"/>
      <c r="M35" s="65">
        <f t="shared" si="0"/>
        <v>0</v>
      </c>
      <c r="S35" s="65">
        <f t="shared" si="1"/>
        <v>0</v>
      </c>
      <c r="AS35" s="53"/>
      <c r="AT35"/>
      <c r="AU35"/>
    </row>
    <row r="36" spans="1:47">
      <c r="A36" s="70">
        <f t="shared" si="2"/>
        <v>34</v>
      </c>
      <c r="H36" s="64"/>
      <c r="I36" s="64"/>
      <c r="J36" s="64"/>
      <c r="K36" s="64"/>
      <c r="L36" s="64"/>
      <c r="M36" s="65">
        <f t="shared" si="0"/>
        <v>0</v>
      </c>
      <c r="S36" s="65">
        <f t="shared" si="1"/>
        <v>0</v>
      </c>
      <c r="AS36" s="53"/>
      <c r="AT36"/>
      <c r="AU36"/>
    </row>
    <row r="37" spans="1:47">
      <c r="A37" s="70">
        <f t="shared" si="2"/>
        <v>35</v>
      </c>
      <c r="H37" s="64"/>
      <c r="I37" s="64"/>
      <c r="J37" s="64"/>
      <c r="K37" s="64"/>
      <c r="L37" s="64"/>
      <c r="M37" s="65">
        <f t="shared" si="0"/>
        <v>0</v>
      </c>
      <c r="S37" s="65">
        <f t="shared" si="1"/>
        <v>0</v>
      </c>
      <c r="AS37" s="53"/>
      <c r="AT37"/>
      <c r="AU37"/>
    </row>
    <row r="38" spans="1:47">
      <c r="A38" s="70">
        <f t="shared" si="2"/>
        <v>36</v>
      </c>
      <c r="H38" s="64"/>
      <c r="I38" s="64"/>
      <c r="J38" s="64"/>
      <c r="K38" s="64"/>
      <c r="L38" s="64"/>
      <c r="M38" s="65">
        <f t="shared" si="0"/>
        <v>0</v>
      </c>
      <c r="S38" s="65">
        <f t="shared" si="1"/>
        <v>0</v>
      </c>
      <c r="AS38" s="53"/>
      <c r="AT38"/>
      <c r="AU38"/>
    </row>
    <row r="39" spans="1:47">
      <c r="A39" s="70">
        <f t="shared" si="2"/>
        <v>37</v>
      </c>
      <c r="H39" s="64"/>
      <c r="I39" s="64"/>
      <c r="J39" s="64"/>
      <c r="K39" s="64"/>
      <c r="L39" s="64"/>
      <c r="M39" s="65">
        <f t="shared" si="0"/>
        <v>0</v>
      </c>
      <c r="S39" s="65">
        <f t="shared" si="1"/>
        <v>0</v>
      </c>
      <c r="AS39" s="53"/>
      <c r="AT39"/>
      <c r="AU39"/>
    </row>
    <row r="40" spans="1:47">
      <c r="A40" s="70">
        <f t="shared" si="2"/>
        <v>38</v>
      </c>
      <c r="H40" s="64"/>
      <c r="I40" s="64"/>
      <c r="J40" s="64"/>
      <c r="K40" s="64"/>
      <c r="L40" s="64"/>
      <c r="M40" s="65">
        <f t="shared" si="0"/>
        <v>0</v>
      </c>
      <c r="S40" s="65">
        <f t="shared" si="1"/>
        <v>0</v>
      </c>
      <c r="AS40" s="53"/>
      <c r="AT40"/>
      <c r="AU40"/>
    </row>
    <row r="41" spans="1:47">
      <c r="A41" s="70">
        <f t="shared" si="2"/>
        <v>39</v>
      </c>
      <c r="H41" s="64"/>
      <c r="I41" s="64"/>
      <c r="J41" s="64"/>
      <c r="K41" s="64"/>
      <c r="L41" s="64"/>
      <c r="M41" s="65">
        <f t="shared" si="0"/>
        <v>0</v>
      </c>
      <c r="S41" s="65">
        <f t="shared" si="1"/>
        <v>0</v>
      </c>
      <c r="AS41" s="53"/>
      <c r="AT41"/>
      <c r="AU41"/>
    </row>
    <row r="42" spans="1:47">
      <c r="A42" s="70">
        <f t="shared" si="2"/>
        <v>40</v>
      </c>
      <c r="H42" s="64"/>
      <c r="I42" s="64"/>
      <c r="J42" s="64"/>
      <c r="K42" s="64"/>
      <c r="L42" s="64"/>
      <c r="M42" s="65">
        <f t="shared" si="0"/>
        <v>0</v>
      </c>
      <c r="S42" s="65">
        <f t="shared" si="1"/>
        <v>0</v>
      </c>
      <c r="AT42"/>
      <c r="AU42"/>
    </row>
    <row r="43" spans="1:47">
      <c r="A43" s="70">
        <f t="shared" si="2"/>
        <v>41</v>
      </c>
      <c r="H43" s="64"/>
      <c r="I43" s="64"/>
      <c r="J43" s="64"/>
      <c r="K43" s="64"/>
      <c r="L43" s="64"/>
      <c r="M43" s="65">
        <f t="shared" si="0"/>
        <v>0</v>
      </c>
      <c r="S43" s="65">
        <f t="shared" si="1"/>
        <v>0</v>
      </c>
      <c r="AT43"/>
      <c r="AU43"/>
    </row>
    <row r="44" spans="1:47">
      <c r="A44" s="70">
        <f t="shared" si="2"/>
        <v>42</v>
      </c>
      <c r="H44" s="64"/>
      <c r="I44" s="64"/>
      <c r="J44" s="64"/>
      <c r="K44" s="64"/>
      <c r="L44" s="64"/>
      <c r="M44" s="65">
        <f t="shared" si="0"/>
        <v>0</v>
      </c>
      <c r="S44" s="65">
        <f t="shared" si="1"/>
        <v>0</v>
      </c>
      <c r="AT44"/>
      <c r="AU44"/>
    </row>
    <row r="45" spans="1:47">
      <c r="A45" s="70">
        <f t="shared" si="2"/>
        <v>43</v>
      </c>
      <c r="H45" s="64"/>
      <c r="I45" s="64"/>
      <c r="J45" s="64"/>
      <c r="K45" s="64"/>
      <c r="L45" s="64"/>
      <c r="M45" s="65">
        <f t="shared" si="0"/>
        <v>0</v>
      </c>
      <c r="S45" s="65">
        <f t="shared" si="1"/>
        <v>0</v>
      </c>
      <c r="AT45"/>
      <c r="AU45"/>
    </row>
    <row r="46" spans="1:47">
      <c r="A46" s="70">
        <f t="shared" si="2"/>
        <v>44</v>
      </c>
      <c r="H46" s="64"/>
      <c r="I46" s="64"/>
      <c r="J46" s="64"/>
      <c r="K46" s="64"/>
      <c r="L46" s="64"/>
      <c r="M46" s="65">
        <f t="shared" si="0"/>
        <v>0</v>
      </c>
      <c r="S46" s="65">
        <f t="shared" si="1"/>
        <v>0</v>
      </c>
      <c r="AT46"/>
      <c r="AU46"/>
    </row>
    <row r="47" spans="1:47">
      <c r="A47" s="70">
        <f t="shared" si="2"/>
        <v>45</v>
      </c>
      <c r="H47" s="64"/>
      <c r="I47" s="64"/>
      <c r="J47" s="64"/>
      <c r="K47" s="64"/>
      <c r="L47" s="64"/>
      <c r="M47" s="65">
        <f t="shared" si="0"/>
        <v>0</v>
      </c>
      <c r="S47" s="65">
        <f t="shared" si="1"/>
        <v>0</v>
      </c>
      <c r="AT47"/>
      <c r="AU47"/>
    </row>
    <row r="48" spans="1:47">
      <c r="A48" s="70">
        <f t="shared" si="2"/>
        <v>46</v>
      </c>
      <c r="H48" s="64"/>
      <c r="I48" s="64"/>
      <c r="J48" s="64"/>
      <c r="K48" s="64"/>
      <c r="L48" s="64"/>
      <c r="M48" s="65">
        <f t="shared" si="0"/>
        <v>0</v>
      </c>
      <c r="S48" s="65">
        <f t="shared" si="1"/>
        <v>0</v>
      </c>
      <c r="AT48"/>
      <c r="AU48"/>
    </row>
    <row r="49" spans="1:47">
      <c r="A49" s="70">
        <f t="shared" si="2"/>
        <v>47</v>
      </c>
      <c r="H49" s="64"/>
      <c r="I49" s="64"/>
      <c r="J49" s="64"/>
      <c r="K49" s="64"/>
      <c r="L49" s="64"/>
      <c r="M49" s="65">
        <f t="shared" si="0"/>
        <v>0</v>
      </c>
      <c r="S49" s="65">
        <f t="shared" si="1"/>
        <v>0</v>
      </c>
      <c r="AT49"/>
      <c r="AU49"/>
    </row>
    <row r="50" spans="1:47">
      <c r="A50" s="70">
        <f t="shared" si="2"/>
        <v>48</v>
      </c>
      <c r="H50" s="64"/>
      <c r="I50" s="64"/>
      <c r="J50" s="64"/>
      <c r="K50" s="64"/>
      <c r="L50" s="64"/>
      <c r="M50" s="65">
        <f t="shared" si="0"/>
        <v>0</v>
      </c>
      <c r="S50" s="65">
        <f t="shared" si="1"/>
        <v>0</v>
      </c>
      <c r="AT50"/>
      <c r="AU50"/>
    </row>
    <row r="51" spans="1:47">
      <c r="A51" s="70">
        <f t="shared" si="2"/>
        <v>49</v>
      </c>
      <c r="H51" s="64"/>
      <c r="I51" s="64"/>
      <c r="J51" s="64"/>
      <c r="K51" s="64"/>
      <c r="L51" s="64"/>
      <c r="M51" s="65">
        <f t="shared" si="0"/>
        <v>0</v>
      </c>
      <c r="S51" s="65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</row>
    <row r="52" spans="1:47">
      <c r="A52" s="70">
        <f t="shared" si="2"/>
        <v>50</v>
      </c>
      <c r="H52" s="64"/>
      <c r="I52" s="64"/>
      <c r="J52" s="64"/>
      <c r="K52" s="64"/>
      <c r="L52" s="64"/>
      <c r="M52" s="65">
        <f t="shared" si="0"/>
        <v>0</v>
      </c>
      <c r="S52" s="65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</row>
    <row r="53" spans="1:47">
      <c r="A53" s="70">
        <f t="shared" si="2"/>
        <v>51</v>
      </c>
      <c r="H53" s="64"/>
      <c r="I53" s="64"/>
      <c r="J53" s="64"/>
      <c r="K53" s="64"/>
      <c r="L53" s="64"/>
      <c r="M53" s="65">
        <f t="shared" si="0"/>
        <v>0</v>
      </c>
      <c r="S53" s="65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</row>
    <row r="54" spans="1:47">
      <c r="A54" s="70">
        <f t="shared" si="2"/>
        <v>52</v>
      </c>
      <c r="H54" s="64"/>
      <c r="I54" s="64"/>
      <c r="J54" s="64"/>
      <c r="K54" s="64"/>
      <c r="L54" s="64"/>
      <c r="M54" s="65">
        <f t="shared" si="0"/>
        <v>0</v>
      </c>
      <c r="S54" s="65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</row>
    <row r="55" spans="1:47">
      <c r="A55" s="70">
        <f t="shared" si="2"/>
        <v>53</v>
      </c>
      <c r="H55" s="64"/>
      <c r="I55" s="64"/>
      <c r="J55" s="64"/>
      <c r="K55" s="64"/>
      <c r="L55" s="64"/>
      <c r="M55" s="65">
        <f t="shared" si="0"/>
        <v>0</v>
      </c>
      <c r="S55" s="65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</row>
    <row r="56" spans="1:47">
      <c r="A56" s="70">
        <f t="shared" si="2"/>
        <v>54</v>
      </c>
      <c r="H56" s="64"/>
      <c r="I56" s="64"/>
      <c r="J56" s="64"/>
      <c r="K56" s="64"/>
      <c r="L56" s="64"/>
      <c r="M56" s="65">
        <f t="shared" si="0"/>
        <v>0</v>
      </c>
      <c r="S56" s="65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</row>
    <row r="57" spans="1:47">
      <c r="A57" s="70">
        <f t="shared" si="2"/>
        <v>55</v>
      </c>
      <c r="H57" s="64"/>
      <c r="I57" s="64"/>
      <c r="J57" s="64"/>
      <c r="K57" s="64"/>
      <c r="L57" s="64"/>
      <c r="M57" s="65">
        <f t="shared" si="0"/>
        <v>0</v>
      </c>
      <c r="S57" s="65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</row>
    <row r="58" spans="1:47">
      <c r="A58" s="70">
        <f t="shared" si="2"/>
        <v>56</v>
      </c>
      <c r="H58" s="64"/>
      <c r="I58" s="64"/>
      <c r="J58" s="64"/>
      <c r="K58" s="64"/>
      <c r="L58" s="64"/>
      <c r="M58" s="65">
        <f t="shared" si="0"/>
        <v>0</v>
      </c>
      <c r="S58" s="65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</row>
    <row r="59" spans="1:47">
      <c r="A59" s="70">
        <f t="shared" si="2"/>
        <v>57</v>
      </c>
      <c r="H59" s="64"/>
      <c r="I59" s="64"/>
      <c r="J59" s="64"/>
      <c r="K59" s="64"/>
      <c r="L59" s="64"/>
      <c r="M59" s="65">
        <f t="shared" si="0"/>
        <v>0</v>
      </c>
      <c r="S59" s="65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</row>
    <row r="60" spans="1:47">
      <c r="A60" s="70">
        <f t="shared" si="2"/>
        <v>58</v>
      </c>
      <c r="H60" s="64"/>
      <c r="I60" s="64"/>
      <c r="J60" s="64"/>
      <c r="K60" s="64"/>
      <c r="L60" s="64"/>
      <c r="M60" s="65">
        <f t="shared" si="0"/>
        <v>0</v>
      </c>
      <c r="S60" s="65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</row>
    <row r="61" spans="1:47">
      <c r="A61" s="70">
        <f t="shared" si="2"/>
        <v>59</v>
      </c>
      <c r="H61" s="64"/>
      <c r="I61" s="64"/>
      <c r="J61" s="64"/>
      <c r="K61" s="64"/>
      <c r="L61" s="64"/>
      <c r="M61" s="65">
        <f t="shared" si="0"/>
        <v>0</v>
      </c>
      <c r="S61" s="65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</row>
    <row r="62" spans="1:47">
      <c r="A62" s="70">
        <f t="shared" si="2"/>
        <v>60</v>
      </c>
      <c r="H62" s="64"/>
      <c r="I62" s="64"/>
      <c r="J62" s="64"/>
      <c r="K62" s="64"/>
      <c r="L62" s="64"/>
      <c r="M62" s="65">
        <f t="shared" si="0"/>
        <v>0</v>
      </c>
      <c r="S62" s="65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</row>
    <row r="63" spans="1:47">
      <c r="A63" s="70">
        <f t="shared" si="2"/>
        <v>61</v>
      </c>
      <c r="H63" s="64"/>
      <c r="I63" s="64"/>
      <c r="J63" s="64"/>
      <c r="K63" s="64"/>
      <c r="L63" s="64"/>
      <c r="M63" s="65">
        <f t="shared" si="0"/>
        <v>0</v>
      </c>
      <c r="S63" s="65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</row>
    <row r="64" spans="1:47">
      <c r="A64" s="70">
        <f t="shared" si="2"/>
        <v>62</v>
      </c>
      <c r="H64" s="64"/>
      <c r="I64" s="64"/>
      <c r="J64" s="64"/>
      <c r="K64" s="64"/>
      <c r="L64" s="64"/>
      <c r="M64" s="65">
        <f t="shared" si="0"/>
        <v>0</v>
      </c>
      <c r="S64" s="65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</row>
    <row r="65" spans="1:47">
      <c r="A65" s="70">
        <f t="shared" si="2"/>
        <v>63</v>
      </c>
      <c r="H65" s="64"/>
      <c r="I65" s="64"/>
      <c r="J65" s="64"/>
      <c r="K65" s="64"/>
      <c r="L65" s="64"/>
      <c r="M65" s="65">
        <f t="shared" si="0"/>
        <v>0</v>
      </c>
      <c r="S65" s="65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</row>
    <row r="66" spans="1:47">
      <c r="A66" s="70">
        <f t="shared" si="2"/>
        <v>64</v>
      </c>
      <c r="H66" s="64"/>
      <c r="I66" s="64"/>
      <c r="J66" s="64"/>
      <c r="K66" s="64"/>
      <c r="L66" s="64"/>
      <c r="M66" s="65">
        <f t="shared" si="0"/>
        <v>0</v>
      </c>
      <c r="S66" s="65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</row>
    <row r="67" spans="1:47">
      <c r="A67" s="70">
        <f t="shared" si="2"/>
        <v>65</v>
      </c>
      <c r="H67" s="64"/>
      <c r="I67" s="64"/>
      <c r="J67" s="64"/>
      <c r="K67" s="64"/>
      <c r="L67" s="64"/>
      <c r="M67" s="65">
        <f t="shared" ref="M67:M130" si="3">N67+O67+P67+Q67+R67</f>
        <v>0</v>
      </c>
      <c r="S67" s="65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</row>
    <row r="68" spans="1:47">
      <c r="A68" s="70">
        <f t="shared" si="2"/>
        <v>66</v>
      </c>
      <c r="H68" s="64"/>
      <c r="I68" s="64"/>
      <c r="J68" s="64"/>
      <c r="K68" s="64"/>
      <c r="L68" s="64"/>
      <c r="M68" s="65">
        <f t="shared" si="3"/>
        <v>0</v>
      </c>
      <c r="S68" s="65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</row>
    <row r="69" spans="1:47">
      <c r="A69" s="70">
        <f t="shared" ref="A69:A132" si="5">A68+1</f>
        <v>67</v>
      </c>
      <c r="H69" s="64"/>
      <c r="I69" s="64"/>
      <c r="J69" s="64"/>
      <c r="K69" s="64"/>
      <c r="L69" s="64"/>
      <c r="M69" s="65">
        <f t="shared" si="3"/>
        <v>0</v>
      </c>
      <c r="S69" s="65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</row>
    <row r="70" spans="1:47">
      <c r="A70" s="70">
        <f t="shared" si="5"/>
        <v>68</v>
      </c>
      <c r="H70" s="64"/>
      <c r="I70" s="64"/>
      <c r="J70" s="64"/>
      <c r="K70" s="64"/>
      <c r="L70" s="64"/>
      <c r="M70" s="65">
        <f t="shared" si="3"/>
        <v>0</v>
      </c>
      <c r="S70" s="65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</row>
    <row r="71" spans="1:47">
      <c r="A71" s="70">
        <f t="shared" si="5"/>
        <v>69</v>
      </c>
      <c r="H71" s="64"/>
      <c r="I71" s="64"/>
      <c r="J71" s="64"/>
      <c r="K71" s="64"/>
      <c r="L71" s="64"/>
      <c r="M71" s="65">
        <f t="shared" si="3"/>
        <v>0</v>
      </c>
      <c r="S71" s="65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</row>
    <row r="72" spans="1:47">
      <c r="A72" s="70">
        <f t="shared" si="5"/>
        <v>70</v>
      </c>
      <c r="H72" s="64"/>
      <c r="I72" s="64"/>
      <c r="J72" s="64"/>
      <c r="K72" s="64"/>
      <c r="L72" s="64"/>
      <c r="M72" s="65">
        <f t="shared" si="3"/>
        <v>0</v>
      </c>
      <c r="S72" s="65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</row>
    <row r="73" spans="1:47">
      <c r="A73" s="70">
        <f t="shared" si="5"/>
        <v>71</v>
      </c>
      <c r="H73" s="64"/>
      <c r="I73" s="64"/>
      <c r="J73" s="64"/>
      <c r="K73" s="64"/>
      <c r="L73" s="64"/>
      <c r="M73" s="65">
        <f t="shared" si="3"/>
        <v>0</v>
      </c>
      <c r="S73" s="65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</row>
    <row r="74" spans="1:47">
      <c r="A74" s="70">
        <f t="shared" si="5"/>
        <v>72</v>
      </c>
      <c r="H74" s="64"/>
      <c r="I74" s="64"/>
      <c r="J74" s="64"/>
      <c r="K74" s="64"/>
      <c r="L74" s="64"/>
      <c r="M74" s="65">
        <f t="shared" si="3"/>
        <v>0</v>
      </c>
      <c r="S74" s="65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</row>
    <row r="75" spans="1:47">
      <c r="A75" s="70">
        <f t="shared" si="5"/>
        <v>73</v>
      </c>
      <c r="H75" s="64"/>
      <c r="I75" s="64"/>
      <c r="J75" s="64"/>
      <c r="K75" s="64"/>
      <c r="L75" s="64"/>
      <c r="M75" s="65">
        <f t="shared" si="3"/>
        <v>0</v>
      </c>
      <c r="S75" s="65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</row>
    <row r="76" spans="1:47">
      <c r="A76" s="70">
        <f t="shared" si="5"/>
        <v>74</v>
      </c>
      <c r="H76" s="64"/>
      <c r="I76" s="64"/>
      <c r="J76" s="64"/>
      <c r="K76" s="64"/>
      <c r="L76" s="64"/>
      <c r="M76" s="65">
        <f t="shared" si="3"/>
        <v>0</v>
      </c>
      <c r="S76" s="65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</row>
    <row r="77" spans="1:47">
      <c r="A77" s="70">
        <f t="shared" si="5"/>
        <v>75</v>
      </c>
      <c r="H77" s="64"/>
      <c r="I77" s="64"/>
      <c r="J77" s="64"/>
      <c r="K77" s="64"/>
      <c r="L77" s="64"/>
      <c r="M77" s="65">
        <f t="shared" si="3"/>
        <v>0</v>
      </c>
      <c r="S77" s="65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</row>
    <row r="78" spans="1:47">
      <c r="A78" s="70">
        <f t="shared" si="5"/>
        <v>76</v>
      </c>
      <c r="H78" s="64"/>
      <c r="I78" s="64"/>
      <c r="J78" s="64"/>
      <c r="K78" s="64"/>
      <c r="L78" s="64"/>
      <c r="M78" s="65">
        <f t="shared" si="3"/>
        <v>0</v>
      </c>
      <c r="S78" s="65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</row>
    <row r="79" spans="1:47">
      <c r="A79" s="70">
        <f t="shared" si="5"/>
        <v>77</v>
      </c>
      <c r="H79" s="64"/>
      <c r="I79" s="64"/>
      <c r="J79" s="64"/>
      <c r="K79" s="64"/>
      <c r="L79" s="64"/>
      <c r="M79" s="65">
        <f t="shared" si="3"/>
        <v>0</v>
      </c>
      <c r="S79" s="65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</row>
    <row r="80" spans="1:47">
      <c r="A80" s="70">
        <f t="shared" si="5"/>
        <v>78</v>
      </c>
      <c r="H80" s="64"/>
      <c r="I80" s="64"/>
      <c r="J80" s="64"/>
      <c r="K80" s="64"/>
      <c r="L80" s="64"/>
      <c r="M80" s="65">
        <f t="shared" si="3"/>
        <v>0</v>
      </c>
      <c r="S80" s="65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</row>
    <row r="81" spans="1:47">
      <c r="A81" s="70">
        <f t="shared" si="5"/>
        <v>79</v>
      </c>
      <c r="H81" s="64"/>
      <c r="I81" s="64"/>
      <c r="J81" s="64"/>
      <c r="K81" s="64"/>
      <c r="L81" s="64"/>
      <c r="M81" s="65">
        <f t="shared" si="3"/>
        <v>0</v>
      </c>
      <c r="S81" s="65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</row>
    <row r="82" spans="1:47">
      <c r="A82" s="70">
        <f t="shared" si="5"/>
        <v>80</v>
      </c>
      <c r="H82" s="64"/>
      <c r="I82" s="64"/>
      <c r="J82" s="64"/>
      <c r="K82" s="64"/>
      <c r="L82" s="64"/>
      <c r="M82" s="65">
        <f t="shared" si="3"/>
        <v>0</v>
      </c>
      <c r="S82" s="65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</row>
    <row r="83" spans="1:47">
      <c r="A83" s="70">
        <f t="shared" si="5"/>
        <v>81</v>
      </c>
      <c r="H83" s="64"/>
      <c r="I83" s="64"/>
      <c r="J83" s="64"/>
      <c r="K83" s="64"/>
      <c r="L83" s="64"/>
      <c r="M83" s="65">
        <f t="shared" si="3"/>
        <v>0</v>
      </c>
      <c r="S83" s="65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</row>
    <row r="84" spans="1:47">
      <c r="A84" s="70">
        <f t="shared" si="5"/>
        <v>82</v>
      </c>
      <c r="H84" s="64"/>
      <c r="I84" s="64"/>
      <c r="J84" s="64"/>
      <c r="K84" s="64"/>
      <c r="L84" s="64"/>
      <c r="M84" s="65">
        <f t="shared" si="3"/>
        <v>0</v>
      </c>
      <c r="S84" s="65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</row>
    <row r="85" spans="1:47">
      <c r="A85" s="70">
        <f t="shared" si="5"/>
        <v>83</v>
      </c>
      <c r="H85" s="64"/>
      <c r="I85" s="64"/>
      <c r="J85" s="64"/>
      <c r="K85" s="64"/>
      <c r="L85" s="64"/>
      <c r="M85" s="65">
        <f t="shared" si="3"/>
        <v>0</v>
      </c>
      <c r="S85" s="65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</row>
    <row r="86" spans="1:47">
      <c r="A86" s="70">
        <f t="shared" si="5"/>
        <v>84</v>
      </c>
      <c r="H86" s="64"/>
      <c r="I86" s="64"/>
      <c r="J86" s="64"/>
      <c r="K86" s="64"/>
      <c r="L86" s="64"/>
      <c r="M86" s="65">
        <f t="shared" si="3"/>
        <v>0</v>
      </c>
      <c r="S86" s="65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</row>
    <row r="87" spans="1:47">
      <c r="A87" s="70">
        <f t="shared" si="5"/>
        <v>85</v>
      </c>
      <c r="H87" s="64"/>
      <c r="I87" s="64"/>
      <c r="J87" s="64"/>
      <c r="K87" s="64"/>
      <c r="L87" s="64"/>
      <c r="M87" s="65">
        <f t="shared" si="3"/>
        <v>0</v>
      </c>
      <c r="S87" s="65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</row>
    <row r="88" spans="1:47">
      <c r="A88" s="70">
        <f t="shared" si="5"/>
        <v>86</v>
      </c>
      <c r="H88" s="64"/>
      <c r="I88" s="64"/>
      <c r="J88" s="64"/>
      <c r="K88" s="64"/>
      <c r="L88" s="64"/>
      <c r="M88" s="65">
        <f t="shared" si="3"/>
        <v>0</v>
      </c>
      <c r="S88" s="65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</row>
    <row r="89" spans="1:47">
      <c r="A89" s="70">
        <f t="shared" si="5"/>
        <v>87</v>
      </c>
      <c r="H89" s="64"/>
      <c r="I89" s="64"/>
      <c r="J89" s="64"/>
      <c r="K89" s="64"/>
      <c r="L89" s="64"/>
      <c r="M89" s="65">
        <f t="shared" si="3"/>
        <v>0</v>
      </c>
      <c r="S89" s="65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</row>
    <row r="90" spans="1:47">
      <c r="A90" s="70">
        <f t="shared" si="5"/>
        <v>88</v>
      </c>
      <c r="H90" s="64"/>
      <c r="I90" s="64"/>
      <c r="J90" s="64"/>
      <c r="K90" s="64"/>
      <c r="L90" s="64"/>
      <c r="M90" s="65">
        <f t="shared" si="3"/>
        <v>0</v>
      </c>
      <c r="S90" s="65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</row>
    <row r="91" spans="1:47">
      <c r="A91" s="70">
        <f t="shared" si="5"/>
        <v>89</v>
      </c>
      <c r="H91" s="64"/>
      <c r="I91" s="64"/>
      <c r="J91" s="64"/>
      <c r="K91" s="64"/>
      <c r="L91" s="64"/>
      <c r="M91" s="65">
        <f t="shared" si="3"/>
        <v>0</v>
      </c>
      <c r="S91" s="65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</row>
    <row r="92" spans="1:47">
      <c r="A92" s="70">
        <f t="shared" si="5"/>
        <v>90</v>
      </c>
      <c r="H92" s="64"/>
      <c r="I92" s="64"/>
      <c r="J92" s="64"/>
      <c r="K92" s="64"/>
      <c r="L92" s="64"/>
      <c r="M92" s="65">
        <f t="shared" si="3"/>
        <v>0</v>
      </c>
      <c r="S92" s="65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</row>
    <row r="93" spans="1:47">
      <c r="A93" s="70">
        <f t="shared" si="5"/>
        <v>91</v>
      </c>
      <c r="H93" s="64"/>
      <c r="I93" s="64"/>
      <c r="J93" s="64"/>
      <c r="K93" s="64"/>
      <c r="L93" s="64"/>
      <c r="M93" s="65">
        <f t="shared" si="3"/>
        <v>0</v>
      </c>
      <c r="S93" s="65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</row>
    <row r="94" spans="1:47">
      <c r="A94" s="70">
        <f t="shared" si="5"/>
        <v>92</v>
      </c>
      <c r="H94" s="64"/>
      <c r="I94" s="64"/>
      <c r="J94" s="64"/>
      <c r="K94" s="64"/>
      <c r="L94" s="64"/>
      <c r="M94" s="65">
        <f t="shared" si="3"/>
        <v>0</v>
      </c>
      <c r="S94" s="65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</row>
    <row r="95" spans="1:47">
      <c r="A95" s="70">
        <f t="shared" si="5"/>
        <v>93</v>
      </c>
      <c r="H95" s="64"/>
      <c r="I95" s="64"/>
      <c r="J95" s="64"/>
      <c r="K95" s="64"/>
      <c r="L95" s="64"/>
      <c r="M95" s="65">
        <f t="shared" si="3"/>
        <v>0</v>
      </c>
      <c r="S95" s="65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</row>
    <row r="96" spans="1:47">
      <c r="A96" s="70">
        <f t="shared" si="5"/>
        <v>94</v>
      </c>
      <c r="H96" s="64"/>
      <c r="I96" s="64"/>
      <c r="J96" s="64"/>
      <c r="K96" s="64"/>
      <c r="L96" s="64"/>
      <c r="M96" s="65">
        <f t="shared" si="3"/>
        <v>0</v>
      </c>
      <c r="S96" s="65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</row>
    <row r="97" spans="1:47">
      <c r="A97" s="70">
        <f t="shared" si="5"/>
        <v>95</v>
      </c>
      <c r="H97" s="64"/>
      <c r="I97" s="64"/>
      <c r="J97" s="64"/>
      <c r="K97" s="64"/>
      <c r="L97" s="64"/>
      <c r="M97" s="65">
        <f t="shared" si="3"/>
        <v>0</v>
      </c>
      <c r="S97" s="65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</row>
    <row r="98" spans="1:47">
      <c r="A98" s="70">
        <f t="shared" si="5"/>
        <v>96</v>
      </c>
      <c r="H98" s="64"/>
      <c r="I98" s="64"/>
      <c r="J98" s="64"/>
      <c r="K98" s="64"/>
      <c r="L98" s="64"/>
      <c r="M98" s="65">
        <f t="shared" si="3"/>
        <v>0</v>
      </c>
      <c r="S98" s="65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</row>
    <row r="99" spans="1:47">
      <c r="A99" s="70">
        <f t="shared" si="5"/>
        <v>97</v>
      </c>
      <c r="H99" s="64"/>
      <c r="I99" s="64"/>
      <c r="J99" s="64"/>
      <c r="K99" s="64"/>
      <c r="L99" s="64"/>
      <c r="M99" s="65">
        <f t="shared" si="3"/>
        <v>0</v>
      </c>
      <c r="S99" s="65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</row>
    <row r="100" spans="1:47">
      <c r="A100" s="70">
        <f t="shared" si="5"/>
        <v>98</v>
      </c>
      <c r="H100" s="64"/>
      <c r="I100" s="64"/>
      <c r="J100" s="64"/>
      <c r="K100" s="64"/>
      <c r="L100" s="64"/>
      <c r="M100" s="65">
        <f t="shared" si="3"/>
        <v>0</v>
      </c>
      <c r="S100" s="65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</row>
    <row r="101" spans="1:47">
      <c r="A101" s="70">
        <f t="shared" si="5"/>
        <v>99</v>
      </c>
      <c r="H101" s="64"/>
      <c r="I101" s="64"/>
      <c r="J101" s="64"/>
      <c r="K101" s="64"/>
      <c r="L101" s="64"/>
      <c r="M101" s="65">
        <f t="shared" si="3"/>
        <v>0</v>
      </c>
      <c r="S101" s="65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</row>
    <row r="102" spans="1:47">
      <c r="A102" s="70">
        <f t="shared" si="5"/>
        <v>100</v>
      </c>
      <c r="H102" s="64"/>
      <c r="I102" s="64"/>
      <c r="J102" s="64"/>
      <c r="K102" s="64"/>
      <c r="L102" s="64"/>
      <c r="M102" s="65">
        <f t="shared" si="3"/>
        <v>0</v>
      </c>
      <c r="S102" s="65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</row>
    <row r="103" spans="1:47">
      <c r="A103" s="70">
        <f t="shared" si="5"/>
        <v>101</v>
      </c>
      <c r="H103" s="64"/>
      <c r="I103" s="64"/>
      <c r="J103" s="64"/>
      <c r="K103" s="64"/>
      <c r="L103" s="64"/>
      <c r="M103" s="65">
        <f t="shared" si="3"/>
        <v>0</v>
      </c>
      <c r="S103" s="65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</row>
    <row r="104" spans="1:47">
      <c r="A104" s="70">
        <f t="shared" si="5"/>
        <v>102</v>
      </c>
      <c r="H104" s="64"/>
      <c r="I104" s="64"/>
      <c r="J104" s="64"/>
      <c r="K104" s="64"/>
      <c r="L104" s="64"/>
      <c r="M104" s="65">
        <f t="shared" si="3"/>
        <v>0</v>
      </c>
      <c r="S104" s="65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</row>
    <row r="105" spans="1:47">
      <c r="A105" s="70">
        <f t="shared" si="5"/>
        <v>103</v>
      </c>
      <c r="H105" s="64"/>
      <c r="I105" s="64"/>
      <c r="J105" s="64"/>
      <c r="K105" s="64"/>
      <c r="L105" s="64"/>
      <c r="M105" s="65">
        <f t="shared" si="3"/>
        <v>0</v>
      </c>
      <c r="S105" s="65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</row>
    <row r="106" spans="1:47">
      <c r="A106" s="70">
        <f t="shared" si="5"/>
        <v>104</v>
      </c>
      <c r="H106" s="64"/>
      <c r="I106" s="64"/>
      <c r="J106" s="64"/>
      <c r="K106" s="64"/>
      <c r="L106" s="64"/>
      <c r="M106" s="65">
        <f t="shared" si="3"/>
        <v>0</v>
      </c>
      <c r="S106" s="65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</row>
    <row r="107" spans="1:47">
      <c r="A107" s="70">
        <f t="shared" si="5"/>
        <v>105</v>
      </c>
      <c r="H107" s="64"/>
      <c r="I107" s="64"/>
      <c r="J107" s="64"/>
      <c r="K107" s="64"/>
      <c r="L107" s="64"/>
      <c r="M107" s="65">
        <f t="shared" si="3"/>
        <v>0</v>
      </c>
      <c r="S107" s="65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</row>
    <row r="108" spans="1:47">
      <c r="A108" s="70">
        <f t="shared" si="5"/>
        <v>106</v>
      </c>
      <c r="H108" s="64"/>
      <c r="I108" s="64"/>
      <c r="J108" s="64"/>
      <c r="K108" s="64"/>
      <c r="L108" s="64"/>
      <c r="M108" s="65">
        <f t="shared" si="3"/>
        <v>0</v>
      </c>
      <c r="S108" s="65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</row>
    <row r="109" spans="1:47">
      <c r="A109" s="70">
        <f t="shared" si="5"/>
        <v>107</v>
      </c>
      <c r="H109" s="64"/>
      <c r="I109" s="64"/>
      <c r="J109" s="64"/>
      <c r="K109" s="64"/>
      <c r="L109" s="64"/>
      <c r="M109" s="65">
        <f t="shared" si="3"/>
        <v>0</v>
      </c>
      <c r="S109" s="65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</row>
    <row r="110" spans="1:47">
      <c r="A110" s="70">
        <f t="shared" si="5"/>
        <v>108</v>
      </c>
      <c r="H110" s="64"/>
      <c r="I110" s="64"/>
      <c r="J110" s="64"/>
      <c r="K110" s="64"/>
      <c r="L110" s="64"/>
      <c r="M110" s="65">
        <f t="shared" si="3"/>
        <v>0</v>
      </c>
      <c r="S110" s="65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</row>
    <row r="111" spans="1:47">
      <c r="A111" s="70">
        <f t="shared" si="5"/>
        <v>109</v>
      </c>
      <c r="H111" s="64"/>
      <c r="I111" s="64"/>
      <c r="J111" s="64"/>
      <c r="K111" s="64"/>
      <c r="L111" s="64"/>
      <c r="M111" s="65">
        <f t="shared" si="3"/>
        <v>0</v>
      </c>
      <c r="S111" s="65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</row>
    <row r="112" spans="1:47">
      <c r="A112" s="70">
        <f t="shared" si="5"/>
        <v>110</v>
      </c>
      <c r="H112" s="64"/>
      <c r="I112" s="64"/>
      <c r="J112" s="64"/>
      <c r="K112" s="64"/>
      <c r="L112" s="64"/>
      <c r="M112" s="65">
        <f t="shared" si="3"/>
        <v>0</v>
      </c>
      <c r="S112" s="65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</row>
    <row r="113" spans="1:47">
      <c r="A113" s="70">
        <f t="shared" si="5"/>
        <v>111</v>
      </c>
      <c r="H113" s="64"/>
      <c r="I113" s="64"/>
      <c r="J113" s="64"/>
      <c r="K113" s="64"/>
      <c r="L113" s="64"/>
      <c r="M113" s="65">
        <f t="shared" si="3"/>
        <v>0</v>
      </c>
      <c r="S113" s="65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</row>
    <row r="114" spans="1:47">
      <c r="A114" s="70">
        <f t="shared" si="5"/>
        <v>112</v>
      </c>
      <c r="H114" s="64"/>
      <c r="I114" s="64"/>
      <c r="J114" s="64"/>
      <c r="K114" s="64"/>
      <c r="L114" s="64"/>
      <c r="M114" s="65">
        <f t="shared" si="3"/>
        <v>0</v>
      </c>
      <c r="S114" s="65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</row>
    <row r="115" spans="1:47">
      <c r="A115" s="70">
        <f t="shared" si="5"/>
        <v>113</v>
      </c>
      <c r="H115" s="64"/>
      <c r="I115" s="64"/>
      <c r="J115" s="64"/>
      <c r="K115" s="64"/>
      <c r="L115" s="64"/>
      <c r="M115" s="65">
        <f t="shared" si="3"/>
        <v>0</v>
      </c>
      <c r="S115" s="65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</row>
    <row r="116" spans="1:47">
      <c r="A116" s="70">
        <f t="shared" si="5"/>
        <v>114</v>
      </c>
      <c r="H116" s="64"/>
      <c r="I116" s="64"/>
      <c r="J116" s="64"/>
      <c r="K116" s="64"/>
      <c r="L116" s="64"/>
      <c r="M116" s="65">
        <f t="shared" si="3"/>
        <v>0</v>
      </c>
      <c r="S116" s="65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</row>
    <row r="117" spans="1:47">
      <c r="A117" s="70">
        <f t="shared" si="5"/>
        <v>115</v>
      </c>
      <c r="H117" s="64"/>
      <c r="I117" s="64"/>
      <c r="J117" s="64"/>
      <c r="K117" s="64"/>
      <c r="L117" s="64"/>
      <c r="M117" s="65">
        <f t="shared" si="3"/>
        <v>0</v>
      </c>
      <c r="S117" s="65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</row>
    <row r="118" spans="1:47">
      <c r="A118" s="70">
        <f t="shared" si="5"/>
        <v>116</v>
      </c>
      <c r="H118" s="64"/>
      <c r="I118" s="64"/>
      <c r="J118" s="64"/>
      <c r="K118" s="64"/>
      <c r="L118" s="64"/>
      <c r="M118" s="65">
        <f t="shared" si="3"/>
        <v>0</v>
      </c>
      <c r="S118" s="65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</row>
    <row r="119" spans="1:47">
      <c r="A119" s="70">
        <f t="shared" si="5"/>
        <v>117</v>
      </c>
      <c r="H119" s="64"/>
      <c r="I119" s="64"/>
      <c r="J119" s="64"/>
      <c r="K119" s="64"/>
      <c r="L119" s="64"/>
      <c r="M119" s="65">
        <f t="shared" si="3"/>
        <v>0</v>
      </c>
      <c r="S119" s="65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</row>
    <row r="120" spans="1:47">
      <c r="A120" s="70">
        <f t="shared" si="5"/>
        <v>118</v>
      </c>
      <c r="H120" s="64"/>
      <c r="I120" s="64"/>
      <c r="J120" s="64"/>
      <c r="K120" s="64"/>
      <c r="L120" s="64"/>
      <c r="M120" s="65">
        <f t="shared" si="3"/>
        <v>0</v>
      </c>
      <c r="S120" s="65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</row>
    <row r="121" spans="1:47">
      <c r="A121" s="70">
        <f t="shared" si="5"/>
        <v>119</v>
      </c>
      <c r="H121" s="64"/>
      <c r="I121" s="64"/>
      <c r="J121" s="64"/>
      <c r="K121" s="64"/>
      <c r="L121" s="64"/>
      <c r="M121" s="65">
        <f t="shared" si="3"/>
        <v>0</v>
      </c>
      <c r="S121" s="65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</row>
    <row r="122" spans="1:47">
      <c r="A122" s="70">
        <f t="shared" si="5"/>
        <v>120</v>
      </c>
      <c r="H122" s="64"/>
      <c r="I122" s="64"/>
      <c r="J122" s="64"/>
      <c r="K122" s="64"/>
      <c r="L122" s="64"/>
      <c r="M122" s="65">
        <f t="shared" si="3"/>
        <v>0</v>
      </c>
      <c r="S122" s="65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</row>
    <row r="123" spans="1:47">
      <c r="A123" s="70">
        <f t="shared" si="5"/>
        <v>121</v>
      </c>
      <c r="H123" s="64"/>
      <c r="I123" s="64"/>
      <c r="J123" s="64"/>
      <c r="K123" s="64"/>
      <c r="L123" s="64"/>
      <c r="M123" s="65">
        <f t="shared" si="3"/>
        <v>0</v>
      </c>
      <c r="S123" s="65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</row>
    <row r="124" spans="1:47">
      <c r="A124" s="70">
        <f t="shared" si="5"/>
        <v>122</v>
      </c>
      <c r="H124" s="64"/>
      <c r="I124" s="64"/>
      <c r="J124" s="64"/>
      <c r="K124" s="64"/>
      <c r="L124" s="64"/>
      <c r="M124" s="65">
        <f t="shared" si="3"/>
        <v>0</v>
      </c>
      <c r="S124" s="65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</row>
    <row r="125" spans="1:47">
      <c r="A125" s="70">
        <f t="shared" si="5"/>
        <v>123</v>
      </c>
      <c r="H125" s="64"/>
      <c r="I125" s="64"/>
      <c r="J125" s="64"/>
      <c r="K125" s="64"/>
      <c r="L125" s="64"/>
      <c r="M125" s="65">
        <f t="shared" si="3"/>
        <v>0</v>
      </c>
      <c r="S125" s="65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</row>
    <row r="126" spans="1:47">
      <c r="A126" s="70">
        <f t="shared" si="5"/>
        <v>124</v>
      </c>
      <c r="H126" s="64"/>
      <c r="I126" s="64"/>
      <c r="J126" s="64"/>
      <c r="K126" s="64"/>
      <c r="L126" s="64"/>
      <c r="M126" s="65">
        <f t="shared" si="3"/>
        <v>0</v>
      </c>
      <c r="S126" s="65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</row>
    <row r="127" spans="1:47">
      <c r="A127" s="70">
        <f t="shared" si="5"/>
        <v>125</v>
      </c>
      <c r="H127" s="64"/>
      <c r="I127" s="64"/>
      <c r="J127" s="64"/>
      <c r="K127" s="64"/>
      <c r="L127" s="64"/>
      <c r="M127" s="65">
        <f t="shared" si="3"/>
        <v>0</v>
      </c>
      <c r="S127" s="65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</row>
    <row r="128" spans="1:47">
      <c r="A128" s="70">
        <f t="shared" si="5"/>
        <v>126</v>
      </c>
      <c r="H128" s="64"/>
      <c r="I128" s="64"/>
      <c r="J128" s="64"/>
      <c r="K128" s="64"/>
      <c r="L128" s="64"/>
      <c r="M128" s="65">
        <f t="shared" si="3"/>
        <v>0</v>
      </c>
      <c r="S128" s="65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</row>
    <row r="129" spans="1:47">
      <c r="A129" s="70">
        <f t="shared" si="5"/>
        <v>127</v>
      </c>
      <c r="H129" s="64"/>
      <c r="I129" s="64"/>
      <c r="J129" s="64"/>
      <c r="K129" s="64"/>
      <c r="L129" s="64"/>
      <c r="M129" s="65">
        <f t="shared" si="3"/>
        <v>0</v>
      </c>
      <c r="S129" s="65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</row>
    <row r="130" spans="1:47">
      <c r="A130" s="70">
        <f t="shared" si="5"/>
        <v>128</v>
      </c>
      <c r="H130" s="64"/>
      <c r="I130" s="64"/>
      <c r="J130" s="64"/>
      <c r="K130" s="64"/>
      <c r="L130" s="64"/>
      <c r="M130" s="65">
        <f t="shared" si="3"/>
        <v>0</v>
      </c>
      <c r="S130" s="65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</row>
    <row r="131" spans="1:47">
      <c r="A131" s="70">
        <f t="shared" si="5"/>
        <v>129</v>
      </c>
      <c r="H131" s="64"/>
      <c r="I131" s="64"/>
      <c r="J131" s="64"/>
      <c r="K131" s="64"/>
      <c r="L131" s="64"/>
      <c r="M131" s="65">
        <f t="shared" ref="M131:M194" si="6">N131+O131+P131+Q131+R131</f>
        <v>0</v>
      </c>
      <c r="S131" s="65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</row>
    <row r="132" spans="1:47">
      <c r="A132" s="70">
        <f t="shared" si="5"/>
        <v>130</v>
      </c>
      <c r="H132" s="64"/>
      <c r="I132" s="64"/>
      <c r="J132" s="64"/>
      <c r="K132" s="64"/>
      <c r="L132" s="64"/>
      <c r="M132" s="65">
        <f t="shared" si="6"/>
        <v>0</v>
      </c>
      <c r="S132" s="65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</row>
    <row r="133" spans="1:47">
      <c r="A133" s="70">
        <f t="shared" ref="A133:A196" si="8">A132+1</f>
        <v>131</v>
      </c>
      <c r="H133" s="64"/>
      <c r="I133" s="64"/>
      <c r="J133" s="64"/>
      <c r="K133" s="64"/>
      <c r="L133" s="64"/>
      <c r="M133" s="65">
        <f t="shared" si="6"/>
        <v>0</v>
      </c>
      <c r="S133" s="65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</row>
    <row r="134" spans="1:47">
      <c r="A134" s="70">
        <f t="shared" si="8"/>
        <v>132</v>
      </c>
      <c r="H134" s="64"/>
      <c r="I134" s="64"/>
      <c r="J134" s="64"/>
      <c r="K134" s="64"/>
      <c r="L134" s="64"/>
      <c r="M134" s="65">
        <f t="shared" si="6"/>
        <v>0</v>
      </c>
      <c r="S134" s="65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</row>
    <row r="135" spans="1:47">
      <c r="A135" s="70">
        <f t="shared" si="8"/>
        <v>133</v>
      </c>
      <c r="H135" s="64"/>
      <c r="I135" s="64"/>
      <c r="J135" s="64"/>
      <c r="K135" s="64"/>
      <c r="L135" s="64"/>
      <c r="M135" s="65">
        <f t="shared" si="6"/>
        <v>0</v>
      </c>
      <c r="S135" s="65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</row>
    <row r="136" spans="1:47">
      <c r="A136" s="70">
        <f t="shared" si="8"/>
        <v>134</v>
      </c>
      <c r="H136" s="64"/>
      <c r="I136" s="64"/>
      <c r="J136" s="64"/>
      <c r="K136" s="64"/>
      <c r="L136" s="64"/>
      <c r="M136" s="65">
        <f t="shared" si="6"/>
        <v>0</v>
      </c>
      <c r="S136" s="65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</row>
    <row r="137" spans="1:47">
      <c r="A137" s="70">
        <f t="shared" si="8"/>
        <v>135</v>
      </c>
      <c r="H137" s="64"/>
      <c r="I137" s="64"/>
      <c r="J137" s="64"/>
      <c r="K137" s="64"/>
      <c r="L137" s="64"/>
      <c r="M137" s="65">
        <f t="shared" si="6"/>
        <v>0</v>
      </c>
      <c r="S137" s="65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</row>
    <row r="138" spans="1:47">
      <c r="A138" s="70">
        <f t="shared" si="8"/>
        <v>136</v>
      </c>
      <c r="H138" s="64"/>
      <c r="I138" s="64"/>
      <c r="J138" s="64"/>
      <c r="K138" s="64"/>
      <c r="L138" s="64"/>
      <c r="M138" s="65">
        <f t="shared" si="6"/>
        <v>0</v>
      </c>
      <c r="S138" s="65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</row>
    <row r="139" spans="1:47">
      <c r="A139" s="70">
        <f t="shared" si="8"/>
        <v>137</v>
      </c>
      <c r="H139" s="64"/>
      <c r="I139" s="64"/>
      <c r="J139" s="64"/>
      <c r="K139" s="64"/>
      <c r="L139" s="64"/>
      <c r="M139" s="65">
        <f t="shared" si="6"/>
        <v>0</v>
      </c>
      <c r="S139" s="65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</row>
    <row r="140" spans="1:47">
      <c r="A140" s="70">
        <f t="shared" si="8"/>
        <v>138</v>
      </c>
      <c r="H140" s="64"/>
      <c r="I140" s="64"/>
      <c r="J140" s="64"/>
      <c r="K140" s="64"/>
      <c r="L140" s="64"/>
      <c r="M140" s="65">
        <f t="shared" si="6"/>
        <v>0</v>
      </c>
      <c r="S140" s="65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</row>
    <row r="141" spans="1:47">
      <c r="A141" s="70">
        <f t="shared" si="8"/>
        <v>139</v>
      </c>
      <c r="H141" s="64"/>
      <c r="I141" s="64"/>
      <c r="J141" s="64"/>
      <c r="K141" s="64"/>
      <c r="L141" s="64"/>
      <c r="M141" s="65">
        <f t="shared" si="6"/>
        <v>0</v>
      </c>
      <c r="S141" s="65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</row>
    <row r="142" spans="1:47">
      <c r="A142" s="70">
        <f t="shared" si="8"/>
        <v>140</v>
      </c>
      <c r="H142" s="64"/>
      <c r="I142" s="64"/>
      <c r="J142" s="64"/>
      <c r="K142" s="64"/>
      <c r="L142" s="64"/>
      <c r="M142" s="65">
        <f t="shared" si="6"/>
        <v>0</v>
      </c>
      <c r="S142" s="65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</row>
    <row r="143" spans="1:47">
      <c r="A143" s="70">
        <f t="shared" si="8"/>
        <v>141</v>
      </c>
      <c r="H143" s="64"/>
      <c r="I143" s="64"/>
      <c r="J143" s="64"/>
      <c r="K143" s="64"/>
      <c r="L143" s="64"/>
      <c r="M143" s="65">
        <f t="shared" si="6"/>
        <v>0</v>
      </c>
      <c r="S143" s="65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</row>
    <row r="144" spans="1:47">
      <c r="A144" s="70">
        <f t="shared" si="8"/>
        <v>142</v>
      </c>
      <c r="H144" s="64"/>
      <c r="I144" s="64"/>
      <c r="J144" s="64"/>
      <c r="K144" s="64"/>
      <c r="L144" s="64"/>
      <c r="M144" s="65">
        <f t="shared" si="6"/>
        <v>0</v>
      </c>
      <c r="S144" s="65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</row>
    <row r="145" spans="1:47">
      <c r="A145" s="70">
        <f t="shared" si="8"/>
        <v>143</v>
      </c>
      <c r="H145" s="64"/>
      <c r="I145" s="64"/>
      <c r="J145" s="64"/>
      <c r="K145" s="64"/>
      <c r="L145" s="64"/>
      <c r="M145" s="65">
        <f t="shared" si="6"/>
        <v>0</v>
      </c>
      <c r="S145" s="65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</row>
    <row r="146" spans="1:47">
      <c r="A146" s="70">
        <f t="shared" si="8"/>
        <v>144</v>
      </c>
      <c r="H146" s="64"/>
      <c r="I146" s="64"/>
      <c r="J146" s="64"/>
      <c r="K146" s="64"/>
      <c r="L146" s="64"/>
      <c r="M146" s="65">
        <f t="shared" si="6"/>
        <v>0</v>
      </c>
      <c r="S146" s="65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</row>
    <row r="147" spans="1:47">
      <c r="A147" s="70">
        <f t="shared" si="8"/>
        <v>145</v>
      </c>
      <c r="H147" s="64"/>
      <c r="I147" s="64"/>
      <c r="J147" s="64"/>
      <c r="K147" s="64"/>
      <c r="L147" s="64"/>
      <c r="M147" s="65">
        <f t="shared" si="6"/>
        <v>0</v>
      </c>
      <c r="S147" s="65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</row>
    <row r="148" spans="1:47">
      <c r="A148" s="70">
        <f t="shared" si="8"/>
        <v>146</v>
      </c>
      <c r="H148" s="64"/>
      <c r="I148" s="64"/>
      <c r="J148" s="64"/>
      <c r="K148" s="64"/>
      <c r="L148" s="64"/>
      <c r="M148" s="65">
        <f t="shared" si="6"/>
        <v>0</v>
      </c>
      <c r="S148" s="65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</row>
    <row r="149" spans="1:47">
      <c r="A149" s="70">
        <f t="shared" si="8"/>
        <v>147</v>
      </c>
      <c r="H149" s="64"/>
      <c r="I149" s="64"/>
      <c r="J149" s="64"/>
      <c r="K149" s="64"/>
      <c r="L149" s="64"/>
      <c r="M149" s="65">
        <f t="shared" si="6"/>
        <v>0</v>
      </c>
      <c r="S149" s="65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</row>
    <row r="150" spans="1:47">
      <c r="A150" s="70">
        <f t="shared" si="8"/>
        <v>148</v>
      </c>
      <c r="H150" s="64"/>
      <c r="I150" s="64"/>
      <c r="J150" s="64"/>
      <c r="K150" s="64"/>
      <c r="L150" s="64"/>
      <c r="M150" s="65">
        <f t="shared" si="6"/>
        <v>0</v>
      </c>
      <c r="S150" s="65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</row>
    <row r="151" spans="1:47">
      <c r="A151" s="70">
        <f t="shared" si="8"/>
        <v>149</v>
      </c>
      <c r="H151" s="64"/>
      <c r="I151" s="64"/>
      <c r="J151" s="64"/>
      <c r="K151" s="64"/>
      <c r="L151" s="64"/>
      <c r="M151" s="65">
        <f t="shared" si="6"/>
        <v>0</v>
      </c>
      <c r="S151" s="65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</row>
    <row r="152" spans="1:47">
      <c r="A152" s="70">
        <f t="shared" si="8"/>
        <v>150</v>
      </c>
      <c r="H152" s="64"/>
      <c r="I152" s="64"/>
      <c r="J152" s="64"/>
      <c r="K152" s="64"/>
      <c r="L152" s="64"/>
      <c r="M152" s="65">
        <f t="shared" si="6"/>
        <v>0</v>
      </c>
      <c r="S152" s="65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</row>
    <row r="153" spans="1:47">
      <c r="A153" s="70">
        <f t="shared" si="8"/>
        <v>151</v>
      </c>
      <c r="H153" s="64"/>
      <c r="I153" s="64"/>
      <c r="J153" s="64"/>
      <c r="K153" s="64"/>
      <c r="L153" s="64"/>
      <c r="M153" s="65">
        <f t="shared" si="6"/>
        <v>0</v>
      </c>
      <c r="S153" s="65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</row>
    <row r="154" spans="1:47">
      <c r="A154" s="70">
        <f t="shared" si="8"/>
        <v>152</v>
      </c>
      <c r="H154" s="64"/>
      <c r="I154" s="64"/>
      <c r="J154" s="64"/>
      <c r="K154" s="64"/>
      <c r="L154" s="64"/>
      <c r="M154" s="65">
        <f t="shared" si="6"/>
        <v>0</v>
      </c>
      <c r="S154" s="65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</row>
    <row r="155" spans="1:47">
      <c r="A155" s="70">
        <f t="shared" si="8"/>
        <v>153</v>
      </c>
      <c r="H155" s="64"/>
      <c r="I155" s="64"/>
      <c r="J155" s="64"/>
      <c r="K155" s="64"/>
      <c r="L155" s="64"/>
      <c r="M155" s="65">
        <f t="shared" si="6"/>
        <v>0</v>
      </c>
      <c r="S155" s="65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</row>
    <row r="156" spans="1:47">
      <c r="A156" s="70">
        <f t="shared" si="8"/>
        <v>154</v>
      </c>
      <c r="H156" s="64"/>
      <c r="I156" s="64"/>
      <c r="J156" s="64"/>
      <c r="K156" s="64"/>
      <c r="L156" s="64"/>
      <c r="M156" s="65">
        <f t="shared" si="6"/>
        <v>0</v>
      </c>
      <c r="S156" s="65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</row>
    <row r="157" spans="1:47">
      <c r="A157" s="70">
        <f t="shared" si="8"/>
        <v>155</v>
      </c>
      <c r="H157" s="64"/>
      <c r="I157" s="64"/>
      <c r="J157" s="64"/>
      <c r="K157" s="64"/>
      <c r="L157" s="64"/>
      <c r="M157" s="65">
        <f t="shared" si="6"/>
        <v>0</v>
      </c>
      <c r="S157" s="65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</row>
    <row r="158" spans="1:47">
      <c r="A158" s="70">
        <f t="shared" si="8"/>
        <v>156</v>
      </c>
      <c r="H158" s="64"/>
      <c r="I158" s="64"/>
      <c r="J158" s="64"/>
      <c r="K158" s="64"/>
      <c r="L158" s="64"/>
      <c r="M158" s="65">
        <f t="shared" si="6"/>
        <v>0</v>
      </c>
      <c r="S158" s="65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</row>
    <row r="159" spans="1:47">
      <c r="A159" s="70">
        <f t="shared" si="8"/>
        <v>157</v>
      </c>
      <c r="H159" s="64"/>
      <c r="I159" s="64"/>
      <c r="J159" s="64"/>
      <c r="K159" s="64"/>
      <c r="L159" s="64"/>
      <c r="M159" s="65">
        <f t="shared" si="6"/>
        <v>0</v>
      </c>
      <c r="S159" s="65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</row>
    <row r="160" spans="1:47">
      <c r="A160" s="70">
        <f t="shared" si="8"/>
        <v>158</v>
      </c>
      <c r="H160" s="64"/>
      <c r="I160" s="64"/>
      <c r="J160" s="64"/>
      <c r="K160" s="64"/>
      <c r="L160" s="64"/>
      <c r="M160" s="65">
        <f t="shared" si="6"/>
        <v>0</v>
      </c>
      <c r="S160" s="65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</row>
    <row r="161" spans="1:47">
      <c r="A161" s="70">
        <f t="shared" si="8"/>
        <v>159</v>
      </c>
      <c r="H161" s="64"/>
      <c r="I161" s="64"/>
      <c r="J161" s="64"/>
      <c r="K161" s="64"/>
      <c r="L161" s="64"/>
      <c r="M161" s="65">
        <f t="shared" si="6"/>
        <v>0</v>
      </c>
      <c r="S161" s="65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</row>
    <row r="162" spans="1:47">
      <c r="A162" s="70">
        <f t="shared" si="8"/>
        <v>160</v>
      </c>
      <c r="H162" s="64"/>
      <c r="I162" s="64"/>
      <c r="J162" s="64"/>
      <c r="K162" s="64"/>
      <c r="L162" s="64"/>
      <c r="M162" s="65">
        <f t="shared" si="6"/>
        <v>0</v>
      </c>
      <c r="S162" s="65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</row>
    <row r="163" spans="1:47">
      <c r="A163" s="70">
        <f t="shared" si="8"/>
        <v>161</v>
      </c>
      <c r="H163" s="64"/>
      <c r="I163" s="64"/>
      <c r="J163" s="64"/>
      <c r="K163" s="64"/>
      <c r="L163" s="64"/>
      <c r="M163" s="65">
        <f t="shared" si="6"/>
        <v>0</v>
      </c>
      <c r="S163" s="65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</row>
    <row r="164" spans="1:47">
      <c r="A164" s="70">
        <f t="shared" si="8"/>
        <v>162</v>
      </c>
      <c r="H164" s="64"/>
      <c r="I164" s="64"/>
      <c r="J164" s="64"/>
      <c r="K164" s="64"/>
      <c r="L164" s="64"/>
      <c r="M164" s="65">
        <f t="shared" si="6"/>
        <v>0</v>
      </c>
      <c r="S164" s="65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</row>
    <row r="165" spans="1:47">
      <c r="A165" s="70">
        <f t="shared" si="8"/>
        <v>163</v>
      </c>
      <c r="H165" s="64"/>
      <c r="I165" s="64"/>
      <c r="J165" s="64"/>
      <c r="K165" s="64"/>
      <c r="L165" s="64"/>
      <c r="M165" s="65">
        <f t="shared" si="6"/>
        <v>0</v>
      </c>
      <c r="S165" s="65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</row>
    <row r="166" spans="1:47">
      <c r="A166" s="70">
        <f t="shared" si="8"/>
        <v>164</v>
      </c>
      <c r="H166" s="64"/>
      <c r="I166" s="64"/>
      <c r="J166" s="64"/>
      <c r="K166" s="64"/>
      <c r="L166" s="64"/>
      <c r="M166" s="65">
        <f t="shared" si="6"/>
        <v>0</v>
      </c>
      <c r="S166" s="65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</row>
    <row r="167" spans="1:47">
      <c r="A167" s="70">
        <f t="shared" si="8"/>
        <v>165</v>
      </c>
      <c r="H167" s="64"/>
      <c r="I167" s="64"/>
      <c r="J167" s="64"/>
      <c r="K167" s="64"/>
      <c r="L167" s="64"/>
      <c r="M167" s="65">
        <f t="shared" si="6"/>
        <v>0</v>
      </c>
      <c r="S167" s="65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</row>
    <row r="168" spans="1:47">
      <c r="A168" s="70">
        <f t="shared" si="8"/>
        <v>166</v>
      </c>
      <c r="H168" s="64"/>
      <c r="I168" s="64"/>
      <c r="J168" s="64"/>
      <c r="K168" s="64"/>
      <c r="L168" s="64"/>
      <c r="M168" s="65">
        <f t="shared" si="6"/>
        <v>0</v>
      </c>
      <c r="S168" s="65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</row>
    <row r="169" spans="1:47">
      <c r="A169" s="70">
        <f t="shared" si="8"/>
        <v>167</v>
      </c>
      <c r="H169" s="64"/>
      <c r="I169" s="64"/>
      <c r="J169" s="64"/>
      <c r="K169" s="64"/>
      <c r="L169" s="64"/>
      <c r="M169" s="65">
        <f t="shared" si="6"/>
        <v>0</v>
      </c>
      <c r="S169" s="65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</row>
    <row r="170" spans="1:47">
      <c r="A170" s="70">
        <f t="shared" si="8"/>
        <v>168</v>
      </c>
      <c r="H170" s="64"/>
      <c r="I170" s="64"/>
      <c r="J170" s="64"/>
      <c r="K170" s="64"/>
      <c r="L170" s="64"/>
      <c r="M170" s="65">
        <f t="shared" si="6"/>
        <v>0</v>
      </c>
      <c r="S170" s="65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</row>
    <row r="171" spans="1:47">
      <c r="A171" s="70">
        <f t="shared" si="8"/>
        <v>169</v>
      </c>
      <c r="H171" s="64"/>
      <c r="I171" s="64"/>
      <c r="J171" s="64"/>
      <c r="K171" s="64"/>
      <c r="L171" s="64"/>
      <c r="M171" s="65">
        <f t="shared" si="6"/>
        <v>0</v>
      </c>
      <c r="S171" s="65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</row>
    <row r="172" spans="1:47">
      <c r="A172" s="70">
        <f t="shared" si="8"/>
        <v>170</v>
      </c>
      <c r="H172" s="64"/>
      <c r="I172" s="64"/>
      <c r="J172" s="64"/>
      <c r="K172" s="64"/>
      <c r="L172" s="64"/>
      <c r="M172" s="65">
        <f t="shared" si="6"/>
        <v>0</v>
      </c>
      <c r="S172" s="65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</row>
    <row r="173" spans="1:47">
      <c r="A173" s="70">
        <f t="shared" si="8"/>
        <v>171</v>
      </c>
      <c r="H173" s="64"/>
      <c r="I173" s="64"/>
      <c r="J173" s="64"/>
      <c r="K173" s="64"/>
      <c r="L173" s="64"/>
      <c r="M173" s="65">
        <f t="shared" si="6"/>
        <v>0</v>
      </c>
      <c r="S173" s="65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</row>
    <row r="174" spans="1:47">
      <c r="A174" s="70">
        <f t="shared" si="8"/>
        <v>172</v>
      </c>
      <c r="H174" s="64"/>
      <c r="I174" s="64"/>
      <c r="J174" s="64"/>
      <c r="K174" s="64"/>
      <c r="L174" s="64"/>
      <c r="M174" s="65">
        <f t="shared" si="6"/>
        <v>0</v>
      </c>
      <c r="S174" s="65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</row>
    <row r="175" spans="1:47">
      <c r="A175" s="70">
        <f t="shared" si="8"/>
        <v>173</v>
      </c>
      <c r="H175" s="64"/>
      <c r="I175" s="64"/>
      <c r="J175" s="64"/>
      <c r="K175" s="64"/>
      <c r="L175" s="64"/>
      <c r="M175" s="65">
        <f t="shared" si="6"/>
        <v>0</v>
      </c>
      <c r="S175" s="65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</row>
    <row r="176" spans="1:47">
      <c r="A176" s="70">
        <f t="shared" si="8"/>
        <v>174</v>
      </c>
      <c r="H176" s="64"/>
      <c r="I176" s="64"/>
      <c r="J176" s="64"/>
      <c r="K176" s="64"/>
      <c r="L176" s="64"/>
      <c r="M176" s="65">
        <f t="shared" si="6"/>
        <v>0</v>
      </c>
      <c r="S176" s="65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</row>
    <row r="177" spans="1:47">
      <c r="A177" s="70">
        <f t="shared" si="8"/>
        <v>175</v>
      </c>
      <c r="H177" s="64"/>
      <c r="I177" s="64"/>
      <c r="J177" s="64"/>
      <c r="K177" s="64"/>
      <c r="L177" s="64"/>
      <c r="M177" s="65">
        <f t="shared" si="6"/>
        <v>0</v>
      </c>
      <c r="S177" s="65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</row>
    <row r="178" spans="1:47">
      <c r="A178" s="70">
        <f t="shared" si="8"/>
        <v>176</v>
      </c>
      <c r="H178" s="64"/>
      <c r="I178" s="64"/>
      <c r="J178" s="64"/>
      <c r="K178" s="64"/>
      <c r="L178" s="64"/>
      <c r="M178" s="65">
        <f t="shared" si="6"/>
        <v>0</v>
      </c>
      <c r="S178" s="65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</row>
    <row r="179" spans="1:47">
      <c r="A179" s="70">
        <f t="shared" si="8"/>
        <v>177</v>
      </c>
      <c r="H179" s="64"/>
      <c r="I179" s="64"/>
      <c r="J179" s="64"/>
      <c r="K179" s="64"/>
      <c r="L179" s="64"/>
      <c r="M179" s="65">
        <f t="shared" si="6"/>
        <v>0</v>
      </c>
      <c r="S179" s="65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</row>
    <row r="180" spans="1:47">
      <c r="A180" s="70">
        <f t="shared" si="8"/>
        <v>178</v>
      </c>
      <c r="H180" s="64"/>
      <c r="I180" s="64"/>
      <c r="J180" s="64"/>
      <c r="K180" s="64"/>
      <c r="L180" s="64"/>
      <c r="M180" s="65">
        <f t="shared" si="6"/>
        <v>0</v>
      </c>
      <c r="S180" s="65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</row>
    <row r="181" spans="1:47">
      <c r="A181" s="70">
        <f t="shared" si="8"/>
        <v>179</v>
      </c>
      <c r="H181" s="64"/>
      <c r="I181" s="64"/>
      <c r="J181" s="64"/>
      <c r="K181" s="64"/>
      <c r="L181" s="64"/>
      <c r="M181" s="65">
        <f t="shared" si="6"/>
        <v>0</v>
      </c>
      <c r="S181" s="65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</row>
    <row r="182" spans="1:47">
      <c r="A182" s="70">
        <f t="shared" si="8"/>
        <v>180</v>
      </c>
      <c r="H182" s="64"/>
      <c r="I182" s="64"/>
      <c r="J182" s="64"/>
      <c r="K182" s="64"/>
      <c r="L182" s="64"/>
      <c r="M182" s="65">
        <f t="shared" si="6"/>
        <v>0</v>
      </c>
      <c r="S182" s="65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</row>
    <row r="183" spans="1:47">
      <c r="A183" s="70">
        <f t="shared" si="8"/>
        <v>181</v>
      </c>
      <c r="H183" s="64"/>
      <c r="I183" s="64"/>
      <c r="J183" s="64"/>
      <c r="K183" s="64"/>
      <c r="L183" s="64"/>
      <c r="M183" s="65">
        <f t="shared" si="6"/>
        <v>0</v>
      </c>
      <c r="S183" s="65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</row>
    <row r="184" spans="1:47">
      <c r="A184" s="70">
        <f t="shared" si="8"/>
        <v>182</v>
      </c>
      <c r="H184" s="64"/>
      <c r="I184" s="64"/>
      <c r="J184" s="64"/>
      <c r="K184" s="64"/>
      <c r="L184" s="64"/>
      <c r="M184" s="65">
        <f t="shared" si="6"/>
        <v>0</v>
      </c>
      <c r="S184" s="65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</row>
    <row r="185" spans="1:47">
      <c r="A185" s="70">
        <f t="shared" si="8"/>
        <v>183</v>
      </c>
      <c r="H185" s="64"/>
      <c r="I185" s="64"/>
      <c r="J185" s="64"/>
      <c r="K185" s="64"/>
      <c r="L185" s="64"/>
      <c r="M185" s="65">
        <f t="shared" si="6"/>
        <v>0</v>
      </c>
      <c r="S185" s="65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</row>
    <row r="186" spans="1:47">
      <c r="A186" s="70">
        <f t="shared" si="8"/>
        <v>184</v>
      </c>
      <c r="H186" s="64"/>
      <c r="I186" s="64"/>
      <c r="J186" s="64"/>
      <c r="K186" s="64"/>
      <c r="L186" s="64"/>
      <c r="M186" s="65">
        <f t="shared" si="6"/>
        <v>0</v>
      </c>
      <c r="S186" s="65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</row>
    <row r="187" spans="1:47">
      <c r="A187" s="70">
        <f t="shared" si="8"/>
        <v>185</v>
      </c>
      <c r="H187" s="64"/>
      <c r="I187" s="64"/>
      <c r="J187" s="64"/>
      <c r="K187" s="64"/>
      <c r="L187" s="64"/>
      <c r="M187" s="65">
        <f t="shared" si="6"/>
        <v>0</v>
      </c>
      <c r="S187" s="65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</row>
    <row r="188" spans="1:47">
      <c r="A188" s="70">
        <f t="shared" si="8"/>
        <v>186</v>
      </c>
      <c r="H188" s="64"/>
      <c r="I188" s="64"/>
      <c r="J188" s="64"/>
      <c r="K188" s="64"/>
      <c r="L188" s="64"/>
      <c r="M188" s="65">
        <f t="shared" si="6"/>
        <v>0</v>
      </c>
      <c r="S188" s="65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</row>
    <row r="189" spans="1:47">
      <c r="A189" s="70">
        <f t="shared" si="8"/>
        <v>187</v>
      </c>
      <c r="H189" s="64"/>
      <c r="I189" s="64"/>
      <c r="J189" s="64"/>
      <c r="K189" s="64"/>
      <c r="L189" s="64"/>
      <c r="M189" s="65">
        <f t="shared" si="6"/>
        <v>0</v>
      </c>
      <c r="S189" s="65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</row>
    <row r="190" spans="1:47">
      <c r="A190" s="70">
        <f t="shared" si="8"/>
        <v>188</v>
      </c>
      <c r="H190" s="64"/>
      <c r="I190" s="64"/>
      <c r="J190" s="64"/>
      <c r="K190" s="64"/>
      <c r="L190" s="64"/>
      <c r="M190" s="65">
        <f t="shared" si="6"/>
        <v>0</v>
      </c>
      <c r="S190" s="65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</row>
    <row r="191" spans="1:47">
      <c r="A191" s="70">
        <f t="shared" si="8"/>
        <v>189</v>
      </c>
      <c r="H191" s="64"/>
      <c r="I191" s="64"/>
      <c r="J191" s="64"/>
      <c r="K191" s="64"/>
      <c r="L191" s="64"/>
      <c r="M191" s="65">
        <f t="shared" si="6"/>
        <v>0</v>
      </c>
      <c r="S191" s="65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</row>
    <row r="192" spans="1:47">
      <c r="A192" s="70">
        <f t="shared" si="8"/>
        <v>190</v>
      </c>
      <c r="H192" s="64"/>
      <c r="I192" s="64"/>
      <c r="J192" s="64"/>
      <c r="K192" s="64"/>
      <c r="L192" s="64"/>
      <c r="M192" s="65">
        <f t="shared" si="6"/>
        <v>0</v>
      </c>
      <c r="S192" s="65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</row>
    <row r="193" spans="1:47">
      <c r="A193" s="70">
        <f t="shared" si="8"/>
        <v>191</v>
      </c>
      <c r="H193" s="64"/>
      <c r="I193" s="64"/>
      <c r="J193" s="64"/>
      <c r="K193" s="64"/>
      <c r="L193" s="64"/>
      <c r="M193" s="65">
        <f t="shared" si="6"/>
        <v>0</v>
      </c>
      <c r="S193" s="65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</row>
    <row r="194" spans="1:47">
      <c r="A194" s="70">
        <f t="shared" si="8"/>
        <v>192</v>
      </c>
      <c r="H194" s="64"/>
      <c r="I194" s="64"/>
      <c r="J194" s="64"/>
      <c r="K194" s="64"/>
      <c r="L194" s="64"/>
      <c r="M194" s="65">
        <f t="shared" si="6"/>
        <v>0</v>
      </c>
      <c r="S194" s="65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</row>
    <row r="195" spans="1:47">
      <c r="A195" s="70">
        <f t="shared" si="8"/>
        <v>193</v>
      </c>
      <c r="H195" s="64"/>
      <c r="I195" s="64"/>
      <c r="J195" s="64"/>
      <c r="K195" s="64"/>
      <c r="L195" s="64"/>
      <c r="M195" s="65">
        <f t="shared" ref="M195:M258" si="9">N195+O195+P195+Q195+R195</f>
        <v>0</v>
      </c>
      <c r="S195" s="65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</row>
    <row r="196" spans="1:47">
      <c r="A196" s="70">
        <f t="shared" si="8"/>
        <v>194</v>
      </c>
      <c r="H196" s="64"/>
      <c r="I196" s="64"/>
      <c r="J196" s="64"/>
      <c r="K196" s="64"/>
      <c r="L196" s="64"/>
      <c r="M196" s="65">
        <f t="shared" si="9"/>
        <v>0</v>
      </c>
      <c r="S196" s="65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</row>
    <row r="197" spans="1:47">
      <c r="A197" s="70">
        <f t="shared" ref="A197:A260" si="11">A196+1</f>
        <v>195</v>
      </c>
      <c r="H197" s="64"/>
      <c r="I197" s="64"/>
      <c r="J197" s="64"/>
      <c r="K197" s="64"/>
      <c r="L197" s="64"/>
      <c r="M197" s="65">
        <f t="shared" si="9"/>
        <v>0</v>
      </c>
      <c r="S197" s="65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</row>
    <row r="198" spans="1:47">
      <c r="A198" s="70">
        <f t="shared" si="11"/>
        <v>196</v>
      </c>
      <c r="H198" s="64"/>
      <c r="I198" s="64"/>
      <c r="J198" s="64"/>
      <c r="K198" s="64"/>
      <c r="L198" s="64"/>
      <c r="M198" s="65">
        <f t="shared" si="9"/>
        <v>0</v>
      </c>
      <c r="S198" s="65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</row>
    <row r="199" spans="1:47">
      <c r="A199" s="70">
        <f t="shared" si="11"/>
        <v>197</v>
      </c>
      <c r="H199" s="64"/>
      <c r="I199" s="64"/>
      <c r="J199" s="64"/>
      <c r="K199" s="64"/>
      <c r="L199" s="64"/>
      <c r="M199" s="65">
        <f t="shared" si="9"/>
        <v>0</v>
      </c>
      <c r="S199" s="65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</row>
    <row r="200" spans="1:47">
      <c r="A200" s="70">
        <f t="shared" si="11"/>
        <v>198</v>
      </c>
      <c r="H200" s="64"/>
      <c r="I200" s="64"/>
      <c r="J200" s="64"/>
      <c r="K200" s="64"/>
      <c r="L200" s="64"/>
      <c r="M200" s="65">
        <f t="shared" si="9"/>
        <v>0</v>
      </c>
      <c r="S200" s="65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</row>
    <row r="201" spans="1:47">
      <c r="A201" s="70">
        <f t="shared" si="11"/>
        <v>199</v>
      </c>
      <c r="H201" s="64"/>
      <c r="I201" s="64"/>
      <c r="J201" s="64"/>
      <c r="K201" s="64"/>
      <c r="L201" s="64"/>
      <c r="M201" s="65">
        <f t="shared" si="9"/>
        <v>0</v>
      </c>
      <c r="S201" s="65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</row>
    <row r="202" spans="1:47">
      <c r="A202" s="70">
        <f t="shared" si="11"/>
        <v>200</v>
      </c>
      <c r="H202" s="64"/>
      <c r="I202" s="64"/>
      <c r="J202" s="64"/>
      <c r="K202" s="64"/>
      <c r="L202" s="64"/>
      <c r="M202" s="65">
        <f t="shared" si="9"/>
        <v>0</v>
      </c>
      <c r="S202" s="65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</row>
    <row r="203" spans="1:47">
      <c r="A203" s="70">
        <f t="shared" si="11"/>
        <v>201</v>
      </c>
      <c r="H203" s="64"/>
      <c r="I203" s="64"/>
      <c r="J203" s="64"/>
      <c r="K203" s="64"/>
      <c r="L203" s="64"/>
      <c r="M203" s="65">
        <f t="shared" si="9"/>
        <v>0</v>
      </c>
      <c r="S203" s="65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</row>
    <row r="204" spans="1:47">
      <c r="A204" s="70">
        <f t="shared" si="11"/>
        <v>202</v>
      </c>
      <c r="H204" s="64"/>
      <c r="I204" s="64"/>
      <c r="J204" s="64"/>
      <c r="K204" s="64"/>
      <c r="L204" s="64"/>
      <c r="M204" s="65">
        <f t="shared" si="9"/>
        <v>0</v>
      </c>
      <c r="S204" s="65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</row>
    <row r="205" spans="1:47">
      <c r="A205" s="70">
        <f t="shared" si="11"/>
        <v>203</v>
      </c>
      <c r="H205" s="64"/>
      <c r="I205" s="64"/>
      <c r="J205" s="64"/>
      <c r="K205" s="64"/>
      <c r="L205" s="64"/>
      <c r="M205" s="65">
        <f t="shared" si="9"/>
        <v>0</v>
      </c>
      <c r="S205" s="65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</row>
    <row r="206" spans="1:47">
      <c r="A206" s="70">
        <f t="shared" si="11"/>
        <v>204</v>
      </c>
      <c r="H206" s="64"/>
      <c r="I206" s="64"/>
      <c r="J206" s="64"/>
      <c r="K206" s="64"/>
      <c r="L206" s="64"/>
      <c r="M206" s="65">
        <f t="shared" si="9"/>
        <v>0</v>
      </c>
      <c r="S206" s="65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</row>
    <row r="207" spans="1:47">
      <c r="A207" s="70">
        <f t="shared" si="11"/>
        <v>205</v>
      </c>
      <c r="H207" s="64"/>
      <c r="I207" s="64"/>
      <c r="J207" s="64"/>
      <c r="K207" s="64"/>
      <c r="L207" s="64"/>
      <c r="M207" s="65">
        <f t="shared" si="9"/>
        <v>0</v>
      </c>
      <c r="S207" s="65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</row>
    <row r="208" spans="1:47">
      <c r="A208" s="70">
        <f t="shared" si="11"/>
        <v>206</v>
      </c>
      <c r="H208" s="64"/>
      <c r="I208" s="64"/>
      <c r="J208" s="64"/>
      <c r="K208" s="64"/>
      <c r="L208" s="64"/>
      <c r="M208" s="65">
        <f t="shared" si="9"/>
        <v>0</v>
      </c>
      <c r="S208" s="65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</row>
    <row r="209" spans="1:47">
      <c r="A209" s="70">
        <f t="shared" si="11"/>
        <v>207</v>
      </c>
      <c r="H209" s="64"/>
      <c r="I209" s="64"/>
      <c r="J209" s="64"/>
      <c r="K209" s="64"/>
      <c r="L209" s="64"/>
      <c r="M209" s="65">
        <f t="shared" si="9"/>
        <v>0</v>
      </c>
      <c r="S209" s="65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</row>
    <row r="210" spans="1:47">
      <c r="A210" s="70">
        <f t="shared" si="11"/>
        <v>208</v>
      </c>
      <c r="H210" s="64"/>
      <c r="I210" s="64"/>
      <c r="J210" s="64"/>
      <c r="K210" s="64"/>
      <c r="L210" s="64"/>
      <c r="M210" s="65">
        <f t="shared" si="9"/>
        <v>0</v>
      </c>
      <c r="S210" s="65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</row>
    <row r="211" spans="1:47">
      <c r="A211" s="70">
        <f t="shared" si="11"/>
        <v>209</v>
      </c>
      <c r="H211" s="64"/>
      <c r="I211" s="64"/>
      <c r="J211" s="64"/>
      <c r="K211" s="64"/>
      <c r="L211" s="64"/>
      <c r="M211" s="65">
        <f t="shared" si="9"/>
        <v>0</v>
      </c>
      <c r="S211" s="65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</row>
    <row r="212" spans="1:47">
      <c r="A212" s="70">
        <f t="shared" si="11"/>
        <v>210</v>
      </c>
      <c r="H212" s="64"/>
      <c r="I212" s="64"/>
      <c r="J212" s="64"/>
      <c r="K212" s="64"/>
      <c r="L212" s="64"/>
      <c r="M212" s="65">
        <f t="shared" si="9"/>
        <v>0</v>
      </c>
      <c r="S212" s="65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</row>
    <row r="213" spans="1:47">
      <c r="A213" s="70">
        <f t="shared" si="11"/>
        <v>211</v>
      </c>
      <c r="H213" s="64"/>
      <c r="I213" s="64"/>
      <c r="J213" s="64"/>
      <c r="K213" s="64"/>
      <c r="L213" s="64"/>
      <c r="M213" s="65">
        <f t="shared" si="9"/>
        <v>0</v>
      </c>
      <c r="S213" s="65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</row>
    <row r="214" spans="1:47">
      <c r="A214" s="70">
        <f t="shared" si="11"/>
        <v>212</v>
      </c>
      <c r="H214" s="64"/>
      <c r="I214" s="64"/>
      <c r="J214" s="64"/>
      <c r="K214" s="64"/>
      <c r="L214" s="64"/>
      <c r="M214" s="65">
        <f t="shared" si="9"/>
        <v>0</v>
      </c>
      <c r="S214" s="65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</row>
    <row r="215" spans="1:47">
      <c r="A215" s="70">
        <f t="shared" si="11"/>
        <v>213</v>
      </c>
      <c r="H215" s="64"/>
      <c r="I215" s="64"/>
      <c r="J215" s="64"/>
      <c r="K215" s="64"/>
      <c r="L215" s="64"/>
      <c r="M215" s="65">
        <f t="shared" si="9"/>
        <v>0</v>
      </c>
      <c r="S215" s="65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</row>
    <row r="216" spans="1:47">
      <c r="A216" s="70">
        <f t="shared" si="11"/>
        <v>214</v>
      </c>
      <c r="H216" s="64"/>
      <c r="I216" s="64"/>
      <c r="J216" s="64"/>
      <c r="K216" s="64"/>
      <c r="L216" s="64"/>
      <c r="M216" s="65">
        <f t="shared" si="9"/>
        <v>0</v>
      </c>
      <c r="S216" s="65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</row>
    <row r="217" spans="1:47">
      <c r="A217" s="70">
        <f t="shared" si="11"/>
        <v>215</v>
      </c>
      <c r="H217" s="64"/>
      <c r="I217" s="64"/>
      <c r="J217" s="64"/>
      <c r="K217" s="64"/>
      <c r="L217" s="64"/>
      <c r="M217" s="65">
        <f t="shared" si="9"/>
        <v>0</v>
      </c>
      <c r="S217" s="65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</row>
    <row r="218" spans="1:47">
      <c r="A218" s="70">
        <f t="shared" si="11"/>
        <v>216</v>
      </c>
      <c r="H218" s="64"/>
      <c r="I218" s="64"/>
      <c r="J218" s="64"/>
      <c r="K218" s="64"/>
      <c r="L218" s="64"/>
      <c r="M218" s="65">
        <f t="shared" si="9"/>
        <v>0</v>
      </c>
      <c r="S218" s="65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</row>
    <row r="219" spans="1:47">
      <c r="A219" s="70">
        <f t="shared" si="11"/>
        <v>217</v>
      </c>
      <c r="H219" s="64"/>
      <c r="I219" s="64"/>
      <c r="J219" s="64"/>
      <c r="K219" s="64"/>
      <c r="L219" s="64"/>
      <c r="M219" s="65">
        <f t="shared" si="9"/>
        <v>0</v>
      </c>
      <c r="S219" s="65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</row>
    <row r="220" spans="1:47">
      <c r="A220" s="70">
        <f t="shared" si="11"/>
        <v>218</v>
      </c>
      <c r="H220" s="64"/>
      <c r="I220" s="64"/>
      <c r="J220" s="64"/>
      <c r="K220" s="64"/>
      <c r="L220" s="64"/>
      <c r="M220" s="65">
        <f t="shared" si="9"/>
        <v>0</v>
      </c>
      <c r="S220" s="65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</row>
    <row r="221" spans="1:47">
      <c r="A221" s="70">
        <f t="shared" si="11"/>
        <v>219</v>
      </c>
      <c r="H221" s="64"/>
      <c r="I221" s="64"/>
      <c r="J221" s="64"/>
      <c r="K221" s="64"/>
      <c r="L221" s="64"/>
      <c r="M221" s="65">
        <f t="shared" si="9"/>
        <v>0</v>
      </c>
      <c r="S221" s="65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</row>
    <row r="222" spans="1:47">
      <c r="A222" s="70">
        <f t="shared" si="11"/>
        <v>220</v>
      </c>
      <c r="H222" s="64"/>
      <c r="I222" s="64"/>
      <c r="J222" s="64"/>
      <c r="K222" s="64"/>
      <c r="L222" s="64"/>
      <c r="M222" s="65">
        <f t="shared" si="9"/>
        <v>0</v>
      </c>
      <c r="S222" s="65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</row>
    <row r="223" spans="1:47">
      <c r="A223" s="70">
        <f t="shared" si="11"/>
        <v>221</v>
      </c>
      <c r="H223" s="64"/>
      <c r="I223" s="64"/>
      <c r="J223" s="64"/>
      <c r="K223" s="64"/>
      <c r="L223" s="64"/>
      <c r="M223" s="65">
        <f t="shared" si="9"/>
        <v>0</v>
      </c>
      <c r="S223" s="65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</row>
    <row r="224" spans="1:47">
      <c r="A224" s="70">
        <f t="shared" si="11"/>
        <v>222</v>
      </c>
      <c r="H224" s="64"/>
      <c r="I224" s="64"/>
      <c r="J224" s="64"/>
      <c r="K224" s="64"/>
      <c r="L224" s="64"/>
      <c r="M224" s="65">
        <f t="shared" si="9"/>
        <v>0</v>
      </c>
      <c r="S224" s="65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</row>
    <row r="225" spans="1:47">
      <c r="A225" s="70">
        <f t="shared" si="11"/>
        <v>223</v>
      </c>
      <c r="H225" s="64"/>
      <c r="I225" s="64"/>
      <c r="J225" s="64"/>
      <c r="K225" s="64"/>
      <c r="L225" s="64"/>
      <c r="M225" s="65">
        <f t="shared" si="9"/>
        <v>0</v>
      </c>
      <c r="S225" s="65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</row>
    <row r="226" spans="1:47">
      <c r="A226" s="70">
        <f t="shared" si="11"/>
        <v>224</v>
      </c>
      <c r="H226" s="64"/>
      <c r="I226" s="64"/>
      <c r="J226" s="64"/>
      <c r="K226" s="64"/>
      <c r="L226" s="64"/>
      <c r="M226" s="65">
        <f t="shared" si="9"/>
        <v>0</v>
      </c>
      <c r="S226" s="65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</row>
    <row r="227" spans="1:47">
      <c r="A227" s="70">
        <f t="shared" si="11"/>
        <v>225</v>
      </c>
      <c r="H227" s="64"/>
      <c r="I227" s="64"/>
      <c r="J227" s="64"/>
      <c r="K227" s="64"/>
      <c r="L227" s="64"/>
      <c r="M227" s="65">
        <f t="shared" si="9"/>
        <v>0</v>
      </c>
      <c r="S227" s="65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</row>
    <row r="228" spans="1:47">
      <c r="A228" s="70">
        <f t="shared" si="11"/>
        <v>226</v>
      </c>
      <c r="H228" s="64"/>
      <c r="I228" s="64"/>
      <c r="J228" s="64"/>
      <c r="K228" s="64"/>
      <c r="L228" s="64"/>
      <c r="M228" s="65">
        <f t="shared" si="9"/>
        <v>0</v>
      </c>
      <c r="S228" s="65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</row>
    <row r="229" spans="1:47">
      <c r="A229" s="70">
        <f t="shared" si="11"/>
        <v>227</v>
      </c>
      <c r="H229" s="64"/>
      <c r="I229" s="64"/>
      <c r="J229" s="64"/>
      <c r="K229" s="64"/>
      <c r="L229" s="64"/>
      <c r="M229" s="65">
        <f t="shared" si="9"/>
        <v>0</v>
      </c>
      <c r="S229" s="65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</row>
    <row r="230" spans="1:47">
      <c r="A230" s="70">
        <f t="shared" si="11"/>
        <v>228</v>
      </c>
      <c r="H230" s="64"/>
      <c r="I230" s="64"/>
      <c r="J230" s="64"/>
      <c r="K230" s="64"/>
      <c r="L230" s="64"/>
      <c r="M230" s="65">
        <f t="shared" si="9"/>
        <v>0</v>
      </c>
      <c r="S230" s="65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</row>
    <row r="231" spans="1:47">
      <c r="A231" s="70">
        <f t="shared" si="11"/>
        <v>229</v>
      </c>
      <c r="H231" s="64"/>
      <c r="I231" s="64"/>
      <c r="J231" s="64"/>
      <c r="K231" s="64"/>
      <c r="L231" s="64"/>
      <c r="M231" s="65">
        <f t="shared" si="9"/>
        <v>0</v>
      </c>
      <c r="S231" s="65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</row>
    <row r="232" spans="1:47">
      <c r="A232" s="70">
        <f t="shared" si="11"/>
        <v>230</v>
      </c>
      <c r="H232" s="64"/>
      <c r="I232" s="64"/>
      <c r="J232" s="64"/>
      <c r="K232" s="64"/>
      <c r="L232" s="64"/>
      <c r="M232" s="65">
        <f t="shared" si="9"/>
        <v>0</v>
      </c>
      <c r="S232" s="65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</row>
    <row r="233" spans="1:47">
      <c r="A233" s="70">
        <f t="shared" si="11"/>
        <v>231</v>
      </c>
      <c r="H233" s="64"/>
      <c r="I233" s="64"/>
      <c r="J233" s="64"/>
      <c r="K233" s="64"/>
      <c r="L233" s="64"/>
      <c r="M233" s="65">
        <f t="shared" si="9"/>
        <v>0</v>
      </c>
      <c r="S233" s="65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</row>
    <row r="234" spans="1:47">
      <c r="A234" s="70">
        <f t="shared" si="11"/>
        <v>232</v>
      </c>
      <c r="H234" s="64"/>
      <c r="I234" s="64"/>
      <c r="J234" s="64"/>
      <c r="K234" s="64"/>
      <c r="L234" s="64"/>
      <c r="M234" s="65">
        <f t="shared" si="9"/>
        <v>0</v>
      </c>
      <c r="S234" s="65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</row>
    <row r="235" spans="1:47">
      <c r="A235" s="70">
        <f t="shared" si="11"/>
        <v>233</v>
      </c>
      <c r="H235" s="64"/>
      <c r="I235" s="64"/>
      <c r="J235" s="64"/>
      <c r="K235" s="64"/>
      <c r="L235" s="64"/>
      <c r="M235" s="65">
        <f t="shared" si="9"/>
        <v>0</v>
      </c>
      <c r="S235" s="65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</row>
    <row r="236" spans="1:47">
      <c r="A236" s="70">
        <f t="shared" si="11"/>
        <v>234</v>
      </c>
      <c r="H236" s="64"/>
      <c r="I236" s="64"/>
      <c r="J236" s="64"/>
      <c r="K236" s="64"/>
      <c r="L236" s="64"/>
      <c r="M236" s="65">
        <f t="shared" si="9"/>
        <v>0</v>
      </c>
      <c r="S236" s="65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</row>
    <row r="237" spans="1:47">
      <c r="A237" s="70">
        <f t="shared" si="11"/>
        <v>235</v>
      </c>
      <c r="H237" s="64"/>
      <c r="I237" s="64"/>
      <c r="J237" s="64"/>
      <c r="K237" s="64"/>
      <c r="L237" s="64"/>
      <c r="M237" s="65">
        <f t="shared" si="9"/>
        <v>0</v>
      </c>
      <c r="S237" s="65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</row>
    <row r="238" spans="1:47">
      <c r="A238" s="70">
        <f t="shared" si="11"/>
        <v>236</v>
      </c>
      <c r="H238" s="64"/>
      <c r="I238" s="64"/>
      <c r="J238" s="64"/>
      <c r="K238" s="64"/>
      <c r="L238" s="64"/>
      <c r="M238" s="65">
        <f t="shared" si="9"/>
        <v>0</v>
      </c>
      <c r="S238" s="65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</row>
    <row r="239" spans="1:47">
      <c r="A239" s="70">
        <f t="shared" si="11"/>
        <v>237</v>
      </c>
      <c r="H239" s="64"/>
      <c r="I239" s="64"/>
      <c r="J239" s="64"/>
      <c r="K239" s="64"/>
      <c r="L239" s="64"/>
      <c r="M239" s="65">
        <f t="shared" si="9"/>
        <v>0</v>
      </c>
      <c r="S239" s="65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</row>
    <row r="240" spans="1:47">
      <c r="A240" s="70">
        <f t="shared" si="11"/>
        <v>238</v>
      </c>
      <c r="H240" s="64"/>
      <c r="I240" s="64"/>
      <c r="J240" s="64"/>
      <c r="K240" s="64"/>
      <c r="L240" s="64"/>
      <c r="M240" s="65">
        <f t="shared" si="9"/>
        <v>0</v>
      </c>
      <c r="S240" s="65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</row>
    <row r="241" spans="1:47">
      <c r="A241" s="70">
        <f t="shared" si="11"/>
        <v>239</v>
      </c>
      <c r="H241" s="64"/>
      <c r="I241" s="64"/>
      <c r="J241" s="64"/>
      <c r="K241" s="64"/>
      <c r="L241" s="64"/>
      <c r="M241" s="65">
        <f t="shared" si="9"/>
        <v>0</v>
      </c>
      <c r="S241" s="65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</row>
    <row r="242" spans="1:47">
      <c r="A242" s="70">
        <f t="shared" si="11"/>
        <v>240</v>
      </c>
      <c r="H242" s="64"/>
      <c r="I242" s="64"/>
      <c r="J242" s="64"/>
      <c r="K242" s="64"/>
      <c r="L242" s="64"/>
      <c r="M242" s="65">
        <f t="shared" si="9"/>
        <v>0</v>
      </c>
      <c r="S242" s="65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</row>
    <row r="243" spans="1:47">
      <c r="A243" s="70">
        <f t="shared" si="11"/>
        <v>241</v>
      </c>
      <c r="H243" s="64"/>
      <c r="I243" s="64"/>
      <c r="J243" s="64"/>
      <c r="K243" s="64"/>
      <c r="L243" s="64"/>
      <c r="M243" s="65">
        <f t="shared" si="9"/>
        <v>0</v>
      </c>
      <c r="S243" s="65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</row>
    <row r="244" spans="1:47">
      <c r="A244" s="70">
        <f t="shared" si="11"/>
        <v>242</v>
      </c>
      <c r="H244" s="64"/>
      <c r="I244" s="64"/>
      <c r="J244" s="64"/>
      <c r="K244" s="64"/>
      <c r="L244" s="64"/>
      <c r="M244" s="65">
        <f t="shared" si="9"/>
        <v>0</v>
      </c>
      <c r="S244" s="65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</row>
    <row r="245" spans="1:47">
      <c r="A245" s="70">
        <f t="shared" si="11"/>
        <v>243</v>
      </c>
      <c r="H245" s="64"/>
      <c r="I245" s="64"/>
      <c r="J245" s="64"/>
      <c r="K245" s="64"/>
      <c r="L245" s="64"/>
      <c r="M245" s="65">
        <f t="shared" si="9"/>
        <v>0</v>
      </c>
      <c r="S245" s="65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</row>
    <row r="246" spans="1:47">
      <c r="A246" s="70">
        <f t="shared" si="11"/>
        <v>244</v>
      </c>
      <c r="H246" s="64"/>
      <c r="I246" s="64"/>
      <c r="J246" s="64"/>
      <c r="K246" s="64"/>
      <c r="L246" s="64"/>
      <c r="M246" s="65">
        <f t="shared" si="9"/>
        <v>0</v>
      </c>
      <c r="S246" s="65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</row>
    <row r="247" spans="1:47">
      <c r="A247" s="70">
        <f t="shared" si="11"/>
        <v>245</v>
      </c>
      <c r="H247" s="64"/>
      <c r="I247" s="64"/>
      <c r="J247" s="64"/>
      <c r="K247" s="64"/>
      <c r="L247" s="64"/>
      <c r="M247" s="65">
        <f t="shared" si="9"/>
        <v>0</v>
      </c>
      <c r="S247" s="65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</row>
    <row r="248" spans="1:47">
      <c r="A248" s="70">
        <f t="shared" si="11"/>
        <v>246</v>
      </c>
      <c r="H248" s="64"/>
      <c r="I248" s="64"/>
      <c r="J248" s="64"/>
      <c r="K248" s="64"/>
      <c r="L248" s="64"/>
      <c r="M248" s="65">
        <f t="shared" si="9"/>
        <v>0</v>
      </c>
      <c r="S248" s="65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</row>
    <row r="249" spans="1:47">
      <c r="A249" s="70">
        <f t="shared" si="11"/>
        <v>247</v>
      </c>
      <c r="H249" s="64"/>
      <c r="I249" s="64"/>
      <c r="J249" s="64"/>
      <c r="K249" s="64"/>
      <c r="L249" s="64"/>
      <c r="M249" s="65">
        <f t="shared" si="9"/>
        <v>0</v>
      </c>
      <c r="S249" s="65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</row>
    <row r="250" spans="1:47">
      <c r="A250" s="70">
        <f t="shared" si="11"/>
        <v>248</v>
      </c>
      <c r="H250" s="64"/>
      <c r="I250" s="64"/>
      <c r="J250" s="64"/>
      <c r="K250" s="64"/>
      <c r="L250" s="64"/>
      <c r="M250" s="65">
        <f t="shared" si="9"/>
        <v>0</v>
      </c>
      <c r="S250" s="65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</row>
    <row r="251" spans="1:47">
      <c r="A251" s="70">
        <f t="shared" si="11"/>
        <v>249</v>
      </c>
      <c r="H251" s="64"/>
      <c r="I251" s="64"/>
      <c r="J251" s="64"/>
      <c r="K251" s="64"/>
      <c r="L251" s="64"/>
      <c r="M251" s="65">
        <f t="shared" si="9"/>
        <v>0</v>
      </c>
      <c r="S251" s="65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</row>
    <row r="252" spans="1:47">
      <c r="A252" s="70">
        <f t="shared" si="11"/>
        <v>250</v>
      </c>
      <c r="H252" s="64"/>
      <c r="I252" s="64"/>
      <c r="J252" s="64"/>
      <c r="K252" s="64"/>
      <c r="L252" s="64"/>
      <c r="M252" s="65">
        <f t="shared" si="9"/>
        <v>0</v>
      </c>
      <c r="S252" s="65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</row>
    <row r="253" spans="1:47">
      <c r="A253" s="70">
        <f t="shared" si="11"/>
        <v>251</v>
      </c>
      <c r="H253" s="64"/>
      <c r="I253" s="64"/>
      <c r="J253" s="64"/>
      <c r="K253" s="64"/>
      <c r="L253" s="64"/>
      <c r="M253" s="65">
        <f t="shared" si="9"/>
        <v>0</v>
      </c>
      <c r="S253" s="65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</row>
    <row r="254" spans="1:47">
      <c r="A254" s="70">
        <f t="shared" si="11"/>
        <v>252</v>
      </c>
      <c r="H254" s="64"/>
      <c r="I254" s="64"/>
      <c r="J254" s="64"/>
      <c r="K254" s="64"/>
      <c r="L254" s="64"/>
      <c r="M254" s="65">
        <f t="shared" si="9"/>
        <v>0</v>
      </c>
      <c r="S254" s="65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</row>
    <row r="255" spans="1:47">
      <c r="A255" s="70">
        <f t="shared" si="11"/>
        <v>253</v>
      </c>
      <c r="H255" s="64"/>
      <c r="I255" s="64"/>
      <c r="J255" s="64"/>
      <c r="K255" s="64"/>
      <c r="L255" s="64"/>
      <c r="M255" s="65">
        <f t="shared" si="9"/>
        <v>0</v>
      </c>
      <c r="S255" s="65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</row>
    <row r="256" spans="1:47">
      <c r="A256" s="70">
        <f t="shared" si="11"/>
        <v>254</v>
      </c>
      <c r="H256" s="64"/>
      <c r="I256" s="64"/>
      <c r="J256" s="64"/>
      <c r="K256" s="64"/>
      <c r="L256" s="64"/>
      <c r="M256" s="65">
        <f t="shared" si="9"/>
        <v>0</v>
      </c>
      <c r="S256" s="65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</row>
    <row r="257" spans="1:47">
      <c r="A257" s="70">
        <f t="shared" si="11"/>
        <v>255</v>
      </c>
      <c r="H257" s="64"/>
      <c r="I257" s="64"/>
      <c r="J257" s="64"/>
      <c r="K257" s="64"/>
      <c r="L257" s="64"/>
      <c r="M257" s="65">
        <f t="shared" si="9"/>
        <v>0</v>
      </c>
      <c r="S257" s="65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</row>
    <row r="258" spans="1:47">
      <c r="A258" s="70">
        <f t="shared" si="11"/>
        <v>256</v>
      </c>
      <c r="H258" s="64"/>
      <c r="I258" s="64"/>
      <c r="J258" s="64"/>
      <c r="K258" s="64"/>
      <c r="L258" s="64"/>
      <c r="M258" s="65">
        <f t="shared" si="9"/>
        <v>0</v>
      </c>
      <c r="S258" s="65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</row>
    <row r="259" spans="1:47">
      <c r="A259" s="70">
        <f t="shared" si="11"/>
        <v>257</v>
      </c>
      <c r="H259" s="64"/>
      <c r="I259" s="64"/>
      <c r="J259" s="64"/>
      <c r="K259" s="64"/>
      <c r="L259" s="64"/>
      <c r="M259" s="65">
        <f t="shared" ref="M259:M322" si="12">N259+O259+P259+Q259+R259</f>
        <v>0</v>
      </c>
      <c r="S259" s="65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</row>
    <row r="260" spans="1:47">
      <c r="A260" s="70">
        <f t="shared" si="11"/>
        <v>258</v>
      </c>
      <c r="H260" s="64"/>
      <c r="I260" s="64"/>
      <c r="J260" s="64"/>
      <c r="K260" s="64"/>
      <c r="L260" s="64"/>
      <c r="M260" s="65">
        <f t="shared" si="12"/>
        <v>0</v>
      </c>
      <c r="S260" s="65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</row>
    <row r="261" spans="1:47">
      <c r="A261" s="70">
        <f t="shared" ref="A261:A324" si="14">A260+1</f>
        <v>259</v>
      </c>
      <c r="H261" s="64"/>
      <c r="I261" s="64"/>
      <c r="J261" s="64"/>
      <c r="K261" s="64"/>
      <c r="L261" s="64"/>
      <c r="M261" s="65">
        <f t="shared" si="12"/>
        <v>0</v>
      </c>
      <c r="S261" s="65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</row>
    <row r="262" spans="1:47">
      <c r="A262" s="70">
        <f t="shared" si="14"/>
        <v>260</v>
      </c>
      <c r="H262" s="64"/>
      <c r="I262" s="64"/>
      <c r="J262" s="64"/>
      <c r="K262" s="64"/>
      <c r="L262" s="64"/>
      <c r="M262" s="65">
        <f t="shared" si="12"/>
        <v>0</v>
      </c>
      <c r="S262" s="65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</row>
    <row r="263" spans="1:47">
      <c r="A263" s="70">
        <f t="shared" si="14"/>
        <v>261</v>
      </c>
      <c r="H263" s="64"/>
      <c r="I263" s="64"/>
      <c r="J263" s="64"/>
      <c r="K263" s="64"/>
      <c r="L263" s="64"/>
      <c r="M263" s="65">
        <f t="shared" si="12"/>
        <v>0</v>
      </c>
      <c r="S263" s="65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</row>
    <row r="264" spans="1:47">
      <c r="A264" s="70">
        <f t="shared" si="14"/>
        <v>262</v>
      </c>
      <c r="H264" s="64"/>
      <c r="I264" s="64"/>
      <c r="J264" s="64"/>
      <c r="K264" s="64"/>
      <c r="L264" s="64"/>
      <c r="M264" s="65">
        <f t="shared" si="12"/>
        <v>0</v>
      </c>
      <c r="S264" s="65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</row>
    <row r="265" spans="1:47">
      <c r="A265" s="70">
        <f t="shared" si="14"/>
        <v>263</v>
      </c>
      <c r="H265" s="64"/>
      <c r="I265" s="64"/>
      <c r="J265" s="64"/>
      <c r="K265" s="64"/>
      <c r="L265" s="64"/>
      <c r="M265" s="65">
        <f t="shared" si="12"/>
        <v>0</v>
      </c>
      <c r="S265" s="65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</row>
    <row r="266" spans="1:47">
      <c r="A266" s="70">
        <f t="shared" si="14"/>
        <v>264</v>
      </c>
      <c r="H266" s="64"/>
      <c r="I266" s="64"/>
      <c r="J266" s="64"/>
      <c r="K266" s="64"/>
      <c r="L266" s="64"/>
      <c r="M266" s="65">
        <f t="shared" si="12"/>
        <v>0</v>
      </c>
      <c r="S266" s="65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</row>
    <row r="267" spans="1:47">
      <c r="A267" s="70">
        <f t="shared" si="14"/>
        <v>265</v>
      </c>
      <c r="H267" s="64"/>
      <c r="I267" s="64"/>
      <c r="J267" s="64"/>
      <c r="K267" s="64"/>
      <c r="L267" s="64"/>
      <c r="M267" s="65">
        <f t="shared" si="12"/>
        <v>0</v>
      </c>
      <c r="S267" s="65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</row>
    <row r="268" spans="1:47">
      <c r="A268" s="70">
        <f t="shared" si="14"/>
        <v>266</v>
      </c>
      <c r="H268" s="64"/>
      <c r="I268" s="64"/>
      <c r="J268" s="64"/>
      <c r="K268" s="64"/>
      <c r="L268" s="64"/>
      <c r="M268" s="65">
        <f t="shared" si="12"/>
        <v>0</v>
      </c>
      <c r="S268" s="65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</row>
    <row r="269" spans="1:47">
      <c r="A269" s="70">
        <f t="shared" si="14"/>
        <v>267</v>
      </c>
      <c r="H269" s="64"/>
      <c r="I269" s="64"/>
      <c r="J269" s="64"/>
      <c r="K269" s="64"/>
      <c r="L269" s="64"/>
      <c r="M269" s="65">
        <f t="shared" si="12"/>
        <v>0</v>
      </c>
      <c r="S269" s="65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</row>
    <row r="270" spans="1:47">
      <c r="A270" s="70">
        <f t="shared" si="14"/>
        <v>268</v>
      </c>
      <c r="H270" s="64"/>
      <c r="I270" s="64"/>
      <c r="J270" s="64"/>
      <c r="K270" s="64"/>
      <c r="L270" s="64"/>
      <c r="M270" s="65">
        <f t="shared" si="12"/>
        <v>0</v>
      </c>
      <c r="S270" s="65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</row>
    <row r="271" spans="1:47">
      <c r="A271" s="70">
        <f t="shared" si="14"/>
        <v>269</v>
      </c>
      <c r="H271" s="64"/>
      <c r="I271" s="64"/>
      <c r="J271" s="64"/>
      <c r="K271" s="64"/>
      <c r="L271" s="64"/>
      <c r="M271" s="65">
        <f t="shared" si="12"/>
        <v>0</v>
      </c>
      <c r="S271" s="65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</row>
    <row r="272" spans="1:47">
      <c r="A272" s="70">
        <f t="shared" si="14"/>
        <v>270</v>
      </c>
      <c r="H272" s="64"/>
      <c r="I272" s="64"/>
      <c r="J272" s="64"/>
      <c r="K272" s="64"/>
      <c r="L272" s="64"/>
      <c r="M272" s="65">
        <f t="shared" si="12"/>
        <v>0</v>
      </c>
      <c r="S272" s="65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</row>
    <row r="273" spans="1:47">
      <c r="A273" s="70">
        <f t="shared" si="14"/>
        <v>271</v>
      </c>
      <c r="H273" s="64"/>
      <c r="I273" s="64"/>
      <c r="J273" s="64"/>
      <c r="K273" s="64"/>
      <c r="L273" s="64"/>
      <c r="M273" s="65">
        <f t="shared" si="12"/>
        <v>0</v>
      </c>
      <c r="S273" s="65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</row>
    <row r="274" spans="1:47">
      <c r="A274" s="70">
        <f t="shared" si="14"/>
        <v>272</v>
      </c>
      <c r="H274" s="64"/>
      <c r="I274" s="64"/>
      <c r="J274" s="64"/>
      <c r="K274" s="64"/>
      <c r="L274" s="64"/>
      <c r="M274" s="65">
        <f t="shared" si="12"/>
        <v>0</v>
      </c>
      <c r="S274" s="65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</row>
    <row r="275" spans="1:47">
      <c r="A275" s="70">
        <f t="shared" si="14"/>
        <v>273</v>
      </c>
      <c r="H275" s="64"/>
      <c r="I275" s="64"/>
      <c r="J275" s="64"/>
      <c r="K275" s="64"/>
      <c r="L275" s="64"/>
      <c r="M275" s="65">
        <f t="shared" si="12"/>
        <v>0</v>
      </c>
      <c r="S275" s="65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</row>
    <row r="276" spans="1:47">
      <c r="A276" s="70">
        <f t="shared" si="14"/>
        <v>274</v>
      </c>
      <c r="H276" s="64"/>
      <c r="I276" s="64"/>
      <c r="J276" s="64"/>
      <c r="K276" s="64"/>
      <c r="L276" s="64"/>
      <c r="M276" s="65">
        <f t="shared" si="12"/>
        <v>0</v>
      </c>
      <c r="S276" s="65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</row>
    <row r="277" spans="1:47">
      <c r="A277" s="70">
        <f t="shared" si="14"/>
        <v>275</v>
      </c>
      <c r="H277" s="64"/>
      <c r="I277" s="64"/>
      <c r="J277" s="64"/>
      <c r="K277" s="64"/>
      <c r="L277" s="64"/>
      <c r="M277" s="65">
        <f t="shared" si="12"/>
        <v>0</v>
      </c>
      <c r="S277" s="65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</row>
    <row r="278" spans="1:47">
      <c r="A278" s="70">
        <f t="shared" si="14"/>
        <v>276</v>
      </c>
      <c r="H278" s="64"/>
      <c r="I278" s="64"/>
      <c r="J278" s="64"/>
      <c r="K278" s="64"/>
      <c r="L278" s="64"/>
      <c r="M278" s="65">
        <f t="shared" si="12"/>
        <v>0</v>
      </c>
      <c r="S278" s="65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</row>
    <row r="279" spans="1:47">
      <c r="A279" s="70">
        <f t="shared" si="14"/>
        <v>277</v>
      </c>
      <c r="H279" s="64"/>
      <c r="I279" s="64"/>
      <c r="J279" s="64"/>
      <c r="K279" s="64"/>
      <c r="L279" s="64"/>
      <c r="M279" s="65">
        <f t="shared" si="12"/>
        <v>0</v>
      </c>
      <c r="S279" s="65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</row>
    <row r="280" spans="1:47">
      <c r="A280" s="70">
        <f t="shared" si="14"/>
        <v>278</v>
      </c>
      <c r="H280" s="64"/>
      <c r="I280" s="64"/>
      <c r="J280" s="64"/>
      <c r="K280" s="64"/>
      <c r="L280" s="64"/>
      <c r="M280" s="65">
        <f t="shared" si="12"/>
        <v>0</v>
      </c>
      <c r="S280" s="65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</row>
    <row r="281" spans="1:47">
      <c r="A281" s="70">
        <f t="shared" si="14"/>
        <v>279</v>
      </c>
      <c r="H281" s="64"/>
      <c r="I281" s="64"/>
      <c r="J281" s="64"/>
      <c r="K281" s="64"/>
      <c r="L281" s="64"/>
      <c r="M281" s="65">
        <f t="shared" si="12"/>
        <v>0</v>
      </c>
      <c r="S281" s="65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</row>
    <row r="282" spans="1:47">
      <c r="A282" s="70">
        <f t="shared" si="14"/>
        <v>280</v>
      </c>
      <c r="H282" s="64"/>
      <c r="I282" s="64"/>
      <c r="J282" s="64"/>
      <c r="K282" s="64"/>
      <c r="L282" s="64"/>
      <c r="M282" s="65">
        <f t="shared" si="12"/>
        <v>0</v>
      </c>
      <c r="S282" s="65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</row>
    <row r="283" spans="1:47">
      <c r="A283" s="70">
        <f t="shared" si="14"/>
        <v>281</v>
      </c>
      <c r="H283" s="64"/>
      <c r="I283" s="64"/>
      <c r="J283" s="64"/>
      <c r="K283" s="64"/>
      <c r="L283" s="64"/>
      <c r="M283" s="65">
        <f t="shared" si="12"/>
        <v>0</v>
      </c>
      <c r="S283" s="65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</row>
    <row r="284" spans="1:47">
      <c r="A284" s="70">
        <f t="shared" si="14"/>
        <v>282</v>
      </c>
      <c r="H284" s="64"/>
      <c r="I284" s="64"/>
      <c r="J284" s="64"/>
      <c r="K284" s="64"/>
      <c r="L284" s="64"/>
      <c r="M284" s="65">
        <f t="shared" si="12"/>
        <v>0</v>
      </c>
      <c r="S284" s="65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</row>
    <row r="285" spans="1:47">
      <c r="A285" s="70">
        <f t="shared" si="14"/>
        <v>283</v>
      </c>
      <c r="H285" s="64"/>
      <c r="I285" s="64"/>
      <c r="J285" s="64"/>
      <c r="K285" s="64"/>
      <c r="L285" s="64"/>
      <c r="M285" s="65">
        <f t="shared" si="12"/>
        <v>0</v>
      </c>
      <c r="S285" s="65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</row>
    <row r="286" spans="1:47">
      <c r="A286" s="70">
        <f t="shared" si="14"/>
        <v>284</v>
      </c>
      <c r="H286" s="64"/>
      <c r="I286" s="64"/>
      <c r="J286" s="64"/>
      <c r="K286" s="64"/>
      <c r="L286" s="64"/>
      <c r="M286" s="65">
        <f t="shared" si="12"/>
        <v>0</v>
      </c>
      <c r="S286" s="65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</row>
    <row r="287" spans="1:47">
      <c r="A287" s="70">
        <f t="shared" si="14"/>
        <v>285</v>
      </c>
      <c r="H287" s="64"/>
      <c r="I287" s="64"/>
      <c r="J287" s="64"/>
      <c r="K287" s="64"/>
      <c r="L287" s="64"/>
      <c r="M287" s="65">
        <f t="shared" si="12"/>
        <v>0</v>
      </c>
      <c r="S287" s="65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</row>
    <row r="288" spans="1:47">
      <c r="A288" s="70">
        <f t="shared" si="14"/>
        <v>286</v>
      </c>
      <c r="H288" s="64"/>
      <c r="I288" s="64"/>
      <c r="J288" s="64"/>
      <c r="K288" s="64"/>
      <c r="L288" s="64"/>
      <c r="M288" s="65">
        <f t="shared" si="12"/>
        <v>0</v>
      </c>
      <c r="S288" s="65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</row>
    <row r="289" spans="1:47">
      <c r="A289" s="70">
        <f t="shared" si="14"/>
        <v>287</v>
      </c>
      <c r="H289" s="64"/>
      <c r="I289" s="64"/>
      <c r="J289" s="64"/>
      <c r="K289" s="64"/>
      <c r="L289" s="64"/>
      <c r="M289" s="65">
        <f t="shared" si="12"/>
        <v>0</v>
      </c>
      <c r="S289" s="65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</row>
    <row r="290" spans="1:47">
      <c r="A290" s="70">
        <f t="shared" si="14"/>
        <v>288</v>
      </c>
      <c r="H290" s="64"/>
      <c r="I290" s="64"/>
      <c r="J290" s="64"/>
      <c r="K290" s="64"/>
      <c r="L290" s="64"/>
      <c r="M290" s="65">
        <f t="shared" si="12"/>
        <v>0</v>
      </c>
      <c r="S290" s="65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</row>
    <row r="291" spans="1:47">
      <c r="A291" s="70">
        <f t="shared" si="14"/>
        <v>289</v>
      </c>
      <c r="H291" s="64"/>
      <c r="I291" s="64"/>
      <c r="J291" s="64"/>
      <c r="K291" s="64"/>
      <c r="L291" s="64"/>
      <c r="M291" s="65">
        <f t="shared" si="12"/>
        <v>0</v>
      </c>
      <c r="S291" s="65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</row>
    <row r="292" spans="1:47">
      <c r="A292" s="70">
        <f t="shared" si="14"/>
        <v>290</v>
      </c>
      <c r="H292" s="64"/>
      <c r="I292" s="64"/>
      <c r="J292" s="64"/>
      <c r="K292" s="64"/>
      <c r="L292" s="64"/>
      <c r="M292" s="65">
        <f t="shared" si="12"/>
        <v>0</v>
      </c>
      <c r="S292" s="65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</row>
    <row r="293" spans="1:47">
      <c r="A293" s="70">
        <f t="shared" si="14"/>
        <v>291</v>
      </c>
      <c r="H293" s="64"/>
      <c r="I293" s="64"/>
      <c r="J293" s="64"/>
      <c r="K293" s="64"/>
      <c r="L293" s="64"/>
      <c r="M293" s="65">
        <f t="shared" si="12"/>
        <v>0</v>
      </c>
      <c r="S293" s="65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</row>
    <row r="294" spans="1:47">
      <c r="A294" s="70">
        <f t="shared" si="14"/>
        <v>292</v>
      </c>
      <c r="H294" s="64"/>
      <c r="I294" s="64"/>
      <c r="J294" s="64"/>
      <c r="K294" s="64"/>
      <c r="L294" s="64"/>
      <c r="M294" s="65">
        <f t="shared" si="12"/>
        <v>0</v>
      </c>
      <c r="S294" s="65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</row>
    <row r="295" spans="1:47">
      <c r="A295" s="70">
        <f t="shared" si="14"/>
        <v>293</v>
      </c>
      <c r="H295" s="64"/>
      <c r="I295" s="64"/>
      <c r="J295" s="64"/>
      <c r="K295" s="64"/>
      <c r="L295" s="64"/>
      <c r="M295" s="65">
        <f t="shared" si="12"/>
        <v>0</v>
      </c>
      <c r="S295" s="65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</row>
    <row r="296" spans="1:47">
      <c r="A296" s="70">
        <f t="shared" si="14"/>
        <v>294</v>
      </c>
      <c r="H296" s="64"/>
      <c r="I296" s="64"/>
      <c r="J296" s="64"/>
      <c r="K296" s="64"/>
      <c r="L296" s="64"/>
      <c r="M296" s="65">
        <f t="shared" si="12"/>
        <v>0</v>
      </c>
      <c r="S296" s="65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</row>
    <row r="297" spans="1:47">
      <c r="A297" s="70">
        <f t="shared" si="14"/>
        <v>295</v>
      </c>
      <c r="H297" s="64"/>
      <c r="I297" s="64"/>
      <c r="J297" s="64"/>
      <c r="K297" s="64"/>
      <c r="L297" s="64"/>
      <c r="M297" s="65">
        <f t="shared" si="12"/>
        <v>0</v>
      </c>
      <c r="S297" s="65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</row>
    <row r="298" spans="1:47">
      <c r="A298" s="70">
        <f t="shared" si="14"/>
        <v>296</v>
      </c>
      <c r="H298" s="64"/>
      <c r="I298" s="64"/>
      <c r="J298" s="64"/>
      <c r="K298" s="64"/>
      <c r="L298" s="64"/>
      <c r="M298" s="65">
        <f t="shared" si="12"/>
        <v>0</v>
      </c>
      <c r="S298" s="65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</row>
    <row r="299" spans="1:47">
      <c r="A299" s="70">
        <f t="shared" si="14"/>
        <v>297</v>
      </c>
      <c r="H299" s="64"/>
      <c r="I299" s="64"/>
      <c r="J299" s="64"/>
      <c r="K299" s="64"/>
      <c r="L299" s="64"/>
      <c r="M299" s="65">
        <f t="shared" si="12"/>
        <v>0</v>
      </c>
      <c r="S299" s="65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</row>
    <row r="300" spans="1:47">
      <c r="A300" s="70">
        <f t="shared" si="14"/>
        <v>298</v>
      </c>
      <c r="H300" s="64"/>
      <c r="I300" s="64"/>
      <c r="J300" s="64"/>
      <c r="K300" s="64"/>
      <c r="L300" s="64"/>
      <c r="M300" s="65">
        <f t="shared" si="12"/>
        <v>0</v>
      </c>
      <c r="S300" s="65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</row>
    <row r="301" spans="1:47">
      <c r="A301" s="70">
        <f t="shared" si="14"/>
        <v>299</v>
      </c>
      <c r="H301" s="64"/>
      <c r="I301" s="64"/>
      <c r="J301" s="64"/>
      <c r="K301" s="64"/>
      <c r="L301" s="64"/>
      <c r="M301" s="65">
        <f t="shared" si="12"/>
        <v>0</v>
      </c>
      <c r="S301" s="65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</row>
    <row r="302" spans="1:47">
      <c r="A302" s="70">
        <f t="shared" si="14"/>
        <v>300</v>
      </c>
      <c r="H302" s="64"/>
      <c r="I302" s="64"/>
      <c r="J302" s="64"/>
      <c r="K302" s="64"/>
      <c r="L302" s="64"/>
      <c r="M302" s="65">
        <f t="shared" si="12"/>
        <v>0</v>
      </c>
      <c r="S302" s="65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</row>
    <row r="303" spans="1:47">
      <c r="A303" s="70">
        <f t="shared" si="14"/>
        <v>301</v>
      </c>
      <c r="H303" s="64"/>
      <c r="I303" s="64"/>
      <c r="J303" s="64"/>
      <c r="K303" s="64"/>
      <c r="L303" s="64"/>
      <c r="M303" s="65">
        <f t="shared" si="12"/>
        <v>0</v>
      </c>
      <c r="S303" s="65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</row>
    <row r="304" spans="1:47">
      <c r="A304" s="70">
        <f t="shared" si="14"/>
        <v>302</v>
      </c>
      <c r="H304" s="64"/>
      <c r="I304" s="64"/>
      <c r="J304" s="64"/>
      <c r="K304" s="64"/>
      <c r="L304" s="64"/>
      <c r="M304" s="65">
        <f t="shared" si="12"/>
        <v>0</v>
      </c>
      <c r="S304" s="65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</row>
    <row r="305" spans="1:47">
      <c r="A305" s="70">
        <f t="shared" si="14"/>
        <v>303</v>
      </c>
      <c r="H305" s="64"/>
      <c r="I305" s="64"/>
      <c r="J305" s="64"/>
      <c r="K305" s="64"/>
      <c r="L305" s="64"/>
      <c r="M305" s="65">
        <f t="shared" si="12"/>
        <v>0</v>
      </c>
      <c r="S305" s="65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</row>
    <row r="306" spans="1:47">
      <c r="A306" s="70">
        <f t="shared" si="14"/>
        <v>304</v>
      </c>
      <c r="H306" s="64"/>
      <c r="I306" s="64"/>
      <c r="J306" s="64"/>
      <c r="K306" s="64"/>
      <c r="L306" s="64"/>
      <c r="M306" s="65">
        <f t="shared" si="12"/>
        <v>0</v>
      </c>
      <c r="S306" s="65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</row>
    <row r="307" spans="1:47">
      <c r="A307" s="70">
        <f t="shared" si="14"/>
        <v>305</v>
      </c>
      <c r="H307" s="64"/>
      <c r="I307" s="64"/>
      <c r="J307" s="64"/>
      <c r="K307" s="64"/>
      <c r="L307" s="64"/>
      <c r="M307" s="65">
        <f t="shared" si="12"/>
        <v>0</v>
      </c>
      <c r="S307" s="65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</row>
    <row r="308" spans="1:47">
      <c r="A308" s="70">
        <f t="shared" si="14"/>
        <v>306</v>
      </c>
      <c r="H308" s="64"/>
      <c r="I308" s="64"/>
      <c r="J308" s="64"/>
      <c r="K308" s="64"/>
      <c r="L308" s="64"/>
      <c r="M308" s="65">
        <f t="shared" si="12"/>
        <v>0</v>
      </c>
      <c r="S308" s="65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</row>
    <row r="309" spans="1:47">
      <c r="A309" s="70">
        <f t="shared" si="14"/>
        <v>307</v>
      </c>
      <c r="H309" s="64"/>
      <c r="I309" s="64"/>
      <c r="J309" s="64"/>
      <c r="K309" s="64"/>
      <c r="L309" s="64"/>
      <c r="M309" s="65">
        <f t="shared" si="12"/>
        <v>0</v>
      </c>
      <c r="S309" s="65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</row>
    <row r="310" spans="1:47">
      <c r="A310" s="70">
        <f t="shared" si="14"/>
        <v>308</v>
      </c>
      <c r="H310" s="64"/>
      <c r="I310" s="64"/>
      <c r="J310" s="64"/>
      <c r="K310" s="64"/>
      <c r="L310" s="64"/>
      <c r="M310" s="65">
        <f t="shared" si="12"/>
        <v>0</v>
      </c>
      <c r="S310" s="65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</row>
    <row r="311" spans="1:47">
      <c r="A311" s="70">
        <f t="shared" si="14"/>
        <v>309</v>
      </c>
      <c r="H311" s="64"/>
      <c r="I311" s="64"/>
      <c r="J311" s="64"/>
      <c r="K311" s="64"/>
      <c r="L311" s="64"/>
      <c r="M311" s="65">
        <f t="shared" si="12"/>
        <v>0</v>
      </c>
      <c r="S311" s="65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</row>
    <row r="312" spans="1:47">
      <c r="A312" s="70">
        <f t="shared" si="14"/>
        <v>310</v>
      </c>
      <c r="H312" s="64"/>
      <c r="I312" s="64"/>
      <c r="J312" s="64"/>
      <c r="K312" s="64"/>
      <c r="L312" s="64"/>
      <c r="M312" s="65">
        <f t="shared" si="12"/>
        <v>0</v>
      </c>
      <c r="S312" s="65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</row>
    <row r="313" spans="1:47">
      <c r="A313" s="70">
        <f t="shared" si="14"/>
        <v>311</v>
      </c>
      <c r="H313" s="64"/>
      <c r="I313" s="64"/>
      <c r="J313" s="64"/>
      <c r="K313" s="64"/>
      <c r="L313" s="64"/>
      <c r="M313" s="65">
        <f t="shared" si="12"/>
        <v>0</v>
      </c>
      <c r="S313" s="65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</row>
    <row r="314" spans="1:47">
      <c r="A314" s="70">
        <f t="shared" si="14"/>
        <v>312</v>
      </c>
      <c r="H314" s="64"/>
      <c r="I314" s="64"/>
      <c r="J314" s="64"/>
      <c r="K314" s="64"/>
      <c r="L314" s="64"/>
      <c r="M314" s="65">
        <f t="shared" si="12"/>
        <v>0</v>
      </c>
      <c r="S314" s="65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</row>
    <row r="315" spans="1:47">
      <c r="A315" s="70">
        <f t="shared" si="14"/>
        <v>313</v>
      </c>
      <c r="H315" s="64"/>
      <c r="I315" s="64"/>
      <c r="J315" s="64"/>
      <c r="K315" s="64"/>
      <c r="L315" s="64"/>
      <c r="M315" s="65">
        <f t="shared" si="12"/>
        <v>0</v>
      </c>
      <c r="S315" s="65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</row>
    <row r="316" spans="1:47">
      <c r="A316" s="70">
        <f t="shared" si="14"/>
        <v>314</v>
      </c>
      <c r="H316" s="64"/>
      <c r="I316" s="64"/>
      <c r="J316" s="64"/>
      <c r="K316" s="64"/>
      <c r="L316" s="64"/>
      <c r="M316" s="65">
        <f t="shared" si="12"/>
        <v>0</v>
      </c>
      <c r="S316" s="65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</row>
    <row r="317" spans="1:47">
      <c r="A317" s="70">
        <f t="shared" si="14"/>
        <v>315</v>
      </c>
      <c r="H317" s="64"/>
      <c r="I317" s="64"/>
      <c r="J317" s="64"/>
      <c r="K317" s="64"/>
      <c r="L317" s="64"/>
      <c r="M317" s="65">
        <f t="shared" si="12"/>
        <v>0</v>
      </c>
      <c r="S317" s="65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</row>
    <row r="318" spans="1:47">
      <c r="A318" s="70">
        <f t="shared" si="14"/>
        <v>316</v>
      </c>
      <c r="H318" s="64"/>
      <c r="I318" s="64"/>
      <c r="J318" s="64"/>
      <c r="K318" s="64"/>
      <c r="L318" s="64"/>
      <c r="M318" s="65">
        <f t="shared" si="12"/>
        <v>0</v>
      </c>
      <c r="S318" s="65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</row>
    <row r="319" spans="1:47">
      <c r="A319" s="70">
        <f t="shared" si="14"/>
        <v>317</v>
      </c>
      <c r="H319" s="64"/>
      <c r="I319" s="64"/>
      <c r="J319" s="64"/>
      <c r="K319" s="64"/>
      <c r="L319" s="64"/>
      <c r="M319" s="65">
        <f t="shared" si="12"/>
        <v>0</v>
      </c>
      <c r="S319" s="65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</row>
    <row r="320" spans="1:47">
      <c r="A320" s="70">
        <f t="shared" si="14"/>
        <v>318</v>
      </c>
      <c r="H320" s="64"/>
      <c r="I320" s="64"/>
      <c r="J320" s="64"/>
      <c r="K320" s="64"/>
      <c r="L320" s="64"/>
      <c r="M320" s="65">
        <f t="shared" si="12"/>
        <v>0</v>
      </c>
      <c r="S320" s="65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</row>
    <row r="321" spans="1:47">
      <c r="A321" s="70">
        <f t="shared" si="14"/>
        <v>319</v>
      </c>
      <c r="H321" s="64"/>
      <c r="I321" s="64"/>
      <c r="J321" s="64"/>
      <c r="K321" s="64"/>
      <c r="L321" s="64"/>
      <c r="M321" s="65">
        <f t="shared" si="12"/>
        <v>0</v>
      </c>
      <c r="S321" s="65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</row>
    <row r="322" spans="1:47">
      <c r="A322" s="70">
        <f t="shared" si="14"/>
        <v>320</v>
      </c>
      <c r="H322" s="64"/>
      <c r="I322" s="64"/>
      <c r="J322" s="64"/>
      <c r="K322" s="64"/>
      <c r="L322" s="64"/>
      <c r="M322" s="65">
        <f t="shared" si="12"/>
        <v>0</v>
      </c>
      <c r="S322" s="65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</row>
    <row r="323" spans="1:47">
      <c r="A323" s="70">
        <f t="shared" si="14"/>
        <v>321</v>
      </c>
      <c r="H323" s="64"/>
      <c r="I323" s="64"/>
      <c r="J323" s="64"/>
      <c r="K323" s="64"/>
      <c r="L323" s="64"/>
      <c r="M323" s="65">
        <f t="shared" ref="M323:M360" si="15">N323+O323+P323+Q323+R323</f>
        <v>0</v>
      </c>
      <c r="S323" s="65">
        <f t="shared" ref="S323:S360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</row>
    <row r="324" spans="1:47">
      <c r="A324" s="70">
        <f t="shared" si="14"/>
        <v>322</v>
      </c>
      <c r="H324" s="64"/>
      <c r="I324" s="64"/>
      <c r="J324" s="64"/>
      <c r="K324" s="64"/>
      <c r="L324" s="64"/>
      <c r="M324" s="65">
        <f t="shared" si="15"/>
        <v>0</v>
      </c>
      <c r="S324" s="65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</row>
    <row r="325" spans="1:47">
      <c r="A325" s="70">
        <f t="shared" ref="A325:A358" si="17">A324+1</f>
        <v>323</v>
      </c>
      <c r="H325" s="64"/>
      <c r="I325" s="64"/>
      <c r="J325" s="64"/>
      <c r="K325" s="64"/>
      <c r="L325" s="64"/>
      <c r="M325" s="65">
        <f t="shared" si="15"/>
        <v>0</v>
      </c>
      <c r="S325" s="65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</row>
    <row r="326" spans="1:47">
      <c r="A326" s="70">
        <f t="shared" si="17"/>
        <v>324</v>
      </c>
      <c r="H326" s="64"/>
      <c r="I326" s="64"/>
      <c r="J326" s="64"/>
      <c r="K326" s="64"/>
      <c r="L326" s="64"/>
      <c r="M326" s="65">
        <f t="shared" si="15"/>
        <v>0</v>
      </c>
      <c r="S326" s="65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</row>
    <row r="327" spans="1:47">
      <c r="A327" s="70">
        <f t="shared" si="17"/>
        <v>325</v>
      </c>
      <c r="H327" s="64"/>
      <c r="I327" s="64"/>
      <c r="J327" s="64"/>
      <c r="K327" s="64"/>
      <c r="L327" s="64"/>
      <c r="M327" s="65">
        <f t="shared" si="15"/>
        <v>0</v>
      </c>
      <c r="S327" s="65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</row>
    <row r="328" spans="1:47">
      <c r="A328" s="70">
        <f t="shared" si="17"/>
        <v>326</v>
      </c>
      <c r="H328" s="64"/>
      <c r="I328" s="64"/>
      <c r="J328" s="64"/>
      <c r="K328" s="64"/>
      <c r="L328" s="64"/>
      <c r="M328" s="65">
        <f t="shared" si="15"/>
        <v>0</v>
      </c>
      <c r="S328" s="65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</row>
    <row r="329" spans="1:47">
      <c r="A329" s="70">
        <f t="shared" si="17"/>
        <v>327</v>
      </c>
      <c r="H329" s="64"/>
      <c r="I329" s="64"/>
      <c r="J329" s="64"/>
      <c r="K329" s="64"/>
      <c r="L329" s="64"/>
      <c r="M329" s="65">
        <f t="shared" si="15"/>
        <v>0</v>
      </c>
      <c r="S329" s="65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</row>
    <row r="330" spans="1:47">
      <c r="A330" s="70">
        <f t="shared" si="17"/>
        <v>328</v>
      </c>
      <c r="H330" s="64"/>
      <c r="I330" s="64"/>
      <c r="J330" s="64"/>
      <c r="K330" s="64"/>
      <c r="L330" s="64"/>
      <c r="M330" s="65">
        <f t="shared" si="15"/>
        <v>0</v>
      </c>
      <c r="S330" s="65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</row>
    <row r="331" spans="1:47">
      <c r="A331" s="70">
        <f t="shared" si="17"/>
        <v>329</v>
      </c>
      <c r="H331" s="64"/>
      <c r="I331" s="64"/>
      <c r="J331" s="64"/>
      <c r="K331" s="64"/>
      <c r="L331" s="64"/>
      <c r="M331" s="65">
        <f t="shared" si="15"/>
        <v>0</v>
      </c>
      <c r="S331" s="65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</row>
    <row r="332" spans="1:47">
      <c r="A332" s="70">
        <f t="shared" si="17"/>
        <v>330</v>
      </c>
      <c r="H332" s="64"/>
      <c r="I332" s="64"/>
      <c r="J332" s="64"/>
      <c r="K332" s="64"/>
      <c r="L332" s="64"/>
      <c r="M332" s="65">
        <f t="shared" si="15"/>
        <v>0</v>
      </c>
      <c r="S332" s="65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</row>
    <row r="333" spans="1:47">
      <c r="A333" s="70">
        <f t="shared" si="17"/>
        <v>331</v>
      </c>
      <c r="H333" s="64"/>
      <c r="I333" s="64"/>
      <c r="J333" s="64"/>
      <c r="K333" s="64"/>
      <c r="L333" s="64"/>
      <c r="M333" s="65">
        <f t="shared" si="15"/>
        <v>0</v>
      </c>
      <c r="S333" s="65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</row>
    <row r="334" spans="1:47">
      <c r="A334" s="70">
        <f t="shared" si="17"/>
        <v>332</v>
      </c>
      <c r="H334" s="64"/>
      <c r="I334" s="64"/>
      <c r="J334" s="64"/>
      <c r="K334" s="64"/>
      <c r="L334" s="64"/>
      <c r="M334" s="65">
        <f t="shared" si="15"/>
        <v>0</v>
      </c>
      <c r="S334" s="65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</row>
    <row r="335" spans="1:47">
      <c r="A335" s="70">
        <f t="shared" si="17"/>
        <v>333</v>
      </c>
      <c r="H335" s="64"/>
      <c r="I335" s="64"/>
      <c r="J335" s="64"/>
      <c r="K335" s="64"/>
      <c r="L335" s="64"/>
      <c r="M335" s="65">
        <f t="shared" si="15"/>
        <v>0</v>
      </c>
      <c r="S335" s="65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</row>
    <row r="336" spans="1:47">
      <c r="A336" s="70">
        <f t="shared" si="17"/>
        <v>334</v>
      </c>
      <c r="H336" s="64"/>
      <c r="I336" s="64"/>
      <c r="J336" s="64"/>
      <c r="K336" s="64"/>
      <c r="L336" s="64"/>
      <c r="M336" s="65">
        <f t="shared" si="15"/>
        <v>0</v>
      </c>
      <c r="S336" s="65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</row>
    <row r="337" spans="1:47">
      <c r="A337" s="70">
        <f t="shared" si="17"/>
        <v>335</v>
      </c>
      <c r="H337" s="64"/>
      <c r="I337" s="64"/>
      <c r="J337" s="64"/>
      <c r="K337" s="64"/>
      <c r="L337" s="64"/>
      <c r="M337" s="65">
        <f t="shared" si="15"/>
        <v>0</v>
      </c>
      <c r="S337" s="65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</row>
    <row r="338" spans="1:47">
      <c r="A338" s="70">
        <f t="shared" si="17"/>
        <v>336</v>
      </c>
      <c r="H338" s="64"/>
      <c r="I338" s="64"/>
      <c r="J338" s="64"/>
      <c r="K338" s="64"/>
      <c r="L338" s="64"/>
      <c r="M338" s="65">
        <f t="shared" si="15"/>
        <v>0</v>
      </c>
      <c r="S338" s="65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</row>
    <row r="339" spans="1:47">
      <c r="A339" s="70">
        <f t="shared" si="17"/>
        <v>337</v>
      </c>
      <c r="H339" s="64"/>
      <c r="I339" s="64"/>
      <c r="J339" s="64"/>
      <c r="K339" s="64"/>
      <c r="L339" s="64"/>
      <c r="M339" s="65">
        <f t="shared" si="15"/>
        <v>0</v>
      </c>
      <c r="S339" s="65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</row>
    <row r="340" spans="1:47">
      <c r="A340" s="70">
        <f t="shared" si="17"/>
        <v>338</v>
      </c>
      <c r="H340" s="64"/>
      <c r="I340" s="64"/>
      <c r="J340" s="64"/>
      <c r="K340" s="64"/>
      <c r="L340" s="64"/>
      <c r="M340" s="65">
        <f t="shared" si="15"/>
        <v>0</v>
      </c>
      <c r="S340" s="65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</row>
    <row r="341" spans="1:47">
      <c r="A341" s="70">
        <f t="shared" si="17"/>
        <v>339</v>
      </c>
      <c r="H341" s="64"/>
      <c r="I341" s="64"/>
      <c r="J341" s="64"/>
      <c r="K341" s="64"/>
      <c r="L341" s="64"/>
      <c r="M341" s="65">
        <f t="shared" si="15"/>
        <v>0</v>
      </c>
      <c r="S341" s="65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</row>
    <row r="342" spans="1:47">
      <c r="A342" s="70">
        <f t="shared" si="17"/>
        <v>340</v>
      </c>
      <c r="H342" s="64"/>
      <c r="I342" s="64"/>
      <c r="J342" s="64"/>
      <c r="K342" s="64"/>
      <c r="L342" s="64"/>
      <c r="M342" s="65">
        <f t="shared" si="15"/>
        <v>0</v>
      </c>
      <c r="S342" s="65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</row>
    <row r="343" spans="1:47">
      <c r="A343" s="70">
        <f t="shared" si="17"/>
        <v>341</v>
      </c>
      <c r="H343" s="64"/>
      <c r="I343" s="64"/>
      <c r="J343" s="64"/>
      <c r="K343" s="64"/>
      <c r="L343" s="64"/>
      <c r="M343" s="65">
        <f t="shared" si="15"/>
        <v>0</v>
      </c>
      <c r="S343" s="65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</row>
    <row r="344" spans="1:47">
      <c r="A344" s="70">
        <f t="shared" si="17"/>
        <v>342</v>
      </c>
      <c r="H344" s="64"/>
      <c r="I344" s="64"/>
      <c r="J344" s="64"/>
      <c r="K344" s="64"/>
      <c r="L344" s="64"/>
      <c r="M344" s="65">
        <f t="shared" si="15"/>
        <v>0</v>
      </c>
      <c r="S344" s="65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</row>
    <row r="345" spans="1:47">
      <c r="A345" s="70">
        <f t="shared" si="17"/>
        <v>343</v>
      </c>
      <c r="H345" s="64"/>
      <c r="I345" s="64"/>
      <c r="J345" s="64"/>
      <c r="K345" s="64"/>
      <c r="L345" s="64"/>
      <c r="M345" s="65">
        <f t="shared" si="15"/>
        <v>0</v>
      </c>
      <c r="S345" s="65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</row>
    <row r="346" spans="1:47">
      <c r="A346" s="70">
        <f t="shared" si="17"/>
        <v>344</v>
      </c>
      <c r="H346" s="64"/>
      <c r="I346" s="64"/>
      <c r="J346" s="64"/>
      <c r="K346" s="64"/>
      <c r="L346" s="64"/>
      <c r="M346" s="65">
        <f t="shared" si="15"/>
        <v>0</v>
      </c>
      <c r="S346" s="65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</row>
    <row r="347" spans="1:47">
      <c r="A347" s="70">
        <f t="shared" si="17"/>
        <v>345</v>
      </c>
      <c r="H347" s="64"/>
      <c r="I347" s="64"/>
      <c r="J347" s="64"/>
      <c r="K347" s="64"/>
      <c r="L347" s="64"/>
      <c r="M347" s="65">
        <f t="shared" si="15"/>
        <v>0</v>
      </c>
      <c r="S347" s="65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</row>
    <row r="348" spans="1:47">
      <c r="A348" s="70">
        <f t="shared" si="17"/>
        <v>346</v>
      </c>
      <c r="H348" s="64"/>
      <c r="I348" s="64"/>
      <c r="J348" s="64"/>
      <c r="K348" s="64"/>
      <c r="L348" s="64"/>
      <c r="M348" s="65">
        <f t="shared" si="15"/>
        <v>0</v>
      </c>
      <c r="S348" s="65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</row>
    <row r="349" spans="1:47">
      <c r="A349" s="70">
        <f t="shared" si="17"/>
        <v>347</v>
      </c>
      <c r="H349" s="64"/>
      <c r="I349" s="64"/>
      <c r="J349" s="64"/>
      <c r="K349" s="64"/>
      <c r="L349" s="64"/>
      <c r="M349" s="65">
        <f t="shared" si="15"/>
        <v>0</v>
      </c>
      <c r="S349" s="65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</row>
    <row r="350" spans="1:47">
      <c r="A350" s="70">
        <f t="shared" si="17"/>
        <v>348</v>
      </c>
      <c r="H350" s="64"/>
      <c r="I350" s="64"/>
      <c r="J350" s="64"/>
      <c r="K350" s="64"/>
      <c r="L350" s="64"/>
      <c r="M350" s="65">
        <f t="shared" si="15"/>
        <v>0</v>
      </c>
      <c r="S350" s="65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</row>
    <row r="351" spans="1:47">
      <c r="A351" s="70">
        <f t="shared" si="17"/>
        <v>349</v>
      </c>
      <c r="H351" s="64"/>
      <c r="I351" s="64"/>
      <c r="J351" s="64"/>
      <c r="K351" s="64"/>
      <c r="L351" s="64"/>
      <c r="M351" s="65">
        <f t="shared" si="15"/>
        <v>0</v>
      </c>
      <c r="S351" s="65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</row>
    <row r="352" spans="1:47">
      <c r="A352" s="70">
        <f t="shared" si="17"/>
        <v>350</v>
      </c>
      <c r="H352" s="64"/>
      <c r="I352" s="64"/>
      <c r="J352" s="64"/>
      <c r="K352" s="64"/>
      <c r="L352" s="64"/>
      <c r="M352" s="65">
        <f t="shared" si="15"/>
        <v>0</v>
      </c>
      <c r="S352" s="65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</row>
    <row r="353" spans="1:47">
      <c r="A353" s="70">
        <f t="shared" si="17"/>
        <v>351</v>
      </c>
      <c r="H353" s="64"/>
      <c r="I353" s="64"/>
      <c r="J353" s="64"/>
      <c r="K353" s="64"/>
      <c r="L353" s="64"/>
      <c r="M353" s="65">
        <f t="shared" si="15"/>
        <v>0</v>
      </c>
      <c r="S353" s="65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</row>
    <row r="354" spans="1:47">
      <c r="A354" s="70">
        <f t="shared" si="17"/>
        <v>352</v>
      </c>
      <c r="H354" s="64"/>
      <c r="I354" s="64"/>
      <c r="J354" s="64"/>
      <c r="K354" s="64"/>
      <c r="L354" s="64"/>
      <c r="M354" s="65">
        <f t="shared" si="15"/>
        <v>0</v>
      </c>
      <c r="S354" s="65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</row>
    <row r="355" spans="1:47">
      <c r="A355" s="70">
        <f t="shared" si="17"/>
        <v>353</v>
      </c>
      <c r="H355" s="64"/>
      <c r="I355" s="64"/>
      <c r="J355" s="64"/>
      <c r="K355" s="64"/>
      <c r="L355" s="64"/>
      <c r="M355" s="65">
        <f t="shared" si="15"/>
        <v>0</v>
      </c>
      <c r="S355" s="65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</row>
    <row r="356" spans="1:47">
      <c r="A356" s="70">
        <f t="shared" si="17"/>
        <v>354</v>
      </c>
      <c r="H356" s="64"/>
      <c r="I356" s="64"/>
      <c r="J356" s="64"/>
      <c r="K356" s="64"/>
      <c r="L356" s="64"/>
      <c r="M356" s="65">
        <f t="shared" si="15"/>
        <v>0</v>
      </c>
      <c r="S356" s="65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</row>
    <row r="357" spans="1:47">
      <c r="A357" s="70">
        <f t="shared" si="17"/>
        <v>355</v>
      </c>
      <c r="H357" s="64"/>
      <c r="I357" s="64"/>
      <c r="J357" s="64"/>
      <c r="K357" s="64"/>
      <c r="L357" s="64"/>
      <c r="M357" s="65">
        <f t="shared" si="15"/>
        <v>0</v>
      </c>
      <c r="S357" s="65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</row>
    <row r="358" spans="1:47">
      <c r="A358" s="70">
        <f t="shared" si="17"/>
        <v>356</v>
      </c>
      <c r="H358" s="64"/>
      <c r="I358" s="64"/>
      <c r="J358" s="64"/>
      <c r="K358" s="64"/>
      <c r="L358" s="64"/>
      <c r="M358" s="65">
        <f t="shared" si="15"/>
        <v>0</v>
      </c>
      <c r="S358" s="65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</row>
    <row r="359" spans="1:47">
      <c r="H359" s="64"/>
      <c r="I359" s="64"/>
      <c r="J359" s="64"/>
      <c r="K359" s="64"/>
      <c r="L359" s="64"/>
      <c r="M359" s="65">
        <f t="shared" si="15"/>
        <v>0</v>
      </c>
      <c r="S359" s="65">
        <f t="shared" si="16"/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47">
      <c r="H360" s="64"/>
      <c r="I360" s="64"/>
      <c r="J360" s="64"/>
      <c r="K360" s="64"/>
      <c r="L360" s="64"/>
      <c r="M360" s="65">
        <f t="shared" si="15"/>
        <v>0</v>
      </c>
      <c r="S360" s="65">
        <f t="shared" si="16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47">
      <c r="H361" s="64"/>
      <c r="I361" s="64"/>
      <c r="J361" s="64"/>
      <c r="K361" s="64"/>
      <c r="L361" s="64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47">
      <c r="H362" s="64"/>
      <c r="I362" s="64"/>
      <c r="J362" s="64"/>
      <c r="K362" s="64"/>
      <c r="L362" s="64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47">
      <c r="H363" s="64"/>
      <c r="I363" s="64"/>
      <c r="J363" s="64"/>
      <c r="K363" s="64"/>
      <c r="L363" s="64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47">
      <c r="H364" s="64"/>
      <c r="I364" s="64"/>
      <c r="J364" s="64"/>
      <c r="K364" s="64"/>
      <c r="L364" s="64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47">
      <c r="H365" s="64"/>
      <c r="I365" s="64"/>
      <c r="J365" s="64"/>
      <c r="K365" s="64"/>
      <c r="L365" s="64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47">
      <c r="H366" s="64"/>
      <c r="I366" s="64"/>
      <c r="J366" s="64"/>
      <c r="K366" s="64"/>
      <c r="L366" s="64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47">
      <c r="H367" s="64"/>
      <c r="I367" s="64"/>
      <c r="J367" s="64"/>
      <c r="K367" s="64"/>
      <c r="L367" s="64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47">
      <c r="H368" s="64"/>
      <c r="I368" s="64"/>
      <c r="J368" s="64"/>
      <c r="K368" s="64"/>
      <c r="L368" s="64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4"/>
      <c r="I369" s="64"/>
      <c r="J369" s="64"/>
      <c r="K369" s="64"/>
      <c r="L369" s="64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4"/>
      <c r="I370" s="64"/>
      <c r="J370" s="64"/>
      <c r="K370" s="64"/>
      <c r="L370" s="64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4"/>
      <c r="I371" s="64"/>
      <c r="J371" s="64"/>
      <c r="K371" s="64"/>
      <c r="L371" s="64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4"/>
      <c r="I372" s="64"/>
      <c r="J372" s="64"/>
      <c r="K372" s="64"/>
      <c r="L372" s="64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4"/>
      <c r="I373" s="64"/>
      <c r="J373" s="64"/>
      <c r="K373" s="64"/>
      <c r="L373" s="64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4"/>
      <c r="I374" s="64"/>
      <c r="J374" s="64"/>
      <c r="K374" s="64"/>
      <c r="L374" s="64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4"/>
      <c r="I375" s="64"/>
      <c r="J375" s="64"/>
      <c r="K375" s="64"/>
      <c r="L375" s="64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4"/>
      <c r="I376" s="64"/>
      <c r="J376" s="64"/>
      <c r="K376" s="64"/>
      <c r="L376" s="64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4"/>
      <c r="I377" s="64"/>
      <c r="J377" s="64"/>
      <c r="K377" s="64"/>
      <c r="L377" s="64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4"/>
      <c r="I378" s="64"/>
      <c r="J378" s="64"/>
      <c r="K378" s="64"/>
      <c r="L378" s="64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4"/>
      <c r="I379" s="64"/>
      <c r="J379" s="64"/>
      <c r="K379" s="64"/>
      <c r="L379" s="64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4"/>
      <c r="I380" s="64"/>
      <c r="J380" s="64"/>
      <c r="K380" s="64"/>
      <c r="L380" s="64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4"/>
      <c r="I381" s="64"/>
      <c r="J381" s="64"/>
      <c r="K381" s="64"/>
      <c r="L381" s="64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4"/>
      <c r="I382" s="64"/>
      <c r="J382" s="64"/>
      <c r="K382" s="64"/>
      <c r="L382" s="64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4"/>
      <c r="I383" s="64"/>
      <c r="J383" s="64"/>
      <c r="K383" s="64"/>
      <c r="L383" s="64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4"/>
      <c r="I384" s="64"/>
      <c r="J384" s="64"/>
      <c r="K384" s="64"/>
      <c r="L384" s="64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4"/>
      <c r="I385" s="64"/>
      <c r="J385" s="64"/>
      <c r="K385" s="64"/>
      <c r="L385" s="64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4"/>
      <c r="I386" s="64"/>
      <c r="J386" s="64"/>
      <c r="K386" s="64"/>
      <c r="L386" s="64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4"/>
      <c r="I387" s="64"/>
      <c r="J387" s="64"/>
      <c r="K387" s="64"/>
      <c r="L387" s="64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4"/>
      <c r="I388" s="64"/>
      <c r="J388" s="64"/>
      <c r="K388" s="64"/>
      <c r="L388" s="64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4"/>
      <c r="I389" s="64"/>
      <c r="J389" s="64"/>
      <c r="K389" s="64"/>
      <c r="L389" s="64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4"/>
      <c r="I390" s="64"/>
      <c r="J390" s="64"/>
      <c r="K390" s="64"/>
      <c r="L390" s="64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4"/>
      <c r="I391" s="64"/>
      <c r="J391" s="64"/>
      <c r="K391" s="64"/>
      <c r="L391" s="64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4"/>
      <c r="I392" s="64"/>
      <c r="J392" s="64"/>
      <c r="K392" s="64"/>
      <c r="L392" s="64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4"/>
      <c r="I393" s="64"/>
      <c r="J393" s="64"/>
      <c r="K393" s="64"/>
      <c r="L393" s="64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4"/>
      <c r="I394" s="64"/>
      <c r="J394" s="64"/>
      <c r="K394" s="64"/>
      <c r="L394" s="64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4"/>
      <c r="I395" s="64"/>
      <c r="J395" s="64"/>
      <c r="K395" s="64"/>
      <c r="L395" s="64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4"/>
      <c r="I396" s="64"/>
      <c r="J396" s="64"/>
      <c r="K396" s="64"/>
      <c r="L396" s="64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4"/>
      <c r="I397" s="64"/>
      <c r="J397" s="64"/>
      <c r="K397" s="64"/>
      <c r="L397" s="64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4"/>
      <c r="I398" s="64"/>
      <c r="J398" s="64"/>
      <c r="K398" s="64"/>
      <c r="L398" s="64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4"/>
      <c r="I399" s="64"/>
      <c r="J399" s="64"/>
      <c r="K399" s="64"/>
      <c r="L399" s="64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4"/>
      <c r="I400" s="64"/>
      <c r="J400" s="64"/>
      <c r="K400" s="64"/>
      <c r="L400" s="64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4"/>
      <c r="I401" s="64"/>
      <c r="J401" s="64"/>
      <c r="K401" s="64"/>
      <c r="L401" s="64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4"/>
      <c r="I402" s="64"/>
      <c r="J402" s="64"/>
      <c r="K402" s="64"/>
      <c r="L402" s="64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4"/>
      <c r="I403" s="64"/>
      <c r="J403" s="64"/>
      <c r="K403" s="64"/>
      <c r="L403" s="64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4"/>
      <c r="I404" s="64"/>
      <c r="J404" s="64"/>
      <c r="K404" s="64"/>
      <c r="L404" s="64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4"/>
      <c r="I405" s="64"/>
      <c r="J405" s="64"/>
      <c r="K405" s="64"/>
      <c r="L405" s="64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4"/>
      <c r="I406" s="64"/>
      <c r="J406" s="64"/>
      <c r="K406" s="64"/>
      <c r="L406" s="64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4"/>
      <c r="I407" s="64"/>
      <c r="J407" s="64"/>
      <c r="K407" s="64"/>
      <c r="L407" s="64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4"/>
      <c r="I408" s="64"/>
      <c r="J408" s="64"/>
      <c r="K408" s="64"/>
      <c r="L408" s="64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4"/>
      <c r="I409" s="64"/>
      <c r="J409" s="64"/>
      <c r="K409" s="64"/>
      <c r="L409" s="64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4"/>
      <c r="I410" s="64"/>
      <c r="J410" s="64"/>
      <c r="K410" s="64"/>
      <c r="L410" s="64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4"/>
      <c r="I411" s="64"/>
      <c r="J411" s="64"/>
      <c r="K411" s="64"/>
      <c r="L411" s="64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4"/>
      <c r="I412" s="64"/>
      <c r="J412" s="64"/>
      <c r="K412" s="64"/>
      <c r="L412" s="64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4"/>
      <c r="I413" s="64"/>
      <c r="J413" s="64"/>
      <c r="K413" s="64"/>
      <c r="L413" s="64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4"/>
      <c r="I414" s="64"/>
      <c r="J414" s="64"/>
      <c r="K414" s="64"/>
      <c r="L414" s="64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4"/>
      <c r="I415" s="64"/>
      <c r="J415" s="64"/>
      <c r="K415" s="64"/>
      <c r="L415" s="64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4"/>
      <c r="I416" s="64"/>
      <c r="J416" s="64"/>
      <c r="K416" s="64"/>
      <c r="L416" s="64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4"/>
      <c r="I417" s="64"/>
      <c r="J417" s="64"/>
      <c r="K417" s="64"/>
      <c r="L417" s="64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4"/>
      <c r="I418" s="64"/>
      <c r="J418" s="64"/>
      <c r="K418" s="64"/>
      <c r="L418" s="64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4"/>
      <c r="I419" s="64"/>
      <c r="J419" s="64"/>
      <c r="K419" s="64"/>
      <c r="L419" s="64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4"/>
      <c r="I420" s="64"/>
      <c r="J420" s="64"/>
      <c r="K420" s="64"/>
      <c r="L420" s="64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4"/>
      <c r="I421" s="64"/>
      <c r="J421" s="64"/>
      <c r="K421" s="64"/>
      <c r="L421" s="64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4"/>
      <c r="I422" s="64"/>
      <c r="J422" s="64"/>
      <c r="K422" s="64"/>
      <c r="L422" s="64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4"/>
      <c r="I423" s="64"/>
      <c r="J423" s="64"/>
      <c r="K423" s="64"/>
      <c r="L423" s="64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4"/>
      <c r="I424" s="64"/>
      <c r="J424" s="64"/>
      <c r="K424" s="64"/>
      <c r="L424" s="64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4"/>
      <c r="I425" s="64"/>
      <c r="J425" s="64"/>
      <c r="K425" s="64"/>
      <c r="L425" s="64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4"/>
      <c r="I426" s="64"/>
      <c r="J426" s="64"/>
      <c r="K426" s="64"/>
      <c r="L426" s="64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4"/>
      <c r="I427" s="64"/>
      <c r="J427" s="64"/>
      <c r="K427" s="64"/>
      <c r="L427" s="64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4"/>
      <c r="I428" s="64"/>
      <c r="J428" s="64"/>
      <c r="K428" s="64"/>
      <c r="L428" s="64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4"/>
      <c r="I429" s="64"/>
      <c r="J429" s="64"/>
      <c r="K429" s="64"/>
      <c r="L429" s="64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4"/>
      <c r="I430" s="64"/>
      <c r="J430" s="64"/>
      <c r="K430" s="64"/>
      <c r="L430" s="64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4"/>
      <c r="I431" s="64"/>
      <c r="J431" s="64"/>
      <c r="K431" s="64"/>
      <c r="L431" s="64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4"/>
      <c r="I432" s="64"/>
      <c r="J432" s="64"/>
      <c r="K432" s="64"/>
      <c r="L432" s="64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4"/>
      <c r="I433" s="64"/>
      <c r="J433" s="64"/>
      <c r="K433" s="64"/>
      <c r="L433" s="64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4"/>
      <c r="I434" s="64"/>
      <c r="J434" s="64"/>
      <c r="K434" s="64"/>
      <c r="L434" s="64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4"/>
      <c r="I435" s="64"/>
      <c r="J435" s="64"/>
      <c r="K435" s="64"/>
      <c r="L435" s="64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4"/>
      <c r="I436" s="64"/>
      <c r="J436" s="64"/>
      <c r="K436" s="64"/>
      <c r="L436" s="64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4"/>
      <c r="I437" s="64"/>
      <c r="J437" s="64"/>
      <c r="K437" s="64"/>
      <c r="L437" s="64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4"/>
      <c r="I438" s="64"/>
      <c r="J438" s="64"/>
      <c r="K438" s="64"/>
      <c r="L438" s="64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4"/>
      <c r="I439" s="64"/>
      <c r="J439" s="64"/>
      <c r="K439" s="64"/>
      <c r="L439" s="64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4"/>
      <c r="I440" s="64"/>
      <c r="J440" s="64"/>
      <c r="K440" s="64"/>
      <c r="L440" s="64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4"/>
      <c r="I441" s="64"/>
      <c r="J441" s="64"/>
      <c r="K441" s="64"/>
      <c r="L441" s="64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4"/>
      <c r="I442" s="64"/>
      <c r="J442" s="64"/>
      <c r="K442" s="64"/>
      <c r="L442" s="64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4"/>
      <c r="I443" s="64"/>
      <c r="J443" s="64"/>
      <c r="K443" s="64"/>
      <c r="L443" s="64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4"/>
      <c r="I444" s="64"/>
      <c r="J444" s="64"/>
      <c r="K444" s="64"/>
      <c r="L444" s="64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4"/>
      <c r="I445" s="64"/>
      <c r="J445" s="64"/>
      <c r="K445" s="64"/>
      <c r="L445" s="64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4"/>
      <c r="I446" s="64"/>
      <c r="J446" s="64"/>
      <c r="K446" s="64"/>
      <c r="L446" s="64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4"/>
      <c r="I447" s="64"/>
      <c r="J447" s="64"/>
      <c r="K447" s="64"/>
      <c r="L447" s="64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4"/>
      <c r="I448" s="64"/>
      <c r="J448" s="64"/>
      <c r="K448" s="64"/>
      <c r="L448" s="64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4"/>
      <c r="I449" s="64"/>
      <c r="J449" s="64"/>
      <c r="K449" s="64"/>
      <c r="L449" s="64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4"/>
      <c r="I450" s="64"/>
      <c r="J450" s="64"/>
      <c r="K450" s="64"/>
      <c r="L450" s="64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4"/>
      <c r="I451" s="64"/>
      <c r="J451" s="64"/>
      <c r="K451" s="64"/>
      <c r="L451" s="64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4"/>
      <c r="I452" s="64"/>
      <c r="J452" s="64"/>
      <c r="K452" s="64"/>
      <c r="L452" s="64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4"/>
      <c r="I453" s="64"/>
      <c r="J453" s="64"/>
      <c r="K453" s="64"/>
      <c r="L453" s="64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4"/>
      <c r="I454" s="64"/>
      <c r="J454" s="64"/>
      <c r="K454" s="64"/>
      <c r="L454" s="64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4"/>
      <c r="I455" s="64"/>
      <c r="J455" s="64"/>
      <c r="K455" s="64"/>
      <c r="L455" s="64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4"/>
      <c r="I456" s="64"/>
      <c r="J456" s="64"/>
      <c r="K456" s="64"/>
      <c r="L456" s="64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4"/>
      <c r="I457" s="64"/>
      <c r="J457" s="64"/>
      <c r="K457" s="64"/>
      <c r="L457" s="64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4"/>
      <c r="I458" s="64"/>
      <c r="J458" s="64"/>
      <c r="K458" s="64"/>
      <c r="L458" s="64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4"/>
      <c r="I459" s="64"/>
      <c r="J459" s="64"/>
      <c r="K459" s="64"/>
      <c r="L459" s="64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4"/>
      <c r="I460" s="64"/>
      <c r="J460" s="64"/>
      <c r="K460" s="64"/>
      <c r="L460" s="64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4"/>
      <c r="I461" s="64"/>
      <c r="J461" s="64"/>
      <c r="K461" s="64"/>
      <c r="L461" s="64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4"/>
      <c r="I462" s="64"/>
      <c r="J462" s="64"/>
      <c r="K462" s="64"/>
      <c r="L462" s="64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4"/>
      <c r="I463" s="64"/>
      <c r="J463" s="64"/>
      <c r="K463" s="64"/>
      <c r="L463" s="64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4"/>
      <c r="I464" s="64"/>
      <c r="J464" s="64"/>
      <c r="K464" s="64"/>
      <c r="L464" s="64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4"/>
      <c r="I465" s="64"/>
      <c r="J465" s="64"/>
      <c r="K465" s="64"/>
      <c r="L465" s="64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4"/>
      <c r="I466" s="64"/>
      <c r="J466" s="64"/>
      <c r="K466" s="64"/>
      <c r="L466" s="64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4"/>
      <c r="I467" s="64"/>
      <c r="J467" s="64"/>
      <c r="K467" s="64"/>
      <c r="L467" s="64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4"/>
      <c r="I468" s="64"/>
      <c r="J468" s="64"/>
      <c r="K468" s="64"/>
      <c r="L468" s="64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4"/>
      <c r="I469" s="64"/>
      <c r="J469" s="64"/>
      <c r="K469" s="64"/>
      <c r="L469" s="64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4"/>
      <c r="I470" s="64"/>
      <c r="J470" s="64"/>
      <c r="K470" s="64"/>
      <c r="L470" s="64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4"/>
      <c r="I471" s="64"/>
      <c r="J471" s="64"/>
      <c r="K471" s="64"/>
      <c r="L471" s="64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4"/>
      <c r="I472" s="64"/>
      <c r="J472" s="64"/>
      <c r="K472" s="64"/>
      <c r="L472" s="64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4"/>
      <c r="I473" s="64"/>
      <c r="J473" s="64"/>
      <c r="K473" s="64"/>
      <c r="L473" s="64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4"/>
      <c r="I474" s="64"/>
      <c r="J474" s="64"/>
      <c r="K474" s="64"/>
      <c r="L474" s="64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4"/>
      <c r="I475" s="64"/>
      <c r="J475" s="64"/>
      <c r="K475" s="64"/>
      <c r="L475" s="64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4"/>
      <c r="I476" s="64"/>
      <c r="J476" s="64"/>
      <c r="K476" s="64"/>
      <c r="L476" s="64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4"/>
      <c r="I477" s="64"/>
      <c r="J477" s="64"/>
      <c r="K477" s="64"/>
      <c r="L477" s="64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4"/>
      <c r="I478" s="64"/>
      <c r="J478" s="64"/>
      <c r="K478" s="64"/>
      <c r="L478" s="64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A3:XFD1048576 B1:XFD2">
    <cfRule type="cellIs" dxfId="3" priority="1" operator="equal">
      <formula>0</formula>
    </cfRule>
  </conditionalFormatting>
  <dataValidations count="3">
    <dataValidation type="list" allowBlank="1" showInputMessage="1" showErrorMessage="1" sqref="D1:D1048576">
      <formula1>$AT$3:$AT$5</formula1>
    </dataValidation>
    <dataValidation type="list" allowBlank="1" showInputMessage="1" showErrorMessage="1" sqref="E1:E1048576">
      <formula1>$AU$3:$AU$7</formula1>
    </dataValidation>
    <dataValidation type="list" allowBlank="1" showInputMessage="1" showErrorMessage="1" sqref="F1:F1048576">
      <formula1>$AQ$3:$AQ$4</formula1>
    </dataValidation>
  </dataValidations>
  <pageMargins left="0.7" right="0.7" top="0.75" bottom="0.75" header="0.3" footer="0.3"/>
  <pageSetup paperSize="9" scale="71" fitToWidth="3" orientation="landscape" verticalDpi="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1"/>
  <sheetViews>
    <sheetView rightToLeft="1" tabSelected="1" zoomScale="125" zoomScaleNormal="125" zoomScalePageLayoutView="125" workbookViewId="0">
      <selection activeCell="M1" sqref="M1:M8"/>
    </sheetView>
  </sheetViews>
  <sheetFormatPr defaultColWidth="9.140625" defaultRowHeight="15"/>
  <cols>
    <col min="1" max="1" width="14.42578125" style="10" customWidth="1"/>
    <col min="2" max="2" width="15" style="10" customWidth="1"/>
    <col min="3" max="3" width="9.140625" style="10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6"/>
    <col min="11" max="13" width="9.140625" style="116" customWidth="1"/>
    <col min="14" max="42" width="9.140625" style="116"/>
  </cols>
  <sheetData>
    <row r="1" spans="1:7" ht="24" customHeight="1">
      <c r="A1" s="113" t="s">
        <v>652</v>
      </c>
      <c r="B1" s="113" t="s">
        <v>604</v>
      </c>
      <c r="C1" s="113" t="s">
        <v>653</v>
      </c>
      <c r="D1" s="113" t="s">
        <v>654</v>
      </c>
      <c r="E1" s="113" t="s">
        <v>277</v>
      </c>
      <c r="F1" s="113" t="s">
        <v>655</v>
      </c>
      <c r="G1" s="113" t="s">
        <v>740</v>
      </c>
    </row>
    <row r="2" spans="1:7">
      <c r="A2" s="10" t="s">
        <v>765</v>
      </c>
      <c r="B2" s="10" t="s">
        <v>857</v>
      </c>
      <c r="C2" s="10">
        <v>2211710</v>
      </c>
      <c r="D2" s="12" t="s">
        <v>878</v>
      </c>
      <c r="G2" s="10" t="s">
        <v>770</v>
      </c>
    </row>
    <row r="3" spans="1:7">
      <c r="A3" s="10" t="s">
        <v>765</v>
      </c>
      <c r="B3" s="10" t="s">
        <v>857</v>
      </c>
      <c r="C3" s="10">
        <v>2208929</v>
      </c>
      <c r="D3" s="12" t="s">
        <v>879</v>
      </c>
      <c r="G3" s="10" t="s">
        <v>770</v>
      </c>
    </row>
    <row r="4" spans="1:7">
      <c r="A4" s="10" t="s">
        <v>765</v>
      </c>
      <c r="B4" s="10" t="s">
        <v>858</v>
      </c>
      <c r="C4" s="10">
        <v>2210832</v>
      </c>
      <c r="D4" s="12"/>
      <c r="G4" s="10" t="s">
        <v>770</v>
      </c>
    </row>
    <row r="5" spans="1:7">
      <c r="A5" s="10" t="s">
        <v>765</v>
      </c>
      <c r="B5" s="10" t="s">
        <v>858</v>
      </c>
      <c r="C5" s="10">
        <v>2210832</v>
      </c>
      <c r="D5" s="12" t="s">
        <v>880</v>
      </c>
      <c r="G5" s="10" t="s">
        <v>769</v>
      </c>
    </row>
    <row r="6" spans="1:7">
      <c r="A6" s="10" t="s">
        <v>765</v>
      </c>
      <c r="B6" s="10" t="s">
        <v>859</v>
      </c>
      <c r="C6" s="10">
        <v>2215351</v>
      </c>
      <c r="D6" s="12" t="s">
        <v>881</v>
      </c>
      <c r="G6" s="10" t="s">
        <v>770</v>
      </c>
    </row>
    <row r="7" spans="1:7">
      <c r="A7" s="10" t="s">
        <v>765</v>
      </c>
      <c r="B7" s="10" t="s">
        <v>860</v>
      </c>
      <c r="C7" s="10">
        <v>2212131</v>
      </c>
      <c r="D7" s="12" t="s">
        <v>882</v>
      </c>
      <c r="G7" s="10" t="s">
        <v>771</v>
      </c>
    </row>
    <row r="8" spans="1:7">
      <c r="A8" s="10" t="s">
        <v>765</v>
      </c>
      <c r="B8" s="10" t="s">
        <v>861</v>
      </c>
      <c r="C8" s="10">
        <v>2213499</v>
      </c>
      <c r="D8" s="10" t="s">
        <v>883</v>
      </c>
      <c r="G8" s="10" t="s">
        <v>771</v>
      </c>
    </row>
    <row r="9" spans="1:7">
      <c r="A9" s="10" t="s">
        <v>767</v>
      </c>
      <c r="B9" s="10" t="s">
        <v>862</v>
      </c>
      <c r="C9" s="10">
        <v>2204356</v>
      </c>
      <c r="D9" s="12" t="s">
        <v>884</v>
      </c>
      <c r="G9" s="10" t="s">
        <v>771</v>
      </c>
    </row>
    <row r="10" spans="1:7">
      <c r="A10" s="10" t="s">
        <v>767</v>
      </c>
      <c r="B10" s="10" t="s">
        <v>863</v>
      </c>
      <c r="C10" s="10">
        <v>2213364</v>
      </c>
      <c r="D10" s="10" t="s">
        <v>885</v>
      </c>
    </row>
    <row r="11" spans="1:7">
      <c r="A11" s="10" t="s">
        <v>766</v>
      </c>
      <c r="B11" s="10" t="s">
        <v>864</v>
      </c>
      <c r="C11" s="10">
        <v>2212148</v>
      </c>
      <c r="D11" s="10" t="s">
        <v>886</v>
      </c>
      <c r="G11" s="10" t="s">
        <v>770</v>
      </c>
    </row>
    <row r="12" spans="1:7">
      <c r="A12" s="10" t="s">
        <v>764</v>
      </c>
      <c r="B12" s="10" t="s">
        <v>865</v>
      </c>
      <c r="C12" s="10">
        <v>2211572</v>
      </c>
      <c r="D12" s="10" t="s">
        <v>887</v>
      </c>
      <c r="G12" s="10" t="s">
        <v>769</v>
      </c>
    </row>
    <row r="13" spans="1:7">
      <c r="A13" s="10" t="s">
        <v>764</v>
      </c>
      <c r="B13" s="10" t="s">
        <v>866</v>
      </c>
      <c r="C13" s="10">
        <v>2207473</v>
      </c>
      <c r="D13" s="10" t="s">
        <v>888</v>
      </c>
      <c r="G13" s="10" t="s">
        <v>770</v>
      </c>
    </row>
    <row r="14" spans="1:7">
      <c r="A14" s="10" t="s">
        <v>764</v>
      </c>
      <c r="B14" s="10" t="s">
        <v>867</v>
      </c>
      <c r="C14" s="10">
        <v>2211959</v>
      </c>
      <c r="D14" s="10" t="s">
        <v>889</v>
      </c>
      <c r="G14" s="10" t="s">
        <v>769</v>
      </c>
    </row>
    <row r="15" spans="1:7">
      <c r="A15" s="10" t="s">
        <v>764</v>
      </c>
      <c r="B15" s="10" t="s">
        <v>867</v>
      </c>
      <c r="C15" s="10">
        <v>2214030</v>
      </c>
      <c r="D15" s="10" t="s">
        <v>890</v>
      </c>
      <c r="G15" s="10" t="s">
        <v>769</v>
      </c>
    </row>
    <row r="16" spans="1:7">
      <c r="A16" s="10" t="s">
        <v>764</v>
      </c>
      <c r="B16" s="10" t="s">
        <v>868</v>
      </c>
      <c r="C16" s="10">
        <v>2215430</v>
      </c>
      <c r="D16" s="10" t="s">
        <v>891</v>
      </c>
      <c r="G16" s="10" t="s">
        <v>769</v>
      </c>
    </row>
    <row r="17" spans="1:7">
      <c r="A17" s="10" t="s">
        <v>764</v>
      </c>
      <c r="B17" s="10" t="s">
        <v>868</v>
      </c>
      <c r="C17" s="10">
        <v>2215431</v>
      </c>
      <c r="D17" s="10" t="s">
        <v>891</v>
      </c>
      <c r="G17" s="10" t="s">
        <v>769</v>
      </c>
    </row>
    <row r="18" spans="1:7">
      <c r="A18" s="10" t="s">
        <v>764</v>
      </c>
      <c r="B18" s="10" t="s">
        <v>869</v>
      </c>
      <c r="C18" s="10">
        <v>2216505</v>
      </c>
      <c r="D18" s="10" t="s">
        <v>892</v>
      </c>
      <c r="G18" s="10" t="s">
        <v>769</v>
      </c>
    </row>
    <row r="19" spans="1:7">
      <c r="A19" s="10" t="s">
        <v>764</v>
      </c>
      <c r="B19" s="10" t="s">
        <v>870</v>
      </c>
      <c r="C19" s="10">
        <v>2216822</v>
      </c>
      <c r="D19" s="10" t="s">
        <v>893</v>
      </c>
      <c r="G19" s="10" t="s">
        <v>770</v>
      </c>
    </row>
    <row r="20" spans="1:7">
      <c r="A20" s="10" t="s">
        <v>768</v>
      </c>
      <c r="B20" s="10" t="s">
        <v>871</v>
      </c>
      <c r="C20" s="10">
        <v>2216504</v>
      </c>
      <c r="D20" s="10" t="s">
        <v>894</v>
      </c>
      <c r="G20" s="10" t="s">
        <v>770</v>
      </c>
    </row>
    <row r="21" spans="1:7">
      <c r="A21" s="10" t="s">
        <v>768</v>
      </c>
      <c r="B21" s="10" t="s">
        <v>872</v>
      </c>
      <c r="C21" s="10">
        <v>2215907</v>
      </c>
      <c r="G21" s="10" t="s">
        <v>769</v>
      </c>
    </row>
    <row r="22" spans="1:7">
      <c r="A22" s="10" t="s">
        <v>768</v>
      </c>
      <c r="G22" s="10" t="s">
        <v>769</v>
      </c>
    </row>
    <row r="23" spans="1:7">
      <c r="A23" s="10" t="s">
        <v>768</v>
      </c>
      <c r="G23" s="10" t="s">
        <v>769</v>
      </c>
    </row>
    <row r="24" spans="1:7">
      <c r="A24" s="10" t="s">
        <v>768</v>
      </c>
      <c r="G24" s="10" t="s">
        <v>769</v>
      </c>
    </row>
    <row r="25" spans="1:7">
      <c r="A25" s="10" t="s">
        <v>768</v>
      </c>
      <c r="G25" s="10" t="s">
        <v>769</v>
      </c>
    </row>
    <row r="26" spans="1:7">
      <c r="A26" s="10" t="s">
        <v>768</v>
      </c>
      <c r="G26" s="10" t="s">
        <v>769</v>
      </c>
    </row>
    <row r="27" spans="1:7">
      <c r="A27" s="10" t="s">
        <v>873</v>
      </c>
      <c r="B27" s="10" t="s">
        <v>874</v>
      </c>
      <c r="G27" s="10" t="s">
        <v>769</v>
      </c>
    </row>
    <row r="28" spans="1:7">
      <c r="A28" s="10" t="s">
        <v>855</v>
      </c>
      <c r="G28" s="10" t="s">
        <v>770</v>
      </c>
    </row>
    <row r="29" spans="1:7">
      <c r="A29" s="10" t="s">
        <v>875</v>
      </c>
      <c r="G29" s="10" t="s">
        <v>770</v>
      </c>
    </row>
    <row r="30" spans="1:7">
      <c r="A30" s="10" t="s">
        <v>876</v>
      </c>
      <c r="D30" s="10" t="s">
        <v>895</v>
      </c>
      <c r="G30" s="10" t="s">
        <v>770</v>
      </c>
    </row>
    <row r="31" spans="1:7">
      <c r="A31" s="10" t="s">
        <v>877</v>
      </c>
      <c r="G31" s="10" t="s">
        <v>770</v>
      </c>
    </row>
  </sheetData>
  <conditionalFormatting sqref="A10:A1048576 A1 B1:F1048576">
    <cfRule type="cellIs" dxfId="2" priority="3" operator="equal">
      <formula>0</formula>
    </cfRule>
  </conditionalFormatting>
  <conditionalFormatting sqref="A2:A9">
    <cfRule type="cellIs" dxfId="1" priority="2" operator="equal">
      <formula>0</formula>
    </cfRule>
  </conditionalFormatting>
  <conditionalFormatting sqref="G1:G1048576">
    <cfRule type="cellIs" dxfId="0" priority="1" operator="equal">
      <formula>0</formula>
    </cfRule>
  </conditionalFormatting>
  <dataValidations count="3"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  <dataValidation type="list" allowBlank="1" showInputMessage="1" showErrorMessage="1" sqref="A1:A1048576">
      <formula1>$K:$K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0"/>
  <sheetViews>
    <sheetView rightToLeft="1" zoomScale="125" zoomScaleNormal="125" zoomScalePageLayoutView="125" workbookViewId="0">
      <pane xSplit="3" ySplit="1" topLeftCell="D68" activePane="bottomRight" state="frozen"/>
      <selection pane="topRight" activeCell="D1" sqref="D1"/>
      <selection pane="bottomLeft" activeCell="A2" sqref="A2"/>
      <selection pane="bottomRight" activeCell="G32" sqref="G32"/>
    </sheetView>
  </sheetViews>
  <sheetFormatPr defaultColWidth="9.140625" defaultRowHeight="15"/>
  <cols>
    <col min="1" max="1" width="11.7109375" bestFit="1" customWidth="1"/>
    <col min="2" max="2" width="4.42578125" style="81" bestFit="1" customWidth="1"/>
    <col min="3" max="3" width="30.140625" bestFit="1" customWidth="1"/>
    <col min="7" max="7" width="14.28515625" bestFit="1" customWidth="1"/>
    <col min="8" max="8" width="12.42578125" bestFit="1" customWidth="1"/>
    <col min="9" max="9" width="11.42578125" bestFit="1" customWidth="1"/>
  </cols>
  <sheetData>
    <row r="1" spans="1:9">
      <c r="A1" s="82" t="s">
        <v>656</v>
      </c>
      <c r="B1" s="82" t="s">
        <v>723</v>
      </c>
      <c r="C1" s="82" t="s">
        <v>657</v>
      </c>
      <c r="D1" s="82" t="s">
        <v>658</v>
      </c>
      <c r="E1" s="82" t="s">
        <v>659</v>
      </c>
      <c r="F1" s="82" t="s">
        <v>660</v>
      </c>
      <c r="G1" s="85" t="s">
        <v>725</v>
      </c>
      <c r="H1" s="85" t="s">
        <v>726</v>
      </c>
      <c r="I1" s="85" t="s">
        <v>727</v>
      </c>
    </row>
    <row r="2" spans="1:9">
      <c r="A2" s="83" t="s">
        <v>661</v>
      </c>
      <c r="B2" s="84"/>
      <c r="C2" s="83" t="s">
        <v>662</v>
      </c>
      <c r="D2" s="83"/>
      <c r="E2" s="83"/>
      <c r="F2" s="83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3" t="s">
        <v>661</v>
      </c>
      <c r="B3" s="84"/>
      <c r="C3" s="83" t="s">
        <v>663</v>
      </c>
      <c r="D3" s="83"/>
      <c r="E3" s="83"/>
      <c r="F3" s="83">
        <f t="shared" ref="F3:F81" si="1">D3-E3</f>
        <v>0</v>
      </c>
    </row>
    <row r="4" spans="1:9">
      <c r="A4" s="83" t="s">
        <v>661</v>
      </c>
      <c r="B4" s="84"/>
      <c r="C4" s="83" t="s">
        <v>664</v>
      </c>
      <c r="D4" s="83"/>
      <c r="E4" s="83"/>
      <c r="F4" s="83">
        <f t="shared" si="1"/>
        <v>0</v>
      </c>
    </row>
    <row r="5" spans="1:9">
      <c r="A5" s="83" t="s">
        <v>661</v>
      </c>
      <c r="B5" s="84"/>
      <c r="C5" s="83" t="s">
        <v>665</v>
      </c>
      <c r="D5" s="83"/>
      <c r="E5" s="83"/>
      <c r="F5" s="83">
        <f t="shared" si="1"/>
        <v>0</v>
      </c>
    </row>
    <row r="6" spans="1:9">
      <c r="A6" s="83" t="s">
        <v>661</v>
      </c>
      <c r="B6" s="84"/>
      <c r="C6" s="83" t="s">
        <v>666</v>
      </c>
      <c r="D6" s="83"/>
      <c r="E6" s="83"/>
      <c r="F6" s="83">
        <f t="shared" si="1"/>
        <v>0</v>
      </c>
    </row>
    <row r="7" spans="1:9">
      <c r="A7" s="83" t="s">
        <v>661</v>
      </c>
      <c r="B7" s="84"/>
      <c r="C7" s="83" t="s">
        <v>667</v>
      </c>
      <c r="D7" s="83"/>
      <c r="E7" s="83"/>
      <c r="F7" s="83">
        <f t="shared" si="1"/>
        <v>0</v>
      </c>
    </row>
    <row r="8" spans="1:9">
      <c r="A8" s="83" t="s">
        <v>661</v>
      </c>
      <c r="B8" s="84"/>
      <c r="C8" s="83" t="s">
        <v>668</v>
      </c>
      <c r="D8" s="83"/>
      <c r="E8" s="83"/>
      <c r="F8" s="83">
        <f t="shared" si="1"/>
        <v>0</v>
      </c>
    </row>
    <row r="9" spans="1:9">
      <c r="A9" s="10" t="s">
        <v>669</v>
      </c>
      <c r="B9" s="80">
        <v>1</v>
      </c>
      <c r="C9" s="10" t="s">
        <v>670</v>
      </c>
      <c r="D9" s="10"/>
      <c r="E9" s="10"/>
      <c r="F9" s="10">
        <f t="shared" si="1"/>
        <v>0</v>
      </c>
      <c r="G9">
        <f>SUM(D9:D22)</f>
        <v>22</v>
      </c>
      <c r="H9">
        <f t="shared" ref="H9:I9" si="2">SUM(E9:E22)</f>
        <v>10</v>
      </c>
      <c r="I9">
        <f t="shared" si="2"/>
        <v>12</v>
      </c>
    </row>
    <row r="10" spans="1:9">
      <c r="A10" s="10" t="s">
        <v>669</v>
      </c>
      <c r="B10" s="80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0">
        <v>1</v>
      </c>
      <c r="C11" s="10" t="s">
        <v>672</v>
      </c>
      <c r="D11" s="10">
        <v>1</v>
      </c>
      <c r="E11" s="10">
        <v>0</v>
      </c>
      <c r="F11" s="10">
        <f t="shared" si="1"/>
        <v>1</v>
      </c>
    </row>
    <row r="12" spans="1:9">
      <c r="A12" s="10" t="s">
        <v>669</v>
      </c>
      <c r="B12" s="80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0">
        <v>1</v>
      </c>
      <c r="C13" s="10" t="s">
        <v>674</v>
      </c>
      <c r="D13" s="10">
        <v>2</v>
      </c>
      <c r="E13" s="10">
        <v>1</v>
      </c>
      <c r="F13" s="10">
        <f t="shared" si="1"/>
        <v>1</v>
      </c>
    </row>
    <row r="14" spans="1:9">
      <c r="A14" s="10" t="s">
        <v>669</v>
      </c>
      <c r="B14" s="80">
        <v>1</v>
      </c>
      <c r="C14" s="10" t="s">
        <v>675</v>
      </c>
      <c r="D14" s="10">
        <v>6</v>
      </c>
      <c r="E14" s="10">
        <v>5</v>
      </c>
      <c r="F14" s="10">
        <f t="shared" si="1"/>
        <v>1</v>
      </c>
    </row>
    <row r="15" spans="1:9">
      <c r="A15" s="10" t="s">
        <v>669</v>
      </c>
      <c r="B15" s="80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0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0">
        <v>1</v>
      </c>
      <c r="C17" s="10" t="s">
        <v>678</v>
      </c>
      <c r="D17" s="10">
        <v>4</v>
      </c>
      <c r="E17" s="10">
        <v>1</v>
      </c>
      <c r="F17" s="10">
        <f t="shared" si="1"/>
        <v>3</v>
      </c>
    </row>
    <row r="18" spans="1:9">
      <c r="A18" s="10" t="s">
        <v>669</v>
      </c>
      <c r="B18" s="80">
        <v>1</v>
      </c>
      <c r="C18" s="10" t="s">
        <v>679</v>
      </c>
      <c r="D18" s="10">
        <v>5</v>
      </c>
      <c r="E18" s="10">
        <v>3</v>
      </c>
      <c r="F18" s="10">
        <f t="shared" si="1"/>
        <v>2</v>
      </c>
    </row>
    <row r="19" spans="1:9">
      <c r="A19" s="10" t="s">
        <v>669</v>
      </c>
      <c r="B19" s="80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0">
        <v>1</v>
      </c>
      <c r="C20" s="10" t="s">
        <v>681</v>
      </c>
      <c r="D20" s="10">
        <v>2</v>
      </c>
      <c r="E20" s="10">
        <v>0</v>
      </c>
      <c r="F20" s="10">
        <f t="shared" si="1"/>
        <v>2</v>
      </c>
    </row>
    <row r="21" spans="1:9">
      <c r="A21" s="10" t="s">
        <v>669</v>
      </c>
      <c r="B21" s="80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0">
        <v>1</v>
      </c>
      <c r="C22" s="10" t="s">
        <v>724</v>
      </c>
      <c r="D22" s="10">
        <v>2</v>
      </c>
      <c r="E22" s="10">
        <v>0</v>
      </c>
      <c r="F22" s="10">
        <f t="shared" si="1"/>
        <v>2</v>
      </c>
    </row>
    <row r="23" spans="1:9">
      <c r="A23" s="83" t="s">
        <v>683</v>
      </c>
      <c r="B23" s="84">
        <v>2</v>
      </c>
      <c r="C23" s="83" t="s">
        <v>684</v>
      </c>
      <c r="D23" s="83"/>
      <c r="E23" s="83"/>
      <c r="F23" s="83">
        <f t="shared" si="1"/>
        <v>0</v>
      </c>
      <c r="G23">
        <f>SUM(D23:D32)</f>
        <v>12</v>
      </c>
      <c r="H23">
        <f t="shared" ref="H23:I23" si="3">SUM(E23:E32)</f>
        <v>5</v>
      </c>
      <c r="I23">
        <f t="shared" si="3"/>
        <v>7</v>
      </c>
    </row>
    <row r="24" spans="1:9">
      <c r="A24" s="83" t="s">
        <v>683</v>
      </c>
      <c r="B24" s="84">
        <v>2</v>
      </c>
      <c r="C24" s="83" t="s">
        <v>685</v>
      </c>
      <c r="D24" s="83"/>
      <c r="E24" s="83"/>
      <c r="F24" s="83">
        <f t="shared" si="1"/>
        <v>0</v>
      </c>
    </row>
    <row r="25" spans="1:9">
      <c r="A25" s="83" t="s">
        <v>683</v>
      </c>
      <c r="B25" s="84">
        <v>2</v>
      </c>
      <c r="C25" s="83" t="s">
        <v>686</v>
      </c>
      <c r="D25" s="83"/>
      <c r="E25" s="83"/>
      <c r="F25" s="83">
        <f t="shared" si="1"/>
        <v>0</v>
      </c>
    </row>
    <row r="26" spans="1:9">
      <c r="A26" s="83" t="s">
        <v>683</v>
      </c>
      <c r="B26" s="84">
        <v>2</v>
      </c>
      <c r="C26" s="83" t="s">
        <v>687</v>
      </c>
      <c r="D26" s="83"/>
      <c r="E26" s="83"/>
      <c r="F26" s="83">
        <f t="shared" si="1"/>
        <v>0</v>
      </c>
    </row>
    <row r="27" spans="1:9">
      <c r="A27" s="83" t="s">
        <v>683</v>
      </c>
      <c r="B27" s="84">
        <v>2</v>
      </c>
      <c r="C27" s="83" t="s">
        <v>688</v>
      </c>
      <c r="D27" s="83">
        <v>1</v>
      </c>
      <c r="E27" s="83">
        <v>0</v>
      </c>
      <c r="F27" s="83">
        <f t="shared" si="1"/>
        <v>1</v>
      </c>
    </row>
    <row r="28" spans="1:9">
      <c r="A28" s="83" t="s">
        <v>683</v>
      </c>
      <c r="B28" s="84">
        <v>2</v>
      </c>
      <c r="C28" s="134" t="s">
        <v>856</v>
      </c>
      <c r="D28" s="83"/>
      <c r="E28" s="83"/>
      <c r="F28" s="83">
        <f t="shared" ref="F28" si="4">D28-E28</f>
        <v>0</v>
      </c>
    </row>
    <row r="29" spans="1:9">
      <c r="A29" s="83" t="s">
        <v>683</v>
      </c>
      <c r="B29" s="84">
        <v>2</v>
      </c>
      <c r="C29" s="83" t="s">
        <v>689</v>
      </c>
      <c r="D29" s="83">
        <v>2</v>
      </c>
      <c r="E29" s="83">
        <v>1</v>
      </c>
      <c r="F29" s="83">
        <f t="shared" si="1"/>
        <v>1</v>
      </c>
    </row>
    <row r="30" spans="1:9">
      <c r="A30" s="83" t="s">
        <v>683</v>
      </c>
      <c r="B30" s="84">
        <v>2</v>
      </c>
      <c r="C30" s="83" t="s">
        <v>690</v>
      </c>
      <c r="D30" s="83">
        <v>5</v>
      </c>
      <c r="E30" s="83">
        <v>4</v>
      </c>
      <c r="F30" s="83">
        <f t="shared" si="1"/>
        <v>1</v>
      </c>
    </row>
    <row r="31" spans="1:9">
      <c r="A31" s="83" t="s">
        <v>683</v>
      </c>
      <c r="B31" s="84">
        <v>2</v>
      </c>
      <c r="C31" s="83" t="s">
        <v>691</v>
      </c>
      <c r="D31" s="83">
        <v>2</v>
      </c>
      <c r="E31" s="83">
        <v>0</v>
      </c>
      <c r="F31" s="83">
        <f t="shared" si="1"/>
        <v>2</v>
      </c>
    </row>
    <row r="32" spans="1:9">
      <c r="A32" s="83" t="s">
        <v>683</v>
      </c>
      <c r="B32" s="84">
        <v>2</v>
      </c>
      <c r="C32" s="83" t="s">
        <v>692</v>
      </c>
      <c r="D32" s="83">
        <v>2</v>
      </c>
      <c r="E32" s="83">
        <v>0</v>
      </c>
      <c r="F32" s="83">
        <f t="shared" si="1"/>
        <v>2</v>
      </c>
    </row>
    <row r="33" spans="1:9">
      <c r="A33" s="10" t="s">
        <v>683</v>
      </c>
      <c r="B33" s="80">
        <v>3</v>
      </c>
      <c r="C33" s="10" t="s">
        <v>693</v>
      </c>
      <c r="D33" s="10"/>
      <c r="E33" s="10"/>
      <c r="F33" s="10">
        <f t="shared" si="1"/>
        <v>0</v>
      </c>
      <c r="G33">
        <f>SUM(D33:D35)</f>
        <v>1</v>
      </c>
      <c r="H33">
        <f t="shared" ref="H33:I33" si="5">SUM(E33:E35)</f>
        <v>0</v>
      </c>
      <c r="I33">
        <f t="shared" si="5"/>
        <v>1</v>
      </c>
    </row>
    <row r="34" spans="1:9">
      <c r="A34" s="10" t="s">
        <v>683</v>
      </c>
      <c r="B34" s="80">
        <v>3</v>
      </c>
      <c r="C34" s="10" t="s">
        <v>694</v>
      </c>
      <c r="D34" s="10"/>
      <c r="E34" s="10"/>
      <c r="F34" s="10">
        <f t="shared" si="1"/>
        <v>0</v>
      </c>
    </row>
    <row r="35" spans="1:9">
      <c r="A35" s="10" t="s">
        <v>683</v>
      </c>
      <c r="B35" s="80">
        <v>3</v>
      </c>
      <c r="C35" s="10" t="s">
        <v>695</v>
      </c>
      <c r="D35" s="10">
        <v>1</v>
      </c>
      <c r="E35" s="10">
        <v>0</v>
      </c>
      <c r="F35" s="10">
        <f t="shared" si="1"/>
        <v>1</v>
      </c>
    </row>
    <row r="36" spans="1:9">
      <c r="A36" s="83" t="s">
        <v>683</v>
      </c>
      <c r="B36" s="84">
        <v>4</v>
      </c>
      <c r="C36" s="83" t="s">
        <v>696</v>
      </c>
      <c r="D36" s="83"/>
      <c r="E36" s="83"/>
      <c r="F36" s="83">
        <f t="shared" si="1"/>
        <v>0</v>
      </c>
      <c r="G36">
        <f>SUM(D36:D38)</f>
        <v>0</v>
      </c>
      <c r="H36">
        <f t="shared" ref="H36:I36" si="6">SUM(E36:E38)</f>
        <v>0</v>
      </c>
      <c r="I36">
        <f t="shared" si="6"/>
        <v>0</v>
      </c>
    </row>
    <row r="37" spans="1:9">
      <c r="A37" s="83" t="s">
        <v>683</v>
      </c>
      <c r="B37" s="84">
        <v>4</v>
      </c>
      <c r="C37" s="83" t="s">
        <v>697</v>
      </c>
      <c r="D37" s="83"/>
      <c r="E37" s="83"/>
      <c r="F37" s="83">
        <f t="shared" si="1"/>
        <v>0</v>
      </c>
    </row>
    <row r="38" spans="1:9">
      <c r="A38" s="83" t="s">
        <v>683</v>
      </c>
      <c r="B38" s="84">
        <v>4</v>
      </c>
      <c r="C38" s="83" t="s">
        <v>698</v>
      </c>
      <c r="D38" s="83"/>
      <c r="E38" s="83"/>
      <c r="F38" s="83">
        <f t="shared" si="1"/>
        <v>0</v>
      </c>
    </row>
    <row r="39" spans="1:9">
      <c r="A39" s="10" t="s">
        <v>699</v>
      </c>
      <c r="B39" s="80">
        <v>5</v>
      </c>
      <c r="C39" s="10" t="s">
        <v>700</v>
      </c>
      <c r="D39" s="10"/>
      <c r="E39" s="10"/>
      <c r="F39" s="10">
        <f t="shared" si="1"/>
        <v>0</v>
      </c>
      <c r="G39">
        <f>SUM(D39:D45)</f>
        <v>2</v>
      </c>
      <c r="H39">
        <f t="shared" ref="H39:I39" si="7">SUM(E39:E45)</f>
        <v>1</v>
      </c>
      <c r="I39">
        <f t="shared" si="7"/>
        <v>1</v>
      </c>
    </row>
    <row r="40" spans="1:9">
      <c r="A40" s="10" t="s">
        <v>699</v>
      </c>
      <c r="B40" s="80">
        <v>5</v>
      </c>
      <c r="C40" s="10" t="s">
        <v>701</v>
      </c>
      <c r="D40" s="10"/>
      <c r="E40" s="10"/>
      <c r="F40" s="10">
        <f t="shared" si="1"/>
        <v>0</v>
      </c>
    </row>
    <row r="41" spans="1:9">
      <c r="A41" s="10" t="s">
        <v>699</v>
      </c>
      <c r="B41" s="80">
        <v>5</v>
      </c>
      <c r="C41" s="10" t="s">
        <v>702</v>
      </c>
      <c r="D41" s="10"/>
      <c r="E41" s="10"/>
      <c r="F41" s="10">
        <f t="shared" si="1"/>
        <v>0</v>
      </c>
    </row>
    <row r="42" spans="1:9">
      <c r="A42" s="10" t="s">
        <v>699</v>
      </c>
      <c r="B42" s="80">
        <v>5</v>
      </c>
      <c r="C42" s="10" t="s">
        <v>703</v>
      </c>
      <c r="D42" s="10"/>
      <c r="E42" s="10"/>
      <c r="F42" s="10">
        <f t="shared" si="1"/>
        <v>0</v>
      </c>
    </row>
    <row r="43" spans="1:9">
      <c r="A43" s="10" t="s">
        <v>699</v>
      </c>
      <c r="B43" s="80">
        <v>5</v>
      </c>
      <c r="C43" s="10" t="s">
        <v>704</v>
      </c>
      <c r="D43" s="10">
        <v>1</v>
      </c>
      <c r="E43" s="10">
        <v>0</v>
      </c>
      <c r="F43" s="10">
        <f t="shared" si="1"/>
        <v>1</v>
      </c>
    </row>
    <row r="44" spans="1:9">
      <c r="A44" s="10" t="s">
        <v>699</v>
      </c>
      <c r="B44" s="80">
        <v>5</v>
      </c>
      <c r="C44" s="10" t="s">
        <v>705</v>
      </c>
      <c r="D44" s="10">
        <v>1</v>
      </c>
      <c r="E44" s="10">
        <v>1</v>
      </c>
      <c r="F44" s="10">
        <f t="shared" si="1"/>
        <v>0</v>
      </c>
    </row>
    <row r="45" spans="1:9">
      <c r="A45" s="10" t="s">
        <v>699</v>
      </c>
      <c r="B45" s="80">
        <v>5</v>
      </c>
      <c r="C45" s="10" t="s">
        <v>706</v>
      </c>
      <c r="D45" s="10"/>
      <c r="E45" s="10"/>
      <c r="F45" s="10">
        <f t="shared" si="1"/>
        <v>0</v>
      </c>
    </row>
    <row r="46" spans="1:9">
      <c r="A46" s="83" t="s">
        <v>699</v>
      </c>
      <c r="B46" s="84">
        <v>6</v>
      </c>
      <c r="C46" s="83" t="s">
        <v>707</v>
      </c>
      <c r="D46" s="83"/>
      <c r="E46" s="83"/>
      <c r="F46" s="83">
        <f t="shared" si="1"/>
        <v>0</v>
      </c>
      <c r="G46">
        <f>SUM(D46:D47)</f>
        <v>0</v>
      </c>
      <c r="H46">
        <f t="shared" ref="H46:I46" si="8">SUM(E46:E47)</f>
        <v>0</v>
      </c>
      <c r="I46">
        <f t="shared" si="8"/>
        <v>0</v>
      </c>
    </row>
    <row r="47" spans="1:9">
      <c r="A47" s="83" t="s">
        <v>699</v>
      </c>
      <c r="B47" s="84">
        <v>6</v>
      </c>
      <c r="C47" s="83" t="s">
        <v>708</v>
      </c>
      <c r="D47" s="83"/>
      <c r="E47" s="83"/>
      <c r="F47" s="83">
        <f t="shared" si="1"/>
        <v>0</v>
      </c>
    </row>
    <row r="48" spans="1:9">
      <c r="A48" s="10" t="s">
        <v>699</v>
      </c>
      <c r="B48" s="80">
        <v>7</v>
      </c>
      <c r="C48" s="10" t="s">
        <v>709</v>
      </c>
      <c r="D48" s="10"/>
      <c r="E48" s="10"/>
      <c r="F48" s="10">
        <f t="shared" si="1"/>
        <v>0</v>
      </c>
      <c r="G48">
        <f>SUM(D48:D49)</f>
        <v>0</v>
      </c>
      <c r="H48">
        <f t="shared" ref="H48:I48" si="9">SUM(E48:E49)</f>
        <v>0</v>
      </c>
      <c r="I48">
        <f t="shared" si="9"/>
        <v>0</v>
      </c>
    </row>
    <row r="49" spans="1:9">
      <c r="A49" s="10" t="s">
        <v>699</v>
      </c>
      <c r="B49" s="80">
        <v>7</v>
      </c>
      <c r="C49" s="10" t="s">
        <v>710</v>
      </c>
      <c r="D49" s="10"/>
      <c r="E49" s="10"/>
      <c r="F49" s="10">
        <f t="shared" si="1"/>
        <v>0</v>
      </c>
    </row>
    <row r="50" spans="1:9">
      <c r="A50" s="83" t="s">
        <v>699</v>
      </c>
      <c r="B50" s="84">
        <v>8</v>
      </c>
      <c r="C50" s="83" t="s">
        <v>711</v>
      </c>
      <c r="D50" s="83"/>
      <c r="E50" s="83"/>
      <c r="F50" s="83">
        <f t="shared" si="1"/>
        <v>0</v>
      </c>
      <c r="G50">
        <f>SUM(D50:D58)</f>
        <v>0</v>
      </c>
      <c r="H50">
        <f t="shared" ref="H50:I50" si="10">SUM(E50:E58)</f>
        <v>0</v>
      </c>
      <c r="I50">
        <f t="shared" si="10"/>
        <v>0</v>
      </c>
    </row>
    <row r="51" spans="1:9">
      <c r="A51" s="83" t="s">
        <v>699</v>
      </c>
      <c r="B51" s="84">
        <v>8</v>
      </c>
      <c r="C51" s="83" t="s">
        <v>712</v>
      </c>
      <c r="D51" s="83"/>
      <c r="E51" s="83"/>
      <c r="F51" s="83">
        <f t="shared" si="1"/>
        <v>0</v>
      </c>
    </row>
    <row r="52" spans="1:9">
      <c r="A52" s="83" t="s">
        <v>699</v>
      </c>
      <c r="B52" s="84">
        <v>8</v>
      </c>
      <c r="C52" s="83" t="s">
        <v>712</v>
      </c>
      <c r="D52" s="83"/>
      <c r="E52" s="83"/>
      <c r="F52" s="83">
        <f t="shared" si="1"/>
        <v>0</v>
      </c>
    </row>
    <row r="53" spans="1:9">
      <c r="A53" s="83" t="s">
        <v>699</v>
      </c>
      <c r="B53" s="84">
        <v>8</v>
      </c>
      <c r="C53" s="83" t="s">
        <v>713</v>
      </c>
      <c r="D53" s="83"/>
      <c r="E53" s="83"/>
      <c r="F53" s="83">
        <f t="shared" si="1"/>
        <v>0</v>
      </c>
    </row>
    <row r="54" spans="1:9">
      <c r="A54" s="83" t="s">
        <v>699</v>
      </c>
      <c r="B54" s="84">
        <v>8</v>
      </c>
      <c r="C54" s="83" t="s">
        <v>714</v>
      </c>
      <c r="D54" s="83"/>
      <c r="E54" s="83"/>
      <c r="F54" s="83">
        <f t="shared" si="1"/>
        <v>0</v>
      </c>
    </row>
    <row r="55" spans="1:9">
      <c r="A55" s="83" t="s">
        <v>699</v>
      </c>
      <c r="B55" s="84">
        <v>8</v>
      </c>
      <c r="C55" s="83" t="s">
        <v>715</v>
      </c>
      <c r="D55" s="83"/>
      <c r="E55" s="83"/>
      <c r="F55" s="83">
        <f t="shared" si="1"/>
        <v>0</v>
      </c>
    </row>
    <row r="56" spans="1:9">
      <c r="A56" s="83" t="s">
        <v>699</v>
      </c>
      <c r="B56" s="84">
        <v>8</v>
      </c>
      <c r="C56" s="83" t="s">
        <v>717</v>
      </c>
      <c r="D56" s="83"/>
      <c r="E56" s="83"/>
      <c r="F56" s="83">
        <f t="shared" si="1"/>
        <v>0</v>
      </c>
    </row>
    <row r="57" spans="1:9">
      <c r="A57" s="83" t="s">
        <v>699</v>
      </c>
      <c r="B57" s="84">
        <v>8</v>
      </c>
      <c r="C57" s="83" t="s">
        <v>716</v>
      </c>
      <c r="D57" s="83"/>
      <c r="E57" s="83"/>
      <c r="F57" s="83">
        <f t="shared" si="1"/>
        <v>0</v>
      </c>
    </row>
    <row r="58" spans="1:9">
      <c r="A58" s="83" t="s">
        <v>699</v>
      </c>
      <c r="B58" s="84">
        <v>8</v>
      </c>
      <c r="C58" s="83" t="s">
        <v>718</v>
      </c>
      <c r="D58" s="83"/>
      <c r="E58" s="83"/>
      <c r="F58" s="83">
        <f t="shared" si="1"/>
        <v>0</v>
      </c>
    </row>
    <row r="59" spans="1:9">
      <c r="A59" s="88" t="s">
        <v>699</v>
      </c>
      <c r="B59" s="89">
        <v>9</v>
      </c>
      <c r="C59" s="88" t="s">
        <v>742</v>
      </c>
      <c r="D59" s="88"/>
      <c r="E59" s="88"/>
      <c r="F59" s="88">
        <f t="shared" ref="F59:F61" si="11">D59-E59</f>
        <v>0</v>
      </c>
      <c r="G59">
        <f>SUM(D59:D61)</f>
        <v>0</v>
      </c>
      <c r="H59">
        <f t="shared" ref="H59" si="12">SUM(E59:E61)</f>
        <v>0</v>
      </c>
      <c r="I59">
        <f t="shared" ref="I59" si="13">SUM(F59:F61)</f>
        <v>0</v>
      </c>
    </row>
    <row r="60" spans="1:9">
      <c r="A60" s="88" t="s">
        <v>699</v>
      </c>
      <c r="B60" s="89">
        <v>9</v>
      </c>
      <c r="C60" s="88" t="s">
        <v>743</v>
      </c>
      <c r="D60" s="88"/>
      <c r="E60" s="88"/>
      <c r="F60" s="88">
        <f t="shared" si="11"/>
        <v>0</v>
      </c>
    </row>
    <row r="61" spans="1:9">
      <c r="A61" s="88" t="s">
        <v>699</v>
      </c>
      <c r="B61" s="89">
        <v>9</v>
      </c>
      <c r="C61" s="88" t="s">
        <v>744</v>
      </c>
      <c r="D61" s="88"/>
      <c r="E61" s="88"/>
      <c r="F61" s="88">
        <f t="shared" si="11"/>
        <v>0</v>
      </c>
    </row>
    <row r="62" spans="1:9">
      <c r="A62" s="88" t="s">
        <v>699</v>
      </c>
      <c r="B62" s="89">
        <v>9</v>
      </c>
      <c r="C62" s="88" t="s">
        <v>745</v>
      </c>
      <c r="D62" s="88"/>
      <c r="E62" s="88"/>
      <c r="F62" s="88">
        <f t="shared" ref="F62:F63" si="14">D62-E62</f>
        <v>0</v>
      </c>
    </row>
    <row r="63" spans="1:9">
      <c r="A63" s="88" t="s">
        <v>699</v>
      </c>
      <c r="B63" s="89">
        <v>9</v>
      </c>
      <c r="C63" s="88" t="s">
        <v>746</v>
      </c>
      <c r="D63" s="88"/>
      <c r="E63" s="88"/>
      <c r="F63" s="88">
        <f t="shared" si="14"/>
        <v>0</v>
      </c>
    </row>
    <row r="64" spans="1:9">
      <c r="A64" s="83" t="s">
        <v>728</v>
      </c>
      <c r="B64" s="84">
        <v>10</v>
      </c>
      <c r="C64" s="83" t="s">
        <v>729</v>
      </c>
      <c r="D64" s="83"/>
      <c r="E64" s="83"/>
      <c r="F64" s="83">
        <f t="shared" si="1"/>
        <v>0</v>
      </c>
      <c r="G64">
        <f>SUM(D64:D66)</f>
        <v>0</v>
      </c>
      <c r="H64">
        <f t="shared" ref="H64:I64" si="15">SUM(E64:E66)</f>
        <v>0</v>
      </c>
      <c r="I64">
        <f t="shared" si="15"/>
        <v>0</v>
      </c>
    </row>
    <row r="65" spans="1:9">
      <c r="A65" s="83" t="s">
        <v>728</v>
      </c>
      <c r="B65" s="84">
        <v>10</v>
      </c>
      <c r="C65" s="83" t="s">
        <v>730</v>
      </c>
      <c r="D65" s="83"/>
      <c r="E65" s="83"/>
      <c r="F65" s="83">
        <f t="shared" si="1"/>
        <v>0</v>
      </c>
    </row>
    <row r="66" spans="1:9">
      <c r="A66" s="83" t="s">
        <v>728</v>
      </c>
      <c r="B66" s="84">
        <v>10</v>
      </c>
      <c r="C66" s="83" t="s">
        <v>731</v>
      </c>
      <c r="D66" s="83"/>
      <c r="E66" s="83"/>
      <c r="F66" s="83">
        <f t="shared" si="1"/>
        <v>0</v>
      </c>
    </row>
    <row r="67" spans="1:9">
      <c r="A67" s="86" t="s">
        <v>728</v>
      </c>
      <c r="B67" s="80">
        <v>11</v>
      </c>
      <c r="C67" s="86" t="s">
        <v>732</v>
      </c>
      <c r="D67" s="10">
        <v>3</v>
      </c>
      <c r="E67" s="10">
        <v>0</v>
      </c>
      <c r="F67" s="10">
        <f t="shared" si="1"/>
        <v>3</v>
      </c>
      <c r="G67">
        <f>SUM(D67:D68)</f>
        <v>3</v>
      </c>
      <c r="H67">
        <f>SUM(E67:E68)</f>
        <v>0</v>
      </c>
      <c r="I67">
        <f>SUM(F67:F68)</f>
        <v>3</v>
      </c>
    </row>
    <row r="68" spans="1:9">
      <c r="A68" s="86" t="s">
        <v>728</v>
      </c>
      <c r="B68" s="80">
        <v>11</v>
      </c>
      <c r="C68" s="86" t="s">
        <v>733</v>
      </c>
      <c r="D68" s="10"/>
      <c r="E68" s="10"/>
      <c r="F68" s="10">
        <f t="shared" si="1"/>
        <v>0</v>
      </c>
    </row>
    <row r="69" spans="1:9">
      <c r="A69" s="83" t="s">
        <v>728</v>
      </c>
      <c r="B69" s="84">
        <v>12</v>
      </c>
      <c r="C69" s="83" t="s">
        <v>734</v>
      </c>
      <c r="D69" s="83"/>
      <c r="E69" s="83"/>
      <c r="F69" s="83">
        <f t="shared" si="1"/>
        <v>0</v>
      </c>
      <c r="G69">
        <f>SUM(D69:D71)</f>
        <v>0</v>
      </c>
      <c r="H69">
        <f t="shared" ref="H69:I69" si="16">SUM(E69:E71)</f>
        <v>0</v>
      </c>
      <c r="I69">
        <f t="shared" si="16"/>
        <v>0</v>
      </c>
    </row>
    <row r="70" spans="1:9">
      <c r="A70" s="83" t="s">
        <v>728</v>
      </c>
      <c r="B70" s="84">
        <v>12</v>
      </c>
      <c r="C70" s="83" t="s">
        <v>735</v>
      </c>
      <c r="D70" s="83"/>
      <c r="E70" s="83"/>
      <c r="F70" s="83">
        <f t="shared" si="1"/>
        <v>0</v>
      </c>
    </row>
    <row r="71" spans="1:9">
      <c r="A71" s="83" t="s">
        <v>728</v>
      </c>
      <c r="B71" s="84">
        <v>12</v>
      </c>
      <c r="C71" s="83" t="s">
        <v>736</v>
      </c>
      <c r="D71" s="83"/>
      <c r="E71" s="83"/>
      <c r="F71" s="83">
        <f t="shared" si="1"/>
        <v>0</v>
      </c>
    </row>
    <row r="72" spans="1:9">
      <c r="A72" s="10" t="s">
        <v>719</v>
      </c>
      <c r="B72" s="80"/>
      <c r="C72" s="10" t="s">
        <v>720</v>
      </c>
      <c r="D72" s="10">
        <v>79</v>
      </c>
      <c r="E72" s="10">
        <v>34</v>
      </c>
      <c r="F72" s="10">
        <f t="shared" si="1"/>
        <v>45</v>
      </c>
      <c r="G72">
        <f>SUM(D72:D74)</f>
        <v>114</v>
      </c>
      <c r="H72">
        <f t="shared" ref="H72:I72" si="17">SUM(E72:E74)</f>
        <v>40</v>
      </c>
      <c r="I72">
        <f t="shared" si="17"/>
        <v>74</v>
      </c>
    </row>
    <row r="73" spans="1:9">
      <c r="A73" s="10" t="s">
        <v>719</v>
      </c>
      <c r="B73" s="80"/>
      <c r="C73" s="10" t="s">
        <v>721</v>
      </c>
      <c r="D73" s="10">
        <v>34</v>
      </c>
      <c r="E73" s="10">
        <v>6</v>
      </c>
      <c r="F73" s="10">
        <f t="shared" si="1"/>
        <v>28</v>
      </c>
    </row>
    <row r="74" spans="1:9">
      <c r="A74" s="10" t="s">
        <v>719</v>
      </c>
      <c r="B74" s="80"/>
      <c r="C74" s="10" t="s">
        <v>722</v>
      </c>
      <c r="D74" s="10">
        <v>1</v>
      </c>
      <c r="E74" s="10">
        <v>0</v>
      </c>
      <c r="F74" s="10">
        <f t="shared" si="1"/>
        <v>1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si="1"/>
        <v>0</v>
      </c>
    </row>
    <row r="82" spans="2:6">
      <c r="B82"/>
      <c r="F82">
        <f t="shared" ref="F82:F145" si="18">D82-E82</f>
        <v>0</v>
      </c>
    </row>
    <row r="83" spans="2:6">
      <c r="B83"/>
      <c r="F83">
        <f t="shared" si="18"/>
        <v>0</v>
      </c>
    </row>
    <row r="84" spans="2:6">
      <c r="B84"/>
      <c r="F84">
        <f t="shared" si="18"/>
        <v>0</v>
      </c>
    </row>
    <row r="85" spans="2:6">
      <c r="B85"/>
      <c r="F85">
        <f t="shared" si="18"/>
        <v>0</v>
      </c>
    </row>
    <row r="86" spans="2:6">
      <c r="B86"/>
      <c r="F86">
        <f t="shared" si="18"/>
        <v>0</v>
      </c>
    </row>
    <row r="87" spans="2:6">
      <c r="B87"/>
      <c r="F87">
        <f t="shared" si="18"/>
        <v>0</v>
      </c>
    </row>
    <row r="88" spans="2:6">
      <c r="B88"/>
      <c r="F88">
        <f t="shared" si="18"/>
        <v>0</v>
      </c>
    </row>
    <row r="89" spans="2:6">
      <c r="B89"/>
      <c r="F89">
        <f t="shared" si="18"/>
        <v>0</v>
      </c>
    </row>
    <row r="90" spans="2:6">
      <c r="B90"/>
      <c r="F90">
        <f t="shared" si="18"/>
        <v>0</v>
      </c>
    </row>
    <row r="91" spans="2:6">
      <c r="B91"/>
      <c r="F91">
        <f t="shared" si="18"/>
        <v>0</v>
      </c>
    </row>
    <row r="92" spans="2:6">
      <c r="B92"/>
      <c r="F92">
        <f t="shared" si="18"/>
        <v>0</v>
      </c>
    </row>
    <row r="93" spans="2:6">
      <c r="B93"/>
      <c r="F93">
        <f t="shared" si="18"/>
        <v>0</v>
      </c>
    </row>
    <row r="94" spans="2:6">
      <c r="B94"/>
      <c r="F94">
        <f t="shared" si="18"/>
        <v>0</v>
      </c>
    </row>
    <row r="95" spans="2:6">
      <c r="B95"/>
      <c r="F95">
        <f t="shared" si="18"/>
        <v>0</v>
      </c>
    </row>
    <row r="96" spans="2:6">
      <c r="B96"/>
      <c r="F96">
        <f t="shared" si="18"/>
        <v>0</v>
      </c>
    </row>
    <row r="97" spans="2:6">
      <c r="B97"/>
      <c r="F97">
        <f t="shared" si="18"/>
        <v>0</v>
      </c>
    </row>
    <row r="98" spans="2:6">
      <c r="B98"/>
      <c r="F98">
        <f t="shared" si="18"/>
        <v>0</v>
      </c>
    </row>
    <row r="99" spans="2:6">
      <c r="B99"/>
      <c r="F99">
        <f t="shared" si="18"/>
        <v>0</v>
      </c>
    </row>
    <row r="100" spans="2:6">
      <c r="B100"/>
      <c r="F100">
        <f t="shared" si="18"/>
        <v>0</v>
      </c>
    </row>
    <row r="101" spans="2:6">
      <c r="B101"/>
      <c r="F101">
        <f t="shared" si="18"/>
        <v>0</v>
      </c>
    </row>
    <row r="102" spans="2:6">
      <c r="B102"/>
      <c r="F102">
        <f t="shared" si="18"/>
        <v>0</v>
      </c>
    </row>
    <row r="103" spans="2:6">
      <c r="B103"/>
      <c r="F103">
        <f t="shared" si="18"/>
        <v>0</v>
      </c>
    </row>
    <row r="104" spans="2:6">
      <c r="B104"/>
      <c r="F104">
        <f t="shared" si="18"/>
        <v>0</v>
      </c>
    </row>
    <row r="105" spans="2:6">
      <c r="B105"/>
      <c r="F105">
        <f t="shared" si="18"/>
        <v>0</v>
      </c>
    </row>
    <row r="106" spans="2:6">
      <c r="B106"/>
      <c r="F106">
        <f t="shared" si="18"/>
        <v>0</v>
      </c>
    </row>
    <row r="107" spans="2:6">
      <c r="B107"/>
      <c r="F107">
        <f t="shared" si="18"/>
        <v>0</v>
      </c>
    </row>
    <row r="108" spans="2:6">
      <c r="B108"/>
      <c r="F108">
        <f t="shared" si="18"/>
        <v>0</v>
      </c>
    </row>
    <row r="109" spans="2:6">
      <c r="B109"/>
      <c r="F109">
        <f t="shared" si="18"/>
        <v>0</v>
      </c>
    </row>
    <row r="110" spans="2:6">
      <c r="B110"/>
      <c r="F110">
        <f t="shared" si="18"/>
        <v>0</v>
      </c>
    </row>
    <row r="111" spans="2:6">
      <c r="B111"/>
      <c r="F111">
        <f t="shared" si="18"/>
        <v>0</v>
      </c>
    </row>
    <row r="112" spans="2:6">
      <c r="B112"/>
      <c r="F112">
        <f t="shared" si="18"/>
        <v>0</v>
      </c>
    </row>
    <row r="113" spans="2:6">
      <c r="B113"/>
      <c r="F113">
        <f t="shared" si="18"/>
        <v>0</v>
      </c>
    </row>
    <row r="114" spans="2:6">
      <c r="B114"/>
      <c r="F114">
        <f t="shared" si="18"/>
        <v>0</v>
      </c>
    </row>
    <row r="115" spans="2:6">
      <c r="B115"/>
      <c r="F115">
        <f t="shared" si="18"/>
        <v>0</v>
      </c>
    </row>
    <row r="116" spans="2:6">
      <c r="B116"/>
      <c r="F116">
        <f t="shared" si="18"/>
        <v>0</v>
      </c>
    </row>
    <row r="117" spans="2:6">
      <c r="B117"/>
      <c r="F117">
        <f t="shared" si="18"/>
        <v>0</v>
      </c>
    </row>
    <row r="118" spans="2:6">
      <c r="B118"/>
      <c r="F118">
        <f t="shared" si="18"/>
        <v>0</v>
      </c>
    </row>
    <row r="119" spans="2:6">
      <c r="B119"/>
      <c r="F119">
        <f t="shared" si="18"/>
        <v>0</v>
      </c>
    </row>
    <row r="120" spans="2:6">
      <c r="B120"/>
      <c r="F120">
        <f t="shared" si="18"/>
        <v>0</v>
      </c>
    </row>
    <row r="121" spans="2:6">
      <c r="B121"/>
      <c r="F121">
        <f t="shared" si="18"/>
        <v>0</v>
      </c>
    </row>
    <row r="122" spans="2:6">
      <c r="B122"/>
      <c r="F122">
        <f t="shared" si="18"/>
        <v>0</v>
      </c>
    </row>
    <row r="123" spans="2:6">
      <c r="B123"/>
      <c r="F123">
        <f t="shared" si="18"/>
        <v>0</v>
      </c>
    </row>
    <row r="124" spans="2:6">
      <c r="B124"/>
      <c r="F124">
        <f t="shared" si="18"/>
        <v>0</v>
      </c>
    </row>
    <row r="125" spans="2:6">
      <c r="B125"/>
      <c r="F125">
        <f t="shared" si="18"/>
        <v>0</v>
      </c>
    </row>
    <row r="126" spans="2:6">
      <c r="B126"/>
      <c r="F126">
        <f t="shared" si="18"/>
        <v>0</v>
      </c>
    </row>
    <row r="127" spans="2:6">
      <c r="B127"/>
      <c r="F127">
        <f t="shared" si="18"/>
        <v>0</v>
      </c>
    </row>
    <row r="128" spans="2:6">
      <c r="B128"/>
      <c r="F128">
        <f t="shared" si="18"/>
        <v>0</v>
      </c>
    </row>
    <row r="129" spans="2:6">
      <c r="B129"/>
      <c r="F129">
        <f t="shared" si="18"/>
        <v>0</v>
      </c>
    </row>
    <row r="130" spans="2:6">
      <c r="B130"/>
      <c r="F130">
        <f t="shared" si="18"/>
        <v>0</v>
      </c>
    </row>
    <row r="131" spans="2:6">
      <c r="B131"/>
      <c r="F131">
        <f t="shared" si="18"/>
        <v>0</v>
      </c>
    </row>
    <row r="132" spans="2:6">
      <c r="B132"/>
      <c r="F132">
        <f t="shared" si="18"/>
        <v>0</v>
      </c>
    </row>
    <row r="133" spans="2:6">
      <c r="B133"/>
      <c r="F133">
        <f t="shared" si="18"/>
        <v>0</v>
      </c>
    </row>
    <row r="134" spans="2:6">
      <c r="B134"/>
      <c r="F134">
        <f t="shared" si="18"/>
        <v>0</v>
      </c>
    </row>
    <row r="135" spans="2:6">
      <c r="B135"/>
      <c r="F135">
        <f t="shared" si="18"/>
        <v>0</v>
      </c>
    </row>
    <row r="136" spans="2:6">
      <c r="B136"/>
      <c r="F136">
        <f t="shared" si="18"/>
        <v>0</v>
      </c>
    </row>
    <row r="137" spans="2:6">
      <c r="B137"/>
      <c r="F137">
        <f t="shared" si="18"/>
        <v>0</v>
      </c>
    </row>
    <row r="138" spans="2:6">
      <c r="B138"/>
      <c r="F138">
        <f t="shared" si="18"/>
        <v>0</v>
      </c>
    </row>
    <row r="139" spans="2:6">
      <c r="B139"/>
      <c r="F139">
        <f t="shared" si="18"/>
        <v>0</v>
      </c>
    </row>
    <row r="140" spans="2:6">
      <c r="B140"/>
      <c r="F140">
        <f t="shared" si="18"/>
        <v>0</v>
      </c>
    </row>
    <row r="141" spans="2:6">
      <c r="B141"/>
      <c r="F141">
        <f t="shared" si="18"/>
        <v>0</v>
      </c>
    </row>
    <row r="142" spans="2:6">
      <c r="B142"/>
      <c r="F142">
        <f t="shared" si="18"/>
        <v>0</v>
      </c>
    </row>
    <row r="143" spans="2:6">
      <c r="B143"/>
      <c r="F143">
        <f t="shared" si="18"/>
        <v>0</v>
      </c>
    </row>
    <row r="144" spans="2:6">
      <c r="B144"/>
      <c r="F144">
        <f t="shared" si="18"/>
        <v>0</v>
      </c>
    </row>
    <row r="145" spans="2:6">
      <c r="B145"/>
      <c r="F145">
        <f t="shared" si="18"/>
        <v>0</v>
      </c>
    </row>
    <row r="146" spans="2:6">
      <c r="B146"/>
      <c r="F146">
        <f t="shared" ref="F146:F209" si="19">D146-E146</f>
        <v>0</v>
      </c>
    </row>
    <row r="147" spans="2:6">
      <c r="B147"/>
      <c r="F147">
        <f t="shared" si="19"/>
        <v>0</v>
      </c>
    </row>
    <row r="148" spans="2:6">
      <c r="B148"/>
      <c r="F148">
        <f t="shared" si="19"/>
        <v>0</v>
      </c>
    </row>
    <row r="149" spans="2:6">
      <c r="B149"/>
      <c r="F149">
        <f t="shared" si="19"/>
        <v>0</v>
      </c>
    </row>
    <row r="150" spans="2:6">
      <c r="B150"/>
      <c r="F150">
        <f t="shared" si="19"/>
        <v>0</v>
      </c>
    </row>
    <row r="151" spans="2:6">
      <c r="B151"/>
      <c r="F151">
        <f t="shared" si="19"/>
        <v>0</v>
      </c>
    </row>
    <row r="152" spans="2:6">
      <c r="B152"/>
      <c r="F152">
        <f t="shared" si="19"/>
        <v>0</v>
      </c>
    </row>
    <row r="153" spans="2:6">
      <c r="B153"/>
      <c r="F153">
        <f t="shared" si="19"/>
        <v>0</v>
      </c>
    </row>
    <row r="154" spans="2:6">
      <c r="B154"/>
      <c r="F154">
        <f t="shared" si="19"/>
        <v>0</v>
      </c>
    </row>
    <row r="155" spans="2:6">
      <c r="B155"/>
      <c r="F155">
        <f t="shared" si="19"/>
        <v>0</v>
      </c>
    </row>
    <row r="156" spans="2:6">
      <c r="B156"/>
      <c r="F156">
        <f t="shared" si="19"/>
        <v>0</v>
      </c>
    </row>
    <row r="157" spans="2:6">
      <c r="B157"/>
      <c r="F157">
        <f t="shared" si="19"/>
        <v>0</v>
      </c>
    </row>
    <row r="158" spans="2:6">
      <c r="B158"/>
      <c r="F158">
        <f t="shared" si="19"/>
        <v>0</v>
      </c>
    </row>
    <row r="159" spans="2:6">
      <c r="B159"/>
      <c r="F159">
        <f t="shared" si="19"/>
        <v>0</v>
      </c>
    </row>
    <row r="160" spans="2:6">
      <c r="B160"/>
      <c r="F160">
        <f t="shared" si="19"/>
        <v>0</v>
      </c>
    </row>
    <row r="161" spans="2:6">
      <c r="B161"/>
      <c r="F161">
        <f t="shared" si="19"/>
        <v>0</v>
      </c>
    </row>
    <row r="162" spans="2:6">
      <c r="B162"/>
      <c r="F162">
        <f t="shared" si="19"/>
        <v>0</v>
      </c>
    </row>
    <row r="163" spans="2:6">
      <c r="B163"/>
      <c r="F163">
        <f t="shared" si="19"/>
        <v>0</v>
      </c>
    </row>
    <row r="164" spans="2:6">
      <c r="B164"/>
      <c r="F164">
        <f t="shared" si="19"/>
        <v>0</v>
      </c>
    </row>
    <row r="165" spans="2:6">
      <c r="B165"/>
      <c r="F165">
        <f t="shared" si="19"/>
        <v>0</v>
      </c>
    </row>
    <row r="166" spans="2:6">
      <c r="B166"/>
      <c r="F166">
        <f t="shared" si="19"/>
        <v>0</v>
      </c>
    </row>
    <row r="167" spans="2:6">
      <c r="B167"/>
      <c r="F167">
        <f t="shared" si="19"/>
        <v>0</v>
      </c>
    </row>
    <row r="168" spans="2:6">
      <c r="B168"/>
      <c r="F168">
        <f t="shared" si="19"/>
        <v>0</v>
      </c>
    </row>
    <row r="169" spans="2:6">
      <c r="B169"/>
      <c r="F169">
        <f t="shared" si="19"/>
        <v>0</v>
      </c>
    </row>
    <row r="170" spans="2:6">
      <c r="B170"/>
      <c r="F170">
        <f t="shared" si="19"/>
        <v>0</v>
      </c>
    </row>
    <row r="171" spans="2:6">
      <c r="B171"/>
      <c r="F171">
        <f t="shared" si="19"/>
        <v>0</v>
      </c>
    </row>
    <row r="172" spans="2:6">
      <c r="B172"/>
      <c r="F172">
        <f t="shared" si="19"/>
        <v>0</v>
      </c>
    </row>
    <row r="173" spans="2:6">
      <c r="B173"/>
      <c r="F173">
        <f t="shared" si="19"/>
        <v>0</v>
      </c>
    </row>
    <row r="174" spans="2:6">
      <c r="B174"/>
      <c r="F174">
        <f t="shared" si="19"/>
        <v>0</v>
      </c>
    </row>
    <row r="175" spans="2:6">
      <c r="B175"/>
      <c r="F175">
        <f t="shared" si="19"/>
        <v>0</v>
      </c>
    </row>
    <row r="176" spans="2:6">
      <c r="B176"/>
      <c r="F176">
        <f t="shared" si="19"/>
        <v>0</v>
      </c>
    </row>
    <row r="177" spans="2:6">
      <c r="B177"/>
      <c r="F177">
        <f t="shared" si="19"/>
        <v>0</v>
      </c>
    </row>
    <row r="178" spans="2:6">
      <c r="B178"/>
      <c r="F178">
        <f t="shared" si="19"/>
        <v>0</v>
      </c>
    </row>
    <row r="179" spans="2:6">
      <c r="B179"/>
      <c r="F179">
        <f t="shared" si="19"/>
        <v>0</v>
      </c>
    </row>
    <row r="180" spans="2:6">
      <c r="B180"/>
      <c r="F180">
        <f t="shared" si="19"/>
        <v>0</v>
      </c>
    </row>
    <row r="181" spans="2:6">
      <c r="B181"/>
      <c r="F181">
        <f t="shared" si="19"/>
        <v>0</v>
      </c>
    </row>
    <row r="182" spans="2:6">
      <c r="B182"/>
      <c r="F182">
        <f t="shared" si="19"/>
        <v>0</v>
      </c>
    </row>
    <row r="183" spans="2:6">
      <c r="B183"/>
      <c r="F183">
        <f t="shared" si="19"/>
        <v>0</v>
      </c>
    </row>
    <row r="184" spans="2:6">
      <c r="B184"/>
      <c r="F184">
        <f t="shared" si="19"/>
        <v>0</v>
      </c>
    </row>
    <row r="185" spans="2:6">
      <c r="B185"/>
      <c r="F185">
        <f t="shared" si="19"/>
        <v>0</v>
      </c>
    </row>
    <row r="186" spans="2:6">
      <c r="B186"/>
      <c r="F186">
        <f t="shared" si="19"/>
        <v>0</v>
      </c>
    </row>
    <row r="187" spans="2:6">
      <c r="B187"/>
      <c r="F187">
        <f t="shared" si="19"/>
        <v>0</v>
      </c>
    </row>
    <row r="188" spans="2:6">
      <c r="B188"/>
      <c r="F188">
        <f t="shared" si="19"/>
        <v>0</v>
      </c>
    </row>
    <row r="189" spans="2:6">
      <c r="B189"/>
      <c r="F189">
        <f t="shared" si="19"/>
        <v>0</v>
      </c>
    </row>
    <row r="190" spans="2:6">
      <c r="B190"/>
      <c r="F190">
        <f t="shared" si="19"/>
        <v>0</v>
      </c>
    </row>
    <row r="191" spans="2:6">
      <c r="B191"/>
      <c r="F191">
        <f t="shared" si="19"/>
        <v>0</v>
      </c>
    </row>
    <row r="192" spans="2:6">
      <c r="B192"/>
      <c r="F192">
        <f t="shared" si="19"/>
        <v>0</v>
      </c>
    </row>
    <row r="193" spans="2:6">
      <c r="B193"/>
      <c r="F193">
        <f t="shared" si="19"/>
        <v>0</v>
      </c>
    </row>
    <row r="194" spans="2:6">
      <c r="B194"/>
      <c r="F194">
        <f t="shared" si="19"/>
        <v>0</v>
      </c>
    </row>
    <row r="195" spans="2:6">
      <c r="B195"/>
      <c r="F195">
        <f t="shared" si="19"/>
        <v>0</v>
      </c>
    </row>
    <row r="196" spans="2:6">
      <c r="B196"/>
      <c r="F196">
        <f t="shared" si="19"/>
        <v>0</v>
      </c>
    </row>
    <row r="197" spans="2:6">
      <c r="B197"/>
      <c r="F197">
        <f t="shared" si="19"/>
        <v>0</v>
      </c>
    </row>
    <row r="198" spans="2:6">
      <c r="B198"/>
      <c r="F198">
        <f t="shared" si="19"/>
        <v>0</v>
      </c>
    </row>
    <row r="199" spans="2:6">
      <c r="B199"/>
      <c r="F199">
        <f t="shared" si="19"/>
        <v>0</v>
      </c>
    </row>
    <row r="200" spans="2:6">
      <c r="B200"/>
      <c r="F200">
        <f t="shared" si="19"/>
        <v>0</v>
      </c>
    </row>
    <row r="201" spans="2:6">
      <c r="B201"/>
      <c r="F201">
        <f t="shared" si="19"/>
        <v>0</v>
      </c>
    </row>
    <row r="202" spans="2:6">
      <c r="B202"/>
      <c r="F202">
        <f t="shared" si="19"/>
        <v>0</v>
      </c>
    </row>
    <row r="203" spans="2:6">
      <c r="B203"/>
      <c r="F203">
        <f t="shared" si="19"/>
        <v>0</v>
      </c>
    </row>
    <row r="204" spans="2:6">
      <c r="B204"/>
      <c r="F204">
        <f t="shared" si="19"/>
        <v>0</v>
      </c>
    </row>
    <row r="205" spans="2:6">
      <c r="B205"/>
      <c r="F205">
        <f t="shared" si="19"/>
        <v>0</v>
      </c>
    </row>
    <row r="206" spans="2:6">
      <c r="B206"/>
      <c r="F206">
        <f t="shared" si="19"/>
        <v>0</v>
      </c>
    </row>
    <row r="207" spans="2:6">
      <c r="B207"/>
      <c r="F207">
        <f t="shared" si="19"/>
        <v>0</v>
      </c>
    </row>
    <row r="208" spans="2:6">
      <c r="B208"/>
      <c r="F208">
        <f t="shared" si="19"/>
        <v>0</v>
      </c>
    </row>
    <row r="209" spans="2:6">
      <c r="B209"/>
      <c r="F209">
        <f t="shared" si="19"/>
        <v>0</v>
      </c>
    </row>
    <row r="210" spans="2:6">
      <c r="B210"/>
      <c r="F210">
        <f t="shared" ref="F210:F273" si="20">D210-E210</f>
        <v>0</v>
      </c>
    </row>
    <row r="211" spans="2:6">
      <c r="B211"/>
      <c r="F211">
        <f t="shared" si="20"/>
        <v>0</v>
      </c>
    </row>
    <row r="212" spans="2:6">
      <c r="B212"/>
      <c r="F212">
        <f t="shared" si="20"/>
        <v>0</v>
      </c>
    </row>
    <row r="213" spans="2:6">
      <c r="B213"/>
      <c r="F213">
        <f t="shared" si="20"/>
        <v>0</v>
      </c>
    </row>
    <row r="214" spans="2:6">
      <c r="B214"/>
      <c r="F214">
        <f t="shared" si="20"/>
        <v>0</v>
      </c>
    </row>
    <row r="215" spans="2:6">
      <c r="B215"/>
      <c r="F215">
        <f t="shared" si="20"/>
        <v>0</v>
      </c>
    </row>
    <row r="216" spans="2:6">
      <c r="B216"/>
      <c r="F216">
        <f t="shared" si="20"/>
        <v>0</v>
      </c>
    </row>
    <row r="217" spans="2:6">
      <c r="B217"/>
      <c r="F217">
        <f t="shared" si="20"/>
        <v>0</v>
      </c>
    </row>
    <row r="218" spans="2:6">
      <c r="B218"/>
      <c r="F218">
        <f t="shared" si="20"/>
        <v>0</v>
      </c>
    </row>
    <row r="219" spans="2:6">
      <c r="B219"/>
      <c r="F219">
        <f t="shared" si="20"/>
        <v>0</v>
      </c>
    </row>
    <row r="220" spans="2:6">
      <c r="B220"/>
      <c r="F220">
        <f t="shared" si="20"/>
        <v>0</v>
      </c>
    </row>
    <row r="221" spans="2:6">
      <c r="B221"/>
      <c r="F221">
        <f t="shared" si="20"/>
        <v>0</v>
      </c>
    </row>
    <row r="222" spans="2:6">
      <c r="B222"/>
      <c r="F222">
        <f t="shared" si="20"/>
        <v>0</v>
      </c>
    </row>
    <row r="223" spans="2:6">
      <c r="B223"/>
      <c r="F223">
        <f t="shared" si="20"/>
        <v>0</v>
      </c>
    </row>
    <row r="224" spans="2:6">
      <c r="B224"/>
      <c r="F224">
        <f t="shared" si="20"/>
        <v>0</v>
      </c>
    </row>
    <row r="225" spans="2:6">
      <c r="B225"/>
      <c r="F225">
        <f t="shared" si="20"/>
        <v>0</v>
      </c>
    </row>
    <row r="226" spans="2:6">
      <c r="B226"/>
      <c r="F226">
        <f t="shared" si="20"/>
        <v>0</v>
      </c>
    </row>
    <row r="227" spans="2:6">
      <c r="B227"/>
      <c r="F227">
        <f t="shared" si="20"/>
        <v>0</v>
      </c>
    </row>
    <row r="228" spans="2:6">
      <c r="B228"/>
      <c r="F228">
        <f t="shared" si="20"/>
        <v>0</v>
      </c>
    </row>
    <row r="229" spans="2:6">
      <c r="B229"/>
      <c r="F229">
        <f t="shared" si="20"/>
        <v>0</v>
      </c>
    </row>
    <row r="230" spans="2:6">
      <c r="B230"/>
      <c r="F230">
        <f t="shared" si="20"/>
        <v>0</v>
      </c>
    </row>
    <row r="231" spans="2:6">
      <c r="B231"/>
      <c r="F231">
        <f t="shared" si="20"/>
        <v>0</v>
      </c>
    </row>
    <row r="232" spans="2:6">
      <c r="B232"/>
      <c r="F232">
        <f t="shared" si="20"/>
        <v>0</v>
      </c>
    </row>
    <row r="233" spans="2:6">
      <c r="B233"/>
      <c r="F233">
        <f t="shared" si="20"/>
        <v>0</v>
      </c>
    </row>
    <row r="234" spans="2:6">
      <c r="B234"/>
      <c r="F234">
        <f t="shared" si="20"/>
        <v>0</v>
      </c>
    </row>
    <row r="235" spans="2:6">
      <c r="B235"/>
      <c r="F235">
        <f t="shared" si="20"/>
        <v>0</v>
      </c>
    </row>
    <row r="236" spans="2:6">
      <c r="B236"/>
      <c r="F236">
        <f t="shared" si="20"/>
        <v>0</v>
      </c>
    </row>
    <row r="237" spans="2:6">
      <c r="B237"/>
      <c r="F237">
        <f t="shared" si="20"/>
        <v>0</v>
      </c>
    </row>
    <row r="238" spans="2:6">
      <c r="B238"/>
      <c r="F238">
        <f t="shared" si="20"/>
        <v>0</v>
      </c>
    </row>
    <row r="239" spans="2:6">
      <c r="B239"/>
      <c r="F239">
        <f t="shared" si="20"/>
        <v>0</v>
      </c>
    </row>
    <row r="240" spans="2:6">
      <c r="B240"/>
      <c r="F240">
        <f t="shared" si="20"/>
        <v>0</v>
      </c>
    </row>
    <row r="241" spans="2:6">
      <c r="B241"/>
      <c r="F241">
        <f t="shared" si="20"/>
        <v>0</v>
      </c>
    </row>
    <row r="242" spans="2:6">
      <c r="B242"/>
      <c r="F242">
        <f t="shared" si="20"/>
        <v>0</v>
      </c>
    </row>
    <row r="243" spans="2:6">
      <c r="B243"/>
      <c r="F243">
        <f t="shared" si="20"/>
        <v>0</v>
      </c>
    </row>
    <row r="244" spans="2:6">
      <c r="B244"/>
      <c r="F244">
        <f t="shared" si="20"/>
        <v>0</v>
      </c>
    </row>
    <row r="245" spans="2:6">
      <c r="B245"/>
      <c r="F245">
        <f t="shared" si="20"/>
        <v>0</v>
      </c>
    </row>
    <row r="246" spans="2:6">
      <c r="B246"/>
      <c r="F246">
        <f t="shared" si="20"/>
        <v>0</v>
      </c>
    </row>
    <row r="247" spans="2:6">
      <c r="B247"/>
      <c r="F247">
        <f t="shared" si="20"/>
        <v>0</v>
      </c>
    </row>
    <row r="248" spans="2:6">
      <c r="B248"/>
      <c r="F248">
        <f t="shared" si="20"/>
        <v>0</v>
      </c>
    </row>
    <row r="249" spans="2:6">
      <c r="B249"/>
      <c r="F249">
        <f t="shared" si="20"/>
        <v>0</v>
      </c>
    </row>
    <row r="250" spans="2:6">
      <c r="B250"/>
      <c r="F250">
        <f t="shared" si="20"/>
        <v>0</v>
      </c>
    </row>
    <row r="251" spans="2:6">
      <c r="B251"/>
      <c r="F251">
        <f t="shared" si="20"/>
        <v>0</v>
      </c>
    </row>
    <row r="252" spans="2:6">
      <c r="B252"/>
      <c r="F252">
        <f t="shared" si="20"/>
        <v>0</v>
      </c>
    </row>
    <row r="253" spans="2:6">
      <c r="B253"/>
      <c r="F253">
        <f t="shared" si="20"/>
        <v>0</v>
      </c>
    </row>
    <row r="254" spans="2:6">
      <c r="B254"/>
      <c r="F254">
        <f t="shared" si="20"/>
        <v>0</v>
      </c>
    </row>
    <row r="255" spans="2:6">
      <c r="B255"/>
      <c r="F255">
        <f t="shared" si="20"/>
        <v>0</v>
      </c>
    </row>
    <row r="256" spans="2:6">
      <c r="B256"/>
      <c r="F256">
        <f t="shared" si="20"/>
        <v>0</v>
      </c>
    </row>
    <row r="257" spans="2:6">
      <c r="B257"/>
      <c r="F257">
        <f t="shared" si="20"/>
        <v>0</v>
      </c>
    </row>
    <row r="258" spans="2:6">
      <c r="B258"/>
      <c r="F258">
        <f t="shared" si="20"/>
        <v>0</v>
      </c>
    </row>
    <row r="259" spans="2:6">
      <c r="B259"/>
      <c r="F259">
        <f t="shared" si="20"/>
        <v>0</v>
      </c>
    </row>
    <row r="260" spans="2:6">
      <c r="B260"/>
      <c r="F260">
        <f t="shared" si="20"/>
        <v>0</v>
      </c>
    </row>
    <row r="261" spans="2:6">
      <c r="B261"/>
      <c r="F261">
        <f t="shared" si="20"/>
        <v>0</v>
      </c>
    </row>
    <row r="262" spans="2:6">
      <c r="B262"/>
      <c r="F262">
        <f t="shared" si="20"/>
        <v>0</v>
      </c>
    </row>
    <row r="263" spans="2:6">
      <c r="B263"/>
      <c r="F263">
        <f t="shared" si="20"/>
        <v>0</v>
      </c>
    </row>
    <row r="264" spans="2:6">
      <c r="B264"/>
      <c r="F264">
        <f t="shared" si="20"/>
        <v>0</v>
      </c>
    </row>
    <row r="265" spans="2:6">
      <c r="B265"/>
      <c r="F265">
        <f t="shared" si="20"/>
        <v>0</v>
      </c>
    </row>
    <row r="266" spans="2:6">
      <c r="B266"/>
      <c r="F266">
        <f t="shared" si="20"/>
        <v>0</v>
      </c>
    </row>
    <row r="267" spans="2:6">
      <c r="B267"/>
      <c r="F267">
        <f t="shared" si="20"/>
        <v>0</v>
      </c>
    </row>
    <row r="268" spans="2:6">
      <c r="B268"/>
      <c r="F268">
        <f t="shared" si="20"/>
        <v>0</v>
      </c>
    </row>
    <row r="269" spans="2:6">
      <c r="B269"/>
      <c r="F269">
        <f t="shared" si="20"/>
        <v>0</v>
      </c>
    </row>
    <row r="270" spans="2:6">
      <c r="B270"/>
      <c r="F270">
        <f t="shared" si="20"/>
        <v>0</v>
      </c>
    </row>
    <row r="271" spans="2:6">
      <c r="B271"/>
      <c r="F271">
        <f t="shared" si="20"/>
        <v>0</v>
      </c>
    </row>
    <row r="272" spans="2:6">
      <c r="B272"/>
      <c r="F272">
        <f t="shared" si="20"/>
        <v>0</v>
      </c>
    </row>
    <row r="273" spans="2:6">
      <c r="B273"/>
      <c r="F273">
        <f t="shared" si="20"/>
        <v>0</v>
      </c>
    </row>
    <row r="274" spans="2:6">
      <c r="B274"/>
      <c r="F274">
        <f t="shared" ref="F274:F337" si="21">D274-E274</f>
        <v>0</v>
      </c>
    </row>
    <row r="275" spans="2:6">
      <c r="B275"/>
      <c r="F275">
        <f t="shared" si="21"/>
        <v>0</v>
      </c>
    </row>
    <row r="276" spans="2:6">
      <c r="B276"/>
      <c r="F276">
        <f t="shared" si="21"/>
        <v>0</v>
      </c>
    </row>
    <row r="277" spans="2:6">
      <c r="B277"/>
      <c r="F277">
        <f t="shared" si="21"/>
        <v>0</v>
      </c>
    </row>
    <row r="278" spans="2:6">
      <c r="B278"/>
      <c r="F278">
        <f t="shared" si="21"/>
        <v>0</v>
      </c>
    </row>
    <row r="279" spans="2:6">
      <c r="B279"/>
      <c r="F279">
        <f t="shared" si="21"/>
        <v>0</v>
      </c>
    </row>
    <row r="280" spans="2:6">
      <c r="B280"/>
      <c r="F280">
        <f t="shared" si="21"/>
        <v>0</v>
      </c>
    </row>
    <row r="281" spans="2:6">
      <c r="B281"/>
      <c r="F281">
        <f t="shared" si="21"/>
        <v>0</v>
      </c>
    </row>
    <row r="282" spans="2:6">
      <c r="B282"/>
      <c r="F282">
        <f t="shared" si="21"/>
        <v>0</v>
      </c>
    </row>
    <row r="283" spans="2:6">
      <c r="B283"/>
      <c r="F283">
        <f t="shared" si="21"/>
        <v>0</v>
      </c>
    </row>
    <row r="284" spans="2:6">
      <c r="B284"/>
      <c r="F284">
        <f t="shared" si="21"/>
        <v>0</v>
      </c>
    </row>
    <row r="285" spans="2:6">
      <c r="B285"/>
      <c r="F285">
        <f t="shared" si="21"/>
        <v>0</v>
      </c>
    </row>
    <row r="286" spans="2:6">
      <c r="B286"/>
      <c r="F286">
        <f t="shared" si="21"/>
        <v>0</v>
      </c>
    </row>
    <row r="287" spans="2:6">
      <c r="B287"/>
      <c r="F287">
        <f t="shared" si="21"/>
        <v>0</v>
      </c>
    </row>
    <row r="288" spans="2:6">
      <c r="B288"/>
      <c r="F288">
        <f t="shared" si="21"/>
        <v>0</v>
      </c>
    </row>
    <row r="289" spans="2:6">
      <c r="B289"/>
      <c r="F289">
        <f t="shared" si="21"/>
        <v>0</v>
      </c>
    </row>
    <row r="290" spans="2:6">
      <c r="B290"/>
      <c r="F290">
        <f t="shared" si="21"/>
        <v>0</v>
      </c>
    </row>
    <row r="291" spans="2:6">
      <c r="B291"/>
      <c r="F291">
        <f t="shared" si="21"/>
        <v>0</v>
      </c>
    </row>
    <row r="292" spans="2:6">
      <c r="B292"/>
      <c r="F292">
        <f t="shared" si="21"/>
        <v>0</v>
      </c>
    </row>
    <row r="293" spans="2:6">
      <c r="B293"/>
      <c r="F293">
        <f t="shared" si="21"/>
        <v>0</v>
      </c>
    </row>
    <row r="294" spans="2:6">
      <c r="B294"/>
      <c r="F294">
        <f t="shared" si="21"/>
        <v>0</v>
      </c>
    </row>
    <row r="295" spans="2:6">
      <c r="B295"/>
      <c r="F295">
        <f t="shared" si="21"/>
        <v>0</v>
      </c>
    </row>
    <row r="296" spans="2:6">
      <c r="B296"/>
      <c r="F296">
        <f t="shared" si="21"/>
        <v>0</v>
      </c>
    </row>
    <row r="297" spans="2:6">
      <c r="B297"/>
      <c r="F297">
        <f t="shared" si="21"/>
        <v>0</v>
      </c>
    </row>
    <row r="298" spans="2:6">
      <c r="B298"/>
      <c r="F298">
        <f t="shared" si="21"/>
        <v>0</v>
      </c>
    </row>
    <row r="299" spans="2:6">
      <c r="B299"/>
      <c r="F299">
        <f t="shared" si="21"/>
        <v>0</v>
      </c>
    </row>
    <row r="300" spans="2:6">
      <c r="B300"/>
      <c r="F300">
        <f t="shared" si="21"/>
        <v>0</v>
      </c>
    </row>
    <row r="301" spans="2:6">
      <c r="B301"/>
      <c r="F301">
        <f t="shared" si="21"/>
        <v>0</v>
      </c>
    </row>
    <row r="302" spans="2:6">
      <c r="B302"/>
      <c r="F302">
        <f t="shared" si="21"/>
        <v>0</v>
      </c>
    </row>
    <row r="303" spans="2:6">
      <c r="B303"/>
      <c r="F303">
        <f t="shared" si="21"/>
        <v>0</v>
      </c>
    </row>
    <row r="304" spans="2:6">
      <c r="B304"/>
      <c r="F304">
        <f t="shared" si="21"/>
        <v>0</v>
      </c>
    </row>
    <row r="305" spans="2:6">
      <c r="B305"/>
      <c r="F305">
        <f t="shared" si="21"/>
        <v>0</v>
      </c>
    </row>
    <row r="306" spans="2:6">
      <c r="B306"/>
      <c r="F306">
        <f t="shared" si="21"/>
        <v>0</v>
      </c>
    </row>
    <row r="307" spans="2:6">
      <c r="B307"/>
      <c r="F307">
        <f t="shared" si="21"/>
        <v>0</v>
      </c>
    </row>
    <row r="308" spans="2:6">
      <c r="B308"/>
      <c r="F308">
        <f t="shared" si="21"/>
        <v>0</v>
      </c>
    </row>
    <row r="309" spans="2:6">
      <c r="B309"/>
      <c r="F309">
        <f t="shared" si="21"/>
        <v>0</v>
      </c>
    </row>
    <row r="310" spans="2:6">
      <c r="B310"/>
      <c r="F310">
        <f t="shared" si="21"/>
        <v>0</v>
      </c>
    </row>
    <row r="311" spans="2:6">
      <c r="B311"/>
      <c r="F311">
        <f t="shared" si="21"/>
        <v>0</v>
      </c>
    </row>
    <row r="312" spans="2:6">
      <c r="B312"/>
      <c r="F312">
        <f t="shared" si="21"/>
        <v>0</v>
      </c>
    </row>
    <row r="313" spans="2:6">
      <c r="B313"/>
      <c r="F313">
        <f t="shared" si="21"/>
        <v>0</v>
      </c>
    </row>
    <row r="314" spans="2:6">
      <c r="B314"/>
      <c r="F314">
        <f t="shared" si="21"/>
        <v>0</v>
      </c>
    </row>
    <row r="315" spans="2:6">
      <c r="B315"/>
      <c r="F315">
        <f t="shared" si="21"/>
        <v>0</v>
      </c>
    </row>
    <row r="316" spans="2:6">
      <c r="B316"/>
      <c r="F316">
        <f t="shared" si="21"/>
        <v>0</v>
      </c>
    </row>
    <row r="317" spans="2:6">
      <c r="B317"/>
      <c r="F317">
        <f t="shared" si="21"/>
        <v>0</v>
      </c>
    </row>
    <row r="318" spans="2:6">
      <c r="B318"/>
      <c r="F318">
        <f t="shared" si="21"/>
        <v>0</v>
      </c>
    </row>
    <row r="319" spans="2:6">
      <c r="B319"/>
      <c r="F319">
        <f t="shared" si="21"/>
        <v>0</v>
      </c>
    </row>
    <row r="320" spans="2:6">
      <c r="B320"/>
      <c r="F320">
        <f t="shared" si="21"/>
        <v>0</v>
      </c>
    </row>
    <row r="321" spans="2:6">
      <c r="B321"/>
      <c r="F321">
        <f t="shared" si="21"/>
        <v>0</v>
      </c>
    </row>
    <row r="322" spans="2:6">
      <c r="B322"/>
      <c r="F322">
        <f t="shared" si="21"/>
        <v>0</v>
      </c>
    </row>
    <row r="323" spans="2:6">
      <c r="B323"/>
      <c r="F323">
        <f t="shared" si="21"/>
        <v>0</v>
      </c>
    </row>
    <row r="324" spans="2:6">
      <c r="B324"/>
      <c r="F324">
        <f t="shared" si="21"/>
        <v>0</v>
      </c>
    </row>
    <row r="325" spans="2:6">
      <c r="B325"/>
      <c r="F325">
        <f t="shared" si="21"/>
        <v>0</v>
      </c>
    </row>
    <row r="326" spans="2:6">
      <c r="B326"/>
      <c r="F326">
        <f t="shared" si="21"/>
        <v>0</v>
      </c>
    </row>
    <row r="327" spans="2:6">
      <c r="B327"/>
      <c r="F327">
        <f t="shared" si="21"/>
        <v>0</v>
      </c>
    </row>
    <row r="328" spans="2:6">
      <c r="B328"/>
      <c r="F328">
        <f t="shared" si="21"/>
        <v>0</v>
      </c>
    </row>
    <row r="329" spans="2:6">
      <c r="B329"/>
      <c r="F329">
        <f t="shared" si="21"/>
        <v>0</v>
      </c>
    </row>
    <row r="330" spans="2:6">
      <c r="B330"/>
      <c r="F330">
        <f t="shared" si="21"/>
        <v>0</v>
      </c>
    </row>
    <row r="331" spans="2:6">
      <c r="B331"/>
      <c r="F331">
        <f t="shared" si="21"/>
        <v>0</v>
      </c>
    </row>
    <row r="332" spans="2:6">
      <c r="B332"/>
      <c r="F332">
        <f t="shared" si="21"/>
        <v>0</v>
      </c>
    </row>
    <row r="333" spans="2:6">
      <c r="B333"/>
      <c r="F333">
        <f t="shared" si="21"/>
        <v>0</v>
      </c>
    </row>
    <row r="334" spans="2:6">
      <c r="B334"/>
      <c r="F334">
        <f t="shared" si="21"/>
        <v>0</v>
      </c>
    </row>
    <row r="335" spans="2:6">
      <c r="B335"/>
      <c r="F335">
        <f t="shared" si="21"/>
        <v>0</v>
      </c>
    </row>
    <row r="336" spans="2:6">
      <c r="B336"/>
      <c r="F336">
        <f t="shared" si="21"/>
        <v>0</v>
      </c>
    </row>
    <row r="337" spans="2:6">
      <c r="B337"/>
      <c r="F337">
        <f t="shared" si="21"/>
        <v>0</v>
      </c>
    </row>
    <row r="338" spans="2:6">
      <c r="B338"/>
      <c r="F338">
        <f t="shared" ref="F338:F401" si="22">D338-E338</f>
        <v>0</v>
      </c>
    </row>
    <row r="339" spans="2:6">
      <c r="B339"/>
      <c r="F339">
        <f t="shared" si="22"/>
        <v>0</v>
      </c>
    </row>
    <row r="340" spans="2:6">
      <c r="B340"/>
      <c r="F340">
        <f t="shared" si="22"/>
        <v>0</v>
      </c>
    </row>
    <row r="341" spans="2:6">
      <c r="B341"/>
      <c r="F341">
        <f t="shared" si="22"/>
        <v>0</v>
      </c>
    </row>
    <row r="342" spans="2:6">
      <c r="B342"/>
      <c r="F342">
        <f t="shared" si="22"/>
        <v>0</v>
      </c>
    </row>
    <row r="343" spans="2:6">
      <c r="B343"/>
      <c r="F343">
        <f t="shared" si="22"/>
        <v>0</v>
      </c>
    </row>
    <row r="344" spans="2:6">
      <c r="B344"/>
      <c r="F344">
        <f t="shared" si="22"/>
        <v>0</v>
      </c>
    </row>
    <row r="345" spans="2:6">
      <c r="B345"/>
      <c r="F345">
        <f t="shared" si="22"/>
        <v>0</v>
      </c>
    </row>
    <row r="346" spans="2:6">
      <c r="B346"/>
      <c r="F346">
        <f t="shared" si="22"/>
        <v>0</v>
      </c>
    </row>
    <row r="347" spans="2:6">
      <c r="B347"/>
      <c r="F347">
        <f t="shared" si="22"/>
        <v>0</v>
      </c>
    </row>
    <row r="348" spans="2:6">
      <c r="B348"/>
      <c r="F348">
        <f t="shared" si="22"/>
        <v>0</v>
      </c>
    </row>
    <row r="349" spans="2:6">
      <c r="B349"/>
      <c r="F349">
        <f t="shared" si="22"/>
        <v>0</v>
      </c>
    </row>
    <row r="350" spans="2:6">
      <c r="B350"/>
      <c r="F350">
        <f t="shared" si="22"/>
        <v>0</v>
      </c>
    </row>
    <row r="351" spans="2:6">
      <c r="B351"/>
      <c r="F351">
        <f t="shared" si="22"/>
        <v>0</v>
      </c>
    </row>
    <row r="352" spans="2:6">
      <c r="B352"/>
      <c r="F352">
        <f t="shared" si="22"/>
        <v>0</v>
      </c>
    </row>
    <row r="353" spans="2:6">
      <c r="B353"/>
      <c r="F353">
        <f t="shared" si="22"/>
        <v>0</v>
      </c>
    </row>
    <row r="354" spans="2:6">
      <c r="B354"/>
      <c r="F354">
        <f t="shared" si="22"/>
        <v>0</v>
      </c>
    </row>
    <row r="355" spans="2:6">
      <c r="B355"/>
      <c r="F355">
        <f t="shared" si="22"/>
        <v>0</v>
      </c>
    </row>
    <row r="356" spans="2:6">
      <c r="B356"/>
      <c r="F356">
        <f t="shared" si="22"/>
        <v>0</v>
      </c>
    </row>
    <row r="357" spans="2:6">
      <c r="B357"/>
      <c r="F357">
        <f t="shared" si="22"/>
        <v>0</v>
      </c>
    </row>
    <row r="358" spans="2:6">
      <c r="B358"/>
      <c r="F358">
        <f t="shared" si="22"/>
        <v>0</v>
      </c>
    </row>
    <row r="359" spans="2:6">
      <c r="B359"/>
      <c r="F359">
        <f t="shared" si="22"/>
        <v>0</v>
      </c>
    </row>
    <row r="360" spans="2:6">
      <c r="B360"/>
      <c r="F360">
        <f t="shared" si="22"/>
        <v>0</v>
      </c>
    </row>
    <row r="361" spans="2:6">
      <c r="B361"/>
      <c r="F361">
        <f t="shared" si="22"/>
        <v>0</v>
      </c>
    </row>
    <row r="362" spans="2:6">
      <c r="B362"/>
      <c r="F362">
        <f t="shared" si="22"/>
        <v>0</v>
      </c>
    </row>
    <row r="363" spans="2:6">
      <c r="B363"/>
      <c r="F363">
        <f t="shared" si="22"/>
        <v>0</v>
      </c>
    </row>
    <row r="364" spans="2:6">
      <c r="B364"/>
      <c r="F364">
        <f t="shared" si="22"/>
        <v>0</v>
      </c>
    </row>
    <row r="365" spans="2:6">
      <c r="B365"/>
      <c r="F365">
        <f t="shared" si="22"/>
        <v>0</v>
      </c>
    </row>
    <row r="366" spans="2:6">
      <c r="B366"/>
      <c r="F366">
        <f t="shared" si="22"/>
        <v>0</v>
      </c>
    </row>
    <row r="367" spans="2:6">
      <c r="B367"/>
      <c r="F367">
        <f t="shared" si="22"/>
        <v>0</v>
      </c>
    </row>
    <row r="368" spans="2:6">
      <c r="B368"/>
      <c r="F368">
        <f t="shared" si="22"/>
        <v>0</v>
      </c>
    </row>
    <row r="369" spans="2:6">
      <c r="B369"/>
      <c r="F369">
        <f t="shared" si="22"/>
        <v>0</v>
      </c>
    </row>
    <row r="370" spans="2:6">
      <c r="B370"/>
      <c r="F370">
        <f t="shared" si="22"/>
        <v>0</v>
      </c>
    </row>
    <row r="371" spans="2:6">
      <c r="B371"/>
      <c r="F371">
        <f t="shared" si="22"/>
        <v>0</v>
      </c>
    </row>
    <row r="372" spans="2:6">
      <c r="B372"/>
      <c r="F372">
        <f t="shared" si="22"/>
        <v>0</v>
      </c>
    </row>
    <row r="373" spans="2:6">
      <c r="B373"/>
      <c r="F373">
        <f t="shared" si="22"/>
        <v>0</v>
      </c>
    </row>
    <row r="374" spans="2:6">
      <c r="B374"/>
      <c r="F374">
        <f t="shared" si="22"/>
        <v>0</v>
      </c>
    </row>
    <row r="375" spans="2:6">
      <c r="B375"/>
      <c r="F375">
        <f t="shared" si="22"/>
        <v>0</v>
      </c>
    </row>
    <row r="376" spans="2:6">
      <c r="B376"/>
      <c r="F376">
        <f t="shared" si="22"/>
        <v>0</v>
      </c>
    </row>
    <row r="377" spans="2:6">
      <c r="B377"/>
      <c r="F377">
        <f t="shared" si="22"/>
        <v>0</v>
      </c>
    </row>
    <row r="378" spans="2:6">
      <c r="B378"/>
      <c r="F378">
        <f t="shared" si="22"/>
        <v>0</v>
      </c>
    </row>
    <row r="379" spans="2:6">
      <c r="B379"/>
      <c r="F379">
        <f t="shared" si="22"/>
        <v>0</v>
      </c>
    </row>
    <row r="380" spans="2:6">
      <c r="B380"/>
      <c r="F380">
        <f t="shared" si="22"/>
        <v>0</v>
      </c>
    </row>
    <row r="381" spans="2:6">
      <c r="B381"/>
      <c r="F381">
        <f t="shared" si="22"/>
        <v>0</v>
      </c>
    </row>
    <row r="382" spans="2:6">
      <c r="B382"/>
      <c r="F382">
        <f t="shared" si="22"/>
        <v>0</v>
      </c>
    </row>
    <row r="383" spans="2:6">
      <c r="B383"/>
      <c r="F383">
        <f t="shared" si="22"/>
        <v>0</v>
      </c>
    </row>
    <row r="384" spans="2:6">
      <c r="B384"/>
      <c r="F384">
        <f t="shared" si="22"/>
        <v>0</v>
      </c>
    </row>
    <row r="385" spans="2:6">
      <c r="B385"/>
      <c r="F385">
        <f t="shared" si="22"/>
        <v>0</v>
      </c>
    </row>
    <row r="386" spans="2:6">
      <c r="B386"/>
      <c r="F386">
        <f t="shared" si="22"/>
        <v>0</v>
      </c>
    </row>
    <row r="387" spans="2:6">
      <c r="B387"/>
      <c r="F387">
        <f t="shared" si="22"/>
        <v>0</v>
      </c>
    </row>
    <row r="388" spans="2:6">
      <c r="B388"/>
      <c r="F388">
        <f t="shared" si="22"/>
        <v>0</v>
      </c>
    </row>
    <row r="389" spans="2:6">
      <c r="B389"/>
      <c r="F389">
        <f t="shared" si="22"/>
        <v>0</v>
      </c>
    </row>
    <row r="390" spans="2:6">
      <c r="B390"/>
      <c r="F390">
        <f t="shared" si="22"/>
        <v>0</v>
      </c>
    </row>
    <row r="391" spans="2:6">
      <c r="B391"/>
      <c r="F391">
        <f t="shared" si="22"/>
        <v>0</v>
      </c>
    </row>
    <row r="392" spans="2:6">
      <c r="B392"/>
      <c r="F392">
        <f t="shared" si="22"/>
        <v>0</v>
      </c>
    </row>
    <row r="393" spans="2:6">
      <c r="B393"/>
      <c r="F393">
        <f t="shared" si="22"/>
        <v>0</v>
      </c>
    </row>
    <row r="394" spans="2:6">
      <c r="B394"/>
      <c r="F394">
        <f t="shared" si="22"/>
        <v>0</v>
      </c>
    </row>
    <row r="395" spans="2:6">
      <c r="B395"/>
      <c r="F395">
        <f t="shared" si="22"/>
        <v>0</v>
      </c>
    </row>
    <row r="396" spans="2:6">
      <c r="B396"/>
      <c r="F396">
        <f t="shared" si="22"/>
        <v>0</v>
      </c>
    </row>
    <row r="397" spans="2:6">
      <c r="B397"/>
      <c r="F397">
        <f t="shared" si="22"/>
        <v>0</v>
      </c>
    </row>
    <row r="398" spans="2:6">
      <c r="B398"/>
      <c r="F398">
        <f t="shared" si="22"/>
        <v>0</v>
      </c>
    </row>
    <row r="399" spans="2:6">
      <c r="B399"/>
      <c r="F399">
        <f t="shared" si="22"/>
        <v>0</v>
      </c>
    </row>
    <row r="400" spans="2:6">
      <c r="B400"/>
      <c r="F400">
        <f t="shared" si="22"/>
        <v>0</v>
      </c>
    </row>
    <row r="401" spans="2:6">
      <c r="B401"/>
      <c r="F401">
        <f t="shared" si="22"/>
        <v>0</v>
      </c>
    </row>
    <row r="402" spans="2:6">
      <c r="B402"/>
      <c r="F402">
        <f t="shared" ref="F402:F465" si="23">D402-E402</f>
        <v>0</v>
      </c>
    </row>
    <row r="403" spans="2:6">
      <c r="B403"/>
      <c r="F403">
        <f t="shared" si="23"/>
        <v>0</v>
      </c>
    </row>
    <row r="404" spans="2:6">
      <c r="B404"/>
      <c r="F404">
        <f t="shared" si="23"/>
        <v>0</v>
      </c>
    </row>
    <row r="405" spans="2:6">
      <c r="B405"/>
      <c r="F405">
        <f t="shared" si="23"/>
        <v>0</v>
      </c>
    </row>
    <row r="406" spans="2:6">
      <c r="B406"/>
      <c r="F406">
        <f t="shared" si="23"/>
        <v>0</v>
      </c>
    </row>
    <row r="407" spans="2:6">
      <c r="B407"/>
      <c r="F407">
        <f t="shared" si="23"/>
        <v>0</v>
      </c>
    </row>
    <row r="408" spans="2:6">
      <c r="B408"/>
      <c r="F408">
        <f t="shared" si="23"/>
        <v>0</v>
      </c>
    </row>
    <row r="409" spans="2:6">
      <c r="B409"/>
      <c r="F409">
        <f t="shared" si="23"/>
        <v>0</v>
      </c>
    </row>
    <row r="410" spans="2:6">
      <c r="B410"/>
      <c r="F410">
        <f t="shared" si="23"/>
        <v>0</v>
      </c>
    </row>
    <row r="411" spans="2:6">
      <c r="B411"/>
      <c r="F411">
        <f t="shared" si="23"/>
        <v>0</v>
      </c>
    </row>
    <row r="412" spans="2:6">
      <c r="B412"/>
      <c r="F412">
        <f t="shared" si="23"/>
        <v>0</v>
      </c>
    </row>
    <row r="413" spans="2:6">
      <c r="B413"/>
      <c r="F413">
        <f t="shared" si="23"/>
        <v>0</v>
      </c>
    </row>
    <row r="414" spans="2:6">
      <c r="B414"/>
      <c r="F414">
        <f t="shared" si="23"/>
        <v>0</v>
      </c>
    </row>
    <row r="415" spans="2:6">
      <c r="B415"/>
      <c r="F415">
        <f t="shared" si="23"/>
        <v>0</v>
      </c>
    </row>
    <row r="416" spans="2:6">
      <c r="B416"/>
      <c r="F416">
        <f t="shared" si="23"/>
        <v>0</v>
      </c>
    </row>
    <row r="417" spans="2:6">
      <c r="B417"/>
      <c r="F417">
        <f t="shared" si="23"/>
        <v>0</v>
      </c>
    </row>
    <row r="418" spans="2:6">
      <c r="B418"/>
      <c r="F418">
        <f t="shared" si="23"/>
        <v>0</v>
      </c>
    </row>
    <row r="419" spans="2:6">
      <c r="B419"/>
      <c r="F419">
        <f t="shared" si="23"/>
        <v>0</v>
      </c>
    </row>
    <row r="420" spans="2:6">
      <c r="B420"/>
      <c r="F420">
        <f t="shared" si="23"/>
        <v>0</v>
      </c>
    </row>
    <row r="421" spans="2:6">
      <c r="B421"/>
      <c r="F421">
        <f t="shared" si="23"/>
        <v>0</v>
      </c>
    </row>
    <row r="422" spans="2:6">
      <c r="B422"/>
      <c r="F422">
        <f t="shared" si="23"/>
        <v>0</v>
      </c>
    </row>
    <row r="423" spans="2:6">
      <c r="B423"/>
      <c r="F423">
        <f t="shared" si="23"/>
        <v>0</v>
      </c>
    </row>
    <row r="424" spans="2:6">
      <c r="B424"/>
      <c r="F424">
        <f t="shared" si="23"/>
        <v>0</v>
      </c>
    </row>
    <row r="425" spans="2:6">
      <c r="B425"/>
      <c r="F425">
        <f t="shared" si="23"/>
        <v>0</v>
      </c>
    </row>
    <row r="426" spans="2:6">
      <c r="B426"/>
      <c r="F426">
        <f t="shared" si="23"/>
        <v>0</v>
      </c>
    </row>
    <row r="427" spans="2:6">
      <c r="B427"/>
      <c r="F427">
        <f t="shared" si="23"/>
        <v>0</v>
      </c>
    </row>
    <row r="428" spans="2:6">
      <c r="B428"/>
      <c r="F428">
        <f t="shared" si="23"/>
        <v>0</v>
      </c>
    </row>
    <row r="429" spans="2:6">
      <c r="B429"/>
      <c r="F429">
        <f t="shared" si="23"/>
        <v>0</v>
      </c>
    </row>
    <row r="430" spans="2:6">
      <c r="B430"/>
      <c r="F430">
        <f t="shared" si="23"/>
        <v>0</v>
      </c>
    </row>
    <row r="431" spans="2:6">
      <c r="B431"/>
      <c r="F431">
        <f t="shared" si="23"/>
        <v>0</v>
      </c>
    </row>
    <row r="432" spans="2:6">
      <c r="B432"/>
      <c r="F432">
        <f t="shared" si="23"/>
        <v>0</v>
      </c>
    </row>
    <row r="433" spans="2:6">
      <c r="B433"/>
      <c r="F433">
        <f t="shared" si="23"/>
        <v>0</v>
      </c>
    </row>
    <row r="434" spans="2:6">
      <c r="B434"/>
      <c r="F434">
        <f t="shared" si="23"/>
        <v>0</v>
      </c>
    </row>
    <row r="435" spans="2:6">
      <c r="B435"/>
      <c r="F435">
        <f t="shared" si="23"/>
        <v>0</v>
      </c>
    </row>
    <row r="436" spans="2:6">
      <c r="B436"/>
      <c r="F436">
        <f t="shared" si="23"/>
        <v>0</v>
      </c>
    </row>
    <row r="437" spans="2:6">
      <c r="B437"/>
      <c r="F437">
        <f t="shared" si="23"/>
        <v>0</v>
      </c>
    </row>
    <row r="438" spans="2:6">
      <c r="B438"/>
      <c r="F438">
        <f t="shared" si="23"/>
        <v>0</v>
      </c>
    </row>
    <row r="439" spans="2:6">
      <c r="B439"/>
      <c r="F439">
        <f t="shared" si="23"/>
        <v>0</v>
      </c>
    </row>
    <row r="440" spans="2:6">
      <c r="B440"/>
      <c r="F440">
        <f t="shared" si="23"/>
        <v>0</v>
      </c>
    </row>
    <row r="441" spans="2:6">
      <c r="B441"/>
      <c r="F441">
        <f t="shared" si="23"/>
        <v>0</v>
      </c>
    </row>
    <row r="442" spans="2:6">
      <c r="B442"/>
      <c r="F442">
        <f t="shared" si="23"/>
        <v>0</v>
      </c>
    </row>
    <row r="443" spans="2:6">
      <c r="B443"/>
      <c r="F443">
        <f t="shared" si="23"/>
        <v>0</v>
      </c>
    </row>
    <row r="444" spans="2:6">
      <c r="B444"/>
      <c r="F444">
        <f t="shared" si="23"/>
        <v>0</v>
      </c>
    </row>
    <row r="445" spans="2:6">
      <c r="B445"/>
      <c r="F445">
        <f t="shared" si="23"/>
        <v>0</v>
      </c>
    </row>
    <row r="446" spans="2:6">
      <c r="B446"/>
      <c r="F446">
        <f t="shared" si="23"/>
        <v>0</v>
      </c>
    </row>
    <row r="447" spans="2:6">
      <c r="B447"/>
      <c r="F447">
        <f t="shared" si="23"/>
        <v>0</v>
      </c>
    </row>
    <row r="448" spans="2:6">
      <c r="B448"/>
      <c r="F448">
        <f t="shared" si="23"/>
        <v>0</v>
      </c>
    </row>
    <row r="449" spans="2:6">
      <c r="B449"/>
      <c r="F449">
        <f t="shared" si="23"/>
        <v>0</v>
      </c>
    </row>
    <row r="450" spans="2:6">
      <c r="B450"/>
      <c r="F450">
        <f t="shared" si="23"/>
        <v>0</v>
      </c>
    </row>
    <row r="451" spans="2:6">
      <c r="B451"/>
      <c r="F451">
        <f t="shared" si="23"/>
        <v>0</v>
      </c>
    </row>
    <row r="452" spans="2:6">
      <c r="B452"/>
      <c r="F452">
        <f t="shared" si="23"/>
        <v>0</v>
      </c>
    </row>
    <row r="453" spans="2:6">
      <c r="B453"/>
      <c r="F453">
        <f t="shared" si="23"/>
        <v>0</v>
      </c>
    </row>
    <row r="454" spans="2:6">
      <c r="B454"/>
      <c r="F454">
        <f t="shared" si="23"/>
        <v>0</v>
      </c>
    </row>
    <row r="455" spans="2:6">
      <c r="B455"/>
      <c r="F455">
        <f t="shared" si="23"/>
        <v>0</v>
      </c>
    </row>
    <row r="456" spans="2:6">
      <c r="B456"/>
      <c r="F456">
        <f t="shared" si="23"/>
        <v>0</v>
      </c>
    </row>
    <row r="457" spans="2:6">
      <c r="B457"/>
      <c r="F457">
        <f t="shared" si="23"/>
        <v>0</v>
      </c>
    </row>
    <row r="458" spans="2:6">
      <c r="B458"/>
      <c r="F458">
        <f t="shared" si="23"/>
        <v>0</v>
      </c>
    </row>
    <row r="459" spans="2:6">
      <c r="B459"/>
      <c r="F459">
        <f t="shared" si="23"/>
        <v>0</v>
      </c>
    </row>
    <row r="460" spans="2:6">
      <c r="B460"/>
      <c r="F460">
        <f t="shared" si="23"/>
        <v>0</v>
      </c>
    </row>
    <row r="461" spans="2:6">
      <c r="B461"/>
      <c r="F461">
        <f t="shared" si="23"/>
        <v>0</v>
      </c>
    </row>
    <row r="462" spans="2:6">
      <c r="B462"/>
      <c r="F462">
        <f t="shared" si="23"/>
        <v>0</v>
      </c>
    </row>
    <row r="463" spans="2:6">
      <c r="B463"/>
      <c r="F463">
        <f t="shared" si="23"/>
        <v>0</v>
      </c>
    </row>
    <row r="464" spans="2:6">
      <c r="B464"/>
      <c r="F464">
        <f t="shared" si="23"/>
        <v>0</v>
      </c>
    </row>
    <row r="465" spans="2:6">
      <c r="B465"/>
      <c r="F465">
        <f t="shared" si="23"/>
        <v>0</v>
      </c>
    </row>
    <row r="466" spans="2:6">
      <c r="B466"/>
      <c r="F466">
        <f t="shared" ref="F466:F529" si="24">D466-E466</f>
        <v>0</v>
      </c>
    </row>
    <row r="467" spans="2:6">
      <c r="B467"/>
      <c r="F467">
        <f t="shared" si="24"/>
        <v>0</v>
      </c>
    </row>
    <row r="468" spans="2:6">
      <c r="B468"/>
      <c r="F468">
        <f t="shared" si="24"/>
        <v>0</v>
      </c>
    </row>
    <row r="469" spans="2:6">
      <c r="B469"/>
      <c r="F469">
        <f t="shared" si="24"/>
        <v>0</v>
      </c>
    </row>
    <row r="470" spans="2:6">
      <c r="B470"/>
      <c r="F470">
        <f t="shared" si="24"/>
        <v>0</v>
      </c>
    </row>
    <row r="471" spans="2:6">
      <c r="B471"/>
      <c r="F471">
        <f t="shared" si="24"/>
        <v>0</v>
      </c>
    </row>
    <row r="472" spans="2:6">
      <c r="B472"/>
      <c r="F472">
        <f t="shared" si="24"/>
        <v>0</v>
      </c>
    </row>
    <row r="473" spans="2:6">
      <c r="B473"/>
      <c r="F473">
        <f t="shared" si="24"/>
        <v>0</v>
      </c>
    </row>
    <row r="474" spans="2:6">
      <c r="B474"/>
      <c r="F474">
        <f t="shared" si="24"/>
        <v>0</v>
      </c>
    </row>
    <row r="475" spans="2:6">
      <c r="B475"/>
      <c r="F475">
        <f t="shared" si="24"/>
        <v>0</v>
      </c>
    </row>
    <row r="476" spans="2:6">
      <c r="B476"/>
      <c r="F476">
        <f t="shared" si="24"/>
        <v>0</v>
      </c>
    </row>
    <row r="477" spans="2:6">
      <c r="B477"/>
      <c r="F477">
        <f t="shared" si="24"/>
        <v>0</v>
      </c>
    </row>
    <row r="478" spans="2:6">
      <c r="B478"/>
      <c r="F478">
        <f t="shared" si="24"/>
        <v>0</v>
      </c>
    </row>
    <row r="479" spans="2:6">
      <c r="B479"/>
      <c r="F479">
        <f t="shared" si="24"/>
        <v>0</v>
      </c>
    </row>
    <row r="480" spans="2:6">
      <c r="B480"/>
      <c r="F480">
        <f t="shared" si="24"/>
        <v>0</v>
      </c>
    </row>
    <row r="481" spans="2:6">
      <c r="B481"/>
      <c r="F481">
        <f t="shared" si="24"/>
        <v>0</v>
      </c>
    </row>
    <row r="482" spans="2:6">
      <c r="B482"/>
      <c r="F482">
        <f t="shared" si="24"/>
        <v>0</v>
      </c>
    </row>
    <row r="483" spans="2:6">
      <c r="B483"/>
      <c r="F483">
        <f t="shared" si="24"/>
        <v>0</v>
      </c>
    </row>
    <row r="484" spans="2:6">
      <c r="B484"/>
      <c r="F484">
        <f t="shared" si="24"/>
        <v>0</v>
      </c>
    </row>
    <row r="485" spans="2:6">
      <c r="B485"/>
      <c r="F485">
        <f t="shared" si="24"/>
        <v>0</v>
      </c>
    </row>
    <row r="486" spans="2:6">
      <c r="B486"/>
      <c r="F486">
        <f t="shared" si="24"/>
        <v>0</v>
      </c>
    </row>
    <row r="487" spans="2:6">
      <c r="B487"/>
      <c r="F487">
        <f t="shared" si="24"/>
        <v>0</v>
      </c>
    </row>
    <row r="488" spans="2:6">
      <c r="B488"/>
      <c r="F488">
        <f t="shared" si="24"/>
        <v>0</v>
      </c>
    </row>
    <row r="489" spans="2:6">
      <c r="B489"/>
      <c r="F489">
        <f t="shared" si="24"/>
        <v>0</v>
      </c>
    </row>
    <row r="490" spans="2:6">
      <c r="B490"/>
      <c r="F490">
        <f t="shared" si="24"/>
        <v>0</v>
      </c>
    </row>
    <row r="491" spans="2:6">
      <c r="B491"/>
      <c r="F491">
        <f t="shared" si="24"/>
        <v>0</v>
      </c>
    </row>
    <row r="492" spans="2:6">
      <c r="B492"/>
      <c r="F492">
        <f t="shared" si="24"/>
        <v>0</v>
      </c>
    </row>
    <row r="493" spans="2:6">
      <c r="B493"/>
      <c r="F493">
        <f t="shared" si="24"/>
        <v>0</v>
      </c>
    </row>
    <row r="494" spans="2:6">
      <c r="B494"/>
      <c r="F494">
        <f t="shared" si="24"/>
        <v>0</v>
      </c>
    </row>
    <row r="495" spans="2:6">
      <c r="B495"/>
      <c r="F495">
        <f t="shared" si="24"/>
        <v>0</v>
      </c>
    </row>
    <row r="496" spans="2:6">
      <c r="B496"/>
      <c r="F496">
        <f t="shared" si="24"/>
        <v>0</v>
      </c>
    </row>
    <row r="497" spans="2:6">
      <c r="B497"/>
      <c r="F497">
        <f t="shared" si="24"/>
        <v>0</v>
      </c>
    </row>
    <row r="498" spans="2:6">
      <c r="B498"/>
      <c r="F498">
        <f t="shared" si="24"/>
        <v>0</v>
      </c>
    </row>
    <row r="499" spans="2:6">
      <c r="B499"/>
      <c r="F499">
        <f t="shared" si="24"/>
        <v>0</v>
      </c>
    </row>
    <row r="500" spans="2:6">
      <c r="B500"/>
      <c r="F500">
        <f t="shared" si="24"/>
        <v>0</v>
      </c>
    </row>
    <row r="501" spans="2:6">
      <c r="B501"/>
      <c r="F501">
        <f t="shared" si="24"/>
        <v>0</v>
      </c>
    </row>
    <row r="502" spans="2:6">
      <c r="B502"/>
      <c r="F502">
        <f t="shared" si="24"/>
        <v>0</v>
      </c>
    </row>
    <row r="503" spans="2:6">
      <c r="B503"/>
      <c r="F503">
        <f t="shared" si="24"/>
        <v>0</v>
      </c>
    </row>
    <row r="504" spans="2:6">
      <c r="B504"/>
      <c r="F504">
        <f t="shared" si="24"/>
        <v>0</v>
      </c>
    </row>
    <row r="505" spans="2:6">
      <c r="B505"/>
      <c r="F505">
        <f t="shared" si="24"/>
        <v>0</v>
      </c>
    </row>
    <row r="506" spans="2:6">
      <c r="B506"/>
      <c r="F506">
        <f t="shared" si="24"/>
        <v>0</v>
      </c>
    </row>
    <row r="507" spans="2:6">
      <c r="B507"/>
      <c r="F507">
        <f t="shared" si="24"/>
        <v>0</v>
      </c>
    </row>
    <row r="508" spans="2:6">
      <c r="B508"/>
      <c r="F508">
        <f t="shared" si="24"/>
        <v>0</v>
      </c>
    </row>
    <row r="509" spans="2:6">
      <c r="B509"/>
      <c r="F509">
        <f t="shared" si="24"/>
        <v>0</v>
      </c>
    </row>
    <row r="510" spans="2:6">
      <c r="B510"/>
      <c r="F510">
        <f t="shared" si="24"/>
        <v>0</v>
      </c>
    </row>
    <row r="511" spans="2:6">
      <c r="B511"/>
      <c r="F511">
        <f t="shared" si="24"/>
        <v>0</v>
      </c>
    </row>
    <row r="512" spans="2:6">
      <c r="B512"/>
      <c r="F512">
        <f t="shared" si="24"/>
        <v>0</v>
      </c>
    </row>
    <row r="513" spans="2:6">
      <c r="B513"/>
      <c r="F513">
        <f t="shared" si="24"/>
        <v>0</v>
      </c>
    </row>
    <row r="514" spans="2:6">
      <c r="B514"/>
      <c r="F514">
        <f t="shared" si="24"/>
        <v>0</v>
      </c>
    </row>
    <row r="515" spans="2:6">
      <c r="B515"/>
      <c r="F515">
        <f t="shared" si="24"/>
        <v>0</v>
      </c>
    </row>
    <row r="516" spans="2:6">
      <c r="B516"/>
      <c r="F516">
        <f t="shared" si="24"/>
        <v>0</v>
      </c>
    </row>
    <row r="517" spans="2:6">
      <c r="B517"/>
      <c r="F517">
        <f t="shared" si="24"/>
        <v>0</v>
      </c>
    </row>
    <row r="518" spans="2:6">
      <c r="B518"/>
      <c r="F518">
        <f t="shared" si="24"/>
        <v>0</v>
      </c>
    </row>
    <row r="519" spans="2:6">
      <c r="B519"/>
      <c r="F519">
        <f t="shared" si="24"/>
        <v>0</v>
      </c>
    </row>
    <row r="520" spans="2:6">
      <c r="B520"/>
      <c r="F520">
        <f t="shared" si="24"/>
        <v>0</v>
      </c>
    </row>
    <row r="521" spans="2:6">
      <c r="B521"/>
      <c r="F521">
        <f t="shared" si="24"/>
        <v>0</v>
      </c>
    </row>
    <row r="522" spans="2:6">
      <c r="B522"/>
      <c r="F522">
        <f t="shared" si="24"/>
        <v>0</v>
      </c>
    </row>
    <row r="523" spans="2:6">
      <c r="B523"/>
      <c r="F523">
        <f t="shared" si="24"/>
        <v>0</v>
      </c>
    </row>
    <row r="524" spans="2:6">
      <c r="B524"/>
      <c r="F524">
        <f t="shared" si="24"/>
        <v>0</v>
      </c>
    </row>
    <row r="525" spans="2:6">
      <c r="B525"/>
      <c r="F525">
        <f t="shared" si="24"/>
        <v>0</v>
      </c>
    </row>
    <row r="526" spans="2:6">
      <c r="B526"/>
      <c r="F526">
        <f t="shared" si="24"/>
        <v>0</v>
      </c>
    </row>
    <row r="527" spans="2:6">
      <c r="B527"/>
      <c r="F527">
        <f t="shared" si="24"/>
        <v>0</v>
      </c>
    </row>
    <row r="528" spans="2:6">
      <c r="B528"/>
      <c r="F528">
        <f t="shared" si="24"/>
        <v>0</v>
      </c>
    </row>
    <row r="529" spans="2:6">
      <c r="B529"/>
      <c r="F529">
        <f t="shared" si="24"/>
        <v>0</v>
      </c>
    </row>
    <row r="530" spans="2:6">
      <c r="B530"/>
      <c r="F530">
        <f t="shared" ref="F530:F593" si="25">D530-E530</f>
        <v>0</v>
      </c>
    </row>
    <row r="531" spans="2:6">
      <c r="B531"/>
      <c r="F531">
        <f t="shared" si="25"/>
        <v>0</v>
      </c>
    </row>
    <row r="532" spans="2:6">
      <c r="B532"/>
      <c r="F532">
        <f t="shared" si="25"/>
        <v>0</v>
      </c>
    </row>
    <row r="533" spans="2:6">
      <c r="B533"/>
      <c r="F533">
        <f t="shared" si="25"/>
        <v>0</v>
      </c>
    </row>
    <row r="534" spans="2:6">
      <c r="B534"/>
      <c r="F534">
        <f t="shared" si="25"/>
        <v>0</v>
      </c>
    </row>
    <row r="535" spans="2:6">
      <c r="B535"/>
      <c r="F535">
        <f t="shared" si="25"/>
        <v>0</v>
      </c>
    </row>
    <row r="536" spans="2:6">
      <c r="B536"/>
      <c r="F536">
        <f t="shared" si="25"/>
        <v>0</v>
      </c>
    </row>
    <row r="537" spans="2:6">
      <c r="B537"/>
      <c r="F537">
        <f t="shared" si="25"/>
        <v>0</v>
      </c>
    </row>
    <row r="538" spans="2:6">
      <c r="B538"/>
      <c r="F538">
        <f t="shared" si="25"/>
        <v>0</v>
      </c>
    </row>
    <row r="539" spans="2:6">
      <c r="B539"/>
      <c r="F539">
        <f t="shared" si="25"/>
        <v>0</v>
      </c>
    </row>
    <row r="540" spans="2:6">
      <c r="B540"/>
      <c r="F540">
        <f t="shared" si="25"/>
        <v>0</v>
      </c>
    </row>
    <row r="541" spans="2:6">
      <c r="B541"/>
      <c r="F541">
        <f t="shared" si="25"/>
        <v>0</v>
      </c>
    </row>
    <row r="542" spans="2:6">
      <c r="B542"/>
      <c r="F542">
        <f t="shared" si="25"/>
        <v>0</v>
      </c>
    </row>
    <row r="543" spans="2:6">
      <c r="B543"/>
      <c r="F543">
        <f t="shared" si="25"/>
        <v>0</v>
      </c>
    </row>
    <row r="544" spans="2:6">
      <c r="B544"/>
      <c r="F544">
        <f t="shared" si="25"/>
        <v>0</v>
      </c>
    </row>
    <row r="545" spans="2:6">
      <c r="B545"/>
      <c r="F545">
        <f t="shared" si="25"/>
        <v>0</v>
      </c>
    </row>
    <row r="546" spans="2:6">
      <c r="B546"/>
      <c r="F546">
        <f t="shared" si="25"/>
        <v>0</v>
      </c>
    </row>
    <row r="547" spans="2:6">
      <c r="B547"/>
      <c r="F547">
        <f t="shared" si="25"/>
        <v>0</v>
      </c>
    </row>
    <row r="548" spans="2:6">
      <c r="B548"/>
      <c r="F548">
        <f t="shared" si="25"/>
        <v>0</v>
      </c>
    </row>
    <row r="549" spans="2:6">
      <c r="B549"/>
      <c r="F549">
        <f t="shared" si="25"/>
        <v>0</v>
      </c>
    </row>
    <row r="550" spans="2:6">
      <c r="B550"/>
      <c r="F550">
        <f t="shared" si="25"/>
        <v>0</v>
      </c>
    </row>
    <row r="551" spans="2:6">
      <c r="B551"/>
      <c r="F551">
        <f t="shared" si="25"/>
        <v>0</v>
      </c>
    </row>
    <row r="552" spans="2:6">
      <c r="B552"/>
      <c r="F552">
        <f t="shared" si="25"/>
        <v>0</v>
      </c>
    </row>
    <row r="553" spans="2:6">
      <c r="B553"/>
      <c r="F553">
        <f t="shared" si="25"/>
        <v>0</v>
      </c>
    </row>
    <row r="554" spans="2:6">
      <c r="B554"/>
      <c r="F554">
        <f t="shared" si="25"/>
        <v>0</v>
      </c>
    </row>
    <row r="555" spans="2:6">
      <c r="B555"/>
      <c r="F555">
        <f t="shared" si="25"/>
        <v>0</v>
      </c>
    </row>
    <row r="556" spans="2:6">
      <c r="B556"/>
      <c r="F556">
        <f t="shared" si="25"/>
        <v>0</v>
      </c>
    </row>
    <row r="557" spans="2:6">
      <c r="B557"/>
      <c r="F557">
        <f t="shared" si="25"/>
        <v>0</v>
      </c>
    </row>
    <row r="558" spans="2:6">
      <c r="B558"/>
      <c r="F558">
        <f t="shared" si="25"/>
        <v>0</v>
      </c>
    </row>
    <row r="559" spans="2:6">
      <c r="B559"/>
      <c r="F559">
        <f t="shared" si="25"/>
        <v>0</v>
      </c>
    </row>
    <row r="560" spans="2:6">
      <c r="B560"/>
      <c r="F560">
        <f t="shared" si="25"/>
        <v>0</v>
      </c>
    </row>
    <row r="561" spans="2:6">
      <c r="B561"/>
      <c r="F561">
        <f t="shared" si="25"/>
        <v>0</v>
      </c>
    </row>
    <row r="562" spans="2:6">
      <c r="B562"/>
      <c r="F562">
        <f t="shared" si="25"/>
        <v>0</v>
      </c>
    </row>
    <row r="563" spans="2:6">
      <c r="B563"/>
      <c r="F563">
        <f t="shared" si="25"/>
        <v>0</v>
      </c>
    </row>
    <row r="564" spans="2:6">
      <c r="B564"/>
      <c r="F564">
        <f t="shared" si="25"/>
        <v>0</v>
      </c>
    </row>
    <row r="565" spans="2:6">
      <c r="B565"/>
      <c r="F565">
        <f t="shared" si="25"/>
        <v>0</v>
      </c>
    </row>
    <row r="566" spans="2:6">
      <c r="B566"/>
      <c r="F566">
        <f t="shared" si="25"/>
        <v>0</v>
      </c>
    </row>
    <row r="567" spans="2:6">
      <c r="B567"/>
      <c r="F567">
        <f t="shared" si="25"/>
        <v>0</v>
      </c>
    </row>
    <row r="568" spans="2:6">
      <c r="B568"/>
      <c r="F568">
        <f t="shared" si="25"/>
        <v>0</v>
      </c>
    </row>
    <row r="569" spans="2:6">
      <c r="B569"/>
      <c r="F569">
        <f t="shared" si="25"/>
        <v>0</v>
      </c>
    </row>
    <row r="570" spans="2:6">
      <c r="B570"/>
      <c r="F570">
        <f t="shared" si="25"/>
        <v>0</v>
      </c>
    </row>
    <row r="571" spans="2:6">
      <c r="B571"/>
      <c r="F571">
        <f t="shared" si="25"/>
        <v>0</v>
      </c>
    </row>
    <row r="572" spans="2:6">
      <c r="B572"/>
      <c r="F572">
        <f t="shared" si="25"/>
        <v>0</v>
      </c>
    </row>
    <row r="573" spans="2:6">
      <c r="B573"/>
      <c r="F573">
        <f t="shared" si="25"/>
        <v>0</v>
      </c>
    </row>
    <row r="574" spans="2:6">
      <c r="B574"/>
      <c r="F574">
        <f t="shared" si="25"/>
        <v>0</v>
      </c>
    </row>
    <row r="575" spans="2:6">
      <c r="B575"/>
      <c r="F575">
        <f t="shared" si="25"/>
        <v>0</v>
      </c>
    </row>
    <row r="576" spans="2:6">
      <c r="B576"/>
      <c r="F576">
        <f t="shared" si="25"/>
        <v>0</v>
      </c>
    </row>
    <row r="577" spans="2:6">
      <c r="B577"/>
      <c r="F577">
        <f t="shared" si="25"/>
        <v>0</v>
      </c>
    </row>
    <row r="578" spans="2:6">
      <c r="B578"/>
      <c r="F578">
        <f t="shared" si="25"/>
        <v>0</v>
      </c>
    </row>
    <row r="579" spans="2:6">
      <c r="B579"/>
      <c r="F579">
        <f t="shared" si="25"/>
        <v>0</v>
      </c>
    </row>
    <row r="580" spans="2:6">
      <c r="B580"/>
      <c r="F580">
        <f t="shared" si="25"/>
        <v>0</v>
      </c>
    </row>
    <row r="581" spans="2:6">
      <c r="B581"/>
      <c r="F581">
        <f t="shared" si="25"/>
        <v>0</v>
      </c>
    </row>
    <row r="582" spans="2:6">
      <c r="B582"/>
      <c r="F582">
        <f t="shared" si="25"/>
        <v>0</v>
      </c>
    </row>
    <row r="583" spans="2:6">
      <c r="B583"/>
      <c r="F583">
        <f t="shared" si="25"/>
        <v>0</v>
      </c>
    </row>
    <row r="584" spans="2:6">
      <c r="B584"/>
      <c r="F584">
        <f t="shared" si="25"/>
        <v>0</v>
      </c>
    </row>
    <row r="585" spans="2:6">
      <c r="B585"/>
      <c r="F585">
        <f t="shared" si="25"/>
        <v>0</v>
      </c>
    </row>
    <row r="586" spans="2:6">
      <c r="B586"/>
      <c r="F586">
        <f t="shared" si="25"/>
        <v>0</v>
      </c>
    </row>
    <row r="587" spans="2:6">
      <c r="B587"/>
      <c r="F587">
        <f t="shared" si="25"/>
        <v>0</v>
      </c>
    </row>
    <row r="588" spans="2:6">
      <c r="B588"/>
      <c r="F588">
        <f t="shared" si="25"/>
        <v>0</v>
      </c>
    </row>
    <row r="589" spans="2:6">
      <c r="B589"/>
      <c r="F589">
        <f t="shared" si="25"/>
        <v>0</v>
      </c>
    </row>
    <row r="590" spans="2:6">
      <c r="B590"/>
      <c r="F590">
        <f t="shared" si="25"/>
        <v>0</v>
      </c>
    </row>
    <row r="591" spans="2:6">
      <c r="B591"/>
      <c r="F591">
        <f t="shared" si="25"/>
        <v>0</v>
      </c>
    </row>
    <row r="592" spans="2:6">
      <c r="B592"/>
      <c r="F592">
        <f t="shared" si="25"/>
        <v>0</v>
      </c>
    </row>
    <row r="593" spans="2:6">
      <c r="B593"/>
      <c r="F593">
        <f t="shared" si="25"/>
        <v>0</v>
      </c>
    </row>
    <row r="594" spans="2:6">
      <c r="B594"/>
      <c r="F594">
        <f t="shared" ref="F594:F657" si="26">D594-E594</f>
        <v>0</v>
      </c>
    </row>
    <row r="595" spans="2:6">
      <c r="B595"/>
      <c r="F595">
        <f t="shared" si="26"/>
        <v>0</v>
      </c>
    </row>
    <row r="596" spans="2:6">
      <c r="B596"/>
      <c r="F596">
        <f t="shared" si="26"/>
        <v>0</v>
      </c>
    </row>
    <row r="597" spans="2:6">
      <c r="B597"/>
      <c r="F597">
        <f t="shared" si="26"/>
        <v>0</v>
      </c>
    </row>
    <row r="598" spans="2:6">
      <c r="B598"/>
      <c r="F598">
        <f t="shared" si="26"/>
        <v>0</v>
      </c>
    </row>
    <row r="599" spans="2:6">
      <c r="B599"/>
      <c r="F599">
        <f t="shared" si="26"/>
        <v>0</v>
      </c>
    </row>
    <row r="600" spans="2:6">
      <c r="B600"/>
      <c r="F600">
        <f t="shared" si="26"/>
        <v>0</v>
      </c>
    </row>
    <row r="601" spans="2:6">
      <c r="B601"/>
      <c r="F601">
        <f t="shared" si="26"/>
        <v>0</v>
      </c>
    </row>
    <row r="602" spans="2:6">
      <c r="B602"/>
      <c r="F602">
        <f t="shared" si="26"/>
        <v>0</v>
      </c>
    </row>
    <row r="603" spans="2:6">
      <c r="B603"/>
      <c r="F603">
        <f t="shared" si="26"/>
        <v>0</v>
      </c>
    </row>
    <row r="604" spans="2:6">
      <c r="B604"/>
      <c r="F604">
        <f t="shared" si="26"/>
        <v>0</v>
      </c>
    </row>
    <row r="605" spans="2:6">
      <c r="B605"/>
      <c r="F605">
        <f t="shared" si="26"/>
        <v>0</v>
      </c>
    </row>
    <row r="606" spans="2:6">
      <c r="B606"/>
      <c r="F606">
        <f t="shared" si="26"/>
        <v>0</v>
      </c>
    </row>
    <row r="607" spans="2:6">
      <c r="B607"/>
      <c r="F607">
        <f t="shared" si="26"/>
        <v>0</v>
      </c>
    </row>
    <row r="608" spans="2:6">
      <c r="B608"/>
      <c r="F608">
        <f t="shared" si="26"/>
        <v>0</v>
      </c>
    </row>
    <row r="609" spans="2:6">
      <c r="B609"/>
      <c r="F609">
        <f t="shared" si="26"/>
        <v>0</v>
      </c>
    </row>
    <row r="610" spans="2:6">
      <c r="B610"/>
      <c r="F610">
        <f t="shared" si="26"/>
        <v>0</v>
      </c>
    </row>
    <row r="611" spans="2:6">
      <c r="B611"/>
      <c r="F611">
        <f t="shared" si="26"/>
        <v>0</v>
      </c>
    </row>
    <row r="612" spans="2:6">
      <c r="B612"/>
      <c r="F612">
        <f t="shared" si="26"/>
        <v>0</v>
      </c>
    </row>
    <row r="613" spans="2:6">
      <c r="B613"/>
      <c r="F613">
        <f t="shared" si="26"/>
        <v>0</v>
      </c>
    </row>
    <row r="614" spans="2:6">
      <c r="B614"/>
      <c r="F614">
        <f t="shared" si="26"/>
        <v>0</v>
      </c>
    </row>
    <row r="615" spans="2:6">
      <c r="B615"/>
      <c r="F615">
        <f t="shared" si="26"/>
        <v>0</v>
      </c>
    </row>
    <row r="616" spans="2:6">
      <c r="B616"/>
      <c r="F616">
        <f t="shared" si="26"/>
        <v>0</v>
      </c>
    </row>
    <row r="617" spans="2:6">
      <c r="B617"/>
      <c r="F617">
        <f t="shared" si="26"/>
        <v>0</v>
      </c>
    </row>
    <row r="618" spans="2:6">
      <c r="B618"/>
      <c r="F618">
        <f t="shared" si="26"/>
        <v>0</v>
      </c>
    </row>
    <row r="619" spans="2:6">
      <c r="B619"/>
      <c r="F619">
        <f t="shared" si="26"/>
        <v>0</v>
      </c>
    </row>
    <row r="620" spans="2:6">
      <c r="B620"/>
      <c r="F620">
        <f t="shared" si="26"/>
        <v>0</v>
      </c>
    </row>
    <row r="621" spans="2:6">
      <c r="B621"/>
      <c r="F621">
        <f t="shared" si="26"/>
        <v>0</v>
      </c>
    </row>
    <row r="622" spans="2:6">
      <c r="B622"/>
      <c r="F622">
        <f t="shared" si="26"/>
        <v>0</v>
      </c>
    </row>
    <row r="623" spans="2:6">
      <c r="B623"/>
      <c r="F623">
        <f t="shared" si="26"/>
        <v>0</v>
      </c>
    </row>
    <row r="624" spans="2:6">
      <c r="B624"/>
      <c r="F624">
        <f t="shared" si="26"/>
        <v>0</v>
      </c>
    </row>
    <row r="625" spans="2:6">
      <c r="B625"/>
      <c r="F625">
        <f t="shared" si="26"/>
        <v>0</v>
      </c>
    </row>
    <row r="626" spans="2:6">
      <c r="B626"/>
      <c r="F626">
        <f t="shared" si="26"/>
        <v>0</v>
      </c>
    </row>
    <row r="627" spans="2:6">
      <c r="B627"/>
      <c r="F627">
        <f t="shared" si="26"/>
        <v>0</v>
      </c>
    </row>
    <row r="628" spans="2:6">
      <c r="B628"/>
      <c r="F628">
        <f t="shared" si="26"/>
        <v>0</v>
      </c>
    </row>
    <row r="629" spans="2:6">
      <c r="B629"/>
      <c r="F629">
        <f t="shared" si="26"/>
        <v>0</v>
      </c>
    </row>
    <row r="630" spans="2:6">
      <c r="B630"/>
      <c r="F630">
        <f t="shared" si="26"/>
        <v>0</v>
      </c>
    </row>
    <row r="631" spans="2:6">
      <c r="B631"/>
      <c r="F631">
        <f t="shared" si="26"/>
        <v>0</v>
      </c>
    </row>
    <row r="632" spans="2:6">
      <c r="B632"/>
      <c r="F632">
        <f t="shared" si="26"/>
        <v>0</v>
      </c>
    </row>
    <row r="633" spans="2:6">
      <c r="B633"/>
      <c r="F633">
        <f t="shared" si="26"/>
        <v>0</v>
      </c>
    </row>
    <row r="634" spans="2:6">
      <c r="B634"/>
      <c r="F634">
        <f t="shared" si="26"/>
        <v>0</v>
      </c>
    </row>
    <row r="635" spans="2:6">
      <c r="B635"/>
      <c r="F635">
        <f t="shared" si="26"/>
        <v>0</v>
      </c>
    </row>
    <row r="636" spans="2:6">
      <c r="B636"/>
      <c r="F636">
        <f t="shared" si="26"/>
        <v>0</v>
      </c>
    </row>
    <row r="637" spans="2:6">
      <c r="B637"/>
      <c r="F637">
        <f t="shared" si="26"/>
        <v>0</v>
      </c>
    </row>
    <row r="638" spans="2:6">
      <c r="B638"/>
      <c r="F638">
        <f t="shared" si="26"/>
        <v>0</v>
      </c>
    </row>
    <row r="639" spans="2:6">
      <c r="B639"/>
      <c r="F639">
        <f t="shared" si="26"/>
        <v>0</v>
      </c>
    </row>
    <row r="640" spans="2:6">
      <c r="B640"/>
      <c r="F640">
        <f t="shared" si="26"/>
        <v>0</v>
      </c>
    </row>
    <row r="641" spans="2:6">
      <c r="B641"/>
      <c r="F641">
        <f t="shared" si="26"/>
        <v>0</v>
      </c>
    </row>
    <row r="642" spans="2:6">
      <c r="B642"/>
      <c r="F642">
        <f t="shared" si="26"/>
        <v>0</v>
      </c>
    </row>
    <row r="643" spans="2:6">
      <c r="B643"/>
      <c r="F643">
        <f t="shared" si="26"/>
        <v>0</v>
      </c>
    </row>
    <row r="644" spans="2:6">
      <c r="B644"/>
      <c r="F644">
        <f t="shared" si="26"/>
        <v>0</v>
      </c>
    </row>
    <row r="645" spans="2:6">
      <c r="B645"/>
      <c r="F645">
        <f t="shared" si="26"/>
        <v>0</v>
      </c>
    </row>
    <row r="646" spans="2:6">
      <c r="B646"/>
      <c r="F646">
        <f t="shared" si="26"/>
        <v>0</v>
      </c>
    </row>
    <row r="647" spans="2:6">
      <c r="B647"/>
      <c r="F647">
        <f t="shared" si="26"/>
        <v>0</v>
      </c>
    </row>
    <row r="648" spans="2:6">
      <c r="B648"/>
      <c r="F648">
        <f t="shared" si="26"/>
        <v>0</v>
      </c>
    </row>
    <row r="649" spans="2:6">
      <c r="B649"/>
      <c r="F649">
        <f t="shared" si="26"/>
        <v>0</v>
      </c>
    </row>
    <row r="650" spans="2:6">
      <c r="B650"/>
      <c r="F650">
        <f t="shared" si="26"/>
        <v>0</v>
      </c>
    </row>
    <row r="651" spans="2:6">
      <c r="B651"/>
      <c r="F651">
        <f t="shared" si="26"/>
        <v>0</v>
      </c>
    </row>
    <row r="652" spans="2:6">
      <c r="B652"/>
      <c r="F652">
        <f t="shared" si="26"/>
        <v>0</v>
      </c>
    </row>
    <row r="653" spans="2:6">
      <c r="B653"/>
      <c r="F653">
        <f t="shared" si="26"/>
        <v>0</v>
      </c>
    </row>
    <row r="654" spans="2:6">
      <c r="B654"/>
      <c r="F654">
        <f t="shared" si="26"/>
        <v>0</v>
      </c>
    </row>
    <row r="655" spans="2:6">
      <c r="B655"/>
      <c r="F655">
        <f t="shared" si="26"/>
        <v>0</v>
      </c>
    </row>
    <row r="656" spans="2:6">
      <c r="B656"/>
      <c r="F656">
        <f t="shared" si="26"/>
        <v>0</v>
      </c>
    </row>
    <row r="657" spans="2:6">
      <c r="B657"/>
      <c r="F657">
        <f t="shared" si="26"/>
        <v>0</v>
      </c>
    </row>
    <row r="658" spans="2:6">
      <c r="B658"/>
      <c r="F658">
        <f t="shared" ref="F658:F720" si="27">D658-E658</f>
        <v>0</v>
      </c>
    </row>
    <row r="659" spans="2:6">
      <c r="B659"/>
      <c r="F659">
        <f t="shared" si="27"/>
        <v>0</v>
      </c>
    </row>
    <row r="660" spans="2:6">
      <c r="B660"/>
      <c r="F660">
        <f t="shared" si="27"/>
        <v>0</v>
      </c>
    </row>
    <row r="661" spans="2:6">
      <c r="B661"/>
      <c r="F661">
        <f t="shared" si="27"/>
        <v>0</v>
      </c>
    </row>
    <row r="662" spans="2:6">
      <c r="B662"/>
      <c r="F662">
        <f t="shared" si="27"/>
        <v>0</v>
      </c>
    </row>
    <row r="663" spans="2:6">
      <c r="B663"/>
      <c r="F663">
        <f t="shared" si="27"/>
        <v>0</v>
      </c>
    </row>
    <row r="664" spans="2:6">
      <c r="B664"/>
      <c r="F664">
        <f t="shared" si="27"/>
        <v>0</v>
      </c>
    </row>
    <row r="665" spans="2:6">
      <c r="B665"/>
      <c r="F665">
        <f t="shared" si="27"/>
        <v>0</v>
      </c>
    </row>
    <row r="666" spans="2:6">
      <c r="B666"/>
      <c r="F666">
        <f t="shared" si="27"/>
        <v>0</v>
      </c>
    </row>
    <row r="667" spans="2:6">
      <c r="B667"/>
      <c r="F667">
        <f t="shared" si="27"/>
        <v>0</v>
      </c>
    </row>
    <row r="668" spans="2:6">
      <c r="B668"/>
      <c r="F668">
        <f t="shared" si="27"/>
        <v>0</v>
      </c>
    </row>
    <row r="669" spans="2:6">
      <c r="B669"/>
      <c r="F669">
        <f t="shared" si="27"/>
        <v>0</v>
      </c>
    </row>
    <row r="670" spans="2:6">
      <c r="B670"/>
      <c r="F670">
        <f t="shared" si="27"/>
        <v>0</v>
      </c>
    </row>
    <row r="671" spans="2:6">
      <c r="B671"/>
      <c r="F671">
        <f t="shared" si="27"/>
        <v>0</v>
      </c>
    </row>
    <row r="672" spans="2:6">
      <c r="B672"/>
      <c r="F672">
        <f t="shared" si="27"/>
        <v>0</v>
      </c>
    </row>
    <row r="673" spans="2:6">
      <c r="B673"/>
      <c r="F673">
        <f t="shared" si="27"/>
        <v>0</v>
      </c>
    </row>
    <row r="674" spans="2:6">
      <c r="B674"/>
      <c r="F674">
        <f t="shared" si="27"/>
        <v>0</v>
      </c>
    </row>
    <row r="675" spans="2:6">
      <c r="B675"/>
      <c r="F675">
        <f t="shared" si="27"/>
        <v>0</v>
      </c>
    </row>
    <row r="676" spans="2:6">
      <c r="B676"/>
      <c r="F676">
        <f t="shared" si="27"/>
        <v>0</v>
      </c>
    </row>
    <row r="677" spans="2:6">
      <c r="B677"/>
      <c r="F677">
        <f t="shared" si="27"/>
        <v>0</v>
      </c>
    </row>
    <row r="678" spans="2:6">
      <c r="B678"/>
      <c r="F678">
        <f t="shared" si="27"/>
        <v>0</v>
      </c>
    </row>
    <row r="679" spans="2:6">
      <c r="B679"/>
      <c r="F679">
        <f t="shared" si="27"/>
        <v>0</v>
      </c>
    </row>
    <row r="680" spans="2:6">
      <c r="B680"/>
      <c r="F680">
        <f t="shared" si="27"/>
        <v>0</v>
      </c>
    </row>
    <row r="681" spans="2:6">
      <c r="B681"/>
      <c r="F681">
        <f t="shared" si="27"/>
        <v>0</v>
      </c>
    </row>
    <row r="682" spans="2:6">
      <c r="B682"/>
      <c r="F682">
        <f t="shared" si="27"/>
        <v>0</v>
      </c>
    </row>
    <row r="683" spans="2:6">
      <c r="B683"/>
      <c r="F683">
        <f t="shared" si="27"/>
        <v>0</v>
      </c>
    </row>
    <row r="684" spans="2:6">
      <c r="B684"/>
      <c r="F684">
        <f t="shared" si="27"/>
        <v>0</v>
      </c>
    </row>
    <row r="685" spans="2:6">
      <c r="B685"/>
      <c r="F685">
        <f t="shared" si="27"/>
        <v>0</v>
      </c>
    </row>
    <row r="686" spans="2:6">
      <c r="B686"/>
      <c r="F686">
        <f t="shared" si="27"/>
        <v>0</v>
      </c>
    </row>
    <row r="687" spans="2:6">
      <c r="B687"/>
      <c r="F687">
        <f t="shared" si="27"/>
        <v>0</v>
      </c>
    </row>
    <row r="688" spans="2:6">
      <c r="B688"/>
      <c r="F688">
        <f t="shared" si="27"/>
        <v>0</v>
      </c>
    </row>
    <row r="689" spans="2:6">
      <c r="B689"/>
      <c r="F689">
        <f t="shared" si="27"/>
        <v>0</v>
      </c>
    </row>
    <row r="690" spans="2:6">
      <c r="B690"/>
      <c r="F690">
        <f t="shared" si="27"/>
        <v>0</v>
      </c>
    </row>
    <row r="691" spans="2:6">
      <c r="B691"/>
      <c r="F691">
        <f t="shared" si="27"/>
        <v>0</v>
      </c>
    </row>
    <row r="692" spans="2:6">
      <c r="B692"/>
      <c r="F692">
        <f t="shared" si="27"/>
        <v>0</v>
      </c>
    </row>
    <row r="693" spans="2:6">
      <c r="B693"/>
      <c r="F693">
        <f t="shared" si="27"/>
        <v>0</v>
      </c>
    </row>
    <row r="694" spans="2:6">
      <c r="B694"/>
      <c r="F694">
        <f t="shared" si="27"/>
        <v>0</v>
      </c>
    </row>
    <row r="695" spans="2:6">
      <c r="B695"/>
      <c r="F695">
        <f t="shared" si="27"/>
        <v>0</v>
      </c>
    </row>
    <row r="696" spans="2:6">
      <c r="B696"/>
      <c r="F696">
        <f t="shared" si="27"/>
        <v>0</v>
      </c>
    </row>
    <row r="697" spans="2:6">
      <c r="B697"/>
      <c r="F697">
        <f t="shared" si="27"/>
        <v>0</v>
      </c>
    </row>
    <row r="698" spans="2:6">
      <c r="B698"/>
      <c r="F698">
        <f t="shared" si="27"/>
        <v>0</v>
      </c>
    </row>
    <row r="699" spans="2:6">
      <c r="B699"/>
      <c r="F699">
        <f t="shared" si="27"/>
        <v>0</v>
      </c>
    </row>
    <row r="700" spans="2:6">
      <c r="B700"/>
      <c r="F700">
        <f t="shared" si="27"/>
        <v>0</v>
      </c>
    </row>
    <row r="701" spans="2:6">
      <c r="B701"/>
      <c r="F701">
        <f t="shared" si="27"/>
        <v>0</v>
      </c>
    </row>
    <row r="702" spans="2:6">
      <c r="B702"/>
      <c r="F702">
        <f t="shared" si="27"/>
        <v>0</v>
      </c>
    </row>
    <row r="703" spans="2:6">
      <c r="B703"/>
      <c r="F703">
        <f t="shared" si="27"/>
        <v>0</v>
      </c>
    </row>
    <row r="704" spans="2:6">
      <c r="B704"/>
      <c r="F704">
        <f t="shared" si="27"/>
        <v>0</v>
      </c>
    </row>
    <row r="705" spans="2:6">
      <c r="B705"/>
      <c r="F705">
        <f t="shared" si="27"/>
        <v>0</v>
      </c>
    </row>
    <row r="706" spans="2:6">
      <c r="B706"/>
      <c r="F706">
        <f t="shared" si="27"/>
        <v>0</v>
      </c>
    </row>
    <row r="707" spans="2:6">
      <c r="B707"/>
      <c r="F707">
        <f t="shared" si="27"/>
        <v>0</v>
      </c>
    </row>
    <row r="708" spans="2:6">
      <c r="B708"/>
      <c r="F708">
        <f t="shared" si="27"/>
        <v>0</v>
      </c>
    </row>
    <row r="709" spans="2:6">
      <c r="B709"/>
      <c r="F709">
        <f t="shared" si="27"/>
        <v>0</v>
      </c>
    </row>
    <row r="710" spans="2:6">
      <c r="B710"/>
      <c r="F710">
        <f t="shared" si="27"/>
        <v>0</v>
      </c>
    </row>
    <row r="711" spans="2:6">
      <c r="B711"/>
      <c r="F711">
        <f t="shared" si="27"/>
        <v>0</v>
      </c>
    </row>
    <row r="712" spans="2:6">
      <c r="B712"/>
      <c r="F712">
        <f t="shared" si="27"/>
        <v>0</v>
      </c>
    </row>
    <row r="713" spans="2:6">
      <c r="B713"/>
      <c r="F713">
        <f t="shared" si="27"/>
        <v>0</v>
      </c>
    </row>
    <row r="714" spans="2:6">
      <c r="B714"/>
      <c r="F714">
        <f t="shared" si="27"/>
        <v>0</v>
      </c>
    </row>
    <row r="715" spans="2:6">
      <c r="B715"/>
      <c r="F715">
        <f t="shared" si="27"/>
        <v>0</v>
      </c>
    </row>
    <row r="716" spans="2:6">
      <c r="B716"/>
      <c r="F716">
        <f t="shared" si="27"/>
        <v>0</v>
      </c>
    </row>
    <row r="717" spans="2:6">
      <c r="B717"/>
      <c r="F717">
        <f t="shared" si="27"/>
        <v>0</v>
      </c>
    </row>
    <row r="718" spans="2:6">
      <c r="B718"/>
      <c r="F718">
        <f t="shared" si="27"/>
        <v>0</v>
      </c>
    </row>
    <row r="719" spans="2:6">
      <c r="B719"/>
      <c r="F719">
        <f t="shared" si="27"/>
        <v>0</v>
      </c>
    </row>
    <row r="720" spans="2:6">
      <c r="B720"/>
      <c r="F720">
        <f t="shared" si="27"/>
        <v>0</v>
      </c>
    </row>
  </sheetData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1" zoomScale="120" zoomScaleNormal="120" zoomScalePageLayoutView="75" workbookViewId="0">
      <selection activeCell="I6" sqref="I6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27.140625" customWidth="1"/>
    <col min="4" max="4" width="28.7109375" customWidth="1"/>
    <col min="5" max="5" width="24.7109375" customWidth="1"/>
    <col min="7" max="7" width="15.42578125" bestFit="1" customWidth="1"/>
    <col min="8" max="8" width="24.42578125" customWidth="1"/>
    <col min="9" max="9" width="15.42578125" bestFit="1" customWidth="1"/>
    <col min="10" max="10" width="20.42578125" bestFit="1" customWidth="1"/>
  </cols>
  <sheetData>
    <row r="1" spans="1:14" ht="18.75">
      <c r="A1" s="185" t="s">
        <v>30</v>
      </c>
      <c r="B1" s="185"/>
      <c r="C1" s="185"/>
      <c r="D1" s="122" t="s">
        <v>845</v>
      </c>
      <c r="E1" s="122" t="s">
        <v>844</v>
      </c>
      <c r="G1" s="42" t="s">
        <v>31</v>
      </c>
      <c r="H1" s="43">
        <f>C2+C114</f>
        <v>1929413</v>
      </c>
      <c r="I1" s="44"/>
      <c r="J1" s="45" t="b">
        <f>AND(H1=I1)</f>
        <v>0</v>
      </c>
    </row>
    <row r="2" spans="1:14">
      <c r="A2" s="193" t="s">
        <v>60</v>
      </c>
      <c r="B2" s="193"/>
      <c r="C2" s="25">
        <f>C3+C67</f>
        <v>1480000</v>
      </c>
      <c r="D2" s="25">
        <f>D3+D67</f>
        <v>1480000</v>
      </c>
      <c r="E2" s="25">
        <f>E3+E67</f>
        <v>1480000</v>
      </c>
      <c r="G2" s="38" t="s">
        <v>60</v>
      </c>
      <c r="H2" s="40"/>
      <c r="I2" s="41"/>
      <c r="J2" s="39" t="b">
        <f>AND(H2=I2)</f>
        <v>1</v>
      </c>
    </row>
    <row r="3" spans="1:14">
      <c r="A3" s="190" t="s">
        <v>578</v>
      </c>
      <c r="B3" s="190"/>
      <c r="C3" s="22">
        <f>C4+C11+C38+C61</f>
        <v>780300</v>
      </c>
      <c r="D3" s="22">
        <f>D4+D11+D38+D61</f>
        <v>780300</v>
      </c>
      <c r="E3" s="22">
        <f>E4+E11+E38+E61</f>
        <v>780300</v>
      </c>
      <c r="G3" s="38" t="s">
        <v>57</v>
      </c>
      <c r="H3" s="40"/>
      <c r="I3" s="41"/>
      <c r="J3" s="39" t="b">
        <f>AND(H3=I3)</f>
        <v>1</v>
      </c>
    </row>
    <row r="4" spans="1:14" ht="15" customHeight="1">
      <c r="A4" s="186" t="s">
        <v>124</v>
      </c>
      <c r="B4" s="187"/>
      <c r="C4" s="20">
        <f>SUM(C5:C10)</f>
        <v>486000</v>
      </c>
      <c r="D4" s="20">
        <f>SUM(D5:D10)</f>
        <v>486000</v>
      </c>
      <c r="E4" s="20">
        <f>SUM(E5:E10)</f>
        <v>486000</v>
      </c>
      <c r="G4" s="38" t="s">
        <v>53</v>
      </c>
      <c r="H4" s="40"/>
      <c r="I4" s="41"/>
      <c r="J4" s="39" t="b">
        <f>AND(H4=I4)</f>
        <v>1</v>
      </c>
      <c r="K4" s="16"/>
      <c r="L4" s="16"/>
      <c r="M4" s="16"/>
      <c r="N4" s="16"/>
    </row>
    <row r="5" spans="1:14" ht="15" customHeight="1" outlineLevel="1">
      <c r="A5" s="3">
        <v>1101</v>
      </c>
      <c r="B5" s="1" t="s">
        <v>0</v>
      </c>
      <c r="C5" s="2">
        <v>170000</v>
      </c>
      <c r="D5" s="2">
        <f>C5</f>
        <v>170000</v>
      </c>
      <c r="E5" s="2">
        <f>D5</f>
        <v>170000</v>
      </c>
      <c r="G5" s="16"/>
      <c r="H5" s="16"/>
      <c r="I5" s="16"/>
      <c r="J5" s="16"/>
      <c r="K5" s="16"/>
      <c r="L5" s="16"/>
      <c r="M5" s="16"/>
      <c r="N5" s="16"/>
    </row>
    <row r="6" spans="1:14" ht="15" customHeight="1" outlineLevel="1">
      <c r="A6" s="3">
        <v>1102</v>
      </c>
      <c r="B6" s="1" t="s">
        <v>1</v>
      </c>
      <c r="C6" s="2">
        <v>80000</v>
      </c>
      <c r="D6" s="2">
        <f t="shared" ref="D6:E10" si="0">C6</f>
        <v>80000</v>
      </c>
      <c r="E6" s="2">
        <f t="shared" si="0"/>
        <v>80000</v>
      </c>
      <c r="G6" s="16"/>
      <c r="H6" s="16"/>
      <c r="I6" s="16"/>
      <c r="J6" s="16"/>
      <c r="K6" s="16"/>
      <c r="L6" s="16"/>
      <c r="M6" s="16"/>
      <c r="N6" s="16"/>
    </row>
    <row r="7" spans="1:14" ht="15" customHeight="1" outlineLevel="1">
      <c r="A7" s="3">
        <v>1201</v>
      </c>
      <c r="B7" s="1" t="s">
        <v>2</v>
      </c>
      <c r="C7" s="2">
        <v>235000</v>
      </c>
      <c r="D7" s="2">
        <f t="shared" si="0"/>
        <v>235000</v>
      </c>
      <c r="E7" s="2">
        <f t="shared" si="0"/>
        <v>235000</v>
      </c>
      <c r="G7" s="16"/>
      <c r="H7" s="16"/>
      <c r="I7" s="16"/>
      <c r="J7" s="16"/>
      <c r="K7" s="16"/>
      <c r="L7" s="16"/>
      <c r="M7" s="16"/>
      <c r="N7" s="16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6"/>
      <c r="H8" s="16"/>
      <c r="I8" s="16"/>
      <c r="J8" s="16"/>
      <c r="K8" s="16"/>
      <c r="L8" s="16"/>
      <c r="M8" s="16"/>
      <c r="N8" s="16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6"/>
      <c r="H9" s="16"/>
      <c r="I9" s="16"/>
      <c r="J9" s="16"/>
      <c r="K9" s="16"/>
      <c r="L9" s="16"/>
      <c r="M9" s="16"/>
      <c r="N9" s="16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0"/>
        <v>1000</v>
      </c>
      <c r="E10" s="2">
        <f t="shared" si="0"/>
        <v>1000</v>
      </c>
      <c r="G10" s="16"/>
      <c r="H10" s="16"/>
      <c r="I10" s="16"/>
      <c r="J10" s="16"/>
      <c r="K10" s="16"/>
      <c r="L10" s="16"/>
      <c r="M10" s="16"/>
      <c r="N10" s="16"/>
    </row>
    <row r="11" spans="1:14" ht="15" customHeight="1">
      <c r="A11" s="186" t="s">
        <v>125</v>
      </c>
      <c r="B11" s="187"/>
      <c r="C11" s="20">
        <f>SUM(C12:C37)</f>
        <v>110600</v>
      </c>
      <c r="D11" s="20">
        <f>SUM(D12:D37)</f>
        <v>110600</v>
      </c>
      <c r="E11" s="20">
        <f>SUM(E12:E37)</f>
        <v>110600</v>
      </c>
      <c r="G11" s="38" t="s">
        <v>54</v>
      </c>
      <c r="H11" s="40"/>
      <c r="I11" s="41"/>
      <c r="J11" s="39" t="b">
        <f>AND(H11=I11)</f>
        <v>1</v>
      </c>
      <c r="K11" s="16"/>
      <c r="L11" s="16"/>
      <c r="M11" s="16"/>
      <c r="N11" s="16"/>
    </row>
    <row r="12" spans="1:14" outlineLevel="1">
      <c r="A12" s="3">
        <v>2101</v>
      </c>
      <c r="B12" s="1" t="s">
        <v>4</v>
      </c>
      <c r="C12" s="2">
        <v>43000</v>
      </c>
      <c r="D12" s="2">
        <f>C12</f>
        <v>43000</v>
      </c>
      <c r="E12" s="2">
        <f>D12</f>
        <v>43000</v>
      </c>
    </row>
    <row r="13" spans="1:14" outlineLevel="1">
      <c r="A13" s="3">
        <v>2102</v>
      </c>
      <c r="B13" s="1" t="s">
        <v>126</v>
      </c>
      <c r="C13" s="2">
        <v>16100</v>
      </c>
      <c r="D13" s="2">
        <f t="shared" ref="D13:E28" si="1">C13</f>
        <v>16100</v>
      </c>
      <c r="E13" s="2">
        <f t="shared" si="1"/>
        <v>16100</v>
      </c>
    </row>
    <row r="14" spans="1:14" outlineLevel="1">
      <c r="A14" s="3">
        <v>2201</v>
      </c>
      <c r="B14" s="1" t="s">
        <v>5</v>
      </c>
      <c r="C14" s="2">
        <v>10000</v>
      </c>
      <c r="D14" s="2">
        <f t="shared" si="1"/>
        <v>10000</v>
      </c>
      <c r="E14" s="2">
        <f t="shared" si="1"/>
        <v>10000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>
        <v>23500</v>
      </c>
      <c r="D34" s="2">
        <f t="shared" si="2"/>
        <v>23500</v>
      </c>
      <c r="E34" s="2">
        <f t="shared" si="2"/>
        <v>23500</v>
      </c>
    </row>
    <row r="35" spans="1:10" outlineLevel="1">
      <c r="A35" s="3">
        <v>2405</v>
      </c>
      <c r="B35" s="1" t="s">
        <v>8</v>
      </c>
      <c r="C35" s="2">
        <v>10000</v>
      </c>
      <c r="D35" s="2">
        <f t="shared" si="2"/>
        <v>10000</v>
      </c>
      <c r="E35" s="2">
        <f t="shared" si="2"/>
        <v>10000</v>
      </c>
    </row>
    <row r="36" spans="1:10" outlineLevel="1">
      <c r="A36" s="3">
        <v>2406</v>
      </c>
      <c r="B36" s="1" t="s">
        <v>9</v>
      </c>
      <c r="C36" s="2">
        <v>8000</v>
      </c>
      <c r="D36" s="2">
        <f t="shared" si="2"/>
        <v>8000</v>
      </c>
      <c r="E36" s="2">
        <f t="shared" si="2"/>
        <v>8000</v>
      </c>
    </row>
    <row r="37" spans="1:10" outlineLevel="1">
      <c r="A37" s="3">
        <v>2499</v>
      </c>
      <c r="B37" s="1" t="s">
        <v>10</v>
      </c>
      <c r="C37" s="14"/>
      <c r="D37" s="2">
        <f t="shared" si="2"/>
        <v>0</v>
      </c>
      <c r="E37" s="2">
        <f t="shared" si="2"/>
        <v>0</v>
      </c>
    </row>
    <row r="38" spans="1:10">
      <c r="A38" s="186" t="s">
        <v>145</v>
      </c>
      <c r="B38" s="187"/>
      <c r="C38" s="20">
        <f>SUM(C39:C60)</f>
        <v>181700</v>
      </c>
      <c r="D38" s="20">
        <f>SUM(D39:D60)</f>
        <v>181700</v>
      </c>
      <c r="E38" s="20">
        <f>SUM(E39:E60)</f>
        <v>181700</v>
      </c>
      <c r="G38" s="38" t="s">
        <v>55</v>
      </c>
      <c r="H38" s="40"/>
      <c r="I38" s="41"/>
      <c r="J38" s="39" t="b">
        <f>AND(H38=I38)</f>
        <v>1</v>
      </c>
    </row>
    <row r="39" spans="1:10" outlineLevel="1">
      <c r="A39" s="19">
        <v>3101</v>
      </c>
      <c r="B39" s="19" t="s">
        <v>11</v>
      </c>
      <c r="C39" s="2">
        <v>11000</v>
      </c>
      <c r="D39" s="2">
        <f>C39</f>
        <v>11000</v>
      </c>
      <c r="E39" s="2">
        <f>D39</f>
        <v>11000</v>
      </c>
    </row>
    <row r="40" spans="1:10" outlineLevel="1">
      <c r="A40" s="19">
        <v>3102</v>
      </c>
      <c r="B40" s="19" t="s">
        <v>12</v>
      </c>
      <c r="C40" s="2">
        <v>4000</v>
      </c>
      <c r="D40" s="2">
        <f t="shared" ref="D40:E55" si="3">C40</f>
        <v>4000</v>
      </c>
      <c r="E40" s="2">
        <f t="shared" si="3"/>
        <v>4000</v>
      </c>
    </row>
    <row r="41" spans="1:10" outlineLevel="1">
      <c r="A41" s="19">
        <v>3103</v>
      </c>
      <c r="B41" s="19" t="s">
        <v>13</v>
      </c>
      <c r="C41" s="2">
        <v>5000</v>
      </c>
      <c r="D41" s="2">
        <f t="shared" si="3"/>
        <v>5000</v>
      </c>
      <c r="E41" s="2">
        <f t="shared" si="3"/>
        <v>5000</v>
      </c>
    </row>
    <row r="42" spans="1:10" outlineLevel="1">
      <c r="A42" s="19">
        <v>3199</v>
      </c>
      <c r="B42" s="19" t="s">
        <v>14</v>
      </c>
      <c r="C42" s="2">
        <v>200</v>
      </c>
      <c r="D42" s="2">
        <f t="shared" si="3"/>
        <v>200</v>
      </c>
      <c r="E42" s="2">
        <f t="shared" si="3"/>
        <v>200</v>
      </c>
    </row>
    <row r="43" spans="1:10" outlineLevel="1">
      <c r="A43" s="19">
        <v>3201</v>
      </c>
      <c r="B43" s="19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19">
        <v>3202</v>
      </c>
      <c r="B44" s="19" t="s">
        <v>15</v>
      </c>
      <c r="C44" s="2">
        <v>5000</v>
      </c>
      <c r="D44" s="2">
        <f t="shared" si="3"/>
        <v>5000</v>
      </c>
      <c r="E44" s="2">
        <f t="shared" si="3"/>
        <v>5000</v>
      </c>
    </row>
    <row r="45" spans="1:10" outlineLevel="1">
      <c r="A45" s="19">
        <v>3203</v>
      </c>
      <c r="B45" s="19" t="s">
        <v>16</v>
      </c>
      <c r="C45" s="2">
        <v>5000</v>
      </c>
      <c r="D45" s="2">
        <f t="shared" si="3"/>
        <v>5000</v>
      </c>
      <c r="E45" s="2">
        <f t="shared" si="3"/>
        <v>5000</v>
      </c>
    </row>
    <row r="46" spans="1:10" outlineLevel="1">
      <c r="A46" s="19">
        <v>3204</v>
      </c>
      <c r="B46" s="19" t="s">
        <v>147</v>
      </c>
      <c r="C46" s="2">
        <v>100</v>
      </c>
      <c r="D46" s="2">
        <f t="shared" si="3"/>
        <v>100</v>
      </c>
      <c r="E46" s="2">
        <f t="shared" si="3"/>
        <v>100</v>
      </c>
    </row>
    <row r="47" spans="1:10" outlineLevel="1">
      <c r="A47" s="19">
        <v>3205</v>
      </c>
      <c r="B47" s="19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19">
        <v>3206</v>
      </c>
      <c r="B48" s="19" t="s">
        <v>17</v>
      </c>
      <c r="C48" s="2">
        <v>25000</v>
      </c>
      <c r="D48" s="2">
        <f t="shared" si="3"/>
        <v>25000</v>
      </c>
      <c r="E48" s="2">
        <f t="shared" si="3"/>
        <v>25000</v>
      </c>
    </row>
    <row r="49" spans="1:10" outlineLevel="1">
      <c r="A49" s="19">
        <v>3207</v>
      </c>
      <c r="B49" s="19" t="s">
        <v>149</v>
      </c>
      <c r="C49" s="2">
        <v>4600</v>
      </c>
      <c r="D49" s="2">
        <f t="shared" si="3"/>
        <v>4600</v>
      </c>
      <c r="E49" s="2">
        <f t="shared" si="3"/>
        <v>4600</v>
      </c>
    </row>
    <row r="50" spans="1:10" outlineLevel="1">
      <c r="A50" s="19">
        <v>3208</v>
      </c>
      <c r="B50" s="19" t="s">
        <v>150</v>
      </c>
      <c r="C50" s="2">
        <v>200</v>
      </c>
      <c r="D50" s="2">
        <f t="shared" si="3"/>
        <v>200</v>
      </c>
      <c r="E50" s="2">
        <f t="shared" si="3"/>
        <v>200</v>
      </c>
    </row>
    <row r="51" spans="1:10" outlineLevel="1">
      <c r="A51" s="19">
        <v>3209</v>
      </c>
      <c r="B51" s="19" t="s">
        <v>151</v>
      </c>
      <c r="C51" s="2">
        <v>100</v>
      </c>
      <c r="D51" s="2">
        <f t="shared" si="3"/>
        <v>100</v>
      </c>
      <c r="E51" s="2">
        <f t="shared" si="3"/>
        <v>100</v>
      </c>
    </row>
    <row r="52" spans="1:10" outlineLevel="1">
      <c r="A52" s="19">
        <v>3299</v>
      </c>
      <c r="B52" s="19" t="s">
        <v>152</v>
      </c>
      <c r="C52" s="2">
        <v>3000</v>
      </c>
      <c r="D52" s="2">
        <f t="shared" si="3"/>
        <v>3000</v>
      </c>
      <c r="E52" s="2">
        <f t="shared" si="3"/>
        <v>3000</v>
      </c>
    </row>
    <row r="53" spans="1:10" outlineLevel="1">
      <c r="A53" s="19">
        <v>3301</v>
      </c>
      <c r="B53" s="19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19">
        <v>3302</v>
      </c>
      <c r="B54" s="19" t="s">
        <v>19</v>
      </c>
      <c r="C54" s="2">
        <v>5000</v>
      </c>
      <c r="D54" s="2">
        <f t="shared" si="3"/>
        <v>5000</v>
      </c>
      <c r="E54" s="2">
        <f t="shared" si="3"/>
        <v>5000</v>
      </c>
    </row>
    <row r="55" spans="1:10" outlineLevel="1">
      <c r="A55" s="19">
        <v>3303</v>
      </c>
      <c r="B55" s="19" t="s">
        <v>153</v>
      </c>
      <c r="C55" s="2">
        <v>110000</v>
      </c>
      <c r="D55" s="2">
        <f t="shared" si="3"/>
        <v>110000</v>
      </c>
      <c r="E55" s="2">
        <f t="shared" si="3"/>
        <v>110000</v>
      </c>
    </row>
    <row r="56" spans="1:10" outlineLevel="1">
      <c r="A56" s="19">
        <v>3303</v>
      </c>
      <c r="B56" s="19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19">
        <v>3304</v>
      </c>
      <c r="B57" s="19" t="s">
        <v>155</v>
      </c>
      <c r="C57" s="2">
        <v>2000</v>
      </c>
      <c r="D57" s="2">
        <f t="shared" si="4"/>
        <v>2000</v>
      </c>
      <c r="E57" s="2">
        <f t="shared" si="4"/>
        <v>2000</v>
      </c>
    </row>
    <row r="58" spans="1:10" outlineLevel="1">
      <c r="A58" s="19">
        <v>3305</v>
      </c>
      <c r="B58" s="19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19">
        <v>3306</v>
      </c>
      <c r="B59" s="19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19">
        <v>3399</v>
      </c>
      <c r="B60" s="19" t="s">
        <v>104</v>
      </c>
      <c r="C60" s="2">
        <v>1500</v>
      </c>
      <c r="D60" s="2">
        <f t="shared" si="4"/>
        <v>1500</v>
      </c>
      <c r="E60" s="2">
        <f t="shared" si="4"/>
        <v>1500</v>
      </c>
    </row>
    <row r="61" spans="1:10">
      <c r="A61" s="186" t="s">
        <v>158</v>
      </c>
      <c r="B61" s="187"/>
      <c r="C61" s="21">
        <f>SUM(C62:C66)</f>
        <v>2000</v>
      </c>
      <c r="D61" s="21">
        <f>SUM(D62:D66)</f>
        <v>2000</v>
      </c>
      <c r="E61" s="21">
        <f>SUM(E62:E66)</f>
        <v>2000</v>
      </c>
      <c r="G61" s="38" t="s">
        <v>105</v>
      </c>
      <c r="H61" s="40"/>
      <c r="I61" s="41"/>
      <c r="J61" s="39" t="b">
        <f>AND(H61=I61)</f>
        <v>1</v>
      </c>
    </row>
    <row r="62" spans="1:10" outlineLevel="1">
      <c r="A62" s="3">
        <v>4001</v>
      </c>
      <c r="B62" s="1" t="s">
        <v>159</v>
      </c>
      <c r="C62" s="2">
        <v>2000</v>
      </c>
      <c r="D62" s="2">
        <f>C62</f>
        <v>2000</v>
      </c>
      <c r="E62" s="2">
        <f>D62</f>
        <v>2000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3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3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90" t="s">
        <v>579</v>
      </c>
      <c r="B67" s="190"/>
      <c r="C67" s="24">
        <f>C97+C68</f>
        <v>699700</v>
      </c>
      <c r="D67" s="24">
        <f>D97+D68</f>
        <v>699700</v>
      </c>
      <c r="E67" s="24">
        <f>E97+E68</f>
        <v>699700</v>
      </c>
      <c r="G67" s="38" t="s">
        <v>59</v>
      </c>
      <c r="H67" s="40"/>
      <c r="I67" s="41"/>
      <c r="J67" s="39" t="b">
        <f>AND(H67=I67)</f>
        <v>1</v>
      </c>
    </row>
    <row r="68" spans="1:10">
      <c r="A68" s="186" t="s">
        <v>163</v>
      </c>
      <c r="B68" s="187"/>
      <c r="C68" s="20">
        <f>SUM(C69:C96)</f>
        <v>170000</v>
      </c>
      <c r="D68" s="20">
        <f>SUM(D69:D96)</f>
        <v>170000</v>
      </c>
      <c r="E68" s="20">
        <f>SUM(E69:E96)</f>
        <v>170000</v>
      </c>
      <c r="G68" s="38" t="s">
        <v>56</v>
      </c>
      <c r="H68" s="40"/>
      <c r="I68" s="41"/>
      <c r="J68" s="39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>
        <v>1000</v>
      </c>
      <c r="D73" s="2">
        <f t="shared" si="6"/>
        <v>1000</v>
      </c>
      <c r="E73" s="2">
        <f t="shared" si="6"/>
        <v>1000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>
        <v>35000</v>
      </c>
      <c r="D76" s="2">
        <f t="shared" si="6"/>
        <v>35000</v>
      </c>
      <c r="E76" s="2">
        <f t="shared" si="6"/>
        <v>35000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7">
        <v>122000</v>
      </c>
      <c r="D79" s="2">
        <f t="shared" si="6"/>
        <v>122000</v>
      </c>
      <c r="E79" s="2">
        <f t="shared" si="6"/>
        <v>122000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5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>
        <v>500</v>
      </c>
      <c r="D87" s="2">
        <f t="shared" si="7"/>
        <v>500</v>
      </c>
      <c r="E87" s="2">
        <f t="shared" si="7"/>
        <v>500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>
        <v>2000</v>
      </c>
      <c r="D92" s="2">
        <f t="shared" si="7"/>
        <v>2000</v>
      </c>
      <c r="E92" s="2">
        <f t="shared" si="7"/>
        <v>2000</v>
      </c>
    </row>
    <row r="93" spans="1:5" ht="15" customHeight="1" outlineLevel="1">
      <c r="A93" s="3">
        <v>5299</v>
      </c>
      <c r="B93" s="2" t="s">
        <v>182</v>
      </c>
      <c r="C93" s="2">
        <v>5500</v>
      </c>
      <c r="D93" s="2">
        <f t="shared" si="7"/>
        <v>5500</v>
      </c>
      <c r="E93" s="2">
        <f t="shared" si="7"/>
        <v>5500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>
        <v>4000</v>
      </c>
      <c r="D96" s="2">
        <f t="shared" si="7"/>
        <v>4000</v>
      </c>
      <c r="E96" s="2">
        <f t="shared" si="7"/>
        <v>4000</v>
      </c>
    </row>
    <row r="97" spans="1:10">
      <c r="A97" s="18" t="s">
        <v>184</v>
      </c>
      <c r="B97" s="23"/>
      <c r="C97" s="20">
        <f>SUM(C98:C113)</f>
        <v>529700</v>
      </c>
      <c r="D97" s="20">
        <f>SUM(D98:D113)</f>
        <v>529700</v>
      </c>
      <c r="E97" s="20">
        <f>SUM(E98:E113)</f>
        <v>529700</v>
      </c>
      <c r="G97" s="38" t="s">
        <v>58</v>
      </c>
      <c r="H97" s="40"/>
      <c r="I97" s="41"/>
      <c r="J97" s="39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520000</v>
      </c>
      <c r="D98" s="2">
        <f>C98</f>
        <v>520000</v>
      </c>
      <c r="E98" s="2">
        <f>D98</f>
        <v>520000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2000</v>
      </c>
      <c r="D103" s="2">
        <f t="shared" si="8"/>
        <v>2000</v>
      </c>
      <c r="E103" s="2">
        <f t="shared" si="8"/>
        <v>2000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>
        <v>5700</v>
      </c>
      <c r="D109" s="2">
        <f t="shared" si="8"/>
        <v>5700</v>
      </c>
      <c r="E109" s="2">
        <f t="shared" si="8"/>
        <v>5700</v>
      </c>
    </row>
    <row r="110" spans="1:10" outlineLevel="1">
      <c r="A110" s="3">
        <v>6099</v>
      </c>
      <c r="B110" s="1" t="s">
        <v>192</v>
      </c>
      <c r="C110" s="2">
        <v>1000</v>
      </c>
      <c r="D110" s="2">
        <f t="shared" si="8"/>
        <v>1000</v>
      </c>
      <c r="E110" s="2">
        <f t="shared" si="8"/>
        <v>1000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>
        <v>1000</v>
      </c>
      <c r="D113" s="2">
        <f t="shared" si="8"/>
        <v>1000</v>
      </c>
      <c r="E113" s="2">
        <f t="shared" si="8"/>
        <v>1000</v>
      </c>
    </row>
    <row r="114" spans="1:10">
      <c r="A114" s="191" t="s">
        <v>62</v>
      </c>
      <c r="B114" s="192"/>
      <c r="C114" s="25">
        <f>C115+C152+C177</f>
        <v>449413</v>
      </c>
      <c r="D114" s="25">
        <f>D115+D152+D177</f>
        <v>449413</v>
      </c>
      <c r="E114" s="25">
        <f>E115+E152+E177</f>
        <v>449413</v>
      </c>
      <c r="G114" s="38" t="s">
        <v>62</v>
      </c>
      <c r="H114" s="40"/>
      <c r="I114" s="41"/>
      <c r="J114" s="39" t="b">
        <f>AND(H114=I114)</f>
        <v>1</v>
      </c>
    </row>
    <row r="115" spans="1:10">
      <c r="A115" s="188" t="s">
        <v>580</v>
      </c>
      <c r="B115" s="189"/>
      <c r="C115" s="22">
        <f>C116+C135</f>
        <v>394841</v>
      </c>
      <c r="D115" s="22">
        <f>D116+D135</f>
        <v>394841</v>
      </c>
      <c r="E115" s="22">
        <f>E116+E135</f>
        <v>394841</v>
      </c>
      <c r="G115" s="38" t="s">
        <v>61</v>
      </c>
      <c r="H115" s="40"/>
      <c r="I115" s="41"/>
      <c r="J115" s="39" t="b">
        <f>AND(H115=I115)</f>
        <v>1</v>
      </c>
    </row>
    <row r="116" spans="1:10" ht="15" customHeight="1">
      <c r="A116" s="186" t="s">
        <v>195</v>
      </c>
      <c r="B116" s="187"/>
      <c r="C116" s="20">
        <f>C117+C120+C123+C126+C129+C132</f>
        <v>0</v>
      </c>
      <c r="D116" s="20">
        <f>D117+D120+D123+D126+D129+D132</f>
        <v>0</v>
      </c>
      <c r="E116" s="20">
        <f>E117+E120+E123+E126+E129+E132</f>
        <v>0</v>
      </c>
      <c r="G116" s="38" t="s">
        <v>583</v>
      </c>
      <c r="H116" s="40"/>
      <c r="I116" s="41"/>
      <c r="J116" s="39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0"/>
      <c r="B118" s="129" t="s">
        <v>847</v>
      </c>
      <c r="C118" s="128"/>
      <c r="D118" s="128">
        <f>C118</f>
        <v>0</v>
      </c>
      <c r="E118" s="128">
        <f>D118</f>
        <v>0</v>
      </c>
    </row>
    <row r="119" spans="1:10" ht="15" customHeight="1" outlineLevel="2">
      <c r="A119" s="130"/>
      <c r="B119" s="129" t="s">
        <v>852</v>
      </c>
      <c r="C119" s="128"/>
      <c r="D119" s="128">
        <f>C119</f>
        <v>0</v>
      </c>
      <c r="E119" s="128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0"/>
      <c r="B121" s="129" t="s">
        <v>847</v>
      </c>
      <c r="C121" s="128"/>
      <c r="D121" s="128">
        <f>C121</f>
        <v>0</v>
      </c>
      <c r="E121" s="128">
        <f>D121</f>
        <v>0</v>
      </c>
    </row>
    <row r="122" spans="1:10" ht="15" customHeight="1" outlineLevel="2">
      <c r="A122" s="130"/>
      <c r="B122" s="129" t="s">
        <v>852</v>
      </c>
      <c r="C122" s="128"/>
      <c r="D122" s="128">
        <f>C122</f>
        <v>0</v>
      </c>
      <c r="E122" s="128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0"/>
      <c r="B124" s="129" t="s">
        <v>847</v>
      </c>
      <c r="C124" s="128"/>
      <c r="D124" s="128">
        <f>C124</f>
        <v>0</v>
      </c>
      <c r="E124" s="128">
        <f>D124</f>
        <v>0</v>
      </c>
    </row>
    <row r="125" spans="1:10" ht="15" customHeight="1" outlineLevel="2">
      <c r="A125" s="130"/>
      <c r="B125" s="129" t="s">
        <v>852</v>
      </c>
      <c r="C125" s="128"/>
      <c r="D125" s="128">
        <f>C125</f>
        <v>0</v>
      </c>
      <c r="E125" s="128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0"/>
      <c r="B127" s="129" t="s">
        <v>847</v>
      </c>
      <c r="C127" s="128"/>
      <c r="D127" s="128">
        <f>C127</f>
        <v>0</v>
      </c>
      <c r="E127" s="128">
        <f>D127</f>
        <v>0</v>
      </c>
    </row>
    <row r="128" spans="1:10" ht="15" customHeight="1" outlineLevel="2">
      <c r="A128" s="130"/>
      <c r="B128" s="129" t="s">
        <v>852</v>
      </c>
      <c r="C128" s="128"/>
      <c r="D128" s="128">
        <f>C128</f>
        <v>0</v>
      </c>
      <c r="E128" s="128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0"/>
      <c r="B130" s="129" t="s">
        <v>847</v>
      </c>
      <c r="C130" s="128"/>
      <c r="D130" s="128">
        <f>C130</f>
        <v>0</v>
      </c>
      <c r="E130" s="128">
        <f>D130</f>
        <v>0</v>
      </c>
    </row>
    <row r="131" spans="1:10" ht="15" customHeight="1" outlineLevel="2">
      <c r="A131" s="130"/>
      <c r="B131" s="129" t="s">
        <v>852</v>
      </c>
      <c r="C131" s="128"/>
      <c r="D131" s="128">
        <f>C131</f>
        <v>0</v>
      </c>
      <c r="E131" s="128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0"/>
      <c r="B133" s="129" t="s">
        <v>847</v>
      </c>
      <c r="C133" s="128"/>
      <c r="D133" s="128">
        <f>C133</f>
        <v>0</v>
      </c>
      <c r="E133" s="128">
        <f>D133</f>
        <v>0</v>
      </c>
    </row>
    <row r="134" spans="1:10" ht="15" customHeight="1" outlineLevel="2">
      <c r="A134" s="130"/>
      <c r="B134" s="129" t="s">
        <v>852</v>
      </c>
      <c r="C134" s="128"/>
      <c r="D134" s="128">
        <f>C134</f>
        <v>0</v>
      </c>
      <c r="E134" s="128">
        <f>D134</f>
        <v>0</v>
      </c>
    </row>
    <row r="135" spans="1:10">
      <c r="A135" s="186" t="s">
        <v>202</v>
      </c>
      <c r="B135" s="187"/>
      <c r="C135" s="20">
        <f>C136+C140+C143+C146+C149</f>
        <v>394841</v>
      </c>
      <c r="D135" s="20">
        <f>D136+D140+D143+D146+D149</f>
        <v>394841</v>
      </c>
      <c r="E135" s="20">
        <f>E136+E140+E143+E146+E149</f>
        <v>394841</v>
      </c>
      <c r="G135" s="38" t="s">
        <v>584</v>
      </c>
      <c r="H135" s="40"/>
      <c r="I135" s="41"/>
      <c r="J135" s="39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216136</v>
      </c>
      <c r="D136" s="2">
        <f>D137+D138+D139</f>
        <v>216136</v>
      </c>
      <c r="E136" s="2">
        <f>E137+E138+E139</f>
        <v>216136</v>
      </c>
    </row>
    <row r="137" spans="1:10" ht="15" customHeight="1" outlineLevel="2">
      <c r="A137" s="130"/>
      <c r="B137" s="129" t="s">
        <v>847</v>
      </c>
      <c r="C137" s="128"/>
      <c r="D137" s="128">
        <f>C137</f>
        <v>0</v>
      </c>
      <c r="E137" s="128">
        <f>D137</f>
        <v>0</v>
      </c>
    </row>
    <row r="138" spans="1:10" ht="15" customHeight="1" outlineLevel="2">
      <c r="A138" s="130"/>
      <c r="B138" s="129" t="s">
        <v>854</v>
      </c>
      <c r="C138" s="128">
        <v>162950</v>
      </c>
      <c r="D138" s="128">
        <f t="shared" ref="D138:E139" si="9">C138</f>
        <v>162950</v>
      </c>
      <c r="E138" s="128">
        <f t="shared" si="9"/>
        <v>162950</v>
      </c>
    </row>
    <row r="139" spans="1:10" ht="15" customHeight="1" outlineLevel="2">
      <c r="A139" s="130"/>
      <c r="B139" s="129" t="s">
        <v>853</v>
      </c>
      <c r="C139" s="128">
        <v>53186</v>
      </c>
      <c r="D139" s="128">
        <f t="shared" si="9"/>
        <v>53186</v>
      </c>
      <c r="E139" s="128">
        <f t="shared" si="9"/>
        <v>53186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0"/>
      <c r="B141" s="129" t="s">
        <v>847</v>
      </c>
      <c r="C141" s="128"/>
      <c r="D141" s="128">
        <f>C141</f>
        <v>0</v>
      </c>
      <c r="E141" s="128">
        <f>D141</f>
        <v>0</v>
      </c>
    </row>
    <row r="142" spans="1:10" ht="15" customHeight="1" outlineLevel="2">
      <c r="A142" s="130"/>
      <c r="B142" s="129" t="s">
        <v>852</v>
      </c>
      <c r="C142" s="128"/>
      <c r="D142" s="128">
        <f>C142</f>
        <v>0</v>
      </c>
      <c r="E142" s="128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0"/>
      <c r="B144" s="129" t="s">
        <v>847</v>
      </c>
      <c r="C144" s="128"/>
      <c r="D144" s="128">
        <f>C144</f>
        <v>0</v>
      </c>
      <c r="E144" s="128">
        <f>D144</f>
        <v>0</v>
      </c>
    </row>
    <row r="145" spans="1:10" ht="15" customHeight="1" outlineLevel="2">
      <c r="A145" s="130"/>
      <c r="B145" s="129" t="s">
        <v>852</v>
      </c>
      <c r="C145" s="128"/>
      <c r="D145" s="128">
        <f>C145</f>
        <v>0</v>
      </c>
      <c r="E145" s="128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0"/>
      <c r="B147" s="129" t="s">
        <v>847</v>
      </c>
      <c r="C147" s="128"/>
      <c r="D147" s="128">
        <f>C147</f>
        <v>0</v>
      </c>
      <c r="E147" s="128">
        <f>D147</f>
        <v>0</v>
      </c>
    </row>
    <row r="148" spans="1:10" ht="15" customHeight="1" outlineLevel="2">
      <c r="A148" s="130"/>
      <c r="B148" s="129" t="s">
        <v>852</v>
      </c>
      <c r="C148" s="128"/>
      <c r="D148" s="128">
        <f>C148</f>
        <v>0</v>
      </c>
      <c r="E148" s="128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178705</v>
      </c>
      <c r="D149" s="2">
        <f>D150+D151</f>
        <v>178705</v>
      </c>
      <c r="E149" s="2">
        <f>E150+E151</f>
        <v>178705</v>
      </c>
    </row>
    <row r="150" spans="1:10" ht="15" customHeight="1" outlineLevel="2">
      <c r="A150" s="130"/>
      <c r="B150" s="129" t="s">
        <v>847</v>
      </c>
      <c r="C150" s="128">
        <v>178705</v>
      </c>
      <c r="D150" s="128">
        <f>C150</f>
        <v>178705</v>
      </c>
      <c r="E150" s="128">
        <f>D150</f>
        <v>178705</v>
      </c>
    </row>
    <row r="151" spans="1:10" ht="15" customHeight="1" outlineLevel="2">
      <c r="A151" s="130"/>
      <c r="B151" s="129" t="s">
        <v>852</v>
      </c>
      <c r="C151" s="128"/>
      <c r="D151" s="128">
        <f>C151</f>
        <v>0</v>
      </c>
      <c r="E151" s="128">
        <f>D151</f>
        <v>0</v>
      </c>
    </row>
    <row r="152" spans="1:10">
      <c r="A152" s="188" t="s">
        <v>581</v>
      </c>
      <c r="B152" s="189"/>
      <c r="C152" s="22">
        <f>C153+C163+C170</f>
        <v>54572</v>
      </c>
      <c r="D152" s="22">
        <f>D153+D163+D170</f>
        <v>54572</v>
      </c>
      <c r="E152" s="22">
        <f>E153+E163+E170</f>
        <v>54572</v>
      </c>
      <c r="G152" s="38" t="s">
        <v>66</v>
      </c>
      <c r="H152" s="40"/>
      <c r="I152" s="41"/>
      <c r="J152" s="39" t="b">
        <f>AND(H152=I152)</f>
        <v>1</v>
      </c>
    </row>
    <row r="153" spans="1:10">
      <c r="A153" s="186" t="s">
        <v>208</v>
      </c>
      <c r="B153" s="187"/>
      <c r="C153" s="20">
        <f>C154+C157+C160</f>
        <v>54572</v>
      </c>
      <c r="D153" s="20">
        <f>D154+D157+D160</f>
        <v>54572</v>
      </c>
      <c r="E153" s="20">
        <f>E154+E157+E160</f>
        <v>54572</v>
      </c>
      <c r="G153" s="38" t="s">
        <v>585</v>
      </c>
      <c r="H153" s="40"/>
      <c r="I153" s="41"/>
      <c r="J153" s="39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54572</v>
      </c>
      <c r="D154" s="2">
        <f>D155+D156</f>
        <v>54572</v>
      </c>
      <c r="E154" s="2">
        <f>E155+E156</f>
        <v>54572</v>
      </c>
    </row>
    <row r="155" spans="1:10" ht="15" customHeight="1" outlineLevel="2">
      <c r="A155" s="130"/>
      <c r="B155" s="129" t="s">
        <v>847</v>
      </c>
      <c r="C155" s="128"/>
      <c r="D155" s="128">
        <f>C155</f>
        <v>0</v>
      </c>
      <c r="E155" s="128">
        <f>D155</f>
        <v>0</v>
      </c>
    </row>
    <row r="156" spans="1:10" ht="15" customHeight="1" outlineLevel="2">
      <c r="A156" s="130"/>
      <c r="B156" s="129" t="s">
        <v>852</v>
      </c>
      <c r="C156" s="128">
        <v>54572</v>
      </c>
      <c r="D156" s="128">
        <f>C156</f>
        <v>54572</v>
      </c>
      <c r="E156" s="128">
        <f>D156</f>
        <v>54572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0"/>
      <c r="B158" s="129" t="s">
        <v>847</v>
      </c>
      <c r="C158" s="128"/>
      <c r="D158" s="128">
        <f>C158</f>
        <v>0</v>
      </c>
      <c r="E158" s="128">
        <f>D158</f>
        <v>0</v>
      </c>
    </row>
    <row r="159" spans="1:10" ht="15" customHeight="1" outlineLevel="2">
      <c r="A159" s="130"/>
      <c r="B159" s="129" t="s">
        <v>852</v>
      </c>
      <c r="C159" s="128"/>
      <c r="D159" s="128">
        <f>C159</f>
        <v>0</v>
      </c>
      <c r="E159" s="128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0"/>
      <c r="B161" s="129" t="s">
        <v>847</v>
      </c>
      <c r="C161" s="128"/>
      <c r="D161" s="128">
        <f>C161</f>
        <v>0</v>
      </c>
      <c r="E161" s="128">
        <f>D161</f>
        <v>0</v>
      </c>
    </row>
    <row r="162" spans="1:10" ht="15" customHeight="1" outlineLevel="2">
      <c r="A162" s="130"/>
      <c r="B162" s="129" t="s">
        <v>852</v>
      </c>
      <c r="C162" s="128"/>
      <c r="D162" s="128">
        <f>C162</f>
        <v>0</v>
      </c>
      <c r="E162" s="128">
        <f>D162</f>
        <v>0</v>
      </c>
    </row>
    <row r="163" spans="1:10">
      <c r="A163" s="186" t="s">
        <v>212</v>
      </c>
      <c r="B163" s="187"/>
      <c r="C163" s="20">
        <f>C164+C167</f>
        <v>0</v>
      </c>
      <c r="D163" s="20">
        <f>D164+D167</f>
        <v>0</v>
      </c>
      <c r="E163" s="20">
        <f>E164+E167</f>
        <v>0</v>
      </c>
      <c r="G163" s="38" t="s">
        <v>63</v>
      </c>
      <c r="H163" s="40"/>
      <c r="I163" s="41"/>
      <c r="J163" s="39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0"/>
      <c r="B165" s="129" t="s">
        <v>847</v>
      </c>
      <c r="C165" s="128"/>
      <c r="D165" s="128">
        <f>C165</f>
        <v>0</v>
      </c>
      <c r="E165" s="128">
        <f>D165</f>
        <v>0</v>
      </c>
    </row>
    <row r="166" spans="1:10" ht="15" customHeight="1" outlineLevel="2">
      <c r="A166" s="130"/>
      <c r="B166" s="129" t="s">
        <v>852</v>
      </c>
      <c r="C166" s="128"/>
      <c r="D166" s="128">
        <f>C166</f>
        <v>0</v>
      </c>
      <c r="E166" s="128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0"/>
      <c r="B168" s="129" t="s">
        <v>847</v>
      </c>
      <c r="C168" s="128"/>
      <c r="D168" s="128">
        <f>C168</f>
        <v>0</v>
      </c>
      <c r="E168" s="128">
        <f>D168</f>
        <v>0</v>
      </c>
    </row>
    <row r="169" spans="1:10" ht="15" customHeight="1" outlineLevel="2">
      <c r="A169" s="130"/>
      <c r="B169" s="129" t="s">
        <v>852</v>
      </c>
      <c r="C169" s="128"/>
      <c r="D169" s="128">
        <f>C169</f>
        <v>0</v>
      </c>
      <c r="E169" s="128">
        <f>D169</f>
        <v>0</v>
      </c>
    </row>
    <row r="170" spans="1:10">
      <c r="A170" s="186" t="s">
        <v>214</v>
      </c>
      <c r="B170" s="187"/>
      <c r="C170" s="20">
        <f>C171+C174</f>
        <v>0</v>
      </c>
      <c r="D170" s="20">
        <f>D171+D174</f>
        <v>0</v>
      </c>
      <c r="E170" s="20">
        <f>E171+E174</f>
        <v>0</v>
      </c>
      <c r="G170" s="38" t="s">
        <v>586</v>
      </c>
      <c r="H170" s="40"/>
      <c r="I170" s="41"/>
      <c r="J170" s="39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0"/>
      <c r="B172" s="129" t="s">
        <v>847</v>
      </c>
      <c r="C172" s="128"/>
      <c r="D172" s="128">
        <f>C172</f>
        <v>0</v>
      </c>
      <c r="E172" s="128">
        <f>D172</f>
        <v>0</v>
      </c>
    </row>
    <row r="173" spans="1:10" ht="15" customHeight="1" outlineLevel="2">
      <c r="A173" s="130"/>
      <c r="B173" s="129" t="s">
        <v>852</v>
      </c>
      <c r="C173" s="128"/>
      <c r="D173" s="128">
        <f>C173</f>
        <v>0</v>
      </c>
      <c r="E173" s="128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0"/>
      <c r="B175" s="129" t="s">
        <v>847</v>
      </c>
      <c r="C175" s="128"/>
      <c r="D175" s="128">
        <f>C175</f>
        <v>0</v>
      </c>
      <c r="E175" s="128">
        <f>D175</f>
        <v>0</v>
      </c>
    </row>
    <row r="176" spans="1:10" ht="15" customHeight="1" outlineLevel="2">
      <c r="A176" s="130"/>
      <c r="B176" s="129" t="s">
        <v>852</v>
      </c>
      <c r="C176" s="128"/>
      <c r="D176" s="128">
        <f>C176</f>
        <v>0</v>
      </c>
      <c r="E176" s="128">
        <f>D176</f>
        <v>0</v>
      </c>
    </row>
    <row r="177" spans="1:10">
      <c r="A177" s="188" t="s">
        <v>582</v>
      </c>
      <c r="B177" s="189"/>
      <c r="C177" s="26">
        <f>C178</f>
        <v>0</v>
      </c>
      <c r="D177" s="26">
        <f>D178</f>
        <v>0</v>
      </c>
      <c r="E177" s="26">
        <f>E178</f>
        <v>0</v>
      </c>
      <c r="G177" s="38" t="s">
        <v>216</v>
      </c>
      <c r="H177" s="40"/>
      <c r="I177" s="41"/>
      <c r="J177" s="39" t="b">
        <f>AND(H177=I177)</f>
        <v>1</v>
      </c>
    </row>
    <row r="178" spans="1:10">
      <c r="A178" s="186" t="s">
        <v>217</v>
      </c>
      <c r="B178" s="187"/>
      <c r="C178" s="20">
        <f>C179+C184+C188+C197+C200+C203+C215+C222+C228+C235+C238+C243+C250</f>
        <v>0</v>
      </c>
      <c r="D178" s="20">
        <f>D179+D184+D188+D197+D200+D203+D215+D222+D228+D235+D238+D243+D250</f>
        <v>0</v>
      </c>
      <c r="E178" s="20">
        <f>E179+E184+E188+E197+E200+E203+E215+E222+E228+E235+E238+E243+E250</f>
        <v>0</v>
      </c>
      <c r="G178" s="38" t="s">
        <v>587</v>
      </c>
      <c r="H178" s="40"/>
      <c r="I178" s="41"/>
      <c r="J178" s="39" t="b">
        <f>AND(H178=I178)</f>
        <v>1</v>
      </c>
    </row>
    <row r="179" spans="1:10" outlineLevel="1">
      <c r="A179" s="183" t="s">
        <v>841</v>
      </c>
      <c r="B179" s="18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849</v>
      </c>
      <c r="C180" s="128"/>
      <c r="D180" s="128">
        <f>D181</f>
        <v>0</v>
      </c>
      <c r="E180" s="128">
        <f>E181</f>
        <v>0</v>
      </c>
    </row>
    <row r="181" spans="1:10" outlineLevel="2">
      <c r="A181" s="89"/>
      <c r="B181" s="88" t="s">
        <v>847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850</v>
      </c>
      <c r="C182" s="128"/>
      <c r="D182" s="128">
        <f>D183</f>
        <v>0</v>
      </c>
      <c r="E182" s="128">
        <f>E183</f>
        <v>0</v>
      </c>
    </row>
    <row r="183" spans="1:10" outlineLevel="2">
      <c r="A183" s="89"/>
      <c r="B183" s="88" t="s">
        <v>847</v>
      </c>
      <c r="C183" s="127"/>
      <c r="D183" s="127">
        <f>C183</f>
        <v>0</v>
      </c>
      <c r="E183" s="127">
        <f>D183</f>
        <v>0</v>
      </c>
    </row>
    <row r="184" spans="1:10" outlineLevel="1">
      <c r="A184" s="183" t="s">
        <v>840</v>
      </c>
      <c r="B184" s="18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848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89"/>
      <c r="B186" s="88" t="s">
        <v>847</v>
      </c>
      <c r="C186" s="127"/>
      <c r="D186" s="127">
        <f>C186</f>
        <v>0</v>
      </c>
      <c r="E186" s="127">
        <f>D186</f>
        <v>0</v>
      </c>
    </row>
    <row r="187" spans="1:10" outlineLevel="3">
      <c r="A187" s="89"/>
      <c r="B187" s="88" t="s">
        <v>839</v>
      </c>
      <c r="C187" s="127"/>
      <c r="D187" s="127">
        <f>C187</f>
        <v>0</v>
      </c>
      <c r="E187" s="127">
        <f>D187</f>
        <v>0</v>
      </c>
    </row>
    <row r="188" spans="1:10" outlineLevel="1">
      <c r="A188" s="183" t="s">
        <v>838</v>
      </c>
      <c r="B188" s="18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851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89"/>
      <c r="B190" s="88" t="s">
        <v>847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outlineLevel="3">
      <c r="A191" s="89"/>
      <c r="B191" s="88" t="s">
        <v>837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outlineLevel="3">
      <c r="A192" s="89"/>
      <c r="B192" s="88" t="s">
        <v>836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outlineLevel="2">
      <c r="A193" s="130">
        <v>3</v>
      </c>
      <c r="B193" s="129" t="s">
        <v>849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89"/>
      <c r="B194" s="88" t="s">
        <v>847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850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89"/>
      <c r="B196" s="88" t="s">
        <v>847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83" t="s">
        <v>835</v>
      </c>
      <c r="B197" s="18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0">
        <v>4</v>
      </c>
      <c r="B198" s="129" t="s">
        <v>850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outlineLevel="3">
      <c r="A199" s="89"/>
      <c r="B199" s="88" t="s">
        <v>847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83" t="s">
        <v>834</v>
      </c>
      <c r="B200" s="18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849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89"/>
      <c r="B202" s="88" t="s">
        <v>847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83" t="s">
        <v>833</v>
      </c>
      <c r="B203" s="18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851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89"/>
      <c r="B205" s="88" t="s">
        <v>847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89"/>
      <c r="B206" s="88" t="s">
        <v>831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848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89"/>
      <c r="B208" s="88" t="s">
        <v>847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outlineLevel="3">
      <c r="A209" s="89"/>
      <c r="B209" s="88" t="s">
        <v>830</v>
      </c>
      <c r="C209" s="127"/>
      <c r="D209" s="127">
        <f t="shared" si="12"/>
        <v>0</v>
      </c>
      <c r="E209" s="127">
        <f t="shared" si="12"/>
        <v>0</v>
      </c>
    </row>
    <row r="210" spans="1:5" outlineLevel="3">
      <c r="A210" s="89"/>
      <c r="B210" s="88" t="s">
        <v>847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outlineLevel="2">
      <c r="A211" s="130">
        <v>3</v>
      </c>
      <c r="B211" s="129" t="s">
        <v>849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89"/>
      <c r="B212" s="88" t="s">
        <v>847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850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89"/>
      <c r="B214" s="88" t="s">
        <v>847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83" t="s">
        <v>828</v>
      </c>
      <c r="B215" s="18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848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89"/>
      <c r="B217" s="88" t="s">
        <v>847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outlineLevel="3">
      <c r="A218" s="133"/>
      <c r="B218" s="132" t="s">
        <v>827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outlineLevel="3">
      <c r="A219" s="133"/>
      <c r="B219" s="132" t="s">
        <v>813</v>
      </c>
      <c r="C219" s="131"/>
      <c r="D219" s="131">
        <f t="shared" si="13"/>
        <v>0</v>
      </c>
      <c r="E219" s="131">
        <f t="shared" si="13"/>
        <v>0</v>
      </c>
    </row>
    <row r="220" spans="1:5" outlineLevel="2">
      <c r="A220" s="130">
        <v>3</v>
      </c>
      <c r="B220" s="129" t="s">
        <v>849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89"/>
      <c r="B221" s="88" t="s">
        <v>847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83" t="s">
        <v>826</v>
      </c>
      <c r="B222" s="18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848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89"/>
      <c r="B224" s="88" t="s">
        <v>847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89"/>
      <c r="B225" s="88" t="s">
        <v>825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outlineLevel="3">
      <c r="A226" s="89"/>
      <c r="B226" s="88" t="s">
        <v>824</v>
      </c>
      <c r="C226" s="127"/>
      <c r="D226" s="127">
        <f t="shared" si="14"/>
        <v>0</v>
      </c>
      <c r="E226" s="127">
        <f t="shared" si="14"/>
        <v>0</v>
      </c>
    </row>
    <row r="227" spans="1:5" outlineLevel="3">
      <c r="A227" s="89"/>
      <c r="B227" s="88" t="s">
        <v>823</v>
      </c>
      <c r="C227" s="127"/>
      <c r="D227" s="127">
        <f t="shared" si="14"/>
        <v>0</v>
      </c>
      <c r="E227" s="127">
        <f t="shared" si="14"/>
        <v>0</v>
      </c>
    </row>
    <row r="228" spans="1:5" outlineLevel="1">
      <c r="A228" s="183" t="s">
        <v>822</v>
      </c>
      <c r="B228" s="18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848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89"/>
      <c r="B230" s="88" t="s">
        <v>847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89"/>
      <c r="B231" s="88" t="s">
        <v>821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outlineLevel="3">
      <c r="A232" s="89"/>
      <c r="B232" s="88" t="s">
        <v>811</v>
      </c>
      <c r="C232" s="127"/>
      <c r="D232" s="127">
        <f t="shared" si="15"/>
        <v>0</v>
      </c>
      <c r="E232" s="127">
        <f t="shared" si="15"/>
        <v>0</v>
      </c>
    </row>
    <row r="233" spans="1:5" outlineLevel="2">
      <c r="A233" s="130">
        <v>3</v>
      </c>
      <c r="B233" s="129" t="s">
        <v>849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89"/>
      <c r="B234" s="88" t="s">
        <v>847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83" t="s">
        <v>820</v>
      </c>
      <c r="B235" s="18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849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89"/>
      <c r="B237" s="88" t="s">
        <v>847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83" t="s">
        <v>818</v>
      </c>
      <c r="B238" s="18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848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89"/>
      <c r="B240" s="88" t="s">
        <v>847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89"/>
      <c r="B241" s="88" t="s">
        <v>817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outlineLevel="3">
      <c r="A242" s="89"/>
      <c r="B242" s="88" t="s">
        <v>816</v>
      </c>
      <c r="C242" s="127"/>
      <c r="D242" s="127">
        <f t="shared" si="16"/>
        <v>0</v>
      </c>
      <c r="E242" s="127">
        <f t="shared" si="16"/>
        <v>0</v>
      </c>
    </row>
    <row r="243" spans="1:10" outlineLevel="1">
      <c r="A243" s="183" t="s">
        <v>815</v>
      </c>
      <c r="B243" s="18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848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89"/>
      <c r="B245" s="88" t="s">
        <v>847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89"/>
      <c r="B246" s="88" t="s">
        <v>813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outlineLevel="3">
      <c r="A247" s="89"/>
      <c r="B247" s="88" t="s">
        <v>812</v>
      </c>
      <c r="C247" s="127"/>
      <c r="D247" s="127">
        <f t="shared" si="17"/>
        <v>0</v>
      </c>
      <c r="E247" s="127">
        <f t="shared" si="17"/>
        <v>0</v>
      </c>
    </row>
    <row r="248" spans="1:10" outlineLevel="3">
      <c r="A248" s="89"/>
      <c r="B248" s="88" t="s">
        <v>811</v>
      </c>
      <c r="C248" s="127"/>
      <c r="D248" s="127">
        <f t="shared" si="17"/>
        <v>0</v>
      </c>
      <c r="E248" s="127">
        <f t="shared" si="17"/>
        <v>0</v>
      </c>
    </row>
    <row r="249" spans="1:10" outlineLevel="3">
      <c r="A249" s="89"/>
      <c r="B249" s="88" t="s">
        <v>810</v>
      </c>
      <c r="C249" s="127"/>
      <c r="D249" s="127">
        <f t="shared" si="17"/>
        <v>0</v>
      </c>
      <c r="E249" s="127">
        <f t="shared" si="17"/>
        <v>0</v>
      </c>
    </row>
    <row r="250" spans="1:10" outlineLevel="1">
      <c r="A250" s="183" t="s">
        <v>809</v>
      </c>
      <c r="B250" s="18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847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89"/>
      <c r="B252" s="88" t="s">
        <v>846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85" t="s">
        <v>67</v>
      </c>
      <c r="B256" s="185"/>
      <c r="C256" s="185"/>
      <c r="D256" s="122" t="s">
        <v>845</v>
      </c>
      <c r="E256" s="122" t="s">
        <v>844</v>
      </c>
      <c r="G256" s="46" t="s">
        <v>589</v>
      </c>
      <c r="H256" s="47">
        <f>C257+C559</f>
        <v>1929413</v>
      </c>
      <c r="I256" s="48"/>
      <c r="J256" s="49" t="b">
        <f>AND(H256=I256)</f>
        <v>0</v>
      </c>
    </row>
    <row r="257" spans="1:10">
      <c r="A257" s="177" t="s">
        <v>60</v>
      </c>
      <c r="B257" s="178"/>
      <c r="C257" s="36">
        <f>C258+C550</f>
        <v>1450000</v>
      </c>
      <c r="D257" s="36">
        <f>D258+D550</f>
        <v>1041000</v>
      </c>
      <c r="E257" s="36">
        <f>E258+E550</f>
        <v>1041000</v>
      </c>
      <c r="G257" s="38" t="s">
        <v>60</v>
      </c>
      <c r="H257" s="40"/>
      <c r="I257" s="41"/>
      <c r="J257" s="39" t="b">
        <f>AND(H257=I257)</f>
        <v>1</v>
      </c>
    </row>
    <row r="258" spans="1:10">
      <c r="A258" s="173" t="s">
        <v>266</v>
      </c>
      <c r="B258" s="174"/>
      <c r="C258" s="35">
        <f>C259+C339+C483+C547</f>
        <v>1376645</v>
      </c>
      <c r="D258" s="35">
        <f>D259+D339+D483+D547</f>
        <v>967645</v>
      </c>
      <c r="E258" s="35">
        <f>E259+E339+E483+E547</f>
        <v>967645</v>
      </c>
      <c r="G258" s="38" t="s">
        <v>57</v>
      </c>
      <c r="H258" s="40"/>
      <c r="I258" s="41"/>
      <c r="J258" s="39" t="b">
        <f>AND(H258=I258)</f>
        <v>1</v>
      </c>
    </row>
    <row r="259" spans="1:10">
      <c r="A259" s="171" t="s">
        <v>267</v>
      </c>
      <c r="B259" s="172"/>
      <c r="C259" s="32">
        <f>C260+C263+C314</f>
        <v>662532</v>
      </c>
      <c r="D259" s="32">
        <f>D260+D263+D314</f>
        <v>254032</v>
      </c>
      <c r="E259" s="32">
        <f>E260+E263+E314</f>
        <v>254032</v>
      </c>
      <c r="G259" s="38" t="s">
        <v>590</v>
      </c>
      <c r="H259" s="40"/>
      <c r="I259" s="41"/>
      <c r="J259" s="39" t="b">
        <f>AND(H259=I259)</f>
        <v>1</v>
      </c>
    </row>
    <row r="260" spans="1:10" outlineLevel="1">
      <c r="A260" s="175" t="s">
        <v>268</v>
      </c>
      <c r="B260" s="176"/>
      <c r="C260" s="31">
        <f>SUM(C261:C262)</f>
        <v>4032</v>
      </c>
      <c r="D260" s="31">
        <f>SUM(D261:D262)</f>
        <v>4032</v>
      </c>
      <c r="E260" s="31">
        <f>SUM(E261:E262)</f>
        <v>4032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 outlineLevel="2">
      <c r="A262" s="6">
        <v>1100</v>
      </c>
      <c r="B262" s="4" t="s">
        <v>33</v>
      </c>
      <c r="C262" s="5">
        <v>3072</v>
      </c>
      <c r="D262" s="5">
        <f>C262</f>
        <v>3072</v>
      </c>
      <c r="E262" s="5">
        <f>D262</f>
        <v>3072</v>
      </c>
    </row>
    <row r="263" spans="1:10" outlineLevel="1">
      <c r="A263" s="175" t="s">
        <v>269</v>
      </c>
      <c r="B263" s="176"/>
      <c r="C263" s="31">
        <f>C264+C265+C289+C296+C298+C302+C305+C308+C313</f>
        <v>650000</v>
      </c>
      <c r="D263" s="31">
        <f>D264+D265+D289+D296+D298+D302+D305+D308+D313</f>
        <v>250000</v>
      </c>
      <c r="E263" s="31">
        <f>E264+E265+E289+E296+E298+E302+E305+E308+E313</f>
        <v>250000</v>
      </c>
    </row>
    <row r="264" spans="1:10" outlineLevel="2">
      <c r="A264" s="6">
        <v>1101</v>
      </c>
      <c r="B264" s="4" t="s">
        <v>34</v>
      </c>
      <c r="C264" s="5">
        <v>250000</v>
      </c>
      <c r="D264" s="5">
        <f>C264</f>
        <v>250000</v>
      </c>
      <c r="E264" s="5">
        <f>D264</f>
        <v>250000</v>
      </c>
    </row>
    <row r="265" spans="1:10" outlineLevel="2">
      <c r="A265" s="6">
        <v>1101</v>
      </c>
      <c r="B265" s="4" t="s">
        <v>35</v>
      </c>
      <c r="C265" s="5">
        <v>267000</v>
      </c>
      <c r="D265" s="5">
        <f>SUM(D266:D288)</f>
        <v>0</v>
      </c>
      <c r="E265" s="5">
        <f>SUM(E266:E288)</f>
        <v>0</v>
      </c>
    </row>
    <row r="266" spans="1:10" outlineLevel="3">
      <c r="A266" s="28"/>
      <c r="B266" s="27" t="s">
        <v>218</v>
      </c>
      <c r="C266" s="29"/>
      <c r="D266" s="29">
        <f>C266</f>
        <v>0</v>
      </c>
      <c r="E266" s="29">
        <f>D266</f>
        <v>0</v>
      </c>
    </row>
    <row r="267" spans="1:10" outlineLevel="3">
      <c r="A267" s="28"/>
      <c r="B267" s="27" t="s">
        <v>219</v>
      </c>
      <c r="C267" s="29"/>
      <c r="D267" s="29">
        <f t="shared" ref="D267:E282" si="18">C267</f>
        <v>0</v>
      </c>
      <c r="E267" s="29">
        <f t="shared" si="18"/>
        <v>0</v>
      </c>
    </row>
    <row r="268" spans="1:10" outlineLevel="3">
      <c r="A268" s="28"/>
      <c r="B268" s="27" t="s">
        <v>220</v>
      </c>
      <c r="C268" s="29"/>
      <c r="D268" s="29">
        <f t="shared" si="18"/>
        <v>0</v>
      </c>
      <c r="E268" s="29">
        <f t="shared" si="18"/>
        <v>0</v>
      </c>
    </row>
    <row r="269" spans="1:10" outlineLevel="3">
      <c r="A269" s="28"/>
      <c r="B269" s="27" t="s">
        <v>221</v>
      </c>
      <c r="C269" s="29"/>
      <c r="D269" s="29">
        <f t="shared" si="18"/>
        <v>0</v>
      </c>
      <c r="E269" s="29">
        <f t="shared" si="18"/>
        <v>0</v>
      </c>
    </row>
    <row r="270" spans="1:10" outlineLevel="3">
      <c r="A270" s="28"/>
      <c r="B270" s="27" t="s">
        <v>222</v>
      </c>
      <c r="C270" s="29"/>
      <c r="D270" s="29">
        <f t="shared" si="18"/>
        <v>0</v>
      </c>
      <c r="E270" s="29">
        <f t="shared" si="18"/>
        <v>0</v>
      </c>
    </row>
    <row r="271" spans="1:10" outlineLevel="3">
      <c r="A271" s="28"/>
      <c r="B271" s="27" t="s">
        <v>223</v>
      </c>
      <c r="C271" s="29"/>
      <c r="D271" s="29">
        <f t="shared" si="18"/>
        <v>0</v>
      </c>
      <c r="E271" s="29">
        <f t="shared" si="18"/>
        <v>0</v>
      </c>
    </row>
    <row r="272" spans="1:10" outlineLevel="3">
      <c r="A272" s="28"/>
      <c r="B272" s="27" t="s">
        <v>224</v>
      </c>
      <c r="C272" s="29"/>
      <c r="D272" s="29">
        <f t="shared" si="18"/>
        <v>0</v>
      </c>
      <c r="E272" s="29">
        <f t="shared" si="18"/>
        <v>0</v>
      </c>
    </row>
    <row r="273" spans="1:5" outlineLevel="3">
      <c r="A273" s="28"/>
      <c r="B273" s="27" t="s">
        <v>225</v>
      </c>
      <c r="C273" s="29"/>
      <c r="D273" s="29">
        <f t="shared" si="18"/>
        <v>0</v>
      </c>
      <c r="E273" s="29">
        <f t="shared" si="18"/>
        <v>0</v>
      </c>
    </row>
    <row r="274" spans="1:5" outlineLevel="3">
      <c r="A274" s="28"/>
      <c r="B274" s="27" t="s">
        <v>226</v>
      </c>
      <c r="C274" s="29"/>
      <c r="D274" s="29">
        <f t="shared" si="18"/>
        <v>0</v>
      </c>
      <c r="E274" s="29">
        <f t="shared" si="18"/>
        <v>0</v>
      </c>
    </row>
    <row r="275" spans="1:5" outlineLevel="3">
      <c r="A275" s="28"/>
      <c r="B275" s="27" t="s">
        <v>227</v>
      </c>
      <c r="C275" s="29"/>
      <c r="D275" s="29">
        <f t="shared" si="18"/>
        <v>0</v>
      </c>
      <c r="E275" s="29">
        <f t="shared" si="18"/>
        <v>0</v>
      </c>
    </row>
    <row r="276" spans="1:5" outlineLevel="3">
      <c r="A276" s="28"/>
      <c r="B276" s="27" t="s">
        <v>228</v>
      </c>
      <c r="C276" s="29"/>
      <c r="D276" s="29">
        <f t="shared" si="18"/>
        <v>0</v>
      </c>
      <c r="E276" s="29">
        <f t="shared" si="18"/>
        <v>0</v>
      </c>
    </row>
    <row r="277" spans="1:5" outlineLevel="3">
      <c r="A277" s="28"/>
      <c r="B277" s="27" t="s">
        <v>229</v>
      </c>
      <c r="C277" s="29"/>
      <c r="D277" s="29">
        <f t="shared" si="18"/>
        <v>0</v>
      </c>
      <c r="E277" s="29">
        <f t="shared" si="18"/>
        <v>0</v>
      </c>
    </row>
    <row r="278" spans="1:5" outlineLevel="3">
      <c r="A278" s="28"/>
      <c r="B278" s="27" t="s">
        <v>230</v>
      </c>
      <c r="C278" s="29"/>
      <c r="D278" s="29">
        <f t="shared" si="18"/>
        <v>0</v>
      </c>
      <c r="E278" s="29">
        <f t="shared" si="18"/>
        <v>0</v>
      </c>
    </row>
    <row r="279" spans="1:5" outlineLevel="3">
      <c r="A279" s="28"/>
      <c r="B279" s="27" t="s">
        <v>231</v>
      </c>
      <c r="C279" s="29"/>
      <c r="D279" s="29">
        <f t="shared" si="18"/>
        <v>0</v>
      </c>
      <c r="E279" s="29">
        <f t="shared" si="18"/>
        <v>0</v>
      </c>
    </row>
    <row r="280" spans="1:5" outlineLevel="3">
      <c r="A280" s="28"/>
      <c r="B280" s="27" t="s">
        <v>232</v>
      </c>
      <c r="C280" s="29"/>
      <c r="D280" s="29">
        <f t="shared" si="18"/>
        <v>0</v>
      </c>
      <c r="E280" s="29">
        <f t="shared" si="18"/>
        <v>0</v>
      </c>
    </row>
    <row r="281" spans="1:5" outlineLevel="3">
      <c r="A281" s="28"/>
      <c r="B281" s="27" t="s">
        <v>233</v>
      </c>
      <c r="C281" s="29"/>
      <c r="D281" s="29">
        <f t="shared" si="18"/>
        <v>0</v>
      </c>
      <c r="E281" s="29">
        <f t="shared" si="18"/>
        <v>0</v>
      </c>
    </row>
    <row r="282" spans="1:5" outlineLevel="3">
      <c r="A282" s="28"/>
      <c r="B282" s="27" t="s">
        <v>234</v>
      </c>
      <c r="C282" s="29"/>
      <c r="D282" s="29">
        <f t="shared" si="18"/>
        <v>0</v>
      </c>
      <c r="E282" s="29">
        <f t="shared" si="18"/>
        <v>0</v>
      </c>
    </row>
    <row r="283" spans="1:5" outlineLevel="3">
      <c r="A283" s="28"/>
      <c r="B283" s="27" t="s">
        <v>235</v>
      </c>
      <c r="C283" s="29"/>
      <c r="D283" s="29">
        <f t="shared" ref="D283:E288" si="19">C283</f>
        <v>0</v>
      </c>
      <c r="E283" s="29">
        <f t="shared" si="19"/>
        <v>0</v>
      </c>
    </row>
    <row r="284" spans="1:5" outlineLevel="3">
      <c r="A284" s="28"/>
      <c r="B284" s="27" t="s">
        <v>236</v>
      </c>
      <c r="C284" s="29"/>
      <c r="D284" s="29">
        <f t="shared" si="19"/>
        <v>0</v>
      </c>
      <c r="E284" s="29">
        <f t="shared" si="19"/>
        <v>0</v>
      </c>
    </row>
    <row r="285" spans="1:5" outlineLevel="3">
      <c r="A285" s="28"/>
      <c r="B285" s="27" t="s">
        <v>237</v>
      </c>
      <c r="C285" s="29"/>
      <c r="D285" s="29">
        <f t="shared" si="19"/>
        <v>0</v>
      </c>
      <c r="E285" s="29">
        <f t="shared" si="19"/>
        <v>0</v>
      </c>
    </row>
    <row r="286" spans="1:5" outlineLevel="3">
      <c r="A286" s="28"/>
      <c r="B286" s="27" t="s">
        <v>238</v>
      </c>
      <c r="C286" s="29"/>
      <c r="D286" s="29">
        <f t="shared" si="19"/>
        <v>0</v>
      </c>
      <c r="E286" s="29">
        <f t="shared" si="19"/>
        <v>0</v>
      </c>
    </row>
    <row r="287" spans="1:5" outlineLevel="3">
      <c r="A287" s="28"/>
      <c r="B287" s="27" t="s">
        <v>239</v>
      </c>
      <c r="C287" s="29"/>
      <c r="D287" s="29">
        <f t="shared" si="19"/>
        <v>0</v>
      </c>
      <c r="E287" s="29">
        <f t="shared" si="19"/>
        <v>0</v>
      </c>
    </row>
    <row r="288" spans="1:5" outlineLevel="3">
      <c r="A288" s="28"/>
      <c r="B288" s="27" t="s">
        <v>240</v>
      </c>
      <c r="C288" s="29"/>
      <c r="D288" s="29">
        <f t="shared" si="19"/>
        <v>0</v>
      </c>
      <c r="E288" s="29">
        <f t="shared" si="19"/>
        <v>0</v>
      </c>
    </row>
    <row r="289" spans="1:5" outlineLevel="2">
      <c r="A289" s="6">
        <v>1101</v>
      </c>
      <c r="B289" s="4" t="s">
        <v>36</v>
      </c>
      <c r="C289" s="5">
        <v>5800</v>
      </c>
      <c r="D289" s="5">
        <f>SUM(D290:D295)</f>
        <v>0</v>
      </c>
      <c r="E289" s="5">
        <f>SUM(E290:E295)</f>
        <v>0</v>
      </c>
    </row>
    <row r="290" spans="1:5" outlineLevel="3">
      <c r="A290" s="28"/>
      <c r="B290" s="27" t="s">
        <v>241</v>
      </c>
      <c r="C290" s="29"/>
      <c r="D290" s="29">
        <f>C290</f>
        <v>0</v>
      </c>
      <c r="E290" s="29">
        <f>D290</f>
        <v>0</v>
      </c>
    </row>
    <row r="291" spans="1:5" outlineLevel="3">
      <c r="A291" s="28"/>
      <c r="B291" s="27" t="s">
        <v>242</v>
      </c>
      <c r="C291" s="29"/>
      <c r="D291" s="29">
        <f t="shared" ref="D291:E295" si="20">C291</f>
        <v>0</v>
      </c>
      <c r="E291" s="29">
        <f t="shared" si="20"/>
        <v>0</v>
      </c>
    </row>
    <row r="292" spans="1:5" outlineLevel="3">
      <c r="A292" s="28"/>
      <c r="B292" s="27" t="s">
        <v>243</v>
      </c>
      <c r="C292" s="29"/>
      <c r="D292" s="29">
        <f t="shared" si="20"/>
        <v>0</v>
      </c>
      <c r="E292" s="29">
        <f t="shared" si="20"/>
        <v>0</v>
      </c>
    </row>
    <row r="293" spans="1:5" outlineLevel="3">
      <c r="A293" s="28"/>
      <c r="B293" s="27" t="s">
        <v>244</v>
      </c>
      <c r="C293" s="29"/>
      <c r="D293" s="29">
        <f t="shared" si="20"/>
        <v>0</v>
      </c>
      <c r="E293" s="29">
        <f t="shared" si="20"/>
        <v>0</v>
      </c>
    </row>
    <row r="294" spans="1:5" outlineLevel="3">
      <c r="A294" s="28"/>
      <c r="B294" s="27" t="s">
        <v>245</v>
      </c>
      <c r="C294" s="29"/>
      <c r="D294" s="29">
        <f t="shared" si="20"/>
        <v>0</v>
      </c>
      <c r="E294" s="29">
        <f t="shared" si="20"/>
        <v>0</v>
      </c>
    </row>
    <row r="295" spans="1:5" outlineLevel="3">
      <c r="A295" s="28"/>
      <c r="B295" s="27" t="s">
        <v>246</v>
      </c>
      <c r="C295" s="29"/>
      <c r="D295" s="29">
        <f t="shared" si="20"/>
        <v>0</v>
      </c>
      <c r="E295" s="29">
        <f t="shared" si="20"/>
        <v>0</v>
      </c>
    </row>
    <row r="296" spans="1:5" outlineLevel="2">
      <c r="A296" s="6">
        <v>1101</v>
      </c>
      <c r="B296" s="4" t="s">
        <v>247</v>
      </c>
      <c r="C296" s="5">
        <v>600</v>
      </c>
      <c r="D296" s="5">
        <f>SUM(D297)</f>
        <v>0</v>
      </c>
      <c r="E296" s="5">
        <f>SUM(E297)</f>
        <v>0</v>
      </c>
    </row>
    <row r="297" spans="1:5" outlineLevel="3">
      <c r="A297" s="28"/>
      <c r="B297" s="27" t="s">
        <v>111</v>
      </c>
      <c r="C297" s="29"/>
      <c r="D297" s="29">
        <f>C297</f>
        <v>0</v>
      </c>
      <c r="E297" s="29">
        <f>D297</f>
        <v>0</v>
      </c>
    </row>
    <row r="298" spans="1:5" outlineLevel="2">
      <c r="A298" s="6">
        <v>1101</v>
      </c>
      <c r="B298" s="4" t="s">
        <v>37</v>
      </c>
      <c r="C298" s="5">
        <v>17980</v>
      </c>
      <c r="D298" s="5">
        <f>SUM(D299:D301)</f>
        <v>0</v>
      </c>
      <c r="E298" s="5">
        <f>SUM(E299:E301)</f>
        <v>0</v>
      </c>
    </row>
    <row r="299" spans="1:5" outlineLevel="3">
      <c r="A299" s="28"/>
      <c r="B299" s="27" t="s">
        <v>248</v>
      </c>
      <c r="C299" s="29"/>
      <c r="D299" s="29">
        <f>C299</f>
        <v>0</v>
      </c>
      <c r="E299" s="29">
        <f>D299</f>
        <v>0</v>
      </c>
    </row>
    <row r="300" spans="1:5" outlineLevel="3">
      <c r="A300" s="28"/>
      <c r="B300" s="27" t="s">
        <v>249</v>
      </c>
      <c r="C300" s="29"/>
      <c r="D300" s="29">
        <f t="shared" ref="D300:E301" si="21">C300</f>
        <v>0</v>
      </c>
      <c r="E300" s="29">
        <f t="shared" si="21"/>
        <v>0</v>
      </c>
    </row>
    <row r="301" spans="1:5" outlineLevel="3">
      <c r="A301" s="28"/>
      <c r="B301" s="27" t="s">
        <v>250</v>
      </c>
      <c r="C301" s="29"/>
      <c r="D301" s="29">
        <f t="shared" si="21"/>
        <v>0</v>
      </c>
      <c r="E301" s="29">
        <f t="shared" si="21"/>
        <v>0</v>
      </c>
    </row>
    <row r="302" spans="1:5" outlineLevel="2">
      <c r="A302" s="6">
        <v>1101</v>
      </c>
      <c r="B302" s="4" t="s">
        <v>251</v>
      </c>
      <c r="C302" s="5">
        <v>5000</v>
      </c>
      <c r="D302" s="5">
        <f>SUM(D303:D304)</f>
        <v>0</v>
      </c>
      <c r="E302" s="5">
        <f>SUM(E303:E304)</f>
        <v>0</v>
      </c>
    </row>
    <row r="303" spans="1:5" outlineLevel="3">
      <c r="A303" s="28"/>
      <c r="B303" s="27" t="s">
        <v>252</v>
      </c>
      <c r="C303" s="29">
        <v>0</v>
      </c>
      <c r="D303" s="29">
        <f>C303</f>
        <v>0</v>
      </c>
      <c r="E303" s="29">
        <f>D303</f>
        <v>0</v>
      </c>
    </row>
    <row r="304" spans="1:5" outlineLevel="3">
      <c r="A304" s="28"/>
      <c r="B304" s="27" t="s">
        <v>253</v>
      </c>
      <c r="C304" s="29">
        <v>0</v>
      </c>
      <c r="D304" s="29">
        <f>C304</f>
        <v>0</v>
      </c>
      <c r="E304" s="29">
        <f>D304</f>
        <v>0</v>
      </c>
    </row>
    <row r="305" spans="1:5" outlineLevel="2">
      <c r="A305" s="6">
        <v>1101</v>
      </c>
      <c r="B305" s="4" t="s">
        <v>38</v>
      </c>
      <c r="C305" s="5">
        <v>9600</v>
      </c>
      <c r="D305" s="5">
        <f>SUM(D306:D307)</f>
        <v>0</v>
      </c>
      <c r="E305" s="5">
        <f>SUM(E306:E307)</f>
        <v>0</v>
      </c>
    </row>
    <row r="306" spans="1:5" outlineLevel="3">
      <c r="A306" s="28"/>
      <c r="B306" s="27" t="s">
        <v>254</v>
      </c>
      <c r="C306" s="29"/>
      <c r="D306" s="29">
        <f>C306</f>
        <v>0</v>
      </c>
      <c r="E306" s="29">
        <f>D306</f>
        <v>0</v>
      </c>
    </row>
    <row r="307" spans="1:5" outlineLevel="3">
      <c r="A307" s="28"/>
      <c r="B307" s="27" t="s">
        <v>255</v>
      </c>
      <c r="C307" s="29"/>
      <c r="D307" s="29">
        <f>C307</f>
        <v>0</v>
      </c>
      <c r="E307" s="29">
        <f>D307</f>
        <v>0</v>
      </c>
    </row>
    <row r="308" spans="1:5" outlineLevel="2">
      <c r="A308" s="6">
        <v>1101</v>
      </c>
      <c r="B308" s="4" t="s">
        <v>39</v>
      </c>
      <c r="C308" s="5">
        <v>94020</v>
      </c>
      <c r="D308" s="5">
        <f>SUM(D309:D312)</f>
        <v>0</v>
      </c>
      <c r="E308" s="5">
        <f>SUM(E309:E312)</f>
        <v>0</v>
      </c>
    </row>
    <row r="309" spans="1:5" outlineLevel="3">
      <c r="A309" s="28"/>
      <c r="B309" s="27" t="s">
        <v>256</v>
      </c>
      <c r="C309" s="29"/>
      <c r="D309" s="29">
        <f>C309</f>
        <v>0</v>
      </c>
      <c r="E309" s="29">
        <f>D309</f>
        <v>0</v>
      </c>
    </row>
    <row r="310" spans="1:5" outlineLevel="3">
      <c r="A310" s="28"/>
      <c r="B310" s="27" t="s">
        <v>257</v>
      </c>
      <c r="C310" s="29"/>
      <c r="D310" s="29">
        <f t="shared" ref="D310:E312" si="22">C310</f>
        <v>0</v>
      </c>
      <c r="E310" s="29">
        <f t="shared" si="22"/>
        <v>0</v>
      </c>
    </row>
    <row r="311" spans="1:5" outlineLevel="3">
      <c r="A311" s="28"/>
      <c r="B311" s="27" t="s">
        <v>258</v>
      </c>
      <c r="C311" s="29"/>
      <c r="D311" s="29">
        <f t="shared" si="22"/>
        <v>0</v>
      </c>
      <c r="E311" s="29">
        <f t="shared" si="22"/>
        <v>0</v>
      </c>
    </row>
    <row r="312" spans="1:5" outlineLevel="3">
      <c r="A312" s="28"/>
      <c r="B312" s="27" t="s">
        <v>259</v>
      </c>
      <c r="C312" s="29"/>
      <c r="D312" s="29">
        <f t="shared" si="22"/>
        <v>0</v>
      </c>
      <c r="E312" s="29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5" t="s">
        <v>601</v>
      </c>
      <c r="B314" s="176"/>
      <c r="C314" s="31">
        <f>C315+C325+C331+C336+C337+C338+C328</f>
        <v>8500</v>
      </c>
      <c r="D314" s="31">
        <f>D315+D325+D331+D336+D337+D338+D328</f>
        <v>0</v>
      </c>
      <c r="E314" s="31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8"/>
      <c r="B316" s="27" t="s">
        <v>260</v>
      </c>
      <c r="C316" s="29"/>
      <c r="D316" s="29">
        <f>C316</f>
        <v>0</v>
      </c>
      <c r="E316" s="29">
        <f>D316</f>
        <v>0</v>
      </c>
    </row>
    <row r="317" spans="1:5" outlineLevel="3">
      <c r="A317" s="28"/>
      <c r="B317" s="27" t="s">
        <v>218</v>
      </c>
      <c r="C317" s="29"/>
      <c r="D317" s="29">
        <f t="shared" ref="D317:E324" si="23">C317</f>
        <v>0</v>
      </c>
      <c r="E317" s="29">
        <f t="shared" si="23"/>
        <v>0</v>
      </c>
    </row>
    <row r="318" spans="1:5" outlineLevel="3">
      <c r="A318" s="28"/>
      <c r="B318" s="27" t="s">
        <v>261</v>
      </c>
      <c r="C318" s="29"/>
      <c r="D318" s="29">
        <f t="shared" si="23"/>
        <v>0</v>
      </c>
      <c r="E318" s="29">
        <f t="shared" si="23"/>
        <v>0</v>
      </c>
    </row>
    <row r="319" spans="1:5" outlineLevel="3">
      <c r="A319" s="28"/>
      <c r="B319" s="27" t="s">
        <v>248</v>
      </c>
      <c r="C319" s="29"/>
      <c r="D319" s="29">
        <f t="shared" si="23"/>
        <v>0</v>
      </c>
      <c r="E319" s="29">
        <f t="shared" si="23"/>
        <v>0</v>
      </c>
    </row>
    <row r="320" spans="1:5" outlineLevel="3">
      <c r="A320" s="28"/>
      <c r="B320" s="27" t="s">
        <v>262</v>
      </c>
      <c r="C320" s="29"/>
      <c r="D320" s="29">
        <f t="shared" si="23"/>
        <v>0</v>
      </c>
      <c r="E320" s="29">
        <f t="shared" si="23"/>
        <v>0</v>
      </c>
    </row>
    <row r="321" spans="1:5" outlineLevel="3">
      <c r="A321" s="28"/>
      <c r="B321" s="27" t="s">
        <v>252</v>
      </c>
      <c r="C321" s="29"/>
      <c r="D321" s="29">
        <f t="shared" si="23"/>
        <v>0</v>
      </c>
      <c r="E321" s="29">
        <f t="shared" si="23"/>
        <v>0</v>
      </c>
    </row>
    <row r="322" spans="1:5" outlineLevel="3">
      <c r="A322" s="28"/>
      <c r="B322" s="27" t="s">
        <v>253</v>
      </c>
      <c r="C322" s="29"/>
      <c r="D322" s="29">
        <f t="shared" si="23"/>
        <v>0</v>
      </c>
      <c r="E322" s="29">
        <f t="shared" si="23"/>
        <v>0</v>
      </c>
    </row>
    <row r="323" spans="1:5" outlineLevel="3">
      <c r="A323" s="28"/>
      <c r="B323" s="27" t="s">
        <v>238</v>
      </c>
      <c r="C323" s="29"/>
      <c r="D323" s="29">
        <f t="shared" si="23"/>
        <v>0</v>
      </c>
      <c r="E323" s="29">
        <f t="shared" si="23"/>
        <v>0</v>
      </c>
    </row>
    <row r="324" spans="1:5" outlineLevel="3">
      <c r="A324" s="28"/>
      <c r="B324" s="27" t="s">
        <v>239</v>
      </c>
      <c r="C324" s="29"/>
      <c r="D324" s="29">
        <f t="shared" si="23"/>
        <v>0</v>
      </c>
      <c r="E324" s="29">
        <f t="shared" si="23"/>
        <v>0</v>
      </c>
    </row>
    <row r="325" spans="1:5" outlineLevel="2">
      <c r="A325" s="6">
        <v>1102</v>
      </c>
      <c r="B325" s="4" t="s">
        <v>263</v>
      </c>
      <c r="C325" s="5">
        <v>7000</v>
      </c>
      <c r="D325" s="5">
        <f>SUM(D326:D327)</f>
        <v>0</v>
      </c>
      <c r="E325" s="5">
        <f>SUM(E326:E327)</f>
        <v>0</v>
      </c>
    </row>
    <row r="326" spans="1:5" outlineLevel="3">
      <c r="A326" s="28"/>
      <c r="B326" s="27" t="s">
        <v>264</v>
      </c>
      <c r="C326" s="29">
        <v>0</v>
      </c>
      <c r="D326" s="29">
        <f>C326</f>
        <v>0</v>
      </c>
      <c r="E326" s="29">
        <f>D326</f>
        <v>0</v>
      </c>
    </row>
    <row r="327" spans="1:5" outlineLevel="3">
      <c r="A327" s="28"/>
      <c r="B327" s="27" t="s">
        <v>265</v>
      </c>
      <c r="C327" s="29">
        <v>0</v>
      </c>
      <c r="D327" s="29">
        <f>C327</f>
        <v>0</v>
      </c>
      <c r="E327" s="29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8"/>
      <c r="B329" s="27" t="s">
        <v>254</v>
      </c>
      <c r="C329" s="29"/>
      <c r="D329" s="29">
        <f>C329</f>
        <v>0</v>
      </c>
      <c r="E329" s="29">
        <f>D329</f>
        <v>0</v>
      </c>
    </row>
    <row r="330" spans="1:5" outlineLevel="3">
      <c r="A330" s="28"/>
      <c r="B330" s="27" t="s">
        <v>255</v>
      </c>
      <c r="C330" s="29"/>
      <c r="D330" s="29">
        <f>C330</f>
        <v>0</v>
      </c>
      <c r="E330" s="29">
        <f>D330</f>
        <v>0</v>
      </c>
    </row>
    <row r="331" spans="1:5" outlineLevel="2">
      <c r="A331" s="6">
        <v>1102</v>
      </c>
      <c r="B331" s="4" t="s">
        <v>39</v>
      </c>
      <c r="C331" s="5">
        <v>1500</v>
      </c>
      <c r="D331" s="5">
        <f>SUM(D332:D335)</f>
        <v>0</v>
      </c>
      <c r="E331" s="5">
        <f>SUM(E332:E335)</f>
        <v>0</v>
      </c>
    </row>
    <row r="332" spans="1:5" outlineLevel="3">
      <c r="A332" s="28"/>
      <c r="B332" s="27" t="s">
        <v>256</v>
      </c>
      <c r="C332" s="29"/>
      <c r="D332" s="29">
        <f>C332</f>
        <v>0</v>
      </c>
      <c r="E332" s="29">
        <f>D332</f>
        <v>0</v>
      </c>
    </row>
    <row r="333" spans="1:5" outlineLevel="3">
      <c r="A333" s="28"/>
      <c r="B333" s="27" t="s">
        <v>257</v>
      </c>
      <c r="C333" s="29"/>
      <c r="D333" s="29">
        <f t="shared" ref="D333:E335" si="24">C333</f>
        <v>0</v>
      </c>
      <c r="E333" s="29">
        <f t="shared" si="24"/>
        <v>0</v>
      </c>
    </row>
    <row r="334" spans="1:5" outlineLevel="3">
      <c r="A334" s="28"/>
      <c r="B334" s="27" t="s">
        <v>258</v>
      </c>
      <c r="C334" s="29"/>
      <c r="D334" s="29">
        <f t="shared" si="24"/>
        <v>0</v>
      </c>
      <c r="E334" s="29">
        <f t="shared" si="24"/>
        <v>0</v>
      </c>
    </row>
    <row r="335" spans="1:5" outlineLevel="3">
      <c r="A335" s="28"/>
      <c r="B335" s="27" t="s">
        <v>259</v>
      </c>
      <c r="C335" s="29"/>
      <c r="D335" s="29">
        <f t="shared" si="24"/>
        <v>0</v>
      </c>
      <c r="E335" s="29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1" t="s">
        <v>270</v>
      </c>
      <c r="B339" s="172"/>
      <c r="C339" s="32">
        <f>C340+C444+C482</f>
        <v>661747</v>
      </c>
      <c r="D339" s="32">
        <f>D340+D444+D482</f>
        <v>661247</v>
      </c>
      <c r="E339" s="32">
        <f>E340+E444+E482</f>
        <v>661247</v>
      </c>
      <c r="G339" s="38" t="s">
        <v>591</v>
      </c>
      <c r="H339" s="40"/>
      <c r="I339" s="41"/>
      <c r="J339" s="39" t="b">
        <f>AND(H339=I339)</f>
        <v>1</v>
      </c>
    </row>
    <row r="340" spans="1:10" outlineLevel="1">
      <c r="A340" s="175" t="s">
        <v>271</v>
      </c>
      <c r="B340" s="176"/>
      <c r="C340" s="31">
        <f>C341+C342+C343+C344+C347+C348+C353+C356+C357+C362+C367+BG290668+C371+C372+C373+C376+C377+C378+C382+C388+C391+C392+C395+C398+C399+C404+C407+C408+C409+C412+C415+C416+C419+C420+C421+C422+C429+C443</f>
        <v>442247</v>
      </c>
      <c r="D340" s="31">
        <f>D341+D342+D343+D344+D347+D348+D353+D356+D357+D362+D367+BH290668+D371+D372+D373+D376+D377+D378+D382+D388+D391+D392+D395+D398+D399+D404+D407+D408+D409+D412+D415+D416+D419+D420+D421+D422+D429+D443</f>
        <v>441747</v>
      </c>
      <c r="E340" s="31">
        <f>E341+E342+E343+E344+E347+E348+E353+E356+E357+E362+E367+BI290668+E371+E372+E373+E376+E377+E378+E382+E388+E391+E392+E395+E398+E399+E404+E407+E408+E409+E412+E415+E416+E419+E420+E421+E422+E429+E443</f>
        <v>441747</v>
      </c>
    </row>
    <row r="341" spans="1:10" outlineLevel="2">
      <c r="A341" s="6">
        <v>2201</v>
      </c>
      <c r="B341" s="33" t="s">
        <v>272</v>
      </c>
      <c r="C341" s="5">
        <v>2800</v>
      </c>
      <c r="D341" s="5">
        <f>C341</f>
        <v>2800</v>
      </c>
      <c r="E341" s="5">
        <f>D341</f>
        <v>2800</v>
      </c>
    </row>
    <row r="342" spans="1:10" outlineLevel="2">
      <c r="A342" s="6">
        <v>2201</v>
      </c>
      <c r="B342" s="4" t="s">
        <v>40</v>
      </c>
      <c r="C342" s="5">
        <v>5000</v>
      </c>
      <c r="D342" s="5">
        <f t="shared" ref="D342:E343" si="26">C342</f>
        <v>5000</v>
      </c>
      <c r="E342" s="5">
        <f t="shared" si="26"/>
        <v>5000</v>
      </c>
    </row>
    <row r="343" spans="1:10" outlineLevel="2">
      <c r="A343" s="6">
        <v>2201</v>
      </c>
      <c r="B343" s="4" t="s">
        <v>41</v>
      </c>
      <c r="C343" s="5">
        <v>159900</v>
      </c>
      <c r="D343" s="5">
        <f t="shared" si="26"/>
        <v>159900</v>
      </c>
      <c r="E343" s="5">
        <f t="shared" si="26"/>
        <v>159900</v>
      </c>
    </row>
    <row r="344" spans="1:10" outlineLevel="2">
      <c r="A344" s="6">
        <v>2201</v>
      </c>
      <c r="B344" s="4" t="s">
        <v>273</v>
      </c>
      <c r="C344" s="5">
        <f>SUM(C345:C346)</f>
        <v>7700</v>
      </c>
      <c r="D344" s="5">
        <f>SUM(D345:D346)</f>
        <v>7700</v>
      </c>
      <c r="E344" s="5">
        <f>SUM(E345:E346)</f>
        <v>7700</v>
      </c>
    </row>
    <row r="345" spans="1:10" outlineLevel="3">
      <c r="A345" s="28"/>
      <c r="B345" s="27" t="s">
        <v>274</v>
      </c>
      <c r="C345" s="29">
        <v>5000</v>
      </c>
      <c r="D345" s="29">
        <f t="shared" ref="D345:E347" si="27">C345</f>
        <v>5000</v>
      </c>
      <c r="E345" s="29">
        <f t="shared" si="27"/>
        <v>5000</v>
      </c>
    </row>
    <row r="346" spans="1:10" outlineLevel="3">
      <c r="A346" s="28"/>
      <c r="B346" s="27" t="s">
        <v>275</v>
      </c>
      <c r="C346" s="29">
        <v>2700</v>
      </c>
      <c r="D346" s="29">
        <f t="shared" si="27"/>
        <v>2700</v>
      </c>
      <c r="E346" s="29">
        <f t="shared" si="27"/>
        <v>2700</v>
      </c>
    </row>
    <row r="347" spans="1:10" outlineLevel="2">
      <c r="A347" s="6">
        <v>2201</v>
      </c>
      <c r="B347" s="4" t="s">
        <v>276</v>
      </c>
      <c r="C347" s="5">
        <v>4000</v>
      </c>
      <c r="D347" s="5">
        <f t="shared" si="27"/>
        <v>4000</v>
      </c>
      <c r="E347" s="5">
        <f t="shared" si="27"/>
        <v>4000</v>
      </c>
    </row>
    <row r="348" spans="1:10" outlineLevel="2">
      <c r="A348" s="6">
        <v>2201</v>
      </c>
      <c r="B348" s="4" t="s">
        <v>277</v>
      </c>
      <c r="C348" s="5">
        <f>SUM(C349:C352)</f>
        <v>83000</v>
      </c>
      <c r="D348" s="5">
        <f>SUM(D349:D352)</f>
        <v>83000</v>
      </c>
      <c r="E348" s="5">
        <f>SUM(E349:E352)</f>
        <v>83000</v>
      </c>
    </row>
    <row r="349" spans="1:10" outlineLevel="3">
      <c r="A349" s="28"/>
      <c r="B349" s="27" t="s">
        <v>278</v>
      </c>
      <c r="C349" s="29">
        <v>80000</v>
      </c>
      <c r="D349" s="29">
        <f>C349</f>
        <v>80000</v>
      </c>
      <c r="E349" s="29">
        <f>D349</f>
        <v>80000</v>
      </c>
    </row>
    <row r="350" spans="1:10" outlineLevel="3">
      <c r="A350" s="28"/>
      <c r="B350" s="27" t="s">
        <v>279</v>
      </c>
      <c r="C350" s="29">
        <v>0</v>
      </c>
      <c r="D350" s="29">
        <f t="shared" ref="D350:E352" si="28">C350</f>
        <v>0</v>
      </c>
      <c r="E350" s="29">
        <f t="shared" si="28"/>
        <v>0</v>
      </c>
    </row>
    <row r="351" spans="1:10" outlineLevel="3">
      <c r="A351" s="28"/>
      <c r="B351" s="27" t="s">
        <v>280</v>
      </c>
      <c r="C351" s="29">
        <v>3000</v>
      </c>
      <c r="D351" s="29">
        <f t="shared" si="28"/>
        <v>3000</v>
      </c>
      <c r="E351" s="29">
        <f t="shared" si="28"/>
        <v>3000</v>
      </c>
    </row>
    <row r="352" spans="1:10" outlineLevel="3">
      <c r="A352" s="28"/>
      <c r="B352" s="27" t="s">
        <v>281</v>
      </c>
      <c r="C352" s="29">
        <v>0</v>
      </c>
      <c r="D352" s="29">
        <f t="shared" si="28"/>
        <v>0</v>
      </c>
      <c r="E352" s="29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1500</v>
      </c>
      <c r="D353" s="5">
        <f>SUM(D354:D355)</f>
        <v>1500</v>
      </c>
      <c r="E353" s="5">
        <f>SUM(E354:E355)</f>
        <v>1500</v>
      </c>
    </row>
    <row r="354" spans="1:5" outlineLevel="3">
      <c r="A354" s="28"/>
      <c r="B354" s="27" t="s">
        <v>42</v>
      </c>
      <c r="C354" s="29">
        <v>1000</v>
      </c>
      <c r="D354" s="29">
        <f t="shared" ref="D354:E356" si="29">C354</f>
        <v>1000</v>
      </c>
      <c r="E354" s="29">
        <f t="shared" si="29"/>
        <v>1000</v>
      </c>
    </row>
    <row r="355" spans="1:5" outlineLevel="3">
      <c r="A355" s="28"/>
      <c r="B355" s="27" t="s">
        <v>283</v>
      </c>
      <c r="C355" s="29">
        <v>500</v>
      </c>
      <c r="D355" s="29">
        <f t="shared" si="29"/>
        <v>500</v>
      </c>
      <c r="E355" s="29">
        <f t="shared" si="29"/>
        <v>500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10500</v>
      </c>
      <c r="D357" s="5">
        <f>SUM(D358:D361)</f>
        <v>10500</v>
      </c>
      <c r="E357" s="5">
        <f>SUM(E358:E361)</f>
        <v>10500</v>
      </c>
    </row>
    <row r="358" spans="1:5" outlineLevel="3">
      <c r="A358" s="28"/>
      <c r="B358" s="27" t="s">
        <v>286</v>
      </c>
      <c r="C358" s="29">
        <v>9000</v>
      </c>
      <c r="D358" s="29">
        <f>C358</f>
        <v>9000</v>
      </c>
      <c r="E358" s="29">
        <f>D358</f>
        <v>9000</v>
      </c>
    </row>
    <row r="359" spans="1:5" outlineLevel="3">
      <c r="A359" s="28"/>
      <c r="B359" s="27" t="s">
        <v>287</v>
      </c>
      <c r="C359" s="29"/>
      <c r="D359" s="29">
        <f t="shared" ref="D359:E361" si="30">C359</f>
        <v>0</v>
      </c>
      <c r="E359" s="29">
        <f t="shared" si="30"/>
        <v>0</v>
      </c>
    </row>
    <row r="360" spans="1:5" outlineLevel="3">
      <c r="A360" s="28"/>
      <c r="B360" s="27" t="s">
        <v>288</v>
      </c>
      <c r="C360" s="29">
        <v>1500</v>
      </c>
      <c r="D360" s="29">
        <f t="shared" si="30"/>
        <v>1500</v>
      </c>
      <c r="E360" s="29">
        <f t="shared" si="30"/>
        <v>1500</v>
      </c>
    </row>
    <row r="361" spans="1:5" outlineLevel="3">
      <c r="A361" s="28"/>
      <c r="B361" s="27" t="s">
        <v>289</v>
      </c>
      <c r="C361" s="29"/>
      <c r="D361" s="29">
        <f t="shared" si="30"/>
        <v>0</v>
      </c>
      <c r="E361" s="29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56197</v>
      </c>
      <c r="D362" s="5">
        <f>SUM(D363:D366)</f>
        <v>56197</v>
      </c>
      <c r="E362" s="5">
        <f>SUM(E363:E366)</f>
        <v>56197</v>
      </c>
    </row>
    <row r="363" spans="1:5" outlineLevel="3">
      <c r="A363" s="28"/>
      <c r="B363" s="27" t="s">
        <v>291</v>
      </c>
      <c r="C363" s="29">
        <v>9197</v>
      </c>
      <c r="D363" s="29">
        <f>C363</f>
        <v>9197</v>
      </c>
      <c r="E363" s="29">
        <f>D363</f>
        <v>9197</v>
      </c>
    </row>
    <row r="364" spans="1:5" outlineLevel="3">
      <c r="A364" s="28"/>
      <c r="B364" s="27" t="s">
        <v>292</v>
      </c>
      <c r="C364" s="29">
        <v>45000</v>
      </c>
      <c r="D364" s="29">
        <f t="shared" ref="D364:E366" si="31">C364</f>
        <v>45000</v>
      </c>
      <c r="E364" s="29">
        <f t="shared" si="31"/>
        <v>45000</v>
      </c>
    </row>
    <row r="365" spans="1:5" outlineLevel="3">
      <c r="A365" s="28"/>
      <c r="B365" s="27" t="s">
        <v>293</v>
      </c>
      <c r="C365" s="29">
        <v>2000</v>
      </c>
      <c r="D365" s="29">
        <f t="shared" si="31"/>
        <v>2000</v>
      </c>
      <c r="E365" s="29">
        <f t="shared" si="31"/>
        <v>2000</v>
      </c>
    </row>
    <row r="366" spans="1:5" outlineLevel="3">
      <c r="A366" s="28"/>
      <c r="B366" s="27" t="s">
        <v>294</v>
      </c>
      <c r="C366" s="29"/>
      <c r="D366" s="29">
        <f t="shared" si="31"/>
        <v>0</v>
      </c>
      <c r="E366" s="29">
        <f t="shared" si="31"/>
        <v>0</v>
      </c>
    </row>
    <row r="367" spans="1:5" outlineLevel="2">
      <c r="A367" s="6">
        <v>2201</v>
      </c>
      <c r="B367" s="4" t="s">
        <v>43</v>
      </c>
      <c r="C367" s="5">
        <v>1500</v>
      </c>
      <c r="D367" s="5">
        <f>C367</f>
        <v>1500</v>
      </c>
      <c r="E367" s="5">
        <f>D367</f>
        <v>1500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8"/>
      <c r="B369" s="27" t="s">
        <v>296</v>
      </c>
      <c r="C369" s="29">
        <v>0</v>
      </c>
      <c r="D369" s="29">
        <f t="shared" ref="D369:E372" si="32">C369</f>
        <v>0</v>
      </c>
      <c r="E369" s="29">
        <f t="shared" si="32"/>
        <v>0</v>
      </c>
    </row>
    <row r="370" spans="1:5" outlineLevel="3">
      <c r="A370" s="28"/>
      <c r="B370" s="27" t="s">
        <v>297</v>
      </c>
      <c r="C370" s="29">
        <v>0</v>
      </c>
      <c r="D370" s="29">
        <f t="shared" si="32"/>
        <v>0</v>
      </c>
      <c r="E370" s="29">
        <f t="shared" si="32"/>
        <v>0</v>
      </c>
    </row>
    <row r="371" spans="1:5" outlineLevel="2">
      <c r="A371" s="6">
        <v>2201</v>
      </c>
      <c r="B371" s="4" t="s">
        <v>44</v>
      </c>
      <c r="C371" s="5">
        <v>4000</v>
      </c>
      <c r="D371" s="5">
        <f t="shared" si="32"/>
        <v>4000</v>
      </c>
      <c r="E371" s="5">
        <f t="shared" si="32"/>
        <v>4000</v>
      </c>
    </row>
    <row r="372" spans="1:5" outlineLevel="2">
      <c r="A372" s="6">
        <v>2201</v>
      </c>
      <c r="B372" s="4" t="s">
        <v>45</v>
      </c>
      <c r="C372" s="5">
        <v>5000</v>
      </c>
      <c r="D372" s="5">
        <f t="shared" si="32"/>
        <v>5000</v>
      </c>
      <c r="E372" s="5">
        <f t="shared" si="32"/>
        <v>5000</v>
      </c>
    </row>
    <row r="373" spans="1:5" outlineLevel="2" collapsed="1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</row>
    <row r="374" spans="1:5" outlineLevel="3">
      <c r="A374" s="28"/>
      <c r="B374" s="27" t="s">
        <v>299</v>
      </c>
      <c r="C374" s="29">
        <v>100</v>
      </c>
      <c r="D374" s="29">
        <f t="shared" ref="D374:E377" si="33">C374</f>
        <v>100</v>
      </c>
      <c r="E374" s="29">
        <f t="shared" si="33"/>
        <v>100</v>
      </c>
    </row>
    <row r="375" spans="1:5" outlineLevel="3">
      <c r="A375" s="28"/>
      <c r="B375" s="27" t="s">
        <v>300</v>
      </c>
      <c r="C375" s="29">
        <v>0</v>
      </c>
      <c r="D375" s="29">
        <f t="shared" si="33"/>
        <v>0</v>
      </c>
      <c r="E375" s="29">
        <f t="shared" si="33"/>
        <v>0</v>
      </c>
    </row>
    <row r="376" spans="1:5" outlineLevel="2">
      <c r="A376" s="6">
        <v>2201</v>
      </c>
      <c r="B376" s="4" t="s">
        <v>301</v>
      </c>
      <c r="C376" s="5">
        <v>500</v>
      </c>
      <c r="D376" s="5">
        <f t="shared" si="33"/>
        <v>500</v>
      </c>
      <c r="E376" s="5">
        <f t="shared" si="33"/>
        <v>500</v>
      </c>
    </row>
    <row r="377" spans="1:5" outlineLevel="2" collapsed="1">
      <c r="A377" s="6">
        <v>2201</v>
      </c>
      <c r="B377" s="4" t="s">
        <v>302</v>
      </c>
      <c r="C377" s="5">
        <v>3000</v>
      </c>
      <c r="D377" s="5">
        <f t="shared" si="33"/>
        <v>3000</v>
      </c>
      <c r="E377" s="5">
        <f t="shared" si="33"/>
        <v>3000</v>
      </c>
    </row>
    <row r="378" spans="1:5" outlineLevel="2">
      <c r="A378" s="6">
        <v>2201</v>
      </c>
      <c r="B378" s="4" t="s">
        <v>303</v>
      </c>
      <c r="C378" s="5">
        <f>SUM(C379:C381)</f>
        <v>6000</v>
      </c>
      <c r="D378" s="5">
        <f>SUM(D379:D381)</f>
        <v>6000</v>
      </c>
      <c r="E378" s="5">
        <f>SUM(E379:E381)</f>
        <v>6000</v>
      </c>
    </row>
    <row r="379" spans="1:5" outlineLevel="3">
      <c r="A379" s="28"/>
      <c r="B379" s="27" t="s">
        <v>46</v>
      </c>
      <c r="C379" s="29">
        <v>3000</v>
      </c>
      <c r="D379" s="29">
        <f>C379</f>
        <v>3000</v>
      </c>
      <c r="E379" s="29">
        <f>D379</f>
        <v>3000</v>
      </c>
    </row>
    <row r="380" spans="1:5" outlineLevel="3">
      <c r="A380" s="28"/>
      <c r="B380" s="27" t="s">
        <v>113</v>
      </c>
      <c r="C380" s="29"/>
      <c r="D380" s="29">
        <f t="shared" ref="D380:E381" si="34">C380</f>
        <v>0</v>
      </c>
      <c r="E380" s="29">
        <f t="shared" si="34"/>
        <v>0</v>
      </c>
    </row>
    <row r="381" spans="1:5" outlineLevel="3">
      <c r="A381" s="28"/>
      <c r="B381" s="27" t="s">
        <v>47</v>
      </c>
      <c r="C381" s="29">
        <v>3000</v>
      </c>
      <c r="D381" s="29">
        <f t="shared" si="34"/>
        <v>3000</v>
      </c>
      <c r="E381" s="29">
        <f t="shared" si="34"/>
        <v>3000</v>
      </c>
    </row>
    <row r="382" spans="1:5" outlineLevel="2">
      <c r="A382" s="6">
        <v>2201</v>
      </c>
      <c r="B382" s="4" t="s">
        <v>114</v>
      </c>
      <c r="C382" s="5">
        <f>SUM(C383:C387)</f>
        <v>4900</v>
      </c>
      <c r="D382" s="5">
        <f>SUM(D383:D387)</f>
        <v>4900</v>
      </c>
      <c r="E382" s="5">
        <f>SUM(E383:E387)</f>
        <v>4900</v>
      </c>
    </row>
    <row r="383" spans="1:5" outlineLevel="3">
      <c r="A383" s="28"/>
      <c r="B383" s="27" t="s">
        <v>304</v>
      </c>
      <c r="C383" s="29">
        <v>1500</v>
      </c>
      <c r="D383" s="29">
        <f>C383</f>
        <v>1500</v>
      </c>
      <c r="E383" s="29">
        <f>D383</f>
        <v>1500</v>
      </c>
    </row>
    <row r="384" spans="1:5" outlineLevel="3">
      <c r="A384" s="28"/>
      <c r="B384" s="27" t="s">
        <v>305</v>
      </c>
      <c r="C384" s="29">
        <v>400</v>
      </c>
      <c r="D384" s="29">
        <f t="shared" ref="D384:E387" si="35">C384</f>
        <v>400</v>
      </c>
      <c r="E384" s="29">
        <f t="shared" si="35"/>
        <v>400</v>
      </c>
    </row>
    <row r="385" spans="1:5" outlineLevel="3">
      <c r="A385" s="28"/>
      <c r="B385" s="27" t="s">
        <v>306</v>
      </c>
      <c r="C385" s="29"/>
      <c r="D385" s="29">
        <f t="shared" si="35"/>
        <v>0</v>
      </c>
      <c r="E385" s="29">
        <f t="shared" si="35"/>
        <v>0</v>
      </c>
    </row>
    <row r="386" spans="1:5" outlineLevel="3">
      <c r="A386" s="28"/>
      <c r="B386" s="27" t="s">
        <v>307</v>
      </c>
      <c r="C386" s="29">
        <v>2000</v>
      </c>
      <c r="D386" s="29">
        <f t="shared" si="35"/>
        <v>2000</v>
      </c>
      <c r="E386" s="29">
        <f t="shared" si="35"/>
        <v>2000</v>
      </c>
    </row>
    <row r="387" spans="1:5" outlineLevel="3">
      <c r="A387" s="28"/>
      <c r="B387" s="27" t="s">
        <v>308</v>
      </c>
      <c r="C387" s="29">
        <v>1000</v>
      </c>
      <c r="D387" s="29">
        <f t="shared" si="35"/>
        <v>1000</v>
      </c>
      <c r="E387" s="29">
        <f t="shared" si="35"/>
        <v>1000</v>
      </c>
    </row>
    <row r="388" spans="1:5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</row>
    <row r="389" spans="1:5" outlineLevel="3">
      <c r="A389" s="28"/>
      <c r="B389" s="27" t="s">
        <v>48</v>
      </c>
      <c r="C389" s="29">
        <v>1000</v>
      </c>
      <c r="D389" s="29">
        <f t="shared" ref="D389:E391" si="36">C389</f>
        <v>1000</v>
      </c>
      <c r="E389" s="29">
        <f t="shared" si="36"/>
        <v>1000</v>
      </c>
    </row>
    <row r="390" spans="1:5" outlineLevel="3">
      <c r="A390" s="28"/>
      <c r="B390" s="27" t="s">
        <v>310</v>
      </c>
      <c r="C390" s="29">
        <v>0</v>
      </c>
      <c r="D390" s="29">
        <f t="shared" si="36"/>
        <v>0</v>
      </c>
      <c r="E390" s="29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8000</v>
      </c>
      <c r="D392" s="5">
        <f>SUM(D393:D394)</f>
        <v>8000</v>
      </c>
      <c r="E392" s="5">
        <f>SUM(E393:E394)</f>
        <v>8000</v>
      </c>
    </row>
    <row r="393" spans="1:5" outlineLevel="3">
      <c r="A393" s="28"/>
      <c r="B393" s="27" t="s">
        <v>313</v>
      </c>
      <c r="C393" s="29">
        <v>2000</v>
      </c>
      <c r="D393" s="29">
        <f>C393</f>
        <v>2000</v>
      </c>
      <c r="E393" s="29">
        <f>D393</f>
        <v>2000</v>
      </c>
    </row>
    <row r="394" spans="1:5" outlineLevel="3">
      <c r="A394" s="28"/>
      <c r="B394" s="27" t="s">
        <v>314</v>
      </c>
      <c r="C394" s="29">
        <v>6000</v>
      </c>
      <c r="D394" s="29">
        <f>C394</f>
        <v>6000</v>
      </c>
      <c r="E394" s="29">
        <f>D394</f>
        <v>6000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8"/>
      <c r="B396" s="27" t="s">
        <v>315</v>
      </c>
      <c r="C396" s="29"/>
      <c r="D396" s="29">
        <f t="shared" ref="D396:E398" si="37">C396</f>
        <v>0</v>
      </c>
      <c r="E396" s="29">
        <f t="shared" si="37"/>
        <v>0</v>
      </c>
    </row>
    <row r="397" spans="1:5" outlineLevel="3">
      <c r="A397" s="28"/>
      <c r="B397" s="27" t="s">
        <v>316</v>
      </c>
      <c r="C397" s="29">
        <v>0</v>
      </c>
      <c r="D397" s="29">
        <f t="shared" si="37"/>
        <v>0</v>
      </c>
      <c r="E397" s="29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8"/>
      <c r="B400" s="27" t="s">
        <v>318</v>
      </c>
      <c r="C400" s="29">
        <v>0</v>
      </c>
      <c r="D400" s="29">
        <f>C400</f>
        <v>0</v>
      </c>
      <c r="E400" s="29">
        <f>D400</f>
        <v>0</v>
      </c>
    </row>
    <row r="401" spans="1:5" outlineLevel="3">
      <c r="A401" s="28"/>
      <c r="B401" s="27" t="s">
        <v>319</v>
      </c>
      <c r="C401" s="29"/>
      <c r="D401" s="29">
        <f t="shared" ref="D401:E403" si="38">C401</f>
        <v>0</v>
      </c>
      <c r="E401" s="29">
        <f t="shared" si="38"/>
        <v>0</v>
      </c>
    </row>
    <row r="402" spans="1:5" outlineLevel="3">
      <c r="A402" s="28"/>
      <c r="B402" s="27" t="s">
        <v>320</v>
      </c>
      <c r="C402" s="29">
        <v>0</v>
      </c>
      <c r="D402" s="29">
        <f t="shared" si="38"/>
        <v>0</v>
      </c>
      <c r="E402" s="29">
        <f t="shared" si="38"/>
        <v>0</v>
      </c>
    </row>
    <row r="403" spans="1:5" outlineLevel="3">
      <c r="A403" s="28"/>
      <c r="B403" s="27" t="s">
        <v>321</v>
      </c>
      <c r="C403" s="29">
        <v>0</v>
      </c>
      <c r="D403" s="29">
        <f t="shared" si="38"/>
        <v>0</v>
      </c>
      <c r="E403" s="29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2500</v>
      </c>
      <c r="D404" s="5">
        <f>SUM(D405:D406)</f>
        <v>2500</v>
      </c>
      <c r="E404" s="5">
        <f>SUM(E405:E406)</f>
        <v>2500</v>
      </c>
    </row>
    <row r="405" spans="1:5" outlineLevel="3">
      <c r="A405" s="28"/>
      <c r="B405" s="27" t="s">
        <v>323</v>
      </c>
      <c r="C405" s="29">
        <v>1500</v>
      </c>
      <c r="D405" s="29">
        <f t="shared" ref="D405:E408" si="39">C405</f>
        <v>1500</v>
      </c>
      <c r="E405" s="29">
        <f t="shared" si="39"/>
        <v>1500</v>
      </c>
    </row>
    <row r="406" spans="1:5" outlineLevel="3">
      <c r="A406" s="28"/>
      <c r="B406" s="27" t="s">
        <v>324</v>
      </c>
      <c r="C406" s="29">
        <v>1000</v>
      </c>
      <c r="D406" s="29">
        <f t="shared" si="39"/>
        <v>1000</v>
      </c>
      <c r="E406" s="29">
        <f t="shared" si="39"/>
        <v>1000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</row>
    <row r="410" spans="1:5" outlineLevel="3" collapsed="1">
      <c r="A410" s="28"/>
      <c r="B410" s="27" t="s">
        <v>49</v>
      </c>
      <c r="C410" s="29">
        <v>2000</v>
      </c>
      <c r="D410" s="29">
        <f>C410</f>
        <v>2000</v>
      </c>
      <c r="E410" s="29">
        <f>D410</f>
        <v>2000</v>
      </c>
    </row>
    <row r="411" spans="1:5" outlineLevel="3">
      <c r="A411" s="28"/>
      <c r="B411" s="27" t="s">
        <v>50</v>
      </c>
      <c r="C411" s="29"/>
      <c r="D411" s="29">
        <f>C411</f>
        <v>0</v>
      </c>
      <c r="E411" s="29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5000</v>
      </c>
      <c r="D412" s="5">
        <f>SUM(D413:D414)</f>
        <v>5000</v>
      </c>
      <c r="E412" s="5">
        <f>SUM(E413:E414)</f>
        <v>5000</v>
      </c>
    </row>
    <row r="413" spans="1:5" outlineLevel="3" collapsed="1">
      <c r="A413" s="28"/>
      <c r="B413" s="27" t="s">
        <v>328</v>
      </c>
      <c r="C413" s="29">
        <v>5000</v>
      </c>
      <c r="D413" s="29">
        <f t="shared" ref="D413:E415" si="40">C413</f>
        <v>5000</v>
      </c>
      <c r="E413" s="29">
        <f t="shared" si="40"/>
        <v>5000</v>
      </c>
    </row>
    <row r="414" spans="1:5" outlineLevel="3">
      <c r="A414" s="28"/>
      <c r="B414" s="27" t="s">
        <v>329</v>
      </c>
      <c r="C414" s="29">
        <v>0</v>
      </c>
      <c r="D414" s="29">
        <f t="shared" si="40"/>
        <v>0</v>
      </c>
      <c r="E414" s="29">
        <f t="shared" si="40"/>
        <v>0</v>
      </c>
    </row>
    <row r="415" spans="1:5" outlineLevel="2">
      <c r="A415" s="6">
        <v>2201</v>
      </c>
      <c r="B415" s="4" t="s">
        <v>118</v>
      </c>
      <c r="C415" s="5">
        <v>3000</v>
      </c>
      <c r="D415" s="5">
        <f t="shared" si="40"/>
        <v>3000</v>
      </c>
      <c r="E415" s="5">
        <f t="shared" si="40"/>
        <v>3000</v>
      </c>
    </row>
    <row r="416" spans="1:5" outlineLevel="2" collapsed="1">
      <c r="A416" s="6">
        <v>2201</v>
      </c>
      <c r="B416" s="4" t="s">
        <v>332</v>
      </c>
      <c r="C416" s="5">
        <v>500</v>
      </c>
      <c r="D416" s="5">
        <f>SUM(D417:D418)</f>
        <v>0</v>
      </c>
      <c r="E416" s="5">
        <f>SUM(E417:E418)</f>
        <v>0</v>
      </c>
    </row>
    <row r="417" spans="1:5" outlineLevel="3" collapsed="1">
      <c r="A417" s="28"/>
      <c r="B417" s="27" t="s">
        <v>330</v>
      </c>
      <c r="C417" s="29">
        <v>0</v>
      </c>
      <c r="D417" s="29">
        <f t="shared" ref="D417:E421" si="41">C417</f>
        <v>0</v>
      </c>
      <c r="E417" s="29">
        <f t="shared" si="41"/>
        <v>0</v>
      </c>
    </row>
    <row r="418" spans="1:5" outlineLevel="3">
      <c r="A418" s="28"/>
      <c r="B418" s="27" t="s">
        <v>331</v>
      </c>
      <c r="C418" s="29">
        <v>0</v>
      </c>
      <c r="D418" s="29">
        <f t="shared" si="41"/>
        <v>0</v>
      </c>
      <c r="E418" s="29">
        <f t="shared" si="41"/>
        <v>0</v>
      </c>
    </row>
    <row r="419" spans="1:5" outlineLevel="2">
      <c r="A419" s="6">
        <v>2201</v>
      </c>
      <c r="B419" s="4" t="s">
        <v>333</v>
      </c>
      <c r="C419" s="5">
        <v>1000</v>
      </c>
      <c r="D419" s="5">
        <f t="shared" si="41"/>
        <v>1000</v>
      </c>
      <c r="E419" s="5">
        <f t="shared" si="41"/>
        <v>1000</v>
      </c>
    </row>
    <row r="420" spans="1:5" outlineLevel="2">
      <c r="A420" s="6">
        <v>2201</v>
      </c>
      <c r="B420" s="4" t="s">
        <v>334</v>
      </c>
      <c r="C420" s="5">
        <v>1800</v>
      </c>
      <c r="D420" s="5">
        <f t="shared" si="41"/>
        <v>1800</v>
      </c>
      <c r="E420" s="5">
        <f t="shared" si="41"/>
        <v>1800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1350</v>
      </c>
      <c r="D422" s="5">
        <f>SUM(D423:D428)</f>
        <v>1350</v>
      </c>
      <c r="E422" s="5">
        <f>SUM(E423:E428)</f>
        <v>1350</v>
      </c>
    </row>
    <row r="423" spans="1:5" outlineLevel="3">
      <c r="A423" s="28"/>
      <c r="B423" s="27" t="s">
        <v>336</v>
      </c>
      <c r="C423" s="29">
        <v>0</v>
      </c>
      <c r="D423" s="29">
        <f>C423</f>
        <v>0</v>
      </c>
      <c r="E423" s="29">
        <f>D423</f>
        <v>0</v>
      </c>
    </row>
    <row r="424" spans="1:5" outlineLevel="3">
      <c r="A424" s="28"/>
      <c r="B424" s="27" t="s">
        <v>337</v>
      </c>
      <c r="C424" s="29"/>
      <c r="D424" s="29">
        <f t="shared" ref="D424:E428" si="42">C424</f>
        <v>0</v>
      </c>
      <c r="E424" s="29">
        <f t="shared" si="42"/>
        <v>0</v>
      </c>
    </row>
    <row r="425" spans="1:5" outlineLevel="3">
      <c r="A425" s="28"/>
      <c r="B425" s="27" t="s">
        <v>338</v>
      </c>
      <c r="C425" s="29">
        <v>1150</v>
      </c>
      <c r="D425" s="29">
        <f t="shared" si="42"/>
        <v>1150</v>
      </c>
      <c r="E425" s="29">
        <f t="shared" si="42"/>
        <v>1150</v>
      </c>
    </row>
    <row r="426" spans="1:5" outlineLevel="3">
      <c r="A426" s="28"/>
      <c r="B426" s="27" t="s">
        <v>339</v>
      </c>
      <c r="C426" s="29"/>
      <c r="D426" s="29">
        <f t="shared" si="42"/>
        <v>0</v>
      </c>
      <c r="E426" s="29">
        <f t="shared" si="42"/>
        <v>0</v>
      </c>
    </row>
    <row r="427" spans="1:5" outlineLevel="3">
      <c r="A427" s="28"/>
      <c r="B427" s="27" t="s">
        <v>340</v>
      </c>
      <c r="C427" s="29">
        <v>200</v>
      </c>
      <c r="D427" s="29">
        <f t="shared" si="42"/>
        <v>200</v>
      </c>
      <c r="E427" s="29">
        <f t="shared" si="42"/>
        <v>200</v>
      </c>
    </row>
    <row r="428" spans="1:5" outlineLevel="3">
      <c r="A428" s="28"/>
      <c r="B428" s="27" t="s">
        <v>341</v>
      </c>
      <c r="C428" s="29">
        <v>0</v>
      </c>
      <c r="D428" s="29">
        <f t="shared" si="42"/>
        <v>0</v>
      </c>
      <c r="E428" s="29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60500</v>
      </c>
      <c r="D429" s="5">
        <f>SUM(D430:D442)</f>
        <v>60500</v>
      </c>
      <c r="E429" s="5">
        <f>SUM(E430:E442)</f>
        <v>60500</v>
      </c>
    </row>
    <row r="430" spans="1:5" outlineLevel="3">
      <c r="A430" s="28"/>
      <c r="B430" s="27" t="s">
        <v>343</v>
      </c>
      <c r="C430" s="29"/>
      <c r="D430" s="29">
        <f>C430</f>
        <v>0</v>
      </c>
      <c r="E430" s="29">
        <f>D430</f>
        <v>0</v>
      </c>
    </row>
    <row r="431" spans="1:5" outlineLevel="3">
      <c r="A431" s="28"/>
      <c r="B431" s="27" t="s">
        <v>344</v>
      </c>
      <c r="C431" s="29">
        <v>33100</v>
      </c>
      <c r="D431" s="29">
        <f t="shared" ref="D431:E442" si="43">C431</f>
        <v>33100</v>
      </c>
      <c r="E431" s="29">
        <f t="shared" si="43"/>
        <v>33100</v>
      </c>
    </row>
    <row r="432" spans="1:5" outlineLevel="3">
      <c r="A432" s="28"/>
      <c r="B432" s="27" t="s">
        <v>345</v>
      </c>
      <c r="C432" s="29">
        <v>1150</v>
      </c>
      <c r="D432" s="29">
        <f t="shared" si="43"/>
        <v>1150</v>
      </c>
      <c r="E432" s="29">
        <f t="shared" si="43"/>
        <v>1150</v>
      </c>
    </row>
    <row r="433" spans="1:5" outlineLevel="3">
      <c r="A433" s="28"/>
      <c r="B433" s="27" t="s">
        <v>346</v>
      </c>
      <c r="C433" s="29">
        <v>1100</v>
      </c>
      <c r="D433" s="29">
        <f t="shared" si="43"/>
        <v>1100</v>
      </c>
      <c r="E433" s="29">
        <f t="shared" si="43"/>
        <v>1100</v>
      </c>
    </row>
    <row r="434" spans="1:5" outlineLevel="3">
      <c r="A434" s="28"/>
      <c r="B434" s="27" t="s">
        <v>347</v>
      </c>
      <c r="C434" s="29">
        <v>358</v>
      </c>
      <c r="D434" s="29">
        <f t="shared" si="43"/>
        <v>358</v>
      </c>
      <c r="E434" s="29">
        <f t="shared" si="43"/>
        <v>358</v>
      </c>
    </row>
    <row r="435" spans="1:5" outlineLevel="3">
      <c r="A435" s="28"/>
      <c r="B435" s="27" t="s">
        <v>348</v>
      </c>
      <c r="C435" s="29"/>
      <c r="D435" s="29">
        <f t="shared" si="43"/>
        <v>0</v>
      </c>
      <c r="E435" s="29">
        <f t="shared" si="43"/>
        <v>0</v>
      </c>
    </row>
    <row r="436" spans="1:5" outlineLevel="3">
      <c r="A436" s="28"/>
      <c r="B436" s="27" t="s">
        <v>349</v>
      </c>
      <c r="C436" s="29"/>
      <c r="D436" s="29">
        <f t="shared" si="43"/>
        <v>0</v>
      </c>
      <c r="E436" s="29">
        <f t="shared" si="43"/>
        <v>0</v>
      </c>
    </row>
    <row r="437" spans="1:5" outlineLevel="3">
      <c r="A437" s="28"/>
      <c r="B437" s="27" t="s">
        <v>350</v>
      </c>
      <c r="C437" s="29"/>
      <c r="D437" s="29">
        <f t="shared" si="43"/>
        <v>0</v>
      </c>
      <c r="E437" s="29">
        <f t="shared" si="43"/>
        <v>0</v>
      </c>
    </row>
    <row r="438" spans="1:5" outlineLevel="3">
      <c r="A438" s="28"/>
      <c r="B438" s="27" t="s">
        <v>351</v>
      </c>
      <c r="C438" s="29"/>
      <c r="D438" s="29">
        <f t="shared" si="43"/>
        <v>0</v>
      </c>
      <c r="E438" s="29">
        <f t="shared" si="43"/>
        <v>0</v>
      </c>
    </row>
    <row r="439" spans="1:5" outlineLevel="3">
      <c r="A439" s="28"/>
      <c r="B439" s="27" t="s">
        <v>352</v>
      </c>
      <c r="C439" s="29">
        <v>12100</v>
      </c>
      <c r="D439" s="29">
        <f t="shared" si="43"/>
        <v>12100</v>
      </c>
      <c r="E439" s="29">
        <f t="shared" si="43"/>
        <v>12100</v>
      </c>
    </row>
    <row r="440" spans="1:5" outlineLevel="3">
      <c r="A440" s="28"/>
      <c r="B440" s="27" t="s">
        <v>353</v>
      </c>
      <c r="C440" s="29"/>
      <c r="D440" s="29">
        <f t="shared" si="43"/>
        <v>0</v>
      </c>
      <c r="E440" s="29">
        <f t="shared" si="43"/>
        <v>0</v>
      </c>
    </row>
    <row r="441" spans="1:5" outlineLevel="3">
      <c r="A441" s="28"/>
      <c r="B441" s="27" t="s">
        <v>354</v>
      </c>
      <c r="C441" s="29">
        <v>12692</v>
      </c>
      <c r="D441" s="29">
        <f t="shared" si="43"/>
        <v>12692</v>
      </c>
      <c r="E441" s="29">
        <f t="shared" si="43"/>
        <v>12692</v>
      </c>
    </row>
    <row r="442" spans="1:5" outlineLevel="3">
      <c r="A442" s="28"/>
      <c r="B442" s="27" t="s">
        <v>355</v>
      </c>
      <c r="C442" s="29"/>
      <c r="D442" s="29">
        <f t="shared" si="43"/>
        <v>0</v>
      </c>
      <c r="E442" s="29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5" t="s">
        <v>357</v>
      </c>
      <c r="B444" s="176"/>
      <c r="C444" s="31">
        <f>C445+C454+C455+C459+C462+C463+C468+C474+C477+C480+C481+C450</f>
        <v>219500</v>
      </c>
      <c r="D444" s="31">
        <f>D445+D454+D455+D459+D462+D463+D468+D474+D477+D480+D481+D450</f>
        <v>219500</v>
      </c>
      <c r="E444" s="31">
        <f>E445+E454+E455+E459+E462+E463+E468+E474+E477+E480+E481+E450</f>
        <v>219500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34000</v>
      </c>
      <c r="D445" s="5">
        <f>SUM(D446:D449)</f>
        <v>34000</v>
      </c>
      <c r="E445" s="5">
        <f>SUM(E446:E449)</f>
        <v>34000</v>
      </c>
    </row>
    <row r="446" spans="1:5" ht="15" customHeight="1" outlineLevel="3">
      <c r="A446" s="27"/>
      <c r="B446" s="27" t="s">
        <v>359</v>
      </c>
      <c r="C446" s="29">
        <v>2000</v>
      </c>
      <c r="D446" s="29">
        <f>C446</f>
        <v>2000</v>
      </c>
      <c r="E446" s="29">
        <f>D446</f>
        <v>2000</v>
      </c>
    </row>
    <row r="447" spans="1:5" ht="15" customHeight="1" outlineLevel="3">
      <c r="A447" s="27"/>
      <c r="B447" s="27" t="s">
        <v>360</v>
      </c>
      <c r="C447" s="29">
        <v>2000</v>
      </c>
      <c r="D447" s="29">
        <f t="shared" ref="D447:E449" si="44">C447</f>
        <v>2000</v>
      </c>
      <c r="E447" s="29">
        <f t="shared" si="44"/>
        <v>2000</v>
      </c>
    </row>
    <row r="448" spans="1:5" ht="15" customHeight="1" outlineLevel="3">
      <c r="A448" s="27"/>
      <c r="B448" s="27" t="s">
        <v>361</v>
      </c>
      <c r="C448" s="29">
        <v>0</v>
      </c>
      <c r="D448" s="29">
        <f t="shared" si="44"/>
        <v>0</v>
      </c>
      <c r="E448" s="29">
        <f t="shared" si="44"/>
        <v>0</v>
      </c>
    </row>
    <row r="449" spans="1:5" ht="15" customHeight="1" outlineLevel="3">
      <c r="A449" s="27"/>
      <c r="B449" s="27" t="s">
        <v>362</v>
      </c>
      <c r="C449" s="29">
        <v>30000</v>
      </c>
      <c r="D449" s="29">
        <f t="shared" si="44"/>
        <v>30000</v>
      </c>
      <c r="E449" s="29">
        <f t="shared" si="44"/>
        <v>30000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75000</v>
      </c>
      <c r="D450" s="5">
        <f>SUM(D451:D453)</f>
        <v>75000</v>
      </c>
      <c r="E450" s="5">
        <f>SUM(E451:E453)</f>
        <v>75000</v>
      </c>
    </row>
    <row r="451" spans="1:5" ht="15" customHeight="1" outlineLevel="3">
      <c r="A451" s="27"/>
      <c r="B451" s="27" t="s">
        <v>364</v>
      </c>
      <c r="C451" s="29">
        <v>75000</v>
      </c>
      <c r="D451" s="29">
        <f>C451</f>
        <v>75000</v>
      </c>
      <c r="E451" s="29">
        <f>D451</f>
        <v>75000</v>
      </c>
    </row>
    <row r="452" spans="1:5" ht="15" customHeight="1" outlineLevel="3">
      <c r="A452" s="27"/>
      <c r="B452" s="27" t="s">
        <v>365</v>
      </c>
      <c r="C452" s="29">
        <v>0</v>
      </c>
      <c r="D452" s="29">
        <f t="shared" ref="D452:E453" si="45">C452</f>
        <v>0</v>
      </c>
      <c r="E452" s="29">
        <f t="shared" si="45"/>
        <v>0</v>
      </c>
    </row>
    <row r="453" spans="1:5" ht="15" customHeight="1" outlineLevel="3">
      <c r="A453" s="27"/>
      <c r="B453" s="27" t="s">
        <v>366</v>
      </c>
      <c r="C453" s="29">
        <v>0</v>
      </c>
      <c r="D453" s="29">
        <f t="shared" si="45"/>
        <v>0</v>
      </c>
      <c r="E453" s="29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20000</v>
      </c>
      <c r="D454" s="5">
        <f>C454</f>
        <v>20000</v>
      </c>
      <c r="E454" s="5">
        <f>D454</f>
        <v>20000</v>
      </c>
    </row>
    <row r="455" spans="1:5" outlineLevel="2">
      <c r="A455" s="6">
        <v>2202</v>
      </c>
      <c r="B455" s="4" t="s">
        <v>120</v>
      </c>
      <c r="C455" s="5">
        <f>SUM(C456:C458)</f>
        <v>25500</v>
      </c>
      <c r="D455" s="5">
        <f>SUM(D456:D458)</f>
        <v>25500</v>
      </c>
      <c r="E455" s="5">
        <f>SUM(E456:E458)</f>
        <v>25500</v>
      </c>
    </row>
    <row r="456" spans="1:5" ht="15" customHeight="1" outlineLevel="3">
      <c r="A456" s="27"/>
      <c r="B456" s="27" t="s">
        <v>367</v>
      </c>
      <c r="C456" s="29">
        <v>25000</v>
      </c>
      <c r="D456" s="29">
        <f>C456</f>
        <v>25000</v>
      </c>
      <c r="E456" s="29">
        <f>D456</f>
        <v>25000</v>
      </c>
    </row>
    <row r="457" spans="1:5" ht="15" customHeight="1" outlineLevel="3">
      <c r="A457" s="27"/>
      <c r="B457" s="27" t="s">
        <v>368</v>
      </c>
      <c r="C457" s="29">
        <v>500</v>
      </c>
      <c r="D457" s="29">
        <f t="shared" ref="D457:E458" si="46">C457</f>
        <v>500</v>
      </c>
      <c r="E457" s="29">
        <f t="shared" si="46"/>
        <v>500</v>
      </c>
    </row>
    <row r="458" spans="1:5" ht="15" customHeight="1" outlineLevel="3">
      <c r="A458" s="27"/>
      <c r="B458" s="27" t="s">
        <v>361</v>
      </c>
      <c r="C458" s="29">
        <v>0</v>
      </c>
      <c r="D458" s="29">
        <f t="shared" si="46"/>
        <v>0</v>
      </c>
      <c r="E458" s="29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2000</v>
      </c>
      <c r="D459" s="5">
        <f>SUM(D460:D461)</f>
        <v>2000</v>
      </c>
      <c r="E459" s="5">
        <f>SUM(E460:E461)</f>
        <v>2000</v>
      </c>
    </row>
    <row r="460" spans="1:5" ht="15" customHeight="1" outlineLevel="3">
      <c r="A460" s="27"/>
      <c r="B460" s="27" t="s">
        <v>369</v>
      </c>
      <c r="C460" s="29">
        <v>1000</v>
      </c>
      <c r="D460" s="29">
        <f t="shared" ref="D460:E462" si="47">C460</f>
        <v>1000</v>
      </c>
      <c r="E460" s="29">
        <f t="shared" si="47"/>
        <v>1000</v>
      </c>
    </row>
    <row r="461" spans="1:5" ht="15" customHeight="1" outlineLevel="3">
      <c r="A461" s="27"/>
      <c r="B461" s="27" t="s">
        <v>370</v>
      </c>
      <c r="C461" s="29">
        <v>1000</v>
      </c>
      <c r="D461" s="29">
        <f t="shared" si="47"/>
        <v>1000</v>
      </c>
      <c r="E461" s="29">
        <f t="shared" si="47"/>
        <v>1000</v>
      </c>
    </row>
    <row r="462" spans="1:5" outlineLevel="2">
      <c r="A462" s="6">
        <v>2202</v>
      </c>
      <c r="B462" s="4" t="s">
        <v>371</v>
      </c>
      <c r="C462" s="5">
        <v>4000</v>
      </c>
      <c r="D462" s="5">
        <f t="shared" si="47"/>
        <v>4000</v>
      </c>
      <c r="E462" s="5">
        <f t="shared" si="47"/>
        <v>4000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7"/>
      <c r="B464" s="27" t="s">
        <v>373</v>
      </c>
      <c r="C464" s="29">
        <v>0</v>
      </c>
      <c r="D464" s="29">
        <f>C464</f>
        <v>0</v>
      </c>
      <c r="E464" s="29">
        <f>D464</f>
        <v>0</v>
      </c>
    </row>
    <row r="465" spans="1:5" ht="15" customHeight="1" outlineLevel="3">
      <c r="A465" s="27"/>
      <c r="B465" s="27" t="s">
        <v>374</v>
      </c>
      <c r="C465" s="29">
        <v>0</v>
      </c>
      <c r="D465" s="29">
        <f t="shared" ref="D465:E467" si="48">C465</f>
        <v>0</v>
      </c>
      <c r="E465" s="29">
        <f t="shared" si="48"/>
        <v>0</v>
      </c>
    </row>
    <row r="466" spans="1:5" ht="15" customHeight="1" outlineLevel="3">
      <c r="A466" s="27"/>
      <c r="B466" s="27" t="s">
        <v>375</v>
      </c>
      <c r="C466" s="29">
        <v>0</v>
      </c>
      <c r="D466" s="29">
        <f t="shared" si="48"/>
        <v>0</v>
      </c>
      <c r="E466" s="29">
        <f t="shared" si="48"/>
        <v>0</v>
      </c>
    </row>
    <row r="467" spans="1:5" ht="15" customHeight="1" outlineLevel="3">
      <c r="A467" s="27"/>
      <c r="B467" s="27" t="s">
        <v>376</v>
      </c>
      <c r="C467" s="29">
        <v>0</v>
      </c>
      <c r="D467" s="29">
        <f t="shared" si="48"/>
        <v>0</v>
      </c>
      <c r="E467" s="29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7"/>
      <c r="B469" s="27" t="s">
        <v>378</v>
      </c>
      <c r="C469" s="29">
        <v>0</v>
      </c>
      <c r="D469" s="29">
        <f>C469</f>
        <v>0</v>
      </c>
      <c r="E469" s="29">
        <f>D469</f>
        <v>0</v>
      </c>
    </row>
    <row r="470" spans="1:5" ht="15" customHeight="1" outlineLevel="3">
      <c r="A470" s="27"/>
      <c r="B470" s="27" t="s">
        <v>379</v>
      </c>
      <c r="C470" s="29">
        <v>0</v>
      </c>
      <c r="D470" s="29">
        <f t="shared" ref="D470:E473" si="49">C470</f>
        <v>0</v>
      </c>
      <c r="E470" s="29">
        <f t="shared" si="49"/>
        <v>0</v>
      </c>
    </row>
    <row r="471" spans="1:5" ht="15" customHeight="1" outlineLevel="3">
      <c r="A471" s="27"/>
      <c r="B471" s="27" t="s">
        <v>380</v>
      </c>
      <c r="C471" s="29">
        <v>0</v>
      </c>
      <c r="D471" s="29">
        <f t="shared" si="49"/>
        <v>0</v>
      </c>
      <c r="E471" s="29">
        <f t="shared" si="49"/>
        <v>0</v>
      </c>
    </row>
    <row r="472" spans="1:5" ht="15" customHeight="1" outlineLevel="3">
      <c r="A472" s="27"/>
      <c r="B472" s="27" t="s">
        <v>381</v>
      </c>
      <c r="C472" s="29">
        <v>0</v>
      </c>
      <c r="D472" s="29">
        <f t="shared" si="49"/>
        <v>0</v>
      </c>
      <c r="E472" s="29">
        <f t="shared" si="49"/>
        <v>0</v>
      </c>
    </row>
    <row r="473" spans="1:5" ht="15" customHeight="1" outlineLevel="3">
      <c r="A473" s="27"/>
      <c r="B473" s="27" t="s">
        <v>382</v>
      </c>
      <c r="C473" s="29">
        <v>0</v>
      </c>
      <c r="D473" s="29">
        <f t="shared" si="49"/>
        <v>0</v>
      </c>
      <c r="E473" s="29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52000</v>
      </c>
      <c r="D474" s="5">
        <f>SUM(D475:D476)</f>
        <v>52000</v>
      </c>
      <c r="E474" s="5">
        <f>SUM(E475:E476)</f>
        <v>52000</v>
      </c>
    </row>
    <row r="475" spans="1:5" ht="15" customHeight="1" outlineLevel="3">
      <c r="A475" s="27"/>
      <c r="B475" s="27" t="s">
        <v>383</v>
      </c>
      <c r="C475" s="29">
        <v>5000</v>
      </c>
      <c r="D475" s="29">
        <f>C475</f>
        <v>5000</v>
      </c>
      <c r="E475" s="29">
        <f>D475</f>
        <v>5000</v>
      </c>
    </row>
    <row r="476" spans="1:5" ht="15" customHeight="1" outlineLevel="3">
      <c r="A476" s="27"/>
      <c r="B476" s="27" t="s">
        <v>384</v>
      </c>
      <c r="C476" s="29">
        <v>47000</v>
      </c>
      <c r="D476" s="29">
        <f>C476</f>
        <v>47000</v>
      </c>
      <c r="E476" s="29">
        <f>D476</f>
        <v>47000</v>
      </c>
    </row>
    <row r="477" spans="1:5" outlineLevel="2">
      <c r="A477" s="6">
        <v>2202</v>
      </c>
      <c r="B477" s="4" t="s">
        <v>385</v>
      </c>
      <c r="C477" s="5">
        <f>SUM(C478:C479)</f>
        <v>2000</v>
      </c>
      <c r="D477" s="5">
        <f>SUM(D478:D479)</f>
        <v>2000</v>
      </c>
      <c r="E477" s="5">
        <f>SUM(E478:E479)</f>
        <v>2000</v>
      </c>
    </row>
    <row r="478" spans="1:5" ht="15" customHeight="1" outlineLevel="3">
      <c r="A478" s="27"/>
      <c r="B478" s="27" t="s">
        <v>383</v>
      </c>
      <c r="C478" s="29">
        <v>2000</v>
      </c>
      <c r="D478" s="29">
        <f t="shared" ref="D478:E481" si="50">C478</f>
        <v>2000</v>
      </c>
      <c r="E478" s="29">
        <f t="shared" si="50"/>
        <v>2000</v>
      </c>
    </row>
    <row r="479" spans="1:5" ht="15" customHeight="1" outlineLevel="3">
      <c r="A479" s="27"/>
      <c r="B479" s="27" t="s">
        <v>384</v>
      </c>
      <c r="C479" s="29">
        <v>0</v>
      </c>
      <c r="D479" s="29">
        <f t="shared" si="50"/>
        <v>0</v>
      </c>
      <c r="E479" s="29">
        <f t="shared" si="50"/>
        <v>0</v>
      </c>
    </row>
    <row r="480" spans="1:5" outlineLevel="2">
      <c r="A480" s="6">
        <v>2202</v>
      </c>
      <c r="B480" s="4" t="s">
        <v>386</v>
      </c>
      <c r="C480" s="5">
        <v>5000</v>
      </c>
      <c r="D480" s="5">
        <f t="shared" si="50"/>
        <v>5000</v>
      </c>
      <c r="E480" s="5">
        <f t="shared" si="50"/>
        <v>5000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5" t="s">
        <v>388</v>
      </c>
      <c r="B482" s="176"/>
      <c r="C482" s="31">
        <v>0</v>
      </c>
      <c r="D482" s="31">
        <v>0</v>
      </c>
      <c r="E482" s="31">
        <v>0</v>
      </c>
    </row>
    <row r="483" spans="1:10">
      <c r="A483" s="181" t="s">
        <v>389</v>
      </c>
      <c r="B483" s="182"/>
      <c r="C483" s="34">
        <f>C484+C504+C509+C522+C528+C538</f>
        <v>52366</v>
      </c>
      <c r="D483" s="34">
        <f>D484+D504+D509+D522+D528+D538</f>
        <v>52366</v>
      </c>
      <c r="E483" s="34">
        <f>E484+E504+E509+E522+E528+E538</f>
        <v>52366</v>
      </c>
      <c r="G483" s="38" t="s">
        <v>592</v>
      </c>
      <c r="H483" s="40"/>
      <c r="I483" s="41"/>
      <c r="J483" s="39" t="b">
        <f>AND(H483=I483)</f>
        <v>1</v>
      </c>
    </row>
    <row r="484" spans="1:10" outlineLevel="1">
      <c r="A484" s="175" t="s">
        <v>390</v>
      </c>
      <c r="B484" s="176"/>
      <c r="C484" s="31">
        <f>C485+C486+C490+C491+C494+C497+C500+C501+C502+C503</f>
        <v>17181</v>
      </c>
      <c r="D484" s="31">
        <f>D485+D486+D490+D491+D494+D497+D500+D501+D502+D503</f>
        <v>17181</v>
      </c>
      <c r="E484" s="31">
        <f>E485+E486+E490+E491+E494+E497+E500+E501+E502+E503</f>
        <v>17181</v>
      </c>
    </row>
    <row r="485" spans="1:10" outlineLevel="2">
      <c r="A485" s="6">
        <v>3302</v>
      </c>
      <c r="B485" s="4" t="s">
        <v>391</v>
      </c>
      <c r="C485" s="5">
        <v>4450</v>
      </c>
      <c r="D485" s="5">
        <f>C485</f>
        <v>4450</v>
      </c>
      <c r="E485" s="5">
        <f>D485</f>
        <v>4450</v>
      </c>
    </row>
    <row r="486" spans="1:10" outlineLevel="2">
      <c r="A486" s="6">
        <v>3302</v>
      </c>
      <c r="B486" s="4" t="s">
        <v>392</v>
      </c>
      <c r="C486" s="5">
        <f>SUM(C487:C489)</f>
        <v>6731</v>
      </c>
      <c r="D486" s="5">
        <f>SUM(D487:D489)</f>
        <v>6731</v>
      </c>
      <c r="E486" s="5">
        <f>SUM(E487:E489)</f>
        <v>6731</v>
      </c>
    </row>
    <row r="487" spans="1:10" ht="15" customHeight="1" outlineLevel="3">
      <c r="A487" s="27"/>
      <c r="B487" s="27" t="s">
        <v>393</v>
      </c>
      <c r="C487" s="29">
        <v>3000</v>
      </c>
      <c r="D487" s="29">
        <f>C487</f>
        <v>3000</v>
      </c>
      <c r="E487" s="29">
        <f>D487</f>
        <v>3000</v>
      </c>
    </row>
    <row r="488" spans="1:10" ht="15" customHeight="1" outlineLevel="3">
      <c r="A488" s="27"/>
      <c r="B488" s="27" t="s">
        <v>394</v>
      </c>
      <c r="C488" s="29">
        <v>3731</v>
      </c>
      <c r="D488" s="29">
        <f t="shared" ref="D488:E489" si="51">C488</f>
        <v>3731</v>
      </c>
      <c r="E488" s="29">
        <f t="shared" si="51"/>
        <v>3731</v>
      </c>
    </row>
    <row r="489" spans="1:10" ht="15" customHeight="1" outlineLevel="3">
      <c r="A489" s="27"/>
      <c r="B489" s="27" t="s">
        <v>395</v>
      </c>
      <c r="C489" s="29">
        <v>0</v>
      </c>
      <c r="D489" s="29">
        <f t="shared" si="51"/>
        <v>0</v>
      </c>
      <c r="E489" s="29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1000</v>
      </c>
      <c r="D491" s="5">
        <f>SUM(D492:D493)</f>
        <v>1000</v>
      </c>
      <c r="E491" s="5">
        <f>SUM(E492:E493)</f>
        <v>1000</v>
      </c>
    </row>
    <row r="492" spans="1:10" ht="15" customHeight="1" outlineLevel="3">
      <c r="A492" s="27"/>
      <c r="B492" s="27" t="s">
        <v>398</v>
      </c>
      <c r="C492" s="29">
        <v>1000</v>
      </c>
      <c r="D492" s="29">
        <f>C492</f>
        <v>1000</v>
      </c>
      <c r="E492" s="29">
        <f>D492</f>
        <v>1000</v>
      </c>
    </row>
    <row r="493" spans="1:10" ht="15" customHeight="1" outlineLevel="3">
      <c r="A493" s="27"/>
      <c r="B493" s="27" t="s">
        <v>399</v>
      </c>
      <c r="C493" s="29">
        <v>0</v>
      </c>
      <c r="D493" s="29">
        <f>C493</f>
        <v>0</v>
      </c>
      <c r="E493" s="29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3000</v>
      </c>
      <c r="D494" s="5">
        <f>SUM(D495:D496)</f>
        <v>3000</v>
      </c>
      <c r="E494" s="5">
        <f>SUM(E495:E496)</f>
        <v>3000</v>
      </c>
    </row>
    <row r="495" spans="1:10" ht="15" customHeight="1" outlineLevel="3">
      <c r="A495" s="27"/>
      <c r="B495" s="27" t="s">
        <v>401</v>
      </c>
      <c r="C495" s="29">
        <v>3000</v>
      </c>
      <c r="D495" s="29">
        <f>C495</f>
        <v>3000</v>
      </c>
      <c r="E495" s="29">
        <f>D495</f>
        <v>3000</v>
      </c>
    </row>
    <row r="496" spans="1:10" ht="15" customHeight="1" outlineLevel="3">
      <c r="A496" s="27"/>
      <c r="B496" s="27" t="s">
        <v>402</v>
      </c>
      <c r="C496" s="29">
        <v>0</v>
      </c>
      <c r="D496" s="29">
        <f>C496</f>
        <v>0</v>
      </c>
      <c r="E496" s="29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2000</v>
      </c>
      <c r="D497" s="5">
        <f>SUM(D498:D499)</f>
        <v>2000</v>
      </c>
      <c r="E497" s="5">
        <f>SUM(E498:E499)</f>
        <v>2000</v>
      </c>
    </row>
    <row r="498" spans="1:12" ht="15" customHeight="1" outlineLevel="3">
      <c r="A498" s="27"/>
      <c r="B498" s="27" t="s">
        <v>404</v>
      </c>
      <c r="C498" s="29"/>
      <c r="D498" s="29">
        <f t="shared" ref="D498:E503" si="52">C498</f>
        <v>0</v>
      </c>
      <c r="E498" s="29">
        <f t="shared" si="52"/>
        <v>0</v>
      </c>
    </row>
    <row r="499" spans="1:12" ht="15" customHeight="1" outlineLevel="3">
      <c r="A499" s="27"/>
      <c r="B499" s="27" t="s">
        <v>405</v>
      </c>
      <c r="C499" s="29">
        <v>2000</v>
      </c>
      <c r="D499" s="29">
        <f t="shared" si="52"/>
        <v>2000</v>
      </c>
      <c r="E499" s="29">
        <f t="shared" si="52"/>
        <v>2000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5" t="s">
        <v>410</v>
      </c>
      <c r="B504" s="176"/>
      <c r="C504" s="31">
        <f>SUM(C505:C508)</f>
        <v>4305</v>
      </c>
      <c r="D504" s="31">
        <f>SUM(D505:D508)</f>
        <v>4305</v>
      </c>
      <c r="E504" s="31">
        <f>SUM(E505:E508)</f>
        <v>4305</v>
      </c>
    </row>
    <row r="505" spans="1:12" outlineLevel="2" collapsed="1">
      <c r="A505" s="6">
        <v>3303</v>
      </c>
      <c r="B505" s="4" t="s">
        <v>411</v>
      </c>
      <c r="C505" s="5">
        <v>3205</v>
      </c>
      <c r="D505" s="5">
        <f>C505</f>
        <v>3205</v>
      </c>
      <c r="E505" s="5">
        <f>D505</f>
        <v>3205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1100</v>
      </c>
      <c r="D507" s="5">
        <f t="shared" si="53"/>
        <v>1100</v>
      </c>
      <c r="E507" s="5">
        <f t="shared" si="53"/>
        <v>1100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75" t="s">
        <v>414</v>
      </c>
      <c r="B509" s="176"/>
      <c r="C509" s="31">
        <f>C510+C511+C512+C513+C517+C518+C519+C520+C521</f>
        <v>29330</v>
      </c>
      <c r="D509" s="31">
        <f>D510+D511+D512+D513+D517+D518+D519+D520+D521</f>
        <v>29330</v>
      </c>
      <c r="E509" s="31">
        <f>E510+E511+E512+E513+E517+E518+E519+E520+E521</f>
        <v>29330</v>
      </c>
      <c r="L509" s="50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8"/>
      <c r="B514" s="27" t="s">
        <v>419</v>
      </c>
      <c r="C514" s="29"/>
      <c r="D514" s="29">
        <f t="shared" ref="D514:E521" si="55">C514</f>
        <v>0</v>
      </c>
      <c r="E514" s="29">
        <f t="shared" si="55"/>
        <v>0</v>
      </c>
    </row>
    <row r="515" spans="1:5" ht="15" customHeight="1" outlineLevel="3">
      <c r="A515" s="28"/>
      <c r="B515" s="27" t="s">
        <v>420</v>
      </c>
      <c r="C515" s="29">
        <v>0</v>
      </c>
      <c r="D515" s="29">
        <f t="shared" si="55"/>
        <v>0</v>
      </c>
      <c r="E515" s="29">
        <f t="shared" si="55"/>
        <v>0</v>
      </c>
    </row>
    <row r="516" spans="1:5" ht="15" customHeight="1" outlineLevel="3">
      <c r="A516" s="28"/>
      <c r="B516" s="27" t="s">
        <v>421</v>
      </c>
      <c r="C516" s="29">
        <v>0</v>
      </c>
      <c r="D516" s="29">
        <f t="shared" si="55"/>
        <v>0</v>
      </c>
      <c r="E516" s="29">
        <f t="shared" si="55"/>
        <v>0</v>
      </c>
    </row>
    <row r="517" spans="1:5" outlineLevel="2">
      <c r="A517" s="6">
        <v>3305</v>
      </c>
      <c r="B517" s="4" t="s">
        <v>422</v>
      </c>
      <c r="C517" s="5">
        <v>4380</v>
      </c>
      <c r="D517" s="5">
        <f t="shared" si="55"/>
        <v>4380</v>
      </c>
      <c r="E517" s="5">
        <f t="shared" si="55"/>
        <v>4380</v>
      </c>
    </row>
    <row r="518" spans="1:5" outlineLevel="2">
      <c r="A518" s="6">
        <v>3305</v>
      </c>
      <c r="B518" s="4" t="s">
        <v>423</v>
      </c>
      <c r="C518" s="5">
        <v>750</v>
      </c>
      <c r="D518" s="5">
        <f t="shared" si="55"/>
        <v>750</v>
      </c>
      <c r="E518" s="5">
        <f t="shared" si="55"/>
        <v>750</v>
      </c>
    </row>
    <row r="519" spans="1:5" outlineLevel="2">
      <c r="A519" s="6">
        <v>3305</v>
      </c>
      <c r="B519" s="4" t="s">
        <v>424</v>
      </c>
      <c r="C519" s="5">
        <v>500</v>
      </c>
      <c r="D519" s="5">
        <f t="shared" si="55"/>
        <v>500</v>
      </c>
      <c r="E519" s="5">
        <f t="shared" si="55"/>
        <v>500</v>
      </c>
    </row>
    <row r="520" spans="1:5" outlineLevel="2">
      <c r="A520" s="6">
        <v>3305</v>
      </c>
      <c r="B520" s="4" t="s">
        <v>425</v>
      </c>
      <c r="C520" s="5">
        <v>23700</v>
      </c>
      <c r="D520" s="5">
        <f t="shared" si="55"/>
        <v>23700</v>
      </c>
      <c r="E520" s="5">
        <f t="shared" si="55"/>
        <v>23700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75" t="s">
        <v>426</v>
      </c>
      <c r="B522" s="176"/>
      <c r="C522" s="31">
        <f>SUM(C523:C527)</f>
        <v>100</v>
      </c>
      <c r="D522" s="31">
        <f>SUM(D523:D527)</f>
        <v>100</v>
      </c>
      <c r="E522" s="31">
        <f>SUM(E523:E527)</f>
        <v>100</v>
      </c>
    </row>
    <row r="523" spans="1:5" outlineLevel="2" collapsed="1">
      <c r="A523" s="6">
        <v>3306</v>
      </c>
      <c r="B523" s="4" t="s">
        <v>427</v>
      </c>
      <c r="C523" s="5">
        <v>100</v>
      </c>
      <c r="D523" s="5">
        <f>C523</f>
        <v>100</v>
      </c>
      <c r="E523" s="5">
        <f>D523</f>
        <v>100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75" t="s">
        <v>432</v>
      </c>
      <c r="B528" s="176"/>
      <c r="C528" s="31">
        <f>C529+C531+C537</f>
        <v>0</v>
      </c>
      <c r="D528" s="31">
        <f>D529+D531+D537</f>
        <v>0</v>
      </c>
      <c r="E528" s="31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8"/>
      <c r="B530" s="27" t="s">
        <v>434</v>
      </c>
      <c r="C530" s="29">
        <v>0</v>
      </c>
      <c r="D530" s="29">
        <f>C530</f>
        <v>0</v>
      </c>
      <c r="E530" s="29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8"/>
      <c r="B532" s="27" t="s">
        <v>435</v>
      </c>
      <c r="C532" s="29">
        <v>0</v>
      </c>
      <c r="D532" s="29">
        <f>C532</f>
        <v>0</v>
      </c>
      <c r="E532" s="29">
        <f>D532</f>
        <v>0</v>
      </c>
    </row>
    <row r="533" spans="1:5" ht="15" customHeight="1" outlineLevel="3">
      <c r="A533" s="28"/>
      <c r="B533" s="27" t="s">
        <v>436</v>
      </c>
      <c r="C533" s="29">
        <v>0</v>
      </c>
      <c r="D533" s="29">
        <f t="shared" ref="D533:E536" si="57">C533</f>
        <v>0</v>
      </c>
      <c r="E533" s="29">
        <f t="shared" si="57"/>
        <v>0</v>
      </c>
    </row>
    <row r="534" spans="1:5" ht="15" customHeight="1" outlineLevel="3">
      <c r="A534" s="28"/>
      <c r="B534" s="27" t="s">
        <v>437</v>
      </c>
      <c r="C534" s="29">
        <v>0</v>
      </c>
      <c r="D534" s="29">
        <f t="shared" si="57"/>
        <v>0</v>
      </c>
      <c r="E534" s="29">
        <f t="shared" si="57"/>
        <v>0</v>
      </c>
    </row>
    <row r="535" spans="1:5" ht="15" customHeight="1" outlineLevel="3">
      <c r="A535" s="28"/>
      <c r="B535" s="27" t="s">
        <v>438</v>
      </c>
      <c r="C535" s="29">
        <v>0</v>
      </c>
      <c r="D535" s="29">
        <f t="shared" si="57"/>
        <v>0</v>
      </c>
      <c r="E535" s="29">
        <f t="shared" si="57"/>
        <v>0</v>
      </c>
    </row>
    <row r="536" spans="1:5" ht="15" customHeight="1" outlineLevel="3">
      <c r="A536" s="28"/>
      <c r="B536" s="27" t="s">
        <v>439</v>
      </c>
      <c r="C536" s="29">
        <v>0</v>
      </c>
      <c r="D536" s="29">
        <f t="shared" si="57"/>
        <v>0</v>
      </c>
      <c r="E536" s="29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75" t="s">
        <v>441</v>
      </c>
      <c r="B538" s="176"/>
      <c r="C538" s="31">
        <f>SUM(C539:C544)</f>
        <v>1450</v>
      </c>
      <c r="D538" s="31">
        <f>SUM(D539:D544)</f>
        <v>1450</v>
      </c>
      <c r="E538" s="31">
        <f>SUM(E539:E544)</f>
        <v>1450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>
        <v>1450</v>
      </c>
      <c r="D540" s="5">
        <f t="shared" ref="D540:E543" si="58">C540</f>
        <v>1450</v>
      </c>
      <c r="E540" s="5">
        <f t="shared" si="58"/>
        <v>1450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8"/>
      <c r="B545" s="27" t="s">
        <v>447</v>
      </c>
      <c r="C545" s="29">
        <v>0</v>
      </c>
      <c r="D545" s="29">
        <f>C545</f>
        <v>0</v>
      </c>
      <c r="E545" s="29">
        <f>D545</f>
        <v>0</v>
      </c>
    </row>
    <row r="546" spans="1:10" ht="15" customHeight="1" outlineLevel="2">
      <c r="A546" s="28"/>
      <c r="B546" s="27" t="s">
        <v>448</v>
      </c>
      <c r="C546" s="29">
        <v>0</v>
      </c>
      <c r="D546" s="29">
        <f>C546</f>
        <v>0</v>
      </c>
      <c r="E546" s="29">
        <f>D546</f>
        <v>0</v>
      </c>
    </row>
    <row r="547" spans="1:10">
      <c r="A547" s="179" t="s">
        <v>449</v>
      </c>
      <c r="B547" s="180"/>
      <c r="C547" s="34">
        <f>C548+C549</f>
        <v>0</v>
      </c>
      <c r="D547" s="34">
        <f>D548+D549</f>
        <v>0</v>
      </c>
      <c r="E547" s="34">
        <f>E548+E549</f>
        <v>0</v>
      </c>
      <c r="G547" s="38" t="s">
        <v>593</v>
      </c>
      <c r="H547" s="40"/>
      <c r="I547" s="41"/>
      <c r="J547" s="39" t="b">
        <f>AND(H547=I547)</f>
        <v>1</v>
      </c>
    </row>
    <row r="548" spans="1:10" outlineLevel="1">
      <c r="A548" s="175" t="s">
        <v>450</v>
      </c>
      <c r="B548" s="176"/>
      <c r="C548" s="31"/>
      <c r="D548" s="31">
        <f>C548</f>
        <v>0</v>
      </c>
      <c r="E548" s="31">
        <f>D548</f>
        <v>0</v>
      </c>
    </row>
    <row r="549" spans="1:10" outlineLevel="1">
      <c r="A549" s="175" t="s">
        <v>451</v>
      </c>
      <c r="B549" s="176"/>
      <c r="C549" s="31">
        <v>0</v>
      </c>
      <c r="D549" s="31">
        <f>C549</f>
        <v>0</v>
      </c>
      <c r="E549" s="31">
        <f>D549</f>
        <v>0</v>
      </c>
    </row>
    <row r="550" spans="1:10">
      <c r="A550" s="173" t="s">
        <v>455</v>
      </c>
      <c r="B550" s="174"/>
      <c r="C550" s="35">
        <f>C551</f>
        <v>73355</v>
      </c>
      <c r="D550" s="35">
        <f>D551</f>
        <v>73355</v>
      </c>
      <c r="E550" s="35">
        <f>E551</f>
        <v>73355</v>
      </c>
      <c r="G550" s="38" t="s">
        <v>59</v>
      </c>
      <c r="H550" s="40"/>
      <c r="I550" s="41"/>
      <c r="J550" s="39" t="b">
        <f>AND(H550=I550)</f>
        <v>1</v>
      </c>
    </row>
    <row r="551" spans="1:10">
      <c r="A551" s="171" t="s">
        <v>456</v>
      </c>
      <c r="B551" s="172"/>
      <c r="C551" s="32">
        <f>C552+C556</f>
        <v>73355</v>
      </c>
      <c r="D551" s="32">
        <f>D552+D556</f>
        <v>73355</v>
      </c>
      <c r="E551" s="32">
        <f>E552+E556</f>
        <v>73355</v>
      </c>
      <c r="G551" s="38" t="s">
        <v>594</v>
      </c>
      <c r="H551" s="40"/>
      <c r="I551" s="41"/>
      <c r="J551" s="39" t="b">
        <f>AND(H551=I551)</f>
        <v>1</v>
      </c>
    </row>
    <row r="552" spans="1:10" outlineLevel="1">
      <c r="A552" s="175" t="s">
        <v>457</v>
      </c>
      <c r="B552" s="176"/>
      <c r="C552" s="31">
        <f>SUM(C553:C555)</f>
        <v>73355</v>
      </c>
      <c r="D552" s="31">
        <f>SUM(D553:D555)</f>
        <v>73355</v>
      </c>
      <c r="E552" s="31">
        <f>SUM(E553:E555)</f>
        <v>73355</v>
      </c>
    </row>
    <row r="553" spans="1:10" outlineLevel="2" collapsed="1">
      <c r="A553" s="6">
        <v>5500</v>
      </c>
      <c r="B553" s="4" t="s">
        <v>458</v>
      </c>
      <c r="C553" s="5">
        <v>73355</v>
      </c>
      <c r="D553" s="5">
        <f t="shared" ref="D553:E555" si="59">C553</f>
        <v>73355</v>
      </c>
      <c r="E553" s="5">
        <f t="shared" si="59"/>
        <v>73355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75" t="s">
        <v>461</v>
      </c>
      <c r="B556" s="176"/>
      <c r="C556" s="31">
        <f>SUM(C557:C558)</f>
        <v>0</v>
      </c>
      <c r="D556" s="31">
        <f>SUM(D557:D558)</f>
        <v>0</v>
      </c>
      <c r="E556" s="31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7" t="s">
        <v>62</v>
      </c>
      <c r="B559" s="178"/>
      <c r="C559" s="36">
        <f>C560+C716+C725</f>
        <v>479413</v>
      </c>
      <c r="D559" s="36">
        <f>D560+D716+D725</f>
        <v>479413</v>
      </c>
      <c r="E559" s="36">
        <f>E560+E716+E725</f>
        <v>479413</v>
      </c>
      <c r="G559" s="38" t="s">
        <v>62</v>
      </c>
      <c r="H559" s="40"/>
      <c r="I559" s="41"/>
      <c r="J559" s="39" t="b">
        <f>AND(H559=I559)</f>
        <v>1</v>
      </c>
    </row>
    <row r="560" spans="1:10">
      <c r="A560" s="173" t="s">
        <v>464</v>
      </c>
      <c r="B560" s="174"/>
      <c r="C560" s="35">
        <f>C561+C638+C642+C645</f>
        <v>355434</v>
      </c>
      <c r="D560" s="35">
        <f>D561+D638+D642+D645</f>
        <v>355434</v>
      </c>
      <c r="E560" s="35">
        <f>E561+E638+E642+E645</f>
        <v>355434</v>
      </c>
      <c r="G560" s="38" t="s">
        <v>61</v>
      </c>
      <c r="H560" s="40"/>
      <c r="I560" s="41"/>
      <c r="J560" s="39" t="b">
        <f>AND(H560=I560)</f>
        <v>1</v>
      </c>
    </row>
    <row r="561" spans="1:10">
      <c r="A561" s="171" t="s">
        <v>465</v>
      </c>
      <c r="B561" s="172"/>
      <c r="C561" s="37">
        <f>C562+C567+C568+C569+C576+C577+C581+C584+C585+C586+C587+C592+C595+C599+C603+C610+C616+C628</f>
        <v>355434</v>
      </c>
      <c r="D561" s="37">
        <f>D562+D567+D568+D569+D576+D577+D581+D584+D585+D586+D587+D592+D595+D599+D603+D610+D616+D628</f>
        <v>355434</v>
      </c>
      <c r="E561" s="37">
        <f>E562+E567+E568+E569+E576+E577+E581+E584+E585+E586+E587+E592+E595+E599+E603+E610+E616+E628</f>
        <v>355434</v>
      </c>
      <c r="G561" s="38" t="s">
        <v>595</v>
      </c>
      <c r="H561" s="40"/>
      <c r="I561" s="41"/>
      <c r="J561" s="39" t="b">
        <f>AND(H561=I561)</f>
        <v>1</v>
      </c>
    </row>
    <row r="562" spans="1:10" outlineLevel="1">
      <c r="A562" s="175" t="s">
        <v>466</v>
      </c>
      <c r="B562" s="176"/>
      <c r="C562" s="31">
        <f>SUM(C563:C566)</f>
        <v>3452</v>
      </c>
      <c r="D562" s="31">
        <f>SUM(D563:D566)</f>
        <v>3452</v>
      </c>
      <c r="E562" s="31">
        <f>SUM(E563:E566)</f>
        <v>3452</v>
      </c>
    </row>
    <row r="563" spans="1:10" outlineLevel="2">
      <c r="A563" s="7">
        <v>6600</v>
      </c>
      <c r="B563" s="4" t="s">
        <v>468</v>
      </c>
      <c r="C563" s="5">
        <v>2352</v>
      </c>
      <c r="D563" s="5">
        <f>C563</f>
        <v>2352</v>
      </c>
      <c r="E563" s="5">
        <f>D563</f>
        <v>2352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1100</v>
      </c>
      <c r="D566" s="5">
        <f t="shared" si="60"/>
        <v>1100</v>
      </c>
      <c r="E566" s="5">
        <f t="shared" si="60"/>
        <v>1100</v>
      </c>
    </row>
    <row r="567" spans="1:10" outlineLevel="1">
      <c r="A567" s="175" t="s">
        <v>467</v>
      </c>
      <c r="B567" s="176"/>
      <c r="C567" s="30">
        <v>30000</v>
      </c>
      <c r="D567" s="30">
        <f>C567</f>
        <v>30000</v>
      </c>
      <c r="E567" s="30">
        <f>D567</f>
        <v>30000</v>
      </c>
    </row>
    <row r="568" spans="1:10" outlineLevel="1">
      <c r="A568" s="175" t="s">
        <v>472</v>
      </c>
      <c r="B568" s="176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5" t="s">
        <v>473</v>
      </c>
      <c r="B569" s="176"/>
      <c r="C569" s="31">
        <f>SUM(C570:C575)</f>
        <v>15600</v>
      </c>
      <c r="D569" s="31">
        <f>SUM(D570:D575)</f>
        <v>15600</v>
      </c>
      <c r="E569" s="31">
        <f>SUM(E570:E575)</f>
        <v>15600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15600</v>
      </c>
      <c r="D572" s="5">
        <f t="shared" si="61"/>
        <v>15600</v>
      </c>
      <c r="E572" s="5">
        <f t="shared" si="61"/>
        <v>15600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75" t="s">
        <v>480</v>
      </c>
      <c r="B576" s="176"/>
      <c r="C576" s="31">
        <v>0</v>
      </c>
      <c r="D576" s="31">
        <f>C576</f>
        <v>0</v>
      </c>
      <c r="E576" s="31">
        <f>D576</f>
        <v>0</v>
      </c>
    </row>
    <row r="577" spans="1:5" outlineLevel="1">
      <c r="A577" s="175" t="s">
        <v>481</v>
      </c>
      <c r="B577" s="176"/>
      <c r="C577" s="31">
        <f>SUM(C578:C580)</f>
        <v>13380</v>
      </c>
      <c r="D577" s="31">
        <f>SUM(D578:D580)</f>
        <v>13380</v>
      </c>
      <c r="E577" s="31">
        <f>SUM(E578:E580)</f>
        <v>13380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13380</v>
      </c>
      <c r="D579" s="5">
        <f t="shared" si="62"/>
        <v>13380</v>
      </c>
      <c r="E579" s="5">
        <f t="shared" si="62"/>
        <v>13380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75" t="s">
        <v>485</v>
      </c>
      <c r="B581" s="176"/>
      <c r="C581" s="31">
        <f>SUM(C582:C583)</f>
        <v>64413</v>
      </c>
      <c r="D581" s="31">
        <f>SUM(D582:D583)</f>
        <v>64413</v>
      </c>
      <c r="E581" s="31">
        <f>SUM(E582:E583)</f>
        <v>64413</v>
      </c>
    </row>
    <row r="582" spans="1:5" outlineLevel="2">
      <c r="A582" s="7">
        <v>6606</v>
      </c>
      <c r="B582" s="4" t="s">
        <v>486</v>
      </c>
      <c r="C582" s="5">
        <v>64413</v>
      </c>
      <c r="D582" s="5">
        <f t="shared" ref="D582:E586" si="63">C582</f>
        <v>64413</v>
      </c>
      <c r="E582" s="5">
        <f t="shared" si="63"/>
        <v>64413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75" t="s">
        <v>488</v>
      </c>
      <c r="B584" s="176"/>
      <c r="C584" s="31">
        <v>0</v>
      </c>
      <c r="D584" s="31">
        <f t="shared" si="63"/>
        <v>0</v>
      </c>
      <c r="E584" s="31">
        <f t="shared" si="63"/>
        <v>0</v>
      </c>
    </row>
    <row r="585" spans="1:5" outlineLevel="1" collapsed="1">
      <c r="A585" s="175" t="s">
        <v>489</v>
      </c>
      <c r="B585" s="176"/>
      <c r="C585" s="31">
        <v>0</v>
      </c>
      <c r="D585" s="31">
        <f t="shared" si="63"/>
        <v>0</v>
      </c>
      <c r="E585" s="31">
        <f t="shared" si="63"/>
        <v>0</v>
      </c>
    </row>
    <row r="586" spans="1:5" outlineLevel="1" collapsed="1">
      <c r="A586" s="175" t="s">
        <v>490</v>
      </c>
      <c r="B586" s="176"/>
      <c r="C586" s="31">
        <v>0</v>
      </c>
      <c r="D586" s="31">
        <f t="shared" si="63"/>
        <v>0</v>
      </c>
      <c r="E586" s="31">
        <f t="shared" si="63"/>
        <v>0</v>
      </c>
    </row>
    <row r="587" spans="1:5" outlineLevel="1">
      <c r="A587" s="175" t="s">
        <v>491</v>
      </c>
      <c r="B587" s="176"/>
      <c r="C587" s="31">
        <f>SUM(C588:C591)</f>
        <v>0</v>
      </c>
      <c r="D587" s="31">
        <f>SUM(D588:D591)</f>
        <v>0</v>
      </c>
      <c r="E587" s="31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75" t="s">
        <v>498</v>
      </c>
      <c r="B592" s="176"/>
      <c r="C592" s="31">
        <f>SUM(C593:C594)</f>
        <v>0</v>
      </c>
      <c r="D592" s="31">
        <f>SUM(D593:D594)</f>
        <v>0</v>
      </c>
      <c r="E592" s="31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75" t="s">
        <v>502</v>
      </c>
      <c r="B595" s="176"/>
      <c r="C595" s="31">
        <f>SUM(C596:C598)</f>
        <v>27930</v>
      </c>
      <c r="D595" s="31">
        <f>SUM(D596:D598)</f>
        <v>27930</v>
      </c>
      <c r="E595" s="31">
        <f>SUM(E596:E598)</f>
        <v>27930</v>
      </c>
    </row>
    <row r="596" spans="1:5" outlineLevel="2">
      <c r="A596" s="7">
        <v>6612</v>
      </c>
      <c r="B596" s="4" t="s">
        <v>499</v>
      </c>
      <c r="C596" s="5">
        <v>12930</v>
      </c>
      <c r="D596" s="5">
        <f>C596</f>
        <v>12930</v>
      </c>
      <c r="E596" s="5">
        <f>D596</f>
        <v>12930</v>
      </c>
    </row>
    <row r="597" spans="1:5" outlineLevel="2">
      <c r="A597" s="7">
        <v>6612</v>
      </c>
      <c r="B597" s="4" t="s">
        <v>500</v>
      </c>
      <c r="C597" s="5">
        <v>15000</v>
      </c>
      <c r="D597" s="5">
        <f t="shared" ref="D597:E598" si="65">C597</f>
        <v>15000</v>
      </c>
      <c r="E597" s="5">
        <f t="shared" si="65"/>
        <v>15000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75" t="s">
        <v>503</v>
      </c>
      <c r="B599" s="176"/>
      <c r="C599" s="31">
        <f>SUM(C600:C602)</f>
        <v>51035</v>
      </c>
      <c r="D599" s="31">
        <f>SUM(D600:D602)</f>
        <v>51035</v>
      </c>
      <c r="E599" s="31">
        <f>SUM(E600:E602)</f>
        <v>51035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51035</v>
      </c>
      <c r="D601" s="5">
        <f t="shared" si="66"/>
        <v>51035</v>
      </c>
      <c r="E601" s="5">
        <f t="shared" si="66"/>
        <v>51035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75" t="s">
        <v>506</v>
      </c>
      <c r="B603" s="176"/>
      <c r="C603" s="31">
        <f>SUM(C604:C609)</f>
        <v>6154</v>
      </c>
      <c r="D603" s="31">
        <f>SUM(D604:D609)</f>
        <v>6154</v>
      </c>
      <c r="E603" s="31">
        <f>SUM(E604:E609)</f>
        <v>6154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6154</v>
      </c>
      <c r="D609" s="5">
        <f t="shared" si="67"/>
        <v>6154</v>
      </c>
      <c r="E609" s="5">
        <f t="shared" si="67"/>
        <v>6154</v>
      </c>
    </row>
    <row r="610" spans="1:5" outlineLevel="1">
      <c r="A610" s="175" t="s">
        <v>513</v>
      </c>
      <c r="B610" s="176"/>
      <c r="C610" s="31">
        <f>SUM(C611:C615)</f>
        <v>23470</v>
      </c>
      <c r="D610" s="31">
        <f>SUM(D611:D615)</f>
        <v>23470</v>
      </c>
      <c r="E610" s="31">
        <f>SUM(E611:E615)</f>
        <v>23470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23470</v>
      </c>
      <c r="D615" s="5">
        <f t="shared" si="68"/>
        <v>23470</v>
      </c>
      <c r="E615" s="5">
        <f t="shared" si="68"/>
        <v>23470</v>
      </c>
    </row>
    <row r="616" spans="1:5" outlineLevel="1">
      <c r="A616" s="175" t="s">
        <v>519</v>
      </c>
      <c r="B616" s="176"/>
      <c r="C616" s="31">
        <f>SUM(C617:C627)</f>
        <v>5000</v>
      </c>
      <c r="D616" s="31">
        <f>SUM(D617:D627)</f>
        <v>5000</v>
      </c>
      <c r="E616" s="31">
        <f>SUM(E617:E627)</f>
        <v>5000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5000</v>
      </c>
      <c r="D620" s="5">
        <f t="shared" si="69"/>
        <v>5000</v>
      </c>
      <c r="E620" s="5">
        <f t="shared" si="69"/>
        <v>5000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75" t="s">
        <v>531</v>
      </c>
      <c r="B628" s="176"/>
      <c r="C628" s="31">
        <f>SUM(C629:C637)</f>
        <v>115000</v>
      </c>
      <c r="D628" s="31">
        <f>SUM(D629:D637)</f>
        <v>115000</v>
      </c>
      <c r="E628" s="31">
        <f>SUM(E629:E637)</f>
        <v>115000</v>
      </c>
    </row>
    <row r="629" spans="1:10" outlineLevel="2">
      <c r="A629" s="7">
        <v>6617</v>
      </c>
      <c r="B629" s="4" t="s">
        <v>532</v>
      </c>
      <c r="C629" s="5">
        <v>115000</v>
      </c>
      <c r="D629" s="5">
        <f>C629</f>
        <v>115000</v>
      </c>
      <c r="E629" s="5">
        <f>D629</f>
        <v>115000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71" t="s">
        <v>541</v>
      </c>
      <c r="B638" s="172"/>
      <c r="C638" s="37">
        <f>C639+C640+C641</f>
        <v>0</v>
      </c>
      <c r="D638" s="37">
        <f>D639+D640+D641</f>
        <v>0</v>
      </c>
      <c r="E638" s="37">
        <f>E639+E640+E641</f>
        <v>0</v>
      </c>
      <c r="G638" s="38" t="s">
        <v>596</v>
      </c>
      <c r="H638" s="40"/>
      <c r="I638" s="41"/>
      <c r="J638" s="39" t="b">
        <f>AND(H638=I638)</f>
        <v>1</v>
      </c>
    </row>
    <row r="639" spans="1:10" outlineLevel="1">
      <c r="A639" s="175" t="s">
        <v>542</v>
      </c>
      <c r="B639" s="176"/>
      <c r="C639" s="31">
        <v>0</v>
      </c>
      <c r="D639" s="31">
        <f t="shared" ref="D639:E641" si="71">C639</f>
        <v>0</v>
      </c>
      <c r="E639" s="31">
        <f t="shared" si="71"/>
        <v>0</v>
      </c>
    </row>
    <row r="640" spans="1:10" outlineLevel="1">
      <c r="A640" s="175" t="s">
        <v>543</v>
      </c>
      <c r="B640" s="176"/>
      <c r="C640" s="31">
        <v>0</v>
      </c>
      <c r="D640" s="31">
        <f t="shared" si="71"/>
        <v>0</v>
      </c>
      <c r="E640" s="31">
        <f t="shared" si="71"/>
        <v>0</v>
      </c>
    </row>
    <row r="641" spans="1:10" outlineLevel="1">
      <c r="A641" s="175" t="s">
        <v>544</v>
      </c>
      <c r="B641" s="176"/>
      <c r="C641" s="31">
        <v>0</v>
      </c>
      <c r="D641" s="31">
        <f t="shared" si="71"/>
        <v>0</v>
      </c>
      <c r="E641" s="31">
        <f t="shared" si="71"/>
        <v>0</v>
      </c>
    </row>
    <row r="642" spans="1:10">
      <c r="A642" s="171" t="s">
        <v>545</v>
      </c>
      <c r="B642" s="172"/>
      <c r="C642" s="37">
        <f>C643+C644</f>
        <v>0</v>
      </c>
      <c r="D642" s="37">
        <f>D643+D644</f>
        <v>0</v>
      </c>
      <c r="E642" s="37">
        <f>E643+E644</f>
        <v>0</v>
      </c>
      <c r="G642" s="38" t="s">
        <v>597</v>
      </c>
      <c r="H642" s="40"/>
      <c r="I642" s="41"/>
      <c r="J642" s="39" t="b">
        <f>AND(H642=I642)</f>
        <v>1</v>
      </c>
    </row>
    <row r="643" spans="1:10" outlineLevel="1">
      <c r="A643" s="175" t="s">
        <v>546</v>
      </c>
      <c r="B643" s="176"/>
      <c r="C643" s="31">
        <v>0</v>
      </c>
      <c r="D643" s="31">
        <f>C643</f>
        <v>0</v>
      </c>
      <c r="E643" s="31">
        <f>D643</f>
        <v>0</v>
      </c>
    </row>
    <row r="644" spans="1:10" outlineLevel="1">
      <c r="A644" s="175" t="s">
        <v>547</v>
      </c>
      <c r="B644" s="176"/>
      <c r="C644" s="31">
        <v>0</v>
      </c>
      <c r="D644" s="31">
        <f>C644</f>
        <v>0</v>
      </c>
      <c r="E644" s="31">
        <f>D644</f>
        <v>0</v>
      </c>
    </row>
    <row r="645" spans="1:10">
      <c r="A645" s="171" t="s">
        <v>548</v>
      </c>
      <c r="B645" s="172"/>
      <c r="C645" s="37">
        <f>C646+C651+C652+C653+C660+C661+C665+C668+C669+C670+C671+C676+C679+C683+C687+C694+C700+C712+C713+C714+C715</f>
        <v>0</v>
      </c>
      <c r="D645" s="37">
        <f>D646+D651+D652+D653+D660+D661+D665+D668+D669+D670+D671+D676+D679+D683+D687+D694+D700+D712+D713+D714+D715</f>
        <v>0</v>
      </c>
      <c r="E645" s="37">
        <f>E646+E651+E652+E653+E660+E661+E665+E668+E669+E670+E671+E676+E679+E683+E687+E694+E700+E712+E713+E714+E715</f>
        <v>0</v>
      </c>
      <c r="G645" s="38" t="s">
        <v>598</v>
      </c>
      <c r="H645" s="40"/>
      <c r="I645" s="41"/>
      <c r="J645" s="39" t="b">
        <f>AND(H645=I645)</f>
        <v>1</v>
      </c>
    </row>
    <row r="646" spans="1:10" outlineLevel="1">
      <c r="A646" s="175" t="s">
        <v>549</v>
      </c>
      <c r="B646" s="176"/>
      <c r="C646" s="31">
        <f>SUM(C647:C650)</f>
        <v>0</v>
      </c>
      <c r="D646" s="31">
        <f>SUM(D647:D650)</f>
        <v>0</v>
      </c>
      <c r="E646" s="31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75" t="s">
        <v>550</v>
      </c>
      <c r="B651" s="176"/>
      <c r="C651" s="30">
        <v>0</v>
      </c>
      <c r="D651" s="30">
        <f>C651</f>
        <v>0</v>
      </c>
      <c r="E651" s="30">
        <f>D651</f>
        <v>0</v>
      </c>
    </row>
    <row r="652" spans="1:10" outlineLevel="1">
      <c r="A652" s="175" t="s">
        <v>551</v>
      </c>
      <c r="B652" s="176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5" t="s">
        <v>552</v>
      </c>
      <c r="B653" s="176"/>
      <c r="C653" s="31">
        <f>SUM(C654:C659)</f>
        <v>0</v>
      </c>
      <c r="D653" s="31">
        <f>SUM(D654:D659)</f>
        <v>0</v>
      </c>
      <c r="E653" s="31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75" t="s">
        <v>553</v>
      </c>
      <c r="B660" s="176"/>
      <c r="C660" s="31">
        <v>0</v>
      </c>
      <c r="D660" s="31">
        <f>C660</f>
        <v>0</v>
      </c>
      <c r="E660" s="31">
        <f>D660</f>
        <v>0</v>
      </c>
    </row>
    <row r="661" spans="1:5" outlineLevel="1">
      <c r="A661" s="175" t="s">
        <v>554</v>
      </c>
      <c r="B661" s="176"/>
      <c r="C661" s="31">
        <f>SUM(C662:C664)</f>
        <v>0</v>
      </c>
      <c r="D661" s="31">
        <f>SUM(D662:D664)</f>
        <v>0</v>
      </c>
      <c r="E661" s="31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75" t="s">
        <v>555</v>
      </c>
      <c r="B665" s="176"/>
      <c r="C665" s="31">
        <f>SUM(C666:C667)</f>
        <v>0</v>
      </c>
      <c r="D665" s="31">
        <f>SUM(D666:D667)</f>
        <v>0</v>
      </c>
      <c r="E665" s="31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75" t="s">
        <v>556</v>
      </c>
      <c r="B668" s="176"/>
      <c r="C668" s="31">
        <v>0</v>
      </c>
      <c r="D668" s="31">
        <f t="shared" si="75"/>
        <v>0</v>
      </c>
      <c r="E668" s="31">
        <f t="shared" si="75"/>
        <v>0</v>
      </c>
    </row>
    <row r="669" spans="1:5" outlineLevel="1" collapsed="1">
      <c r="A669" s="175" t="s">
        <v>557</v>
      </c>
      <c r="B669" s="176"/>
      <c r="C669" s="31">
        <v>0</v>
      </c>
      <c r="D669" s="31">
        <f t="shared" si="75"/>
        <v>0</v>
      </c>
      <c r="E669" s="31">
        <f t="shared" si="75"/>
        <v>0</v>
      </c>
    </row>
    <row r="670" spans="1:5" outlineLevel="1" collapsed="1">
      <c r="A670" s="175" t="s">
        <v>558</v>
      </c>
      <c r="B670" s="176"/>
      <c r="C670" s="31">
        <v>0</v>
      </c>
      <c r="D670" s="31">
        <f t="shared" si="75"/>
        <v>0</v>
      </c>
      <c r="E670" s="31">
        <f t="shared" si="75"/>
        <v>0</v>
      </c>
    </row>
    <row r="671" spans="1:5" outlineLevel="1">
      <c r="A671" s="175" t="s">
        <v>559</v>
      </c>
      <c r="B671" s="176"/>
      <c r="C671" s="31">
        <f>SUM(C672:C675)</f>
        <v>0</v>
      </c>
      <c r="D671" s="31">
        <f>SUM(D672:D675)</f>
        <v>0</v>
      </c>
      <c r="E671" s="31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75" t="s">
        <v>560</v>
      </c>
      <c r="B676" s="176"/>
      <c r="C676" s="31">
        <f>SUM(C677:C678)</f>
        <v>0</v>
      </c>
      <c r="D676" s="31">
        <f>SUM(D677:D678)</f>
        <v>0</v>
      </c>
      <c r="E676" s="31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75" t="s">
        <v>561</v>
      </c>
      <c r="B679" s="176"/>
      <c r="C679" s="31">
        <f>SUM(C680:C682)</f>
        <v>0</v>
      </c>
      <c r="D679" s="31">
        <f>SUM(D680:D682)</f>
        <v>0</v>
      </c>
      <c r="E679" s="31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75" t="s">
        <v>562</v>
      </c>
      <c r="B683" s="176"/>
      <c r="C683" s="31">
        <f>SUM(C684:C686)</f>
        <v>0</v>
      </c>
      <c r="D683" s="31">
        <f>SUM(D684:D686)</f>
        <v>0</v>
      </c>
      <c r="E683" s="31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75" t="s">
        <v>563</v>
      </c>
      <c r="B687" s="176"/>
      <c r="C687" s="31">
        <f>SUM(C688:C693)</f>
        <v>0</v>
      </c>
      <c r="D687" s="31">
        <f>SUM(D688:D693)</f>
        <v>0</v>
      </c>
      <c r="E687" s="31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75" t="s">
        <v>564</v>
      </c>
      <c r="B694" s="176"/>
      <c r="C694" s="31">
        <f>SUM(C695:C699)</f>
        <v>0</v>
      </c>
      <c r="D694" s="31">
        <f>SUM(D695:D699)</f>
        <v>0</v>
      </c>
      <c r="E694" s="31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75" t="s">
        <v>565</v>
      </c>
      <c r="B700" s="176"/>
      <c r="C700" s="31">
        <f>SUM(C701:C711)</f>
        <v>0</v>
      </c>
      <c r="D700" s="31">
        <f>SUM(D701:D711)</f>
        <v>0</v>
      </c>
      <c r="E700" s="31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75" t="s">
        <v>566</v>
      </c>
      <c r="B712" s="176"/>
      <c r="C712" s="30">
        <v>0</v>
      </c>
      <c r="D712" s="30">
        <f>C712</f>
        <v>0</v>
      </c>
      <c r="E712" s="30">
        <f>D712</f>
        <v>0</v>
      </c>
    </row>
    <row r="713" spans="1:10" outlineLevel="1">
      <c r="A713" s="175" t="s">
        <v>567</v>
      </c>
      <c r="B713" s="176"/>
      <c r="C713" s="31">
        <v>0</v>
      </c>
      <c r="D713" s="30">
        <f t="shared" ref="D713:E715" si="82">C713</f>
        <v>0</v>
      </c>
      <c r="E713" s="30">
        <f t="shared" si="82"/>
        <v>0</v>
      </c>
    </row>
    <row r="714" spans="1:10" outlineLevel="1">
      <c r="A714" s="175" t="s">
        <v>568</v>
      </c>
      <c r="B714" s="176"/>
      <c r="C714" s="31">
        <v>0</v>
      </c>
      <c r="D714" s="30">
        <f t="shared" si="82"/>
        <v>0</v>
      </c>
      <c r="E714" s="30">
        <f t="shared" si="82"/>
        <v>0</v>
      </c>
    </row>
    <row r="715" spans="1:10" outlineLevel="1">
      <c r="A715" s="175" t="s">
        <v>569</v>
      </c>
      <c r="B715" s="176"/>
      <c r="C715" s="31">
        <v>0</v>
      </c>
      <c r="D715" s="30">
        <f t="shared" si="82"/>
        <v>0</v>
      </c>
      <c r="E715" s="30">
        <f t="shared" si="82"/>
        <v>0</v>
      </c>
    </row>
    <row r="716" spans="1:10">
      <c r="A716" s="173" t="s">
        <v>570</v>
      </c>
      <c r="B716" s="174"/>
      <c r="C716" s="35">
        <f>C717</f>
        <v>123979</v>
      </c>
      <c r="D716" s="35">
        <f>D717</f>
        <v>123979</v>
      </c>
      <c r="E716" s="35">
        <f>E717</f>
        <v>123979</v>
      </c>
      <c r="G716" s="38" t="s">
        <v>66</v>
      </c>
      <c r="H716" s="40"/>
      <c r="I716" s="41"/>
      <c r="J716" s="39" t="b">
        <f>AND(H716=I716)</f>
        <v>1</v>
      </c>
    </row>
    <row r="717" spans="1:10">
      <c r="A717" s="171" t="s">
        <v>571</v>
      </c>
      <c r="B717" s="172"/>
      <c r="C717" s="32">
        <f>C718+C722</f>
        <v>123979</v>
      </c>
      <c r="D717" s="32">
        <f>D718+D722</f>
        <v>123979</v>
      </c>
      <c r="E717" s="32">
        <f>E718+E722</f>
        <v>123979</v>
      </c>
      <c r="G717" s="38" t="s">
        <v>599</v>
      </c>
      <c r="H717" s="40"/>
      <c r="I717" s="41"/>
      <c r="J717" s="39" t="b">
        <f>AND(H717=I717)</f>
        <v>1</v>
      </c>
    </row>
    <row r="718" spans="1:10" outlineLevel="1" collapsed="1">
      <c r="A718" s="169" t="s">
        <v>843</v>
      </c>
      <c r="B718" s="170"/>
      <c r="C718" s="30">
        <f>SUM(C719:C721)</f>
        <v>123979</v>
      </c>
      <c r="D718" s="30">
        <f>SUM(D719:D721)</f>
        <v>123979</v>
      </c>
      <c r="E718" s="30">
        <f>SUM(E719:E721)</f>
        <v>123979</v>
      </c>
    </row>
    <row r="719" spans="1:10" ht="15" customHeight="1" outlineLevel="2">
      <c r="A719" s="6">
        <v>10950</v>
      </c>
      <c r="B719" s="4" t="s">
        <v>572</v>
      </c>
      <c r="C719" s="5">
        <v>123979</v>
      </c>
      <c r="D719" s="5">
        <f>C719</f>
        <v>123979</v>
      </c>
      <c r="E719" s="5">
        <f>D719</f>
        <v>123979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69" t="s">
        <v>842</v>
      </c>
      <c r="B722" s="170"/>
      <c r="C722" s="30">
        <f>SUM(C723:C724)</f>
        <v>0</v>
      </c>
      <c r="D722" s="30">
        <f>SUM(D723:D724)</f>
        <v>0</v>
      </c>
      <c r="E722" s="30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73" t="s">
        <v>577</v>
      </c>
      <c r="B725" s="174"/>
      <c r="C725" s="35">
        <f>C726</f>
        <v>0</v>
      </c>
      <c r="D725" s="35">
        <f>D726</f>
        <v>0</v>
      </c>
      <c r="E725" s="35">
        <f>E726</f>
        <v>0</v>
      </c>
      <c r="G725" s="38" t="s">
        <v>216</v>
      </c>
      <c r="H725" s="40"/>
      <c r="I725" s="41"/>
      <c r="J725" s="39" t="b">
        <f>AND(H725=I725)</f>
        <v>1</v>
      </c>
    </row>
    <row r="726" spans="1:10">
      <c r="A726" s="171" t="s">
        <v>588</v>
      </c>
      <c r="B726" s="172"/>
      <c r="C726" s="32">
        <f>C727+C730+C733+C739+C741+C743+C750+C755+C760+C765+C767+C771+C777</f>
        <v>0</v>
      </c>
      <c r="D726" s="32">
        <f>D727+D730+D733+D739+D741+D743+D750+D755+D760+D765+D767+D771+D777</f>
        <v>0</v>
      </c>
      <c r="E726" s="32">
        <f>E727+E730+E733+E739+E741+E743+E750+E755+E760+E765+E767+E771+E777</f>
        <v>0</v>
      </c>
      <c r="G726" s="38" t="s">
        <v>600</v>
      </c>
      <c r="H726" s="40"/>
      <c r="I726" s="41"/>
      <c r="J726" s="39" t="b">
        <f>AND(H726=I726)</f>
        <v>1</v>
      </c>
    </row>
    <row r="727" spans="1:10" outlineLevel="1">
      <c r="A727" s="169" t="s">
        <v>841</v>
      </c>
      <c r="B727" s="170"/>
      <c r="C727" s="30">
        <f>SUM(C728:C729)</f>
        <v>0</v>
      </c>
      <c r="D727" s="30">
        <f>SUM(D728:D729)</f>
        <v>0</v>
      </c>
      <c r="E727" s="30">
        <f>SUM(E728:E729)</f>
        <v>0</v>
      </c>
    </row>
    <row r="728" spans="1:10" outlineLevel="2">
      <c r="A728" s="6">
        <v>3</v>
      </c>
      <c r="B728" s="4" t="s">
        <v>819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829</v>
      </c>
      <c r="C729" s="5"/>
      <c r="D729" s="5">
        <f>C729</f>
        <v>0</v>
      </c>
      <c r="E729" s="5">
        <f>D729</f>
        <v>0</v>
      </c>
    </row>
    <row r="730" spans="1:10" outlineLevel="1">
      <c r="A730" s="169" t="s">
        <v>840</v>
      </c>
      <c r="B730" s="170"/>
      <c r="C730" s="30">
        <f t="shared" ref="C730:E731" si="84">C731</f>
        <v>0</v>
      </c>
      <c r="D730" s="30">
        <f t="shared" si="84"/>
        <v>0</v>
      </c>
      <c r="E730" s="30">
        <f t="shared" si="84"/>
        <v>0</v>
      </c>
    </row>
    <row r="731" spans="1:10" outlineLevel="2">
      <c r="A731" s="6">
        <v>2</v>
      </c>
      <c r="B731" s="4" t="s">
        <v>814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8"/>
      <c r="B732" s="27" t="s">
        <v>839</v>
      </c>
      <c r="C732" s="29"/>
      <c r="D732" s="29">
        <f>C732</f>
        <v>0</v>
      </c>
      <c r="E732" s="29">
        <f>D732</f>
        <v>0</v>
      </c>
    </row>
    <row r="733" spans="1:10" outlineLevel="1">
      <c r="A733" s="169" t="s">
        <v>838</v>
      </c>
      <c r="B733" s="170"/>
      <c r="C733" s="30">
        <f>C734+C737+C738</f>
        <v>0</v>
      </c>
      <c r="D733" s="30">
        <f>D734+D737+D738</f>
        <v>0</v>
      </c>
      <c r="E733" s="30">
        <f>E734+E737+E738</f>
        <v>0</v>
      </c>
    </row>
    <row r="734" spans="1:10" outlineLevel="2">
      <c r="A734" s="6">
        <v>1</v>
      </c>
      <c r="B734" s="4" t="s">
        <v>832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8"/>
      <c r="B735" s="27" t="s">
        <v>837</v>
      </c>
      <c r="C735" s="29">
        <v>0</v>
      </c>
      <c r="D735" s="29">
        <f t="shared" ref="D735:E738" si="85">C735</f>
        <v>0</v>
      </c>
      <c r="E735" s="29">
        <f t="shared" si="85"/>
        <v>0</v>
      </c>
    </row>
    <row r="736" spans="1:10" outlineLevel="3">
      <c r="A736" s="28"/>
      <c r="B736" s="27" t="s">
        <v>836</v>
      </c>
      <c r="C736" s="29">
        <v>0</v>
      </c>
      <c r="D736" s="29">
        <f t="shared" si="85"/>
        <v>0</v>
      </c>
      <c r="E736" s="29">
        <f t="shared" si="85"/>
        <v>0</v>
      </c>
    </row>
    <row r="737" spans="1:5" outlineLevel="2">
      <c r="A737" s="6">
        <v>3</v>
      </c>
      <c r="B737" s="4" t="s">
        <v>819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829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69" t="s">
        <v>835</v>
      </c>
      <c r="B739" s="170"/>
      <c r="C739" s="30">
        <f>C740</f>
        <v>0</v>
      </c>
      <c r="D739" s="30">
        <f>D740</f>
        <v>0</v>
      </c>
      <c r="E739" s="30">
        <f>E740</f>
        <v>0</v>
      </c>
    </row>
    <row r="740" spans="1:5" outlineLevel="2">
      <c r="A740" s="6">
        <v>4</v>
      </c>
      <c r="B740" s="4" t="s">
        <v>829</v>
      </c>
      <c r="C740" s="5"/>
      <c r="D740" s="5">
        <f>C740</f>
        <v>0</v>
      </c>
      <c r="E740" s="5">
        <f>D740</f>
        <v>0</v>
      </c>
    </row>
    <row r="741" spans="1:5" outlineLevel="1">
      <c r="A741" s="169" t="s">
        <v>834</v>
      </c>
      <c r="B741" s="170"/>
      <c r="C741" s="30">
        <f>SUM(C742)</f>
        <v>0</v>
      </c>
      <c r="D741" s="30">
        <f>SUM(D742)</f>
        <v>0</v>
      </c>
      <c r="E741" s="30">
        <f>SUM(E742)</f>
        <v>0</v>
      </c>
    </row>
    <row r="742" spans="1:5" outlineLevel="2">
      <c r="A742" s="6">
        <v>3</v>
      </c>
      <c r="B742" s="4" t="s">
        <v>819</v>
      </c>
      <c r="C742" s="5"/>
      <c r="D742" s="5">
        <f>C742</f>
        <v>0</v>
      </c>
      <c r="E742" s="5">
        <f>D742</f>
        <v>0</v>
      </c>
    </row>
    <row r="743" spans="1:5" outlineLevel="1">
      <c r="A743" s="169" t="s">
        <v>833</v>
      </c>
      <c r="B743" s="170"/>
      <c r="C743" s="30">
        <f>C744+C748+C749+C746</f>
        <v>0</v>
      </c>
      <c r="D743" s="30">
        <f>D744+D748+D749+D746</f>
        <v>0</v>
      </c>
      <c r="E743" s="30">
        <f>E744+E748+E749+E746</f>
        <v>0</v>
      </c>
    </row>
    <row r="744" spans="1:5" outlineLevel="2">
      <c r="A744" s="6">
        <v>1</v>
      </c>
      <c r="B744" s="4" t="s">
        <v>832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8"/>
      <c r="B745" s="27" t="s">
        <v>831</v>
      </c>
      <c r="C745" s="29">
        <v>0</v>
      </c>
      <c r="D745" s="29">
        <f>C745</f>
        <v>0</v>
      </c>
      <c r="E745" s="29">
        <f>D745</f>
        <v>0</v>
      </c>
    </row>
    <row r="746" spans="1:5" outlineLevel="2">
      <c r="A746" s="6">
        <v>2</v>
      </c>
      <c r="B746" s="4" t="s">
        <v>814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8"/>
      <c r="B747" s="27" t="s">
        <v>830</v>
      </c>
      <c r="C747" s="29"/>
      <c r="D747" s="29">
        <f t="shared" ref="D747:E749" si="86">C747</f>
        <v>0</v>
      </c>
      <c r="E747" s="29">
        <f t="shared" si="86"/>
        <v>0</v>
      </c>
    </row>
    <row r="748" spans="1:5" outlineLevel="2">
      <c r="A748" s="6">
        <v>3</v>
      </c>
      <c r="B748" s="4" t="s">
        <v>819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829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69" t="s">
        <v>828</v>
      </c>
      <c r="B750" s="170"/>
      <c r="C750" s="30">
        <f>C754++C751</f>
        <v>0</v>
      </c>
      <c r="D750" s="30">
        <f>D754++D751</f>
        <v>0</v>
      </c>
      <c r="E750" s="30">
        <f>E754++E751</f>
        <v>0</v>
      </c>
    </row>
    <row r="751" spans="1:5" outlineLevel="2">
      <c r="A751" s="6">
        <v>2</v>
      </c>
      <c r="B751" s="4" t="s">
        <v>814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827</v>
      </c>
      <c r="C752" s="124"/>
      <c r="D752" s="124">
        <f t="shared" ref="D752:E754" si="87">C752</f>
        <v>0</v>
      </c>
      <c r="E752" s="124">
        <f t="shared" si="87"/>
        <v>0</v>
      </c>
    </row>
    <row r="753" spans="1:5" s="123" customFormat="1" outlineLevel="3">
      <c r="A753" s="126"/>
      <c r="B753" s="125" t="s">
        <v>813</v>
      </c>
      <c r="C753" s="124"/>
      <c r="D753" s="124">
        <f t="shared" si="87"/>
        <v>0</v>
      </c>
      <c r="E753" s="124">
        <f t="shared" si="87"/>
        <v>0</v>
      </c>
    </row>
    <row r="754" spans="1:5" outlineLevel="2">
      <c r="A754" s="6">
        <v>3</v>
      </c>
      <c r="B754" s="4" t="s">
        <v>819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69" t="s">
        <v>826</v>
      </c>
      <c r="B755" s="170"/>
      <c r="C755" s="30">
        <f>C756</f>
        <v>0</v>
      </c>
      <c r="D755" s="30">
        <f>D756</f>
        <v>0</v>
      </c>
      <c r="E755" s="30">
        <f>E756</f>
        <v>0</v>
      </c>
    </row>
    <row r="756" spans="1:5" outlineLevel="2">
      <c r="A756" s="6">
        <v>2</v>
      </c>
      <c r="B756" s="4" t="s">
        <v>814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8"/>
      <c r="B757" s="27" t="s">
        <v>825</v>
      </c>
      <c r="C757" s="29"/>
      <c r="D757" s="29">
        <f>C757</f>
        <v>0</v>
      </c>
      <c r="E757" s="29">
        <f>D757</f>
        <v>0</v>
      </c>
    </row>
    <row r="758" spans="1:5" outlineLevel="3">
      <c r="A758" s="28"/>
      <c r="B758" s="27" t="s">
        <v>824</v>
      </c>
      <c r="C758" s="29"/>
      <c r="D758" s="29">
        <f t="shared" ref="D758:E759" si="88">C758</f>
        <v>0</v>
      </c>
      <c r="E758" s="29">
        <f t="shared" si="88"/>
        <v>0</v>
      </c>
    </row>
    <row r="759" spans="1:5" outlineLevel="3">
      <c r="A759" s="28"/>
      <c r="B759" s="27" t="s">
        <v>823</v>
      </c>
      <c r="C759" s="29"/>
      <c r="D759" s="29">
        <f t="shared" si="88"/>
        <v>0</v>
      </c>
      <c r="E759" s="29">
        <f t="shared" si="88"/>
        <v>0</v>
      </c>
    </row>
    <row r="760" spans="1:5" outlineLevel="1">
      <c r="A760" s="169" t="s">
        <v>822</v>
      </c>
      <c r="B760" s="170"/>
      <c r="C760" s="30">
        <f>C761+C764</f>
        <v>0</v>
      </c>
      <c r="D760" s="30">
        <f>D761+D764</f>
        <v>0</v>
      </c>
      <c r="E760" s="30">
        <f>E761+E764</f>
        <v>0</v>
      </c>
    </row>
    <row r="761" spans="1:5" outlineLevel="2">
      <c r="A761" s="6">
        <v>2</v>
      </c>
      <c r="B761" s="4" t="s">
        <v>814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8"/>
      <c r="B762" s="27" t="s">
        <v>821</v>
      </c>
      <c r="C762" s="29">
        <v>0</v>
      </c>
      <c r="D762" s="29">
        <f t="shared" ref="D762:E764" si="89">C762</f>
        <v>0</v>
      </c>
      <c r="E762" s="29">
        <f t="shared" si="89"/>
        <v>0</v>
      </c>
    </row>
    <row r="763" spans="1:5" outlineLevel="3">
      <c r="A763" s="28"/>
      <c r="B763" s="27" t="s">
        <v>811</v>
      </c>
      <c r="C763" s="29"/>
      <c r="D763" s="29">
        <f t="shared" si="89"/>
        <v>0</v>
      </c>
      <c r="E763" s="29">
        <f t="shared" si="89"/>
        <v>0</v>
      </c>
    </row>
    <row r="764" spans="1:5" outlineLevel="2">
      <c r="A764" s="6">
        <v>3</v>
      </c>
      <c r="B764" s="4" t="s">
        <v>819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69" t="s">
        <v>820</v>
      </c>
      <c r="B765" s="170"/>
      <c r="C765" s="30">
        <f>SUM(C766)</f>
        <v>0</v>
      </c>
      <c r="D765" s="30">
        <f>SUM(D766)</f>
        <v>0</v>
      </c>
      <c r="E765" s="30">
        <f>SUM(E766)</f>
        <v>0</v>
      </c>
    </row>
    <row r="766" spans="1:5" outlineLevel="2">
      <c r="A766" s="6">
        <v>3</v>
      </c>
      <c r="B766" s="4" t="s">
        <v>819</v>
      </c>
      <c r="C766" s="5"/>
      <c r="D766" s="5">
        <f>C766</f>
        <v>0</v>
      </c>
      <c r="E766" s="5">
        <f>D766</f>
        <v>0</v>
      </c>
    </row>
    <row r="767" spans="1:5" outlineLevel="1">
      <c r="A767" s="169" t="s">
        <v>818</v>
      </c>
      <c r="B767" s="170"/>
      <c r="C767" s="30">
        <f>C768</f>
        <v>0</v>
      </c>
      <c r="D767" s="30">
        <f>D768</f>
        <v>0</v>
      </c>
      <c r="E767" s="30">
        <f>E768</f>
        <v>0</v>
      </c>
    </row>
    <row r="768" spans="1:5" outlineLevel="2">
      <c r="A768" s="6">
        <v>2</v>
      </c>
      <c r="B768" s="4" t="s">
        <v>814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8"/>
      <c r="B769" s="27" t="s">
        <v>817</v>
      </c>
      <c r="C769" s="29"/>
      <c r="D769" s="29">
        <f>C769</f>
        <v>0</v>
      </c>
      <c r="E769" s="29">
        <f>D769</f>
        <v>0</v>
      </c>
    </row>
    <row r="770" spans="1:5" outlineLevel="3">
      <c r="A770" s="28"/>
      <c r="B770" s="27" t="s">
        <v>816</v>
      </c>
      <c r="C770" s="29"/>
      <c r="D770" s="29">
        <f>C770</f>
        <v>0</v>
      </c>
      <c r="E770" s="29">
        <f>D770</f>
        <v>0</v>
      </c>
    </row>
    <row r="771" spans="1:5" outlineLevel="1">
      <c r="A771" s="169" t="s">
        <v>815</v>
      </c>
      <c r="B771" s="170"/>
      <c r="C771" s="30">
        <f>C772</f>
        <v>0</v>
      </c>
      <c r="D771" s="30">
        <f>D772</f>
        <v>0</v>
      </c>
      <c r="E771" s="30">
        <f>E772</f>
        <v>0</v>
      </c>
    </row>
    <row r="772" spans="1:5" outlineLevel="2">
      <c r="A772" s="6">
        <v>2</v>
      </c>
      <c r="B772" s="4" t="s">
        <v>814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8"/>
      <c r="B773" s="27" t="s">
        <v>813</v>
      </c>
      <c r="C773" s="29"/>
      <c r="D773" s="29">
        <f>C773</f>
        <v>0</v>
      </c>
      <c r="E773" s="29">
        <f>D773</f>
        <v>0</v>
      </c>
    </row>
    <row r="774" spans="1:5" outlineLevel="3">
      <c r="A774" s="28"/>
      <c r="B774" s="27" t="s">
        <v>812</v>
      </c>
      <c r="C774" s="29"/>
      <c r="D774" s="29">
        <f t="shared" ref="D774:E776" si="90">C774</f>
        <v>0</v>
      </c>
      <c r="E774" s="29">
        <f t="shared" si="90"/>
        <v>0</v>
      </c>
    </row>
    <row r="775" spans="1:5" outlineLevel="3">
      <c r="A775" s="28"/>
      <c r="B775" s="27" t="s">
        <v>811</v>
      </c>
      <c r="C775" s="29"/>
      <c r="D775" s="29">
        <f t="shared" si="90"/>
        <v>0</v>
      </c>
      <c r="E775" s="29">
        <f t="shared" si="90"/>
        <v>0</v>
      </c>
    </row>
    <row r="776" spans="1:5" outlineLevel="3">
      <c r="A776" s="28"/>
      <c r="B776" s="27" t="s">
        <v>810</v>
      </c>
      <c r="C776" s="29"/>
      <c r="D776" s="29">
        <f t="shared" si="90"/>
        <v>0</v>
      </c>
      <c r="E776" s="29">
        <f t="shared" si="90"/>
        <v>0</v>
      </c>
    </row>
    <row r="777" spans="1:5" outlineLevel="1">
      <c r="A777" s="169" t="s">
        <v>809</v>
      </c>
      <c r="B777" s="170"/>
      <c r="C777" s="30">
        <f>C778</f>
        <v>0</v>
      </c>
      <c r="D777" s="30">
        <f>D778</f>
        <v>0</v>
      </c>
      <c r="E777" s="30">
        <f>E778</f>
        <v>0</v>
      </c>
    </row>
    <row r="778" spans="1:5" outlineLevel="2">
      <c r="A778" s="6"/>
      <c r="B778" s="4" t="s">
        <v>808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5:E10 C39:E60 C69:E96 C98:E113 C117:E134 C136:E151 C154:E162 C164:E169 C171:E176 C62:E66 C254:C255 C12:E37">
      <formula1>0</formula1>
    </dataValidation>
    <dataValidation type="custom" allowBlank="1" showInputMessage="1" showErrorMessage="1" sqref="J1:J4 J547 J339 J560:J561 J550:J551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23" t="s">
        <v>807</v>
      </c>
      <c r="B1" s="223"/>
    </row>
    <row r="2" spans="1:2">
      <c r="A2" s="10" t="s">
        <v>804</v>
      </c>
      <c r="B2" s="10"/>
    </row>
    <row r="3" spans="1:2">
      <c r="A3" s="10" t="s">
        <v>803</v>
      </c>
      <c r="B3" s="10"/>
    </row>
    <row r="4" spans="1:2">
      <c r="A4" s="10" t="s">
        <v>799</v>
      </c>
      <c r="B4" s="10"/>
    </row>
    <row r="5" spans="1:2">
      <c r="A5" s="10" t="s">
        <v>801</v>
      </c>
      <c r="B5" s="10"/>
    </row>
    <row r="6" spans="1:2">
      <c r="A6" s="10" t="s">
        <v>800</v>
      </c>
      <c r="B6" s="10"/>
    </row>
    <row r="7" spans="1:2">
      <c r="A7" s="10" t="s">
        <v>802</v>
      </c>
      <c r="B7" s="10"/>
    </row>
    <row r="8" spans="1:2">
      <c r="A8" s="10" t="s">
        <v>805</v>
      </c>
      <c r="B8" s="10"/>
    </row>
    <row r="9" spans="1:2">
      <c r="A9" s="10" t="s">
        <v>806</v>
      </c>
      <c r="B9" s="10"/>
    </row>
  </sheetData>
  <mergeCells count="1">
    <mergeCell ref="A1: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248" zoomScale="120" zoomScaleNormal="120" zoomScalePageLayoutView="75" workbookViewId="0">
      <selection activeCell="H257" sqref="H257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27.7109375" customWidth="1"/>
    <col min="4" max="4" width="22.140625" customWidth="1"/>
    <col min="5" max="5" width="23.5703125" customWidth="1"/>
    <col min="7" max="7" width="15.42578125" bestFit="1" customWidth="1"/>
    <col min="8" max="8" width="24.5703125" customWidth="1"/>
    <col min="9" max="9" width="15.42578125" bestFit="1" customWidth="1"/>
    <col min="10" max="10" width="20.42578125" bestFit="1" customWidth="1"/>
  </cols>
  <sheetData>
    <row r="1" spans="1:14" ht="18.75">
      <c r="A1" s="185" t="s">
        <v>30</v>
      </c>
      <c r="B1" s="185"/>
      <c r="C1" s="185"/>
      <c r="D1" s="122" t="s">
        <v>845</v>
      </c>
      <c r="E1" s="122" t="s">
        <v>844</v>
      </c>
      <c r="G1" s="42" t="s">
        <v>31</v>
      </c>
      <c r="H1" s="43">
        <f>H2+H114</f>
        <v>2483771</v>
      </c>
      <c r="I1" s="44"/>
      <c r="J1" s="45" t="b">
        <f>AND(H1=I1)</f>
        <v>0</v>
      </c>
    </row>
    <row r="2" spans="1:14">
      <c r="A2" s="193" t="s">
        <v>60</v>
      </c>
      <c r="B2" s="193"/>
      <c r="C2" s="25">
        <f>C3+C67</f>
        <v>1743000</v>
      </c>
      <c r="D2" s="25">
        <f>D3+D67</f>
        <v>1743000</v>
      </c>
      <c r="E2" s="25">
        <f>E3+E67</f>
        <v>1743000</v>
      </c>
      <c r="G2" s="38" t="s">
        <v>60</v>
      </c>
      <c r="H2" s="40">
        <f>C2</f>
        <v>1743000</v>
      </c>
      <c r="I2" s="41"/>
      <c r="J2" s="39" t="b">
        <f>AND(H2=I2)</f>
        <v>0</v>
      </c>
    </row>
    <row r="3" spans="1:14">
      <c r="A3" s="190" t="s">
        <v>578</v>
      </c>
      <c r="B3" s="190"/>
      <c r="C3" s="22">
        <f>C4+C11+C38+C61</f>
        <v>836700</v>
      </c>
      <c r="D3" s="22">
        <f>D4+D11+D38+D61</f>
        <v>836700</v>
      </c>
      <c r="E3" s="22">
        <f>E4+E11+E38+E61</f>
        <v>836700</v>
      </c>
      <c r="G3" s="38" t="s">
        <v>57</v>
      </c>
      <c r="H3" s="40"/>
      <c r="I3" s="41"/>
      <c r="J3" s="39" t="b">
        <f>AND(H3=I3)</f>
        <v>1</v>
      </c>
    </row>
    <row r="4" spans="1:14" ht="15" customHeight="1">
      <c r="A4" s="186" t="s">
        <v>124</v>
      </c>
      <c r="B4" s="187"/>
      <c r="C4" s="20">
        <f>SUM(C5:C10)</f>
        <v>491000</v>
      </c>
      <c r="D4" s="20">
        <f>SUM(D5:D10)</f>
        <v>491000</v>
      </c>
      <c r="E4" s="20">
        <f>SUM(E5:E10)</f>
        <v>491000</v>
      </c>
      <c r="G4" s="38" t="s">
        <v>53</v>
      </c>
      <c r="H4" s="40"/>
      <c r="I4" s="41"/>
      <c r="J4" s="39" t="b">
        <f>AND(H4=I4)</f>
        <v>1</v>
      </c>
      <c r="K4" s="16"/>
      <c r="L4" s="16"/>
      <c r="M4" s="16"/>
      <c r="N4" s="16"/>
    </row>
    <row r="5" spans="1:14" ht="15" customHeight="1" outlineLevel="1">
      <c r="A5" s="3">
        <v>1101</v>
      </c>
      <c r="B5" s="1" t="s">
        <v>0</v>
      </c>
      <c r="C5" s="2">
        <v>160000</v>
      </c>
      <c r="D5" s="2">
        <f>C5</f>
        <v>160000</v>
      </c>
      <c r="E5" s="2">
        <f>D5</f>
        <v>160000</v>
      </c>
      <c r="G5" s="16"/>
      <c r="H5" s="16"/>
      <c r="I5" s="16"/>
      <c r="J5" s="16"/>
      <c r="K5" s="16"/>
      <c r="L5" s="16"/>
      <c r="M5" s="16"/>
      <c r="N5" s="16"/>
    </row>
    <row r="6" spans="1:14" ht="15" customHeight="1" outlineLevel="1">
      <c r="A6" s="3">
        <v>1102</v>
      </c>
      <c r="B6" s="1" t="s">
        <v>1</v>
      </c>
      <c r="C6" s="2">
        <v>80000</v>
      </c>
      <c r="D6" s="2">
        <f t="shared" ref="D6:E10" si="0">C6</f>
        <v>80000</v>
      </c>
      <c r="E6" s="2">
        <f t="shared" si="0"/>
        <v>80000</v>
      </c>
      <c r="G6" s="16"/>
      <c r="H6" s="16"/>
      <c r="I6" s="16"/>
      <c r="J6" s="16"/>
      <c r="K6" s="16"/>
      <c r="L6" s="16"/>
      <c r="M6" s="16"/>
      <c r="N6" s="16"/>
    </row>
    <row r="7" spans="1:14" ht="15" customHeight="1" outlineLevel="1">
      <c r="A7" s="3">
        <v>1201</v>
      </c>
      <c r="B7" s="1" t="s">
        <v>2</v>
      </c>
      <c r="C7" s="2">
        <v>250000</v>
      </c>
      <c r="D7" s="2">
        <f t="shared" si="0"/>
        <v>250000</v>
      </c>
      <c r="E7" s="2">
        <f t="shared" si="0"/>
        <v>250000</v>
      </c>
      <c r="G7" s="16"/>
      <c r="H7" s="16"/>
      <c r="I7" s="16"/>
      <c r="J7" s="16"/>
      <c r="K7" s="16"/>
      <c r="L7" s="16"/>
      <c r="M7" s="16"/>
      <c r="N7" s="16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6"/>
      <c r="H8" s="16"/>
      <c r="I8" s="16"/>
      <c r="J8" s="16"/>
      <c r="K8" s="16"/>
      <c r="L8" s="16"/>
      <c r="M8" s="16"/>
      <c r="N8" s="16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6"/>
      <c r="H9" s="16"/>
      <c r="I9" s="16"/>
      <c r="J9" s="16"/>
      <c r="K9" s="16"/>
      <c r="L9" s="16"/>
      <c r="M9" s="16"/>
      <c r="N9" s="16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0"/>
        <v>1000</v>
      </c>
      <c r="E10" s="2">
        <f t="shared" si="0"/>
        <v>1000</v>
      </c>
      <c r="G10" s="16"/>
      <c r="H10" s="16"/>
      <c r="I10" s="16"/>
      <c r="J10" s="16"/>
      <c r="K10" s="16"/>
      <c r="L10" s="16"/>
      <c r="M10" s="16"/>
      <c r="N10" s="16"/>
    </row>
    <row r="11" spans="1:14" ht="15" customHeight="1">
      <c r="A11" s="186" t="s">
        <v>125</v>
      </c>
      <c r="B11" s="187"/>
      <c r="C11" s="20">
        <f>SUM(C12:C37)</f>
        <v>122500</v>
      </c>
      <c r="D11" s="20">
        <f>SUM(D12:D37)</f>
        <v>122500</v>
      </c>
      <c r="E11" s="20">
        <f>SUM(E12:E37)</f>
        <v>122500</v>
      </c>
      <c r="G11" s="38" t="s">
        <v>54</v>
      </c>
      <c r="H11" s="40"/>
      <c r="I11" s="41"/>
      <c r="J11" s="39" t="b">
        <f>AND(H11=I11)</f>
        <v>1</v>
      </c>
      <c r="K11" s="16"/>
      <c r="L11" s="16"/>
      <c r="M11" s="16"/>
      <c r="N11" s="16"/>
    </row>
    <row r="12" spans="1:14" outlineLevel="1">
      <c r="A12" s="3">
        <v>2101</v>
      </c>
      <c r="B12" s="1" t="s">
        <v>4</v>
      </c>
      <c r="C12" s="2">
        <v>44000</v>
      </c>
      <c r="D12" s="2">
        <f>C12</f>
        <v>44000</v>
      </c>
      <c r="E12" s="2">
        <f>D12</f>
        <v>44000</v>
      </c>
    </row>
    <row r="13" spans="1:14" outlineLevel="1">
      <c r="A13" s="3">
        <v>2102</v>
      </c>
      <c r="B13" s="1" t="s">
        <v>126</v>
      </c>
      <c r="C13" s="2">
        <v>14000</v>
      </c>
      <c r="D13" s="2">
        <f t="shared" ref="D13:E28" si="1">C13</f>
        <v>14000</v>
      </c>
      <c r="E13" s="2">
        <f t="shared" si="1"/>
        <v>14000</v>
      </c>
    </row>
    <row r="14" spans="1:14" outlineLevel="1">
      <c r="A14" s="3">
        <v>2201</v>
      </c>
      <c r="B14" s="1" t="s">
        <v>5</v>
      </c>
      <c r="C14" s="2">
        <v>13500</v>
      </c>
      <c r="D14" s="2">
        <f t="shared" si="1"/>
        <v>13500</v>
      </c>
      <c r="E14" s="2">
        <f t="shared" si="1"/>
        <v>13500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>
        <v>29000</v>
      </c>
      <c r="D34" s="2">
        <f t="shared" si="2"/>
        <v>29000</v>
      </c>
      <c r="E34" s="2">
        <f t="shared" si="2"/>
        <v>29000</v>
      </c>
    </row>
    <row r="35" spans="1:10" outlineLevel="1">
      <c r="A35" s="3">
        <v>2405</v>
      </c>
      <c r="B35" s="1" t="s">
        <v>8</v>
      </c>
      <c r="C35" s="2">
        <v>12000</v>
      </c>
      <c r="D35" s="2">
        <f t="shared" si="2"/>
        <v>12000</v>
      </c>
      <c r="E35" s="2">
        <f t="shared" si="2"/>
        <v>12000</v>
      </c>
    </row>
    <row r="36" spans="1:10" outlineLevel="1">
      <c r="A36" s="3">
        <v>2406</v>
      </c>
      <c r="B36" s="1" t="s">
        <v>9</v>
      </c>
      <c r="C36" s="2">
        <v>10000</v>
      </c>
      <c r="D36" s="2">
        <f t="shared" si="2"/>
        <v>10000</v>
      </c>
      <c r="E36" s="2">
        <f t="shared" si="2"/>
        <v>10000</v>
      </c>
    </row>
    <row r="37" spans="1:10" outlineLevel="1">
      <c r="A37" s="3">
        <v>2499</v>
      </c>
      <c r="B37" s="1" t="s">
        <v>10</v>
      </c>
      <c r="C37" s="14"/>
      <c r="D37" s="2">
        <f t="shared" si="2"/>
        <v>0</v>
      </c>
      <c r="E37" s="2">
        <f t="shared" si="2"/>
        <v>0</v>
      </c>
    </row>
    <row r="38" spans="1:10">
      <c r="A38" s="186" t="s">
        <v>145</v>
      </c>
      <c r="B38" s="187"/>
      <c r="C38" s="20">
        <f>SUM(C39:C60)</f>
        <v>213200</v>
      </c>
      <c r="D38" s="20">
        <f>SUM(D39:D60)</f>
        <v>213200</v>
      </c>
      <c r="E38" s="20">
        <f>SUM(E39:E60)</f>
        <v>213200</v>
      </c>
      <c r="G38" s="38" t="s">
        <v>55</v>
      </c>
      <c r="H38" s="40"/>
      <c r="I38" s="41"/>
      <c r="J38" s="39" t="b">
        <f>AND(H38=I38)</f>
        <v>1</v>
      </c>
    </row>
    <row r="39" spans="1:10" outlineLevel="1">
      <c r="A39" s="19">
        <v>3101</v>
      </c>
      <c r="B39" s="19" t="s">
        <v>11</v>
      </c>
      <c r="C39" s="2">
        <v>11000</v>
      </c>
      <c r="D39" s="2">
        <f>C39</f>
        <v>11000</v>
      </c>
      <c r="E39" s="2">
        <f>D39</f>
        <v>11000</v>
      </c>
    </row>
    <row r="40" spans="1:10" outlineLevel="1">
      <c r="A40" s="19">
        <v>3102</v>
      </c>
      <c r="B40" s="19" t="s">
        <v>12</v>
      </c>
      <c r="C40" s="2">
        <v>3000</v>
      </c>
      <c r="D40" s="2">
        <f t="shared" ref="D40:E55" si="3">C40</f>
        <v>3000</v>
      </c>
      <c r="E40" s="2">
        <f t="shared" si="3"/>
        <v>3000</v>
      </c>
    </row>
    <row r="41" spans="1:10" outlineLevel="1">
      <c r="A41" s="19">
        <v>3103</v>
      </c>
      <c r="B41" s="19" t="s">
        <v>13</v>
      </c>
      <c r="C41" s="2">
        <v>5000</v>
      </c>
      <c r="D41" s="2">
        <f t="shared" si="3"/>
        <v>5000</v>
      </c>
      <c r="E41" s="2">
        <f t="shared" si="3"/>
        <v>5000</v>
      </c>
    </row>
    <row r="42" spans="1:10" outlineLevel="1">
      <c r="A42" s="19">
        <v>3199</v>
      </c>
      <c r="B42" s="19" t="s">
        <v>14</v>
      </c>
      <c r="C42" s="2">
        <v>200</v>
      </c>
      <c r="D42" s="2">
        <f t="shared" si="3"/>
        <v>200</v>
      </c>
      <c r="E42" s="2">
        <f t="shared" si="3"/>
        <v>200</v>
      </c>
    </row>
    <row r="43" spans="1:10" outlineLevel="1">
      <c r="A43" s="19">
        <v>3201</v>
      </c>
      <c r="B43" s="19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19">
        <v>3202</v>
      </c>
      <c r="B44" s="19" t="s">
        <v>15</v>
      </c>
      <c r="C44" s="2">
        <v>5000</v>
      </c>
      <c r="D44" s="2">
        <f t="shared" si="3"/>
        <v>5000</v>
      </c>
      <c r="E44" s="2">
        <f t="shared" si="3"/>
        <v>5000</v>
      </c>
    </row>
    <row r="45" spans="1:10" outlineLevel="1">
      <c r="A45" s="19">
        <v>3203</v>
      </c>
      <c r="B45" s="19" t="s">
        <v>16</v>
      </c>
      <c r="C45" s="2">
        <v>5000</v>
      </c>
      <c r="D45" s="2">
        <f t="shared" si="3"/>
        <v>5000</v>
      </c>
      <c r="E45" s="2">
        <f t="shared" si="3"/>
        <v>5000</v>
      </c>
    </row>
    <row r="46" spans="1:10" outlineLevel="1">
      <c r="A46" s="19">
        <v>3204</v>
      </c>
      <c r="B46" s="19" t="s">
        <v>147</v>
      </c>
      <c r="C46" s="2">
        <v>100</v>
      </c>
      <c r="D46" s="2">
        <f t="shared" si="3"/>
        <v>100</v>
      </c>
      <c r="E46" s="2">
        <f t="shared" si="3"/>
        <v>100</v>
      </c>
    </row>
    <row r="47" spans="1:10" outlineLevel="1">
      <c r="A47" s="19">
        <v>3205</v>
      </c>
      <c r="B47" s="19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19">
        <v>3206</v>
      </c>
      <c r="B48" s="19" t="s">
        <v>17</v>
      </c>
      <c r="C48" s="2">
        <v>16000</v>
      </c>
      <c r="D48" s="2">
        <f t="shared" si="3"/>
        <v>16000</v>
      </c>
      <c r="E48" s="2">
        <f t="shared" si="3"/>
        <v>16000</v>
      </c>
    </row>
    <row r="49" spans="1:10" outlineLevel="1">
      <c r="A49" s="19">
        <v>3207</v>
      </c>
      <c r="B49" s="19" t="s">
        <v>149</v>
      </c>
      <c r="C49" s="2">
        <v>4600</v>
      </c>
      <c r="D49" s="2">
        <f t="shared" si="3"/>
        <v>4600</v>
      </c>
      <c r="E49" s="2">
        <f t="shared" si="3"/>
        <v>4600</v>
      </c>
    </row>
    <row r="50" spans="1:10" outlineLevel="1">
      <c r="A50" s="19">
        <v>3208</v>
      </c>
      <c r="B50" s="19" t="s">
        <v>150</v>
      </c>
      <c r="C50" s="2">
        <v>200</v>
      </c>
      <c r="D50" s="2">
        <f t="shared" si="3"/>
        <v>200</v>
      </c>
      <c r="E50" s="2">
        <f t="shared" si="3"/>
        <v>200</v>
      </c>
    </row>
    <row r="51" spans="1:10" outlineLevel="1">
      <c r="A51" s="19">
        <v>3209</v>
      </c>
      <c r="B51" s="19" t="s">
        <v>151</v>
      </c>
      <c r="C51" s="2">
        <v>100</v>
      </c>
      <c r="D51" s="2">
        <f t="shared" si="3"/>
        <v>100</v>
      </c>
      <c r="E51" s="2">
        <f t="shared" si="3"/>
        <v>100</v>
      </c>
    </row>
    <row r="52" spans="1:10" outlineLevel="1">
      <c r="A52" s="19">
        <v>3299</v>
      </c>
      <c r="B52" s="19" t="s">
        <v>152</v>
      </c>
      <c r="C52" s="2">
        <v>4000</v>
      </c>
      <c r="D52" s="2">
        <f t="shared" si="3"/>
        <v>4000</v>
      </c>
      <c r="E52" s="2">
        <f t="shared" si="3"/>
        <v>4000</v>
      </c>
    </row>
    <row r="53" spans="1:10" outlineLevel="1">
      <c r="A53" s="19">
        <v>3301</v>
      </c>
      <c r="B53" s="19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19">
        <v>3302</v>
      </c>
      <c r="B54" s="19" t="s">
        <v>19</v>
      </c>
      <c r="C54" s="2">
        <v>3000</v>
      </c>
      <c r="D54" s="2">
        <f t="shared" si="3"/>
        <v>3000</v>
      </c>
      <c r="E54" s="2">
        <f t="shared" si="3"/>
        <v>3000</v>
      </c>
    </row>
    <row r="55" spans="1:10" outlineLevel="1">
      <c r="A55" s="19">
        <v>3303</v>
      </c>
      <c r="B55" s="19" t="s">
        <v>153</v>
      </c>
      <c r="C55" s="2">
        <v>150000</v>
      </c>
      <c r="D55" s="2">
        <f t="shared" si="3"/>
        <v>150000</v>
      </c>
      <c r="E55" s="2">
        <f t="shared" si="3"/>
        <v>150000</v>
      </c>
    </row>
    <row r="56" spans="1:10" outlineLevel="1">
      <c r="A56" s="19">
        <v>3303</v>
      </c>
      <c r="B56" s="19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19">
        <v>3304</v>
      </c>
      <c r="B57" s="19" t="s">
        <v>155</v>
      </c>
      <c r="C57" s="2">
        <v>2000</v>
      </c>
      <c r="D57" s="2">
        <f t="shared" si="4"/>
        <v>2000</v>
      </c>
      <c r="E57" s="2">
        <f t="shared" si="4"/>
        <v>2000</v>
      </c>
    </row>
    <row r="58" spans="1:10" outlineLevel="1">
      <c r="A58" s="19">
        <v>3305</v>
      </c>
      <c r="B58" s="19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19">
        <v>3306</v>
      </c>
      <c r="B59" s="19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19">
        <v>3399</v>
      </c>
      <c r="B60" s="19" t="s">
        <v>104</v>
      </c>
      <c r="C60" s="2">
        <v>4000</v>
      </c>
      <c r="D60" s="2">
        <f t="shared" si="4"/>
        <v>4000</v>
      </c>
      <c r="E60" s="2">
        <f t="shared" si="4"/>
        <v>4000</v>
      </c>
    </row>
    <row r="61" spans="1:10">
      <c r="A61" s="186" t="s">
        <v>158</v>
      </c>
      <c r="B61" s="187"/>
      <c r="C61" s="21">
        <f>SUM(C62:C66)</f>
        <v>10000</v>
      </c>
      <c r="D61" s="21">
        <f>SUM(D62:D66)</f>
        <v>10000</v>
      </c>
      <c r="E61" s="21">
        <f>SUM(E62:E66)</f>
        <v>10000</v>
      </c>
      <c r="G61" s="38" t="s">
        <v>105</v>
      </c>
      <c r="H61" s="40"/>
      <c r="I61" s="41"/>
      <c r="J61" s="39" t="b">
        <f>AND(H61=I61)</f>
        <v>1</v>
      </c>
    </row>
    <row r="62" spans="1:10" outlineLevel="1">
      <c r="A62" s="3">
        <v>4001</v>
      </c>
      <c r="B62" s="1" t="s">
        <v>159</v>
      </c>
      <c r="C62" s="2">
        <v>10000</v>
      </c>
      <c r="D62" s="2">
        <f>C62</f>
        <v>10000</v>
      </c>
      <c r="E62" s="2">
        <f>D62</f>
        <v>10000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3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3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90" t="s">
        <v>579</v>
      </c>
      <c r="B67" s="190"/>
      <c r="C67" s="24">
        <f>C97+C68</f>
        <v>906300</v>
      </c>
      <c r="D67" s="24">
        <f>D97+D68</f>
        <v>906300</v>
      </c>
      <c r="E67" s="24">
        <f>E97+E68</f>
        <v>906300</v>
      </c>
      <c r="G67" s="38" t="s">
        <v>59</v>
      </c>
      <c r="H67" s="40"/>
      <c r="I67" s="41"/>
      <c r="J67" s="39" t="b">
        <f>AND(H67=I67)</f>
        <v>1</v>
      </c>
    </row>
    <row r="68" spans="1:10">
      <c r="A68" s="186" t="s">
        <v>163</v>
      </c>
      <c r="B68" s="187"/>
      <c r="C68" s="20">
        <f>SUM(C69:C96)</f>
        <v>178000</v>
      </c>
      <c r="D68" s="20">
        <f>SUM(D69:D96)</f>
        <v>178000</v>
      </c>
      <c r="E68" s="20">
        <f>SUM(E69:E96)</f>
        <v>178000</v>
      </c>
      <c r="G68" s="38" t="s">
        <v>56</v>
      </c>
      <c r="H68" s="40"/>
      <c r="I68" s="41"/>
      <c r="J68" s="39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>
        <v>1500</v>
      </c>
      <c r="D73" s="2">
        <f t="shared" si="6"/>
        <v>1500</v>
      </c>
      <c r="E73" s="2">
        <f t="shared" si="6"/>
        <v>1500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>
        <v>40000</v>
      </c>
      <c r="D76" s="2">
        <f t="shared" si="6"/>
        <v>40000</v>
      </c>
      <c r="E76" s="2">
        <f t="shared" si="6"/>
        <v>40000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7">
        <v>130000</v>
      </c>
      <c r="D79" s="2">
        <f t="shared" si="6"/>
        <v>130000</v>
      </c>
      <c r="E79" s="2">
        <f t="shared" si="6"/>
        <v>130000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5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>
        <v>1000</v>
      </c>
      <c r="D87" s="2">
        <f t="shared" si="7"/>
        <v>1000</v>
      </c>
      <c r="E87" s="2">
        <f t="shared" si="7"/>
        <v>1000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>
        <v>5500</v>
      </c>
      <c r="D93" s="2">
        <f t="shared" si="7"/>
        <v>5500</v>
      </c>
      <c r="E93" s="2">
        <f t="shared" si="7"/>
        <v>5500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8" t="s">
        <v>184</v>
      </c>
      <c r="B97" s="23"/>
      <c r="C97" s="20">
        <f>SUM(C98:C113)</f>
        <v>728300</v>
      </c>
      <c r="D97" s="20">
        <f>SUM(D98:D113)</f>
        <v>728300</v>
      </c>
      <c r="E97" s="20">
        <f>SUM(E98:E113)</f>
        <v>728300</v>
      </c>
      <c r="G97" s="38" t="s">
        <v>58</v>
      </c>
      <c r="H97" s="40"/>
      <c r="I97" s="41"/>
      <c r="J97" s="39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700000</v>
      </c>
      <c r="D98" s="2">
        <f>C98</f>
        <v>700000</v>
      </c>
      <c r="E98" s="2">
        <f>D98</f>
        <v>700000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>
        <v>20000</v>
      </c>
      <c r="D100" s="2">
        <f t="shared" si="8"/>
        <v>20000</v>
      </c>
      <c r="E100" s="2">
        <f t="shared" si="8"/>
        <v>20000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>
        <v>5700</v>
      </c>
      <c r="D109" s="2">
        <f t="shared" si="8"/>
        <v>5700</v>
      </c>
      <c r="E109" s="2">
        <f t="shared" si="8"/>
        <v>5700</v>
      </c>
    </row>
    <row r="110" spans="1:10" outlineLevel="1">
      <c r="A110" s="3">
        <v>6099</v>
      </c>
      <c r="B110" s="1" t="s">
        <v>192</v>
      </c>
      <c r="C110" s="2">
        <v>1000</v>
      </c>
      <c r="D110" s="2">
        <f t="shared" si="8"/>
        <v>1000</v>
      </c>
      <c r="E110" s="2">
        <f t="shared" si="8"/>
        <v>1000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>
        <v>1600</v>
      </c>
      <c r="D113" s="2">
        <f t="shared" si="8"/>
        <v>1600</v>
      </c>
      <c r="E113" s="2">
        <f t="shared" si="8"/>
        <v>1600</v>
      </c>
    </row>
    <row r="114" spans="1:10">
      <c r="A114" s="191" t="s">
        <v>62</v>
      </c>
      <c r="B114" s="192"/>
      <c r="C114" s="25">
        <f>C115+C152+C177</f>
        <v>740771</v>
      </c>
      <c r="D114" s="25">
        <f>D115+D152+D177</f>
        <v>740771</v>
      </c>
      <c r="E114" s="25">
        <f>E115+E152+E177</f>
        <v>740771</v>
      </c>
      <c r="G114" s="38" t="s">
        <v>62</v>
      </c>
      <c r="H114" s="40">
        <f>C114</f>
        <v>740771</v>
      </c>
      <c r="I114" s="41"/>
      <c r="J114" s="39" t="b">
        <f>AND(H114=I114)</f>
        <v>0</v>
      </c>
    </row>
    <row r="115" spans="1:10">
      <c r="A115" s="188" t="s">
        <v>580</v>
      </c>
      <c r="B115" s="189"/>
      <c r="C115" s="22">
        <f>C116+C135</f>
        <v>518133</v>
      </c>
      <c r="D115" s="22">
        <f>D116+D135</f>
        <v>518133</v>
      </c>
      <c r="E115" s="22">
        <f>E116+E135</f>
        <v>518133</v>
      </c>
      <c r="G115" s="38" t="s">
        <v>61</v>
      </c>
      <c r="H115" s="40"/>
      <c r="I115" s="41"/>
      <c r="J115" s="39" t="b">
        <f>AND(H115=I115)</f>
        <v>1</v>
      </c>
    </row>
    <row r="116" spans="1:10" ht="15" customHeight="1">
      <c r="A116" s="186" t="s">
        <v>195</v>
      </c>
      <c r="B116" s="187"/>
      <c r="C116" s="20">
        <f>C117+C120+C123+C126+C129+C132</f>
        <v>56139</v>
      </c>
      <c r="D116" s="20">
        <f>D117+D120+D123+D126+D129+D132</f>
        <v>56139</v>
      </c>
      <c r="E116" s="20">
        <f>E117+E120+E123+E126+E129+E132</f>
        <v>56139</v>
      </c>
      <c r="G116" s="38" t="s">
        <v>583</v>
      </c>
      <c r="H116" s="40"/>
      <c r="I116" s="41"/>
      <c r="J116" s="39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56139</v>
      </c>
      <c r="D117" s="2">
        <f>D118+D119</f>
        <v>56139</v>
      </c>
      <c r="E117" s="2">
        <f>E118+E119</f>
        <v>56139</v>
      </c>
    </row>
    <row r="118" spans="1:10" ht="15" customHeight="1" outlineLevel="2">
      <c r="A118" s="130"/>
      <c r="B118" s="129" t="s">
        <v>847</v>
      </c>
      <c r="C118" s="128"/>
      <c r="D118" s="128">
        <f>C118</f>
        <v>0</v>
      </c>
      <c r="E118" s="128">
        <f>D118</f>
        <v>0</v>
      </c>
    </row>
    <row r="119" spans="1:10" ht="15" customHeight="1" outlineLevel="2">
      <c r="A119" s="130"/>
      <c r="B119" s="129" t="s">
        <v>852</v>
      </c>
      <c r="C119" s="128">
        <v>56139</v>
      </c>
      <c r="D119" s="128">
        <f>C119</f>
        <v>56139</v>
      </c>
      <c r="E119" s="128">
        <f>D119</f>
        <v>56139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0"/>
      <c r="B121" s="129" t="s">
        <v>847</v>
      </c>
      <c r="C121" s="128"/>
      <c r="D121" s="128">
        <f>C121</f>
        <v>0</v>
      </c>
      <c r="E121" s="128">
        <f>D121</f>
        <v>0</v>
      </c>
    </row>
    <row r="122" spans="1:10" ht="15" customHeight="1" outlineLevel="2">
      <c r="A122" s="130"/>
      <c r="B122" s="129" t="s">
        <v>852</v>
      </c>
      <c r="C122" s="128"/>
      <c r="D122" s="128">
        <f>C122</f>
        <v>0</v>
      </c>
      <c r="E122" s="128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0"/>
      <c r="B124" s="129" t="s">
        <v>847</v>
      </c>
      <c r="C124" s="128"/>
      <c r="D124" s="128">
        <f>C124</f>
        <v>0</v>
      </c>
      <c r="E124" s="128">
        <f>D124</f>
        <v>0</v>
      </c>
    </row>
    <row r="125" spans="1:10" ht="15" customHeight="1" outlineLevel="2">
      <c r="A125" s="130"/>
      <c r="B125" s="129" t="s">
        <v>852</v>
      </c>
      <c r="C125" s="128"/>
      <c r="D125" s="128">
        <f>C125</f>
        <v>0</v>
      </c>
      <c r="E125" s="128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0"/>
      <c r="B127" s="129" t="s">
        <v>847</v>
      </c>
      <c r="C127" s="128"/>
      <c r="D127" s="128">
        <f>C127</f>
        <v>0</v>
      </c>
      <c r="E127" s="128">
        <f>D127</f>
        <v>0</v>
      </c>
    </row>
    <row r="128" spans="1:10" ht="15" customHeight="1" outlineLevel="2">
      <c r="A128" s="130"/>
      <c r="B128" s="129" t="s">
        <v>852</v>
      </c>
      <c r="C128" s="128"/>
      <c r="D128" s="128">
        <f>C128</f>
        <v>0</v>
      </c>
      <c r="E128" s="128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0"/>
      <c r="B130" s="129" t="s">
        <v>847</v>
      </c>
      <c r="C130" s="128"/>
      <c r="D130" s="128">
        <f>C130</f>
        <v>0</v>
      </c>
      <c r="E130" s="128">
        <f>D130</f>
        <v>0</v>
      </c>
    </row>
    <row r="131" spans="1:10" ht="15" customHeight="1" outlineLevel="2">
      <c r="A131" s="130"/>
      <c r="B131" s="129" t="s">
        <v>852</v>
      </c>
      <c r="C131" s="128"/>
      <c r="D131" s="128">
        <f>C131</f>
        <v>0</v>
      </c>
      <c r="E131" s="128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0"/>
      <c r="B133" s="129" t="s">
        <v>847</v>
      </c>
      <c r="C133" s="128"/>
      <c r="D133" s="128">
        <f>C133</f>
        <v>0</v>
      </c>
      <c r="E133" s="128">
        <f>D133</f>
        <v>0</v>
      </c>
    </row>
    <row r="134" spans="1:10" ht="15" customHeight="1" outlineLevel="2">
      <c r="A134" s="130"/>
      <c r="B134" s="129" t="s">
        <v>852</v>
      </c>
      <c r="C134" s="128"/>
      <c r="D134" s="128">
        <f>C134</f>
        <v>0</v>
      </c>
      <c r="E134" s="128">
        <f>D134</f>
        <v>0</v>
      </c>
    </row>
    <row r="135" spans="1:10">
      <c r="A135" s="186" t="s">
        <v>202</v>
      </c>
      <c r="B135" s="187"/>
      <c r="C135" s="20">
        <f>C136+C140+C143+C146+C149</f>
        <v>461994</v>
      </c>
      <c r="D135" s="20">
        <f>D136+D140+D143+D146+D149</f>
        <v>461994</v>
      </c>
      <c r="E135" s="20">
        <f>E136+E140+E143+E146+E149</f>
        <v>461994</v>
      </c>
      <c r="G135" s="38" t="s">
        <v>584</v>
      </c>
      <c r="H135" s="40"/>
      <c r="I135" s="41"/>
      <c r="J135" s="39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240386</v>
      </c>
      <c r="D136" s="2">
        <f>D137+D138+D139</f>
        <v>240386</v>
      </c>
      <c r="E136" s="2">
        <f>E137+E138+E139</f>
        <v>240386</v>
      </c>
    </row>
    <row r="137" spans="1:10" ht="15" customHeight="1" outlineLevel="2">
      <c r="A137" s="130"/>
      <c r="B137" s="129" t="s">
        <v>847</v>
      </c>
      <c r="C137" s="128"/>
      <c r="D137" s="128">
        <f>C137</f>
        <v>0</v>
      </c>
      <c r="E137" s="128">
        <f>D137</f>
        <v>0</v>
      </c>
    </row>
    <row r="138" spans="1:10" ht="15" customHeight="1" outlineLevel="2">
      <c r="A138" s="130"/>
      <c r="B138" s="129" t="s">
        <v>854</v>
      </c>
      <c r="C138" s="128">
        <v>188167</v>
      </c>
      <c r="D138" s="128">
        <f t="shared" ref="D138:E139" si="9">C138</f>
        <v>188167</v>
      </c>
      <c r="E138" s="128">
        <f t="shared" si="9"/>
        <v>188167</v>
      </c>
    </row>
    <row r="139" spans="1:10" ht="15" customHeight="1" outlineLevel="2">
      <c r="A139" s="130"/>
      <c r="B139" s="129" t="s">
        <v>853</v>
      </c>
      <c r="C139" s="128">
        <v>52219</v>
      </c>
      <c r="D139" s="128">
        <f t="shared" si="9"/>
        <v>52219</v>
      </c>
      <c r="E139" s="128">
        <f t="shared" si="9"/>
        <v>52219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0"/>
      <c r="B141" s="129" t="s">
        <v>847</v>
      </c>
      <c r="C141" s="128"/>
      <c r="D141" s="128">
        <f>C141</f>
        <v>0</v>
      </c>
      <c r="E141" s="128">
        <f>D141</f>
        <v>0</v>
      </c>
    </row>
    <row r="142" spans="1:10" ht="15" customHeight="1" outlineLevel="2">
      <c r="A142" s="130"/>
      <c r="B142" s="129" t="s">
        <v>852</v>
      </c>
      <c r="C142" s="128"/>
      <c r="D142" s="128">
        <f>C142</f>
        <v>0</v>
      </c>
      <c r="E142" s="128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0"/>
      <c r="B144" s="129" t="s">
        <v>847</v>
      </c>
      <c r="C144" s="128"/>
      <c r="D144" s="128">
        <f>C144</f>
        <v>0</v>
      </c>
      <c r="E144" s="128">
        <f>D144</f>
        <v>0</v>
      </c>
    </row>
    <row r="145" spans="1:10" ht="15" customHeight="1" outlineLevel="2">
      <c r="A145" s="130"/>
      <c r="B145" s="129" t="s">
        <v>852</v>
      </c>
      <c r="C145" s="128"/>
      <c r="D145" s="128">
        <f>C145</f>
        <v>0</v>
      </c>
      <c r="E145" s="128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0"/>
      <c r="B147" s="129" t="s">
        <v>847</v>
      </c>
      <c r="C147" s="128"/>
      <c r="D147" s="128">
        <f>C147</f>
        <v>0</v>
      </c>
      <c r="E147" s="128">
        <f>D147</f>
        <v>0</v>
      </c>
    </row>
    <row r="148" spans="1:10" ht="15" customHeight="1" outlineLevel="2">
      <c r="A148" s="130"/>
      <c r="B148" s="129" t="s">
        <v>852</v>
      </c>
      <c r="C148" s="128"/>
      <c r="D148" s="128">
        <f>C148</f>
        <v>0</v>
      </c>
      <c r="E148" s="128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221608</v>
      </c>
      <c r="D149" s="2">
        <f>D150+D151</f>
        <v>221608</v>
      </c>
      <c r="E149" s="2">
        <f>E150+E151</f>
        <v>221608</v>
      </c>
    </row>
    <row r="150" spans="1:10" ht="15" customHeight="1" outlineLevel="2">
      <c r="A150" s="130"/>
      <c r="B150" s="129" t="s">
        <v>847</v>
      </c>
      <c r="C150" s="128">
        <v>221608</v>
      </c>
      <c r="D150" s="128">
        <f>C150</f>
        <v>221608</v>
      </c>
      <c r="E150" s="128">
        <f>D150</f>
        <v>221608</v>
      </c>
    </row>
    <row r="151" spans="1:10" ht="15" customHeight="1" outlineLevel="2">
      <c r="A151" s="130"/>
      <c r="B151" s="129" t="s">
        <v>852</v>
      </c>
      <c r="C151" s="128"/>
      <c r="D151" s="128">
        <f>C151</f>
        <v>0</v>
      </c>
      <c r="E151" s="128">
        <f>D151</f>
        <v>0</v>
      </c>
    </row>
    <row r="152" spans="1:10">
      <c r="A152" s="188" t="s">
        <v>581</v>
      </c>
      <c r="B152" s="189"/>
      <c r="C152" s="22">
        <f>C153+C163+C170</f>
        <v>222638</v>
      </c>
      <c r="D152" s="22">
        <f>D153+D163+D170</f>
        <v>222638</v>
      </c>
      <c r="E152" s="22">
        <f>E153+E163+E170</f>
        <v>222638</v>
      </c>
      <c r="G152" s="38" t="s">
        <v>66</v>
      </c>
      <c r="H152" s="40"/>
      <c r="I152" s="41"/>
      <c r="J152" s="39" t="b">
        <f>AND(H152=I152)</f>
        <v>1</v>
      </c>
    </row>
    <row r="153" spans="1:10">
      <c r="A153" s="186" t="s">
        <v>208</v>
      </c>
      <c r="B153" s="187"/>
      <c r="C153" s="20">
        <f>C154+C157+C160</f>
        <v>222638</v>
      </c>
      <c r="D153" s="20">
        <f>D154+D157+D160</f>
        <v>222638</v>
      </c>
      <c r="E153" s="20">
        <f>E154+E157+E160</f>
        <v>222638</v>
      </c>
      <c r="G153" s="38" t="s">
        <v>585</v>
      </c>
      <c r="H153" s="40"/>
      <c r="I153" s="41"/>
      <c r="J153" s="39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222638</v>
      </c>
      <c r="D154" s="2">
        <f>D155+D156</f>
        <v>222638</v>
      </c>
      <c r="E154" s="2">
        <f>E155+E156</f>
        <v>222638</v>
      </c>
    </row>
    <row r="155" spans="1:10" ht="15" customHeight="1" outlineLevel="2">
      <c r="A155" s="130"/>
      <c r="B155" s="129" t="s">
        <v>847</v>
      </c>
      <c r="C155" s="128"/>
      <c r="D155" s="128">
        <f>C155</f>
        <v>0</v>
      </c>
      <c r="E155" s="128">
        <f>D155</f>
        <v>0</v>
      </c>
    </row>
    <row r="156" spans="1:10" ht="15" customHeight="1" outlineLevel="2">
      <c r="A156" s="130"/>
      <c r="B156" s="129" t="s">
        <v>852</v>
      </c>
      <c r="C156" s="128">
        <v>222638</v>
      </c>
      <c r="D156" s="128">
        <f>C156</f>
        <v>222638</v>
      </c>
      <c r="E156" s="128">
        <f>D156</f>
        <v>222638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0"/>
      <c r="B158" s="129" t="s">
        <v>847</v>
      </c>
      <c r="C158" s="128"/>
      <c r="D158" s="128">
        <f>C158</f>
        <v>0</v>
      </c>
      <c r="E158" s="128">
        <f>D158</f>
        <v>0</v>
      </c>
    </row>
    <row r="159" spans="1:10" ht="15" customHeight="1" outlineLevel="2">
      <c r="A159" s="130"/>
      <c r="B159" s="129" t="s">
        <v>852</v>
      </c>
      <c r="C159" s="128"/>
      <c r="D159" s="128">
        <f>C159</f>
        <v>0</v>
      </c>
      <c r="E159" s="128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0"/>
      <c r="B161" s="129" t="s">
        <v>847</v>
      </c>
      <c r="C161" s="128"/>
      <c r="D161" s="128">
        <f>C161</f>
        <v>0</v>
      </c>
      <c r="E161" s="128">
        <f>D161</f>
        <v>0</v>
      </c>
    </row>
    <row r="162" spans="1:10" ht="15" customHeight="1" outlineLevel="2">
      <c r="A162" s="130"/>
      <c r="B162" s="129" t="s">
        <v>852</v>
      </c>
      <c r="C162" s="128"/>
      <c r="D162" s="128">
        <f>C162</f>
        <v>0</v>
      </c>
      <c r="E162" s="128">
        <f>D162</f>
        <v>0</v>
      </c>
    </row>
    <row r="163" spans="1:10">
      <c r="A163" s="186" t="s">
        <v>212</v>
      </c>
      <c r="B163" s="187"/>
      <c r="C163" s="20">
        <f>C164+C167</f>
        <v>0</v>
      </c>
      <c r="D163" s="20">
        <f>D164+D167</f>
        <v>0</v>
      </c>
      <c r="E163" s="20">
        <f>E164+E167</f>
        <v>0</v>
      </c>
      <c r="G163" s="38" t="s">
        <v>63</v>
      </c>
      <c r="H163" s="40"/>
      <c r="I163" s="41"/>
      <c r="J163" s="39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0"/>
      <c r="B165" s="129" t="s">
        <v>847</v>
      </c>
      <c r="C165" s="128"/>
      <c r="D165" s="128">
        <f>C165</f>
        <v>0</v>
      </c>
      <c r="E165" s="128">
        <f>D165</f>
        <v>0</v>
      </c>
    </row>
    <row r="166" spans="1:10" ht="15" customHeight="1" outlineLevel="2">
      <c r="A166" s="130"/>
      <c r="B166" s="129" t="s">
        <v>852</v>
      </c>
      <c r="C166" s="128"/>
      <c r="D166" s="128">
        <f>C166</f>
        <v>0</v>
      </c>
      <c r="E166" s="128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0"/>
      <c r="B168" s="129" t="s">
        <v>847</v>
      </c>
      <c r="C168" s="128"/>
      <c r="D168" s="128">
        <f>C168</f>
        <v>0</v>
      </c>
      <c r="E168" s="128">
        <f>D168</f>
        <v>0</v>
      </c>
    </row>
    <row r="169" spans="1:10" ht="15" customHeight="1" outlineLevel="2">
      <c r="A169" s="130"/>
      <c r="B169" s="129" t="s">
        <v>852</v>
      </c>
      <c r="C169" s="128"/>
      <c r="D169" s="128">
        <f>C169</f>
        <v>0</v>
      </c>
      <c r="E169" s="128">
        <f>D169</f>
        <v>0</v>
      </c>
    </row>
    <row r="170" spans="1:10">
      <c r="A170" s="186" t="s">
        <v>214</v>
      </c>
      <c r="B170" s="187"/>
      <c r="C170" s="20">
        <f>C171+C174</f>
        <v>0</v>
      </c>
      <c r="D170" s="20">
        <f>D171+D174</f>
        <v>0</v>
      </c>
      <c r="E170" s="20">
        <f>E171+E174</f>
        <v>0</v>
      </c>
      <c r="G170" s="38" t="s">
        <v>586</v>
      </c>
      <c r="H170" s="40"/>
      <c r="I170" s="41"/>
      <c r="J170" s="39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0"/>
      <c r="B172" s="129" t="s">
        <v>847</v>
      </c>
      <c r="C172" s="128"/>
      <c r="D172" s="128">
        <f>C172</f>
        <v>0</v>
      </c>
      <c r="E172" s="128">
        <f>D172</f>
        <v>0</v>
      </c>
    </row>
    <row r="173" spans="1:10" ht="15" customHeight="1" outlineLevel="2">
      <c r="A173" s="130"/>
      <c r="B173" s="129" t="s">
        <v>852</v>
      </c>
      <c r="C173" s="128"/>
      <c r="D173" s="128">
        <f>C173</f>
        <v>0</v>
      </c>
      <c r="E173" s="128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0"/>
      <c r="B175" s="129" t="s">
        <v>847</v>
      </c>
      <c r="C175" s="128"/>
      <c r="D175" s="128">
        <f>C175</f>
        <v>0</v>
      </c>
      <c r="E175" s="128">
        <f>D175</f>
        <v>0</v>
      </c>
    </row>
    <row r="176" spans="1:10" ht="15" customHeight="1" outlineLevel="2">
      <c r="A176" s="130"/>
      <c r="B176" s="129" t="s">
        <v>852</v>
      </c>
      <c r="C176" s="128"/>
      <c r="D176" s="128">
        <f>C176</f>
        <v>0</v>
      </c>
      <c r="E176" s="128">
        <f>D176</f>
        <v>0</v>
      </c>
    </row>
    <row r="177" spans="1:10">
      <c r="A177" s="188" t="s">
        <v>582</v>
      </c>
      <c r="B177" s="189"/>
      <c r="C177" s="26">
        <f>C178</f>
        <v>0</v>
      </c>
      <c r="D177" s="26">
        <f>D178</f>
        <v>0</v>
      </c>
      <c r="E177" s="26">
        <f>E178</f>
        <v>0</v>
      </c>
      <c r="G177" s="38" t="s">
        <v>216</v>
      </c>
      <c r="H177" s="40"/>
      <c r="I177" s="41"/>
      <c r="J177" s="39" t="b">
        <f>AND(H177=I177)</f>
        <v>1</v>
      </c>
    </row>
    <row r="178" spans="1:10">
      <c r="A178" s="186" t="s">
        <v>217</v>
      </c>
      <c r="B178" s="187"/>
      <c r="C178" s="20">
        <f>C179+C184+C188+C197+C200+C203+C215+C222+C228+C235+C238+C243+C250</f>
        <v>0</v>
      </c>
      <c r="D178" s="20">
        <f>D179+D184+D188+D197+D200+D203+D215+D222+D228+D235+D238+D243+D250</f>
        <v>0</v>
      </c>
      <c r="E178" s="20">
        <f>E179+E184+E188+E197+E200+E203+E215+E222+E228+E235+E238+E243+E250</f>
        <v>0</v>
      </c>
      <c r="G178" s="38" t="s">
        <v>587</v>
      </c>
      <c r="H178" s="40"/>
      <c r="I178" s="41"/>
      <c r="J178" s="39" t="b">
        <f>AND(H178=I178)</f>
        <v>1</v>
      </c>
    </row>
    <row r="179" spans="1:10" outlineLevel="1">
      <c r="A179" s="183" t="s">
        <v>841</v>
      </c>
      <c r="B179" s="18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849</v>
      </c>
      <c r="C180" s="128"/>
      <c r="D180" s="128">
        <f>D181</f>
        <v>0</v>
      </c>
      <c r="E180" s="128">
        <f>E181</f>
        <v>0</v>
      </c>
    </row>
    <row r="181" spans="1:10" outlineLevel="2">
      <c r="A181" s="89"/>
      <c r="B181" s="88" t="s">
        <v>847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850</v>
      </c>
      <c r="C182" s="128"/>
      <c r="D182" s="128">
        <f>D183</f>
        <v>0</v>
      </c>
      <c r="E182" s="128">
        <f>E183</f>
        <v>0</v>
      </c>
    </row>
    <row r="183" spans="1:10" outlineLevel="2">
      <c r="A183" s="89"/>
      <c r="B183" s="88" t="s">
        <v>847</v>
      </c>
      <c r="C183" s="127"/>
      <c r="D183" s="127">
        <f>C183</f>
        <v>0</v>
      </c>
      <c r="E183" s="127">
        <f>D183</f>
        <v>0</v>
      </c>
    </row>
    <row r="184" spans="1:10" outlineLevel="1">
      <c r="A184" s="183" t="s">
        <v>840</v>
      </c>
      <c r="B184" s="18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848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89"/>
      <c r="B186" s="88" t="s">
        <v>847</v>
      </c>
      <c r="C186" s="127"/>
      <c r="D186" s="127">
        <f>C186</f>
        <v>0</v>
      </c>
      <c r="E186" s="127">
        <f>D186</f>
        <v>0</v>
      </c>
    </row>
    <row r="187" spans="1:10" outlineLevel="3">
      <c r="A187" s="89"/>
      <c r="B187" s="88" t="s">
        <v>839</v>
      </c>
      <c r="C187" s="127"/>
      <c r="D187" s="127">
        <f>C187</f>
        <v>0</v>
      </c>
      <c r="E187" s="127">
        <f>D187</f>
        <v>0</v>
      </c>
    </row>
    <row r="188" spans="1:10" outlineLevel="1">
      <c r="A188" s="183" t="s">
        <v>838</v>
      </c>
      <c r="B188" s="18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851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89"/>
      <c r="B190" s="88" t="s">
        <v>847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outlineLevel="3">
      <c r="A191" s="89"/>
      <c r="B191" s="88" t="s">
        <v>837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outlineLevel="3">
      <c r="A192" s="89"/>
      <c r="B192" s="88" t="s">
        <v>836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outlineLevel="2">
      <c r="A193" s="130">
        <v>3</v>
      </c>
      <c r="B193" s="129" t="s">
        <v>849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89"/>
      <c r="B194" s="88" t="s">
        <v>847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850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89"/>
      <c r="B196" s="88" t="s">
        <v>847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83" t="s">
        <v>835</v>
      </c>
      <c r="B197" s="18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0">
        <v>4</v>
      </c>
      <c r="B198" s="129" t="s">
        <v>850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outlineLevel="3">
      <c r="A199" s="89"/>
      <c r="B199" s="88" t="s">
        <v>847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83" t="s">
        <v>834</v>
      </c>
      <c r="B200" s="18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849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89"/>
      <c r="B202" s="88" t="s">
        <v>847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83" t="s">
        <v>833</v>
      </c>
      <c r="B203" s="18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851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89"/>
      <c r="B205" s="88" t="s">
        <v>847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89"/>
      <c r="B206" s="88" t="s">
        <v>831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848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89"/>
      <c r="B208" s="88" t="s">
        <v>847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outlineLevel="3">
      <c r="A209" s="89"/>
      <c r="B209" s="88" t="s">
        <v>830</v>
      </c>
      <c r="C209" s="127"/>
      <c r="D209" s="127">
        <f t="shared" si="12"/>
        <v>0</v>
      </c>
      <c r="E209" s="127">
        <f t="shared" si="12"/>
        <v>0</v>
      </c>
    </row>
    <row r="210" spans="1:5" outlineLevel="3">
      <c r="A210" s="89"/>
      <c r="B210" s="88" t="s">
        <v>847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outlineLevel="2">
      <c r="A211" s="130">
        <v>3</v>
      </c>
      <c r="B211" s="129" t="s">
        <v>849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89"/>
      <c r="B212" s="88" t="s">
        <v>847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850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89"/>
      <c r="B214" s="88" t="s">
        <v>847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83" t="s">
        <v>828</v>
      </c>
      <c r="B215" s="18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848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89"/>
      <c r="B217" s="88" t="s">
        <v>847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outlineLevel="3">
      <c r="A218" s="133"/>
      <c r="B218" s="132" t="s">
        <v>827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outlineLevel="3">
      <c r="A219" s="133"/>
      <c r="B219" s="132" t="s">
        <v>813</v>
      </c>
      <c r="C219" s="131"/>
      <c r="D219" s="131">
        <f t="shared" si="13"/>
        <v>0</v>
      </c>
      <c r="E219" s="131">
        <f t="shared" si="13"/>
        <v>0</v>
      </c>
    </row>
    <row r="220" spans="1:5" outlineLevel="2">
      <c r="A220" s="130">
        <v>3</v>
      </c>
      <c r="B220" s="129" t="s">
        <v>849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89"/>
      <c r="B221" s="88" t="s">
        <v>847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83" t="s">
        <v>826</v>
      </c>
      <c r="B222" s="18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848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89"/>
      <c r="B224" s="88" t="s">
        <v>847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89"/>
      <c r="B225" s="88" t="s">
        <v>825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outlineLevel="3">
      <c r="A226" s="89"/>
      <c r="B226" s="88" t="s">
        <v>824</v>
      </c>
      <c r="C226" s="127"/>
      <c r="D226" s="127">
        <f t="shared" si="14"/>
        <v>0</v>
      </c>
      <c r="E226" s="127">
        <f t="shared" si="14"/>
        <v>0</v>
      </c>
    </row>
    <row r="227" spans="1:5" outlineLevel="3">
      <c r="A227" s="89"/>
      <c r="B227" s="88" t="s">
        <v>823</v>
      </c>
      <c r="C227" s="127"/>
      <c r="D227" s="127">
        <f t="shared" si="14"/>
        <v>0</v>
      </c>
      <c r="E227" s="127">
        <f t="shared" si="14"/>
        <v>0</v>
      </c>
    </row>
    <row r="228" spans="1:5" outlineLevel="1">
      <c r="A228" s="183" t="s">
        <v>822</v>
      </c>
      <c r="B228" s="18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848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89"/>
      <c r="B230" s="88" t="s">
        <v>847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89"/>
      <c r="B231" s="88" t="s">
        <v>821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outlineLevel="3">
      <c r="A232" s="89"/>
      <c r="B232" s="88" t="s">
        <v>811</v>
      </c>
      <c r="C232" s="127"/>
      <c r="D232" s="127">
        <f t="shared" si="15"/>
        <v>0</v>
      </c>
      <c r="E232" s="127">
        <f t="shared" si="15"/>
        <v>0</v>
      </c>
    </row>
    <row r="233" spans="1:5" outlineLevel="2">
      <c r="A233" s="130">
        <v>3</v>
      </c>
      <c r="B233" s="129" t="s">
        <v>849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89"/>
      <c r="B234" s="88" t="s">
        <v>847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83" t="s">
        <v>820</v>
      </c>
      <c r="B235" s="18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849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89"/>
      <c r="B237" s="88" t="s">
        <v>847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83" t="s">
        <v>818</v>
      </c>
      <c r="B238" s="18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848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89"/>
      <c r="B240" s="88" t="s">
        <v>847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89"/>
      <c r="B241" s="88" t="s">
        <v>817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outlineLevel="3">
      <c r="A242" s="89"/>
      <c r="B242" s="88" t="s">
        <v>816</v>
      </c>
      <c r="C242" s="127"/>
      <c r="D242" s="127">
        <f t="shared" si="16"/>
        <v>0</v>
      </c>
      <c r="E242" s="127">
        <f t="shared" si="16"/>
        <v>0</v>
      </c>
    </row>
    <row r="243" spans="1:10" outlineLevel="1">
      <c r="A243" s="183" t="s">
        <v>815</v>
      </c>
      <c r="B243" s="18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848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89"/>
      <c r="B245" s="88" t="s">
        <v>847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89"/>
      <c r="B246" s="88" t="s">
        <v>813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outlineLevel="3">
      <c r="A247" s="89"/>
      <c r="B247" s="88" t="s">
        <v>812</v>
      </c>
      <c r="C247" s="127"/>
      <c r="D247" s="127">
        <f t="shared" si="17"/>
        <v>0</v>
      </c>
      <c r="E247" s="127">
        <f t="shared" si="17"/>
        <v>0</v>
      </c>
    </row>
    <row r="248" spans="1:10" outlineLevel="3">
      <c r="A248" s="89"/>
      <c r="B248" s="88" t="s">
        <v>811</v>
      </c>
      <c r="C248" s="127"/>
      <c r="D248" s="127">
        <f t="shared" si="17"/>
        <v>0</v>
      </c>
      <c r="E248" s="127">
        <f t="shared" si="17"/>
        <v>0</v>
      </c>
    </row>
    <row r="249" spans="1:10" outlineLevel="3">
      <c r="A249" s="89"/>
      <c r="B249" s="88" t="s">
        <v>810</v>
      </c>
      <c r="C249" s="127"/>
      <c r="D249" s="127">
        <f t="shared" si="17"/>
        <v>0</v>
      </c>
      <c r="E249" s="127">
        <f t="shared" si="17"/>
        <v>0</v>
      </c>
    </row>
    <row r="250" spans="1:10" outlineLevel="1">
      <c r="A250" s="183" t="s">
        <v>809</v>
      </c>
      <c r="B250" s="18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847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89"/>
      <c r="B252" s="88" t="s">
        <v>846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85" t="s">
        <v>67</v>
      </c>
      <c r="B256" s="185"/>
      <c r="C256" s="185"/>
      <c r="D256" s="122" t="s">
        <v>845</v>
      </c>
      <c r="E256" s="122" t="s">
        <v>844</v>
      </c>
      <c r="G256" s="46" t="s">
        <v>589</v>
      </c>
      <c r="H256" s="47">
        <f>C257+C559</f>
        <v>2483771</v>
      </c>
      <c r="I256" s="48"/>
      <c r="J256" s="49" t="b">
        <f>AND(H256=I256)</f>
        <v>0</v>
      </c>
    </row>
    <row r="257" spans="1:10">
      <c r="A257" s="177" t="s">
        <v>60</v>
      </c>
      <c r="B257" s="178"/>
      <c r="C257" s="36">
        <f>C258+C550</f>
        <v>1591000</v>
      </c>
      <c r="D257" s="36">
        <f>D258+D550</f>
        <v>1591000</v>
      </c>
      <c r="E257" s="36">
        <f>E258+E550</f>
        <v>1591000</v>
      </c>
      <c r="G257" s="38" t="s">
        <v>60</v>
      </c>
      <c r="H257" s="40"/>
      <c r="I257" s="41"/>
      <c r="J257" s="39" t="b">
        <f>AND(H257=I257)</f>
        <v>1</v>
      </c>
    </row>
    <row r="258" spans="1:10">
      <c r="A258" s="173" t="s">
        <v>266</v>
      </c>
      <c r="B258" s="174"/>
      <c r="C258" s="35">
        <f>C259+C339+C483+C547</f>
        <v>1520171</v>
      </c>
      <c r="D258" s="35">
        <f>D259+D339+D483+D547</f>
        <v>1520171</v>
      </c>
      <c r="E258" s="35">
        <f>E259+E339+E483+E547</f>
        <v>1520171</v>
      </c>
      <c r="G258" s="38" t="s">
        <v>57</v>
      </c>
      <c r="H258" s="40"/>
      <c r="I258" s="41"/>
      <c r="J258" s="39" t="b">
        <f>AND(H258=I258)</f>
        <v>1</v>
      </c>
    </row>
    <row r="259" spans="1:10">
      <c r="A259" s="171" t="s">
        <v>267</v>
      </c>
      <c r="B259" s="172"/>
      <c r="C259" s="32">
        <f>C260+C263+C314</f>
        <v>712532</v>
      </c>
      <c r="D259" s="32">
        <f>D260+D263+D314</f>
        <v>712532</v>
      </c>
      <c r="E259" s="32">
        <f>E260+E263+E314</f>
        <v>712532</v>
      </c>
      <c r="G259" s="38" t="s">
        <v>590</v>
      </c>
      <c r="H259" s="40"/>
      <c r="I259" s="41"/>
      <c r="J259" s="39" t="b">
        <f>AND(H259=I259)</f>
        <v>1</v>
      </c>
    </row>
    <row r="260" spans="1:10" outlineLevel="1">
      <c r="A260" s="175" t="s">
        <v>268</v>
      </c>
      <c r="B260" s="176"/>
      <c r="C260" s="31">
        <f>SUM(C261:C262)</f>
        <v>4032</v>
      </c>
      <c r="D260" s="31">
        <f>SUM(D261:D262)</f>
        <v>4032</v>
      </c>
      <c r="E260" s="31">
        <f>SUM(E261:E262)</f>
        <v>4032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 outlineLevel="2">
      <c r="A262" s="6">
        <v>1100</v>
      </c>
      <c r="B262" s="4" t="s">
        <v>33</v>
      </c>
      <c r="C262" s="5">
        <v>3072</v>
      </c>
      <c r="D262" s="5">
        <f>C262</f>
        <v>3072</v>
      </c>
      <c r="E262" s="5">
        <f>D262</f>
        <v>3072</v>
      </c>
    </row>
    <row r="263" spans="1:10" outlineLevel="1">
      <c r="A263" s="175" t="s">
        <v>269</v>
      </c>
      <c r="B263" s="176"/>
      <c r="C263" s="31">
        <f>C264+C265+C289+C296+C298+C302+C305+C308+C313</f>
        <v>700000</v>
      </c>
      <c r="D263" s="31">
        <f>D264+D265+D289+D296+D298+D302+D305+D308+D313</f>
        <v>700000</v>
      </c>
      <c r="E263" s="31">
        <f>E264+E265+E289+E296+E298+E302+E305+E308+E313</f>
        <v>700000</v>
      </c>
    </row>
    <row r="264" spans="1:10" outlineLevel="2">
      <c r="A264" s="6">
        <v>1101</v>
      </c>
      <c r="B264" s="4" t="s">
        <v>34</v>
      </c>
      <c r="C264" s="5">
        <v>260000</v>
      </c>
      <c r="D264" s="5">
        <f>C264</f>
        <v>260000</v>
      </c>
      <c r="E264" s="5">
        <f>D264</f>
        <v>260000</v>
      </c>
    </row>
    <row r="265" spans="1:10" outlineLevel="2">
      <c r="A265" s="6">
        <v>1101</v>
      </c>
      <c r="B265" s="4" t="s">
        <v>35</v>
      </c>
      <c r="C265" s="5">
        <v>287000</v>
      </c>
      <c r="D265" s="5">
        <v>287000</v>
      </c>
      <c r="E265" s="5">
        <v>287000</v>
      </c>
    </row>
    <row r="266" spans="1:10" outlineLevel="3">
      <c r="A266" s="28"/>
      <c r="B266" s="27" t="s">
        <v>218</v>
      </c>
      <c r="C266" s="29"/>
      <c r="D266" s="29">
        <f>C266</f>
        <v>0</v>
      </c>
      <c r="E266" s="29">
        <f>D266</f>
        <v>0</v>
      </c>
    </row>
    <row r="267" spans="1:10" outlineLevel="3">
      <c r="A267" s="28"/>
      <c r="B267" s="27" t="s">
        <v>219</v>
      </c>
      <c r="C267" s="29"/>
      <c r="D267" s="29">
        <f t="shared" ref="D267:E282" si="18">C267</f>
        <v>0</v>
      </c>
      <c r="E267" s="29">
        <f t="shared" si="18"/>
        <v>0</v>
      </c>
    </row>
    <row r="268" spans="1:10" outlineLevel="3">
      <c r="A268" s="28"/>
      <c r="B268" s="27" t="s">
        <v>220</v>
      </c>
      <c r="C268" s="29"/>
      <c r="D268" s="29">
        <f t="shared" si="18"/>
        <v>0</v>
      </c>
      <c r="E268" s="29">
        <f t="shared" si="18"/>
        <v>0</v>
      </c>
    </row>
    <row r="269" spans="1:10" outlineLevel="3">
      <c r="A269" s="28"/>
      <c r="B269" s="27" t="s">
        <v>221</v>
      </c>
      <c r="C269" s="29"/>
      <c r="D269" s="29">
        <f t="shared" si="18"/>
        <v>0</v>
      </c>
      <c r="E269" s="29">
        <f t="shared" si="18"/>
        <v>0</v>
      </c>
    </row>
    <row r="270" spans="1:10" outlineLevel="3">
      <c r="A270" s="28"/>
      <c r="B270" s="27" t="s">
        <v>222</v>
      </c>
      <c r="C270" s="29"/>
      <c r="D270" s="29">
        <f t="shared" si="18"/>
        <v>0</v>
      </c>
      <c r="E270" s="29">
        <f t="shared" si="18"/>
        <v>0</v>
      </c>
    </row>
    <row r="271" spans="1:10" outlineLevel="3">
      <c r="A271" s="28"/>
      <c r="B271" s="27" t="s">
        <v>223</v>
      </c>
      <c r="C271" s="29"/>
      <c r="D271" s="29">
        <f t="shared" si="18"/>
        <v>0</v>
      </c>
      <c r="E271" s="29">
        <f t="shared" si="18"/>
        <v>0</v>
      </c>
    </row>
    <row r="272" spans="1:10" outlineLevel="3">
      <c r="A272" s="28"/>
      <c r="B272" s="27" t="s">
        <v>224</v>
      </c>
      <c r="C272" s="29"/>
      <c r="D272" s="29">
        <f t="shared" si="18"/>
        <v>0</v>
      </c>
      <c r="E272" s="29">
        <f t="shared" si="18"/>
        <v>0</v>
      </c>
    </row>
    <row r="273" spans="1:5" outlineLevel="3">
      <c r="A273" s="28"/>
      <c r="B273" s="27" t="s">
        <v>225</v>
      </c>
      <c r="C273" s="29"/>
      <c r="D273" s="29">
        <f t="shared" si="18"/>
        <v>0</v>
      </c>
      <c r="E273" s="29">
        <f t="shared" si="18"/>
        <v>0</v>
      </c>
    </row>
    <row r="274" spans="1:5" outlineLevel="3">
      <c r="A274" s="28"/>
      <c r="B274" s="27" t="s">
        <v>226</v>
      </c>
      <c r="C274" s="29"/>
      <c r="D274" s="29">
        <f t="shared" si="18"/>
        <v>0</v>
      </c>
      <c r="E274" s="29">
        <f t="shared" si="18"/>
        <v>0</v>
      </c>
    </row>
    <row r="275" spans="1:5" outlineLevel="3">
      <c r="A275" s="28"/>
      <c r="B275" s="27" t="s">
        <v>227</v>
      </c>
      <c r="C275" s="29"/>
      <c r="D275" s="29">
        <f t="shared" si="18"/>
        <v>0</v>
      </c>
      <c r="E275" s="29">
        <f t="shared" si="18"/>
        <v>0</v>
      </c>
    </row>
    <row r="276" spans="1:5" outlineLevel="3">
      <c r="A276" s="28"/>
      <c r="B276" s="27" t="s">
        <v>228</v>
      </c>
      <c r="C276" s="29"/>
      <c r="D276" s="29">
        <f t="shared" si="18"/>
        <v>0</v>
      </c>
      <c r="E276" s="29">
        <f t="shared" si="18"/>
        <v>0</v>
      </c>
    </row>
    <row r="277" spans="1:5" outlineLevel="3">
      <c r="A277" s="28"/>
      <c r="B277" s="27" t="s">
        <v>229</v>
      </c>
      <c r="C277" s="29"/>
      <c r="D277" s="29">
        <f t="shared" si="18"/>
        <v>0</v>
      </c>
      <c r="E277" s="29">
        <f t="shared" si="18"/>
        <v>0</v>
      </c>
    </row>
    <row r="278" spans="1:5" outlineLevel="3">
      <c r="A278" s="28"/>
      <c r="B278" s="27" t="s">
        <v>230</v>
      </c>
      <c r="C278" s="29"/>
      <c r="D278" s="29">
        <f t="shared" si="18"/>
        <v>0</v>
      </c>
      <c r="E278" s="29">
        <f t="shared" si="18"/>
        <v>0</v>
      </c>
    </row>
    <row r="279" spans="1:5" outlineLevel="3">
      <c r="A279" s="28"/>
      <c r="B279" s="27" t="s">
        <v>231</v>
      </c>
      <c r="C279" s="29"/>
      <c r="D279" s="29">
        <f t="shared" si="18"/>
        <v>0</v>
      </c>
      <c r="E279" s="29">
        <f t="shared" si="18"/>
        <v>0</v>
      </c>
    </row>
    <row r="280" spans="1:5" outlineLevel="3">
      <c r="A280" s="28"/>
      <c r="B280" s="27" t="s">
        <v>232</v>
      </c>
      <c r="C280" s="29"/>
      <c r="D280" s="29">
        <f t="shared" si="18"/>
        <v>0</v>
      </c>
      <c r="E280" s="29">
        <f t="shared" si="18"/>
        <v>0</v>
      </c>
    </row>
    <row r="281" spans="1:5" outlineLevel="3">
      <c r="A281" s="28"/>
      <c r="B281" s="27" t="s">
        <v>233</v>
      </c>
      <c r="C281" s="29"/>
      <c r="D281" s="29">
        <f t="shared" si="18"/>
        <v>0</v>
      </c>
      <c r="E281" s="29">
        <f t="shared" si="18"/>
        <v>0</v>
      </c>
    </row>
    <row r="282" spans="1:5" outlineLevel="3">
      <c r="A282" s="28"/>
      <c r="B282" s="27" t="s">
        <v>234</v>
      </c>
      <c r="C282" s="29"/>
      <c r="D282" s="29">
        <f t="shared" si="18"/>
        <v>0</v>
      </c>
      <c r="E282" s="29">
        <f t="shared" si="18"/>
        <v>0</v>
      </c>
    </row>
    <row r="283" spans="1:5" outlineLevel="3">
      <c r="A283" s="28"/>
      <c r="B283" s="27" t="s">
        <v>235</v>
      </c>
      <c r="C283" s="29"/>
      <c r="D283" s="29">
        <f t="shared" ref="D283:E288" si="19">C283</f>
        <v>0</v>
      </c>
      <c r="E283" s="29">
        <f t="shared" si="19"/>
        <v>0</v>
      </c>
    </row>
    <row r="284" spans="1:5" outlineLevel="3">
      <c r="A284" s="28"/>
      <c r="B284" s="27" t="s">
        <v>236</v>
      </c>
      <c r="C284" s="29"/>
      <c r="D284" s="29">
        <f t="shared" si="19"/>
        <v>0</v>
      </c>
      <c r="E284" s="29">
        <f t="shared" si="19"/>
        <v>0</v>
      </c>
    </row>
    <row r="285" spans="1:5" outlineLevel="3">
      <c r="A285" s="28"/>
      <c r="B285" s="27" t="s">
        <v>237</v>
      </c>
      <c r="C285" s="29"/>
      <c r="D285" s="29">
        <f t="shared" si="19"/>
        <v>0</v>
      </c>
      <c r="E285" s="29">
        <f t="shared" si="19"/>
        <v>0</v>
      </c>
    </row>
    <row r="286" spans="1:5" outlineLevel="3">
      <c r="A286" s="28"/>
      <c r="B286" s="27" t="s">
        <v>238</v>
      </c>
      <c r="C286" s="29"/>
      <c r="D286" s="29">
        <f t="shared" si="19"/>
        <v>0</v>
      </c>
      <c r="E286" s="29">
        <f t="shared" si="19"/>
        <v>0</v>
      </c>
    </row>
    <row r="287" spans="1:5" outlineLevel="3">
      <c r="A287" s="28"/>
      <c r="B287" s="27" t="s">
        <v>239</v>
      </c>
      <c r="C287" s="29"/>
      <c r="D287" s="29">
        <f t="shared" si="19"/>
        <v>0</v>
      </c>
      <c r="E287" s="29">
        <f t="shared" si="19"/>
        <v>0</v>
      </c>
    </row>
    <row r="288" spans="1:5" outlineLevel="3">
      <c r="A288" s="28"/>
      <c r="B288" s="27" t="s">
        <v>240</v>
      </c>
      <c r="C288" s="29"/>
      <c r="D288" s="29">
        <f t="shared" si="19"/>
        <v>0</v>
      </c>
      <c r="E288" s="29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4820</v>
      </c>
      <c r="D289" s="5">
        <f>SUM(D290:D295)</f>
        <v>4820</v>
      </c>
      <c r="E289" s="5">
        <f>SUM(E290:E295)</f>
        <v>4820</v>
      </c>
    </row>
    <row r="290" spans="1:5" outlineLevel="3">
      <c r="A290" s="28"/>
      <c r="B290" s="27" t="s">
        <v>241</v>
      </c>
      <c r="C290" s="29">
        <v>4820</v>
      </c>
      <c r="D290" s="29">
        <f>C290</f>
        <v>4820</v>
      </c>
      <c r="E290" s="29">
        <f>D290</f>
        <v>4820</v>
      </c>
    </row>
    <row r="291" spans="1:5" outlineLevel="3">
      <c r="A291" s="28"/>
      <c r="B291" s="27" t="s">
        <v>242</v>
      </c>
      <c r="C291" s="29"/>
      <c r="D291" s="29">
        <f t="shared" ref="D291:E295" si="20">C291</f>
        <v>0</v>
      </c>
      <c r="E291" s="29">
        <f t="shared" si="20"/>
        <v>0</v>
      </c>
    </row>
    <row r="292" spans="1:5" outlineLevel="3">
      <c r="A292" s="28"/>
      <c r="B292" s="27" t="s">
        <v>243</v>
      </c>
      <c r="C292" s="29"/>
      <c r="D292" s="29">
        <f t="shared" si="20"/>
        <v>0</v>
      </c>
      <c r="E292" s="29">
        <f t="shared" si="20"/>
        <v>0</v>
      </c>
    </row>
    <row r="293" spans="1:5" outlineLevel="3">
      <c r="A293" s="28"/>
      <c r="B293" s="27" t="s">
        <v>244</v>
      </c>
      <c r="C293" s="29"/>
      <c r="D293" s="29">
        <f t="shared" si="20"/>
        <v>0</v>
      </c>
      <c r="E293" s="29">
        <f t="shared" si="20"/>
        <v>0</v>
      </c>
    </row>
    <row r="294" spans="1:5" outlineLevel="3">
      <c r="A294" s="28"/>
      <c r="B294" s="27" t="s">
        <v>245</v>
      </c>
      <c r="C294" s="29"/>
      <c r="D294" s="29">
        <f t="shared" si="20"/>
        <v>0</v>
      </c>
      <c r="E294" s="29">
        <f t="shared" si="20"/>
        <v>0</v>
      </c>
    </row>
    <row r="295" spans="1:5" outlineLevel="3">
      <c r="A295" s="28"/>
      <c r="B295" s="27" t="s">
        <v>246</v>
      </c>
      <c r="C295" s="29"/>
      <c r="D295" s="29">
        <f t="shared" si="20"/>
        <v>0</v>
      </c>
      <c r="E295" s="29">
        <f t="shared" si="20"/>
        <v>0</v>
      </c>
    </row>
    <row r="296" spans="1:5" outlineLevel="2">
      <c r="A296" s="6">
        <v>1101</v>
      </c>
      <c r="B296" s="4" t="s">
        <v>247</v>
      </c>
      <c r="C296" s="5">
        <v>600</v>
      </c>
      <c r="D296" s="5">
        <v>600</v>
      </c>
      <c r="E296" s="5">
        <v>600</v>
      </c>
    </row>
    <row r="297" spans="1:5" outlineLevel="3">
      <c r="A297" s="28"/>
      <c r="B297" s="27" t="s">
        <v>111</v>
      </c>
      <c r="C297" s="29"/>
      <c r="D297" s="29">
        <f>C297</f>
        <v>0</v>
      </c>
      <c r="E297" s="29">
        <f>D297</f>
        <v>0</v>
      </c>
    </row>
    <row r="298" spans="1:5" outlineLevel="2">
      <c r="A298" s="6">
        <v>1101</v>
      </c>
      <c r="B298" s="4" t="s">
        <v>37</v>
      </c>
      <c r="C298" s="5">
        <v>18980</v>
      </c>
      <c r="D298" s="5">
        <v>18980</v>
      </c>
      <c r="E298" s="5">
        <v>18980</v>
      </c>
    </row>
    <row r="299" spans="1:5" outlineLevel="3">
      <c r="A299" s="28"/>
      <c r="B299" s="27" t="s">
        <v>248</v>
      </c>
      <c r="C299" s="29"/>
      <c r="D299" s="29">
        <f>C299</f>
        <v>0</v>
      </c>
      <c r="E299" s="29">
        <f>D299</f>
        <v>0</v>
      </c>
    </row>
    <row r="300" spans="1:5" outlineLevel="3">
      <c r="A300" s="28"/>
      <c r="B300" s="27" t="s">
        <v>249</v>
      </c>
      <c r="C300" s="29"/>
      <c r="D300" s="29">
        <f t="shared" ref="D300:E301" si="21">C300</f>
        <v>0</v>
      </c>
      <c r="E300" s="29">
        <f t="shared" si="21"/>
        <v>0</v>
      </c>
    </row>
    <row r="301" spans="1:5" outlineLevel="3">
      <c r="A301" s="28"/>
      <c r="B301" s="27" t="s">
        <v>250</v>
      </c>
      <c r="C301" s="29"/>
      <c r="D301" s="29">
        <f t="shared" si="21"/>
        <v>0</v>
      </c>
      <c r="E301" s="29">
        <f t="shared" si="21"/>
        <v>0</v>
      </c>
    </row>
    <row r="302" spans="1:5" outlineLevel="2">
      <c r="A302" s="6">
        <v>1101</v>
      </c>
      <c r="B302" s="4" t="s">
        <v>251</v>
      </c>
      <c r="C302" s="5">
        <v>5000</v>
      </c>
      <c r="D302" s="5">
        <v>5000</v>
      </c>
      <c r="E302" s="5">
        <v>5000</v>
      </c>
    </row>
    <row r="303" spans="1:5" outlineLevel="3">
      <c r="A303" s="28"/>
      <c r="B303" s="27" t="s">
        <v>252</v>
      </c>
      <c r="C303" s="29">
        <v>0</v>
      </c>
      <c r="D303" s="29">
        <f>C303</f>
        <v>0</v>
      </c>
      <c r="E303" s="29">
        <f>D303</f>
        <v>0</v>
      </c>
    </row>
    <row r="304" spans="1:5" outlineLevel="3">
      <c r="A304" s="28"/>
      <c r="B304" s="27" t="s">
        <v>253</v>
      </c>
      <c r="C304" s="29">
        <v>0</v>
      </c>
      <c r="D304" s="29">
        <f>C304</f>
        <v>0</v>
      </c>
      <c r="E304" s="29">
        <f>D304</f>
        <v>0</v>
      </c>
    </row>
    <row r="305" spans="1:6" outlineLevel="2">
      <c r="A305" s="6">
        <v>1101</v>
      </c>
      <c r="B305" s="4" t="s">
        <v>38</v>
      </c>
      <c r="C305" s="5">
        <v>12600</v>
      </c>
      <c r="D305" s="5">
        <v>12600</v>
      </c>
      <c r="E305" s="5">
        <v>12600</v>
      </c>
    </row>
    <row r="306" spans="1:6" outlineLevel="3">
      <c r="A306" s="28"/>
      <c r="B306" s="27" t="s">
        <v>254</v>
      </c>
      <c r="C306" s="29"/>
      <c r="D306" s="29">
        <f>C306</f>
        <v>0</v>
      </c>
      <c r="E306" s="29">
        <f>D306</f>
        <v>0</v>
      </c>
    </row>
    <row r="307" spans="1:6" outlineLevel="3">
      <c r="A307" s="28"/>
      <c r="B307" s="27" t="s">
        <v>255</v>
      </c>
      <c r="C307" s="29"/>
      <c r="D307" s="29">
        <f>C307</f>
        <v>0</v>
      </c>
      <c r="E307" s="29">
        <f>D307</f>
        <v>0</v>
      </c>
    </row>
    <row r="308" spans="1:6" outlineLevel="2">
      <c r="A308" s="6">
        <v>1101</v>
      </c>
      <c r="B308" s="4" t="s">
        <v>39</v>
      </c>
      <c r="C308" s="5">
        <v>111000</v>
      </c>
      <c r="D308" s="5">
        <v>111000</v>
      </c>
      <c r="E308" s="5">
        <v>111000</v>
      </c>
    </row>
    <row r="309" spans="1:6" outlineLevel="3">
      <c r="A309" s="28"/>
      <c r="B309" s="27" t="s">
        <v>256</v>
      </c>
      <c r="C309" s="29"/>
      <c r="D309" s="29">
        <f>C309</f>
        <v>0</v>
      </c>
      <c r="E309" s="29">
        <f>D309</f>
        <v>0</v>
      </c>
    </row>
    <row r="310" spans="1:6" outlineLevel="3">
      <c r="A310" s="28"/>
      <c r="B310" s="27" t="s">
        <v>257</v>
      </c>
      <c r="C310" s="29"/>
      <c r="D310" s="29">
        <f t="shared" ref="D310:E312" si="22">C310</f>
        <v>0</v>
      </c>
      <c r="E310" s="29">
        <f t="shared" si="22"/>
        <v>0</v>
      </c>
    </row>
    <row r="311" spans="1:6" outlineLevel="3">
      <c r="A311" s="28"/>
      <c r="B311" s="27" t="s">
        <v>258</v>
      </c>
      <c r="C311" s="29"/>
      <c r="D311" s="29">
        <f t="shared" si="22"/>
        <v>0</v>
      </c>
      <c r="E311" s="29">
        <f t="shared" si="22"/>
        <v>0</v>
      </c>
    </row>
    <row r="312" spans="1:6" outlineLevel="3">
      <c r="A312" s="28"/>
      <c r="B312" s="27" t="s">
        <v>259</v>
      </c>
      <c r="C312" s="29"/>
      <c r="D312" s="29">
        <f t="shared" si="22"/>
        <v>0</v>
      </c>
      <c r="E312" s="29">
        <f t="shared" si="22"/>
        <v>0</v>
      </c>
    </row>
    <row r="313" spans="1:6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6" outlineLevel="1">
      <c r="A314" s="175" t="s">
        <v>601</v>
      </c>
      <c r="B314" s="176"/>
      <c r="C314" s="31">
        <f>C315+C325+C331+C336+C337+C338+C328</f>
        <v>8500</v>
      </c>
      <c r="D314" s="31">
        <f t="shared" ref="D314:F314" si="23">D315+D325+D331+D336+D337+D338+D328</f>
        <v>8500</v>
      </c>
      <c r="E314" s="31">
        <f t="shared" si="23"/>
        <v>8500</v>
      </c>
      <c r="F314" s="31">
        <f t="shared" si="23"/>
        <v>0</v>
      </c>
    </row>
    <row r="315" spans="1:6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6" outlineLevel="3">
      <c r="A316" s="28"/>
      <c r="B316" s="27" t="s">
        <v>260</v>
      </c>
      <c r="C316" s="29"/>
      <c r="D316" s="29">
        <f>C316</f>
        <v>0</v>
      </c>
      <c r="E316" s="29">
        <f>D316</f>
        <v>0</v>
      </c>
    </row>
    <row r="317" spans="1:6" outlineLevel="3">
      <c r="A317" s="28"/>
      <c r="B317" s="27" t="s">
        <v>218</v>
      </c>
      <c r="C317" s="29"/>
      <c r="D317" s="29">
        <f t="shared" ref="D317:E324" si="24">C317</f>
        <v>0</v>
      </c>
      <c r="E317" s="29">
        <f t="shared" si="24"/>
        <v>0</v>
      </c>
    </row>
    <row r="318" spans="1:6" outlineLevel="3">
      <c r="A318" s="28"/>
      <c r="B318" s="27" t="s">
        <v>261</v>
      </c>
      <c r="C318" s="29"/>
      <c r="D318" s="29">
        <f t="shared" si="24"/>
        <v>0</v>
      </c>
      <c r="E318" s="29">
        <f t="shared" si="24"/>
        <v>0</v>
      </c>
    </row>
    <row r="319" spans="1:6" outlineLevel="3">
      <c r="A319" s="28"/>
      <c r="B319" s="27" t="s">
        <v>248</v>
      </c>
      <c r="C319" s="29"/>
      <c r="D319" s="29">
        <f t="shared" si="24"/>
        <v>0</v>
      </c>
      <c r="E319" s="29">
        <f t="shared" si="24"/>
        <v>0</v>
      </c>
    </row>
    <row r="320" spans="1:6" outlineLevel="3">
      <c r="A320" s="28"/>
      <c r="B320" s="27" t="s">
        <v>262</v>
      </c>
      <c r="C320" s="29"/>
      <c r="D320" s="29">
        <f t="shared" si="24"/>
        <v>0</v>
      </c>
      <c r="E320" s="29">
        <f t="shared" si="24"/>
        <v>0</v>
      </c>
    </row>
    <row r="321" spans="1:5" outlineLevel="3">
      <c r="A321" s="28"/>
      <c r="B321" s="27" t="s">
        <v>252</v>
      </c>
      <c r="C321" s="29"/>
      <c r="D321" s="29">
        <f t="shared" si="24"/>
        <v>0</v>
      </c>
      <c r="E321" s="29">
        <f t="shared" si="24"/>
        <v>0</v>
      </c>
    </row>
    <row r="322" spans="1:5" outlineLevel="3">
      <c r="A322" s="28"/>
      <c r="B322" s="27" t="s">
        <v>253</v>
      </c>
      <c r="C322" s="29"/>
      <c r="D322" s="29">
        <f t="shared" si="24"/>
        <v>0</v>
      </c>
      <c r="E322" s="29">
        <f t="shared" si="24"/>
        <v>0</v>
      </c>
    </row>
    <row r="323" spans="1:5" outlineLevel="3">
      <c r="A323" s="28"/>
      <c r="B323" s="27" t="s">
        <v>238</v>
      </c>
      <c r="C323" s="29"/>
      <c r="D323" s="29">
        <f t="shared" si="24"/>
        <v>0</v>
      </c>
      <c r="E323" s="29">
        <f t="shared" si="24"/>
        <v>0</v>
      </c>
    </row>
    <row r="324" spans="1:5" outlineLevel="3">
      <c r="A324" s="28"/>
      <c r="B324" s="27" t="s">
        <v>239</v>
      </c>
      <c r="C324" s="29"/>
      <c r="D324" s="29">
        <f t="shared" si="24"/>
        <v>0</v>
      </c>
      <c r="E324" s="29">
        <f t="shared" si="24"/>
        <v>0</v>
      </c>
    </row>
    <row r="325" spans="1:5" outlineLevel="2">
      <c r="A325" s="6">
        <v>1102</v>
      </c>
      <c r="B325" s="4" t="s">
        <v>263</v>
      </c>
      <c r="C325" s="5">
        <v>7000</v>
      </c>
      <c r="D325" s="5">
        <v>7000</v>
      </c>
      <c r="E325" s="5">
        <v>7000</v>
      </c>
    </row>
    <row r="326" spans="1:5" outlineLevel="3">
      <c r="A326" s="28"/>
      <c r="B326" s="27" t="s">
        <v>264</v>
      </c>
      <c r="C326" s="29">
        <v>0</v>
      </c>
      <c r="D326" s="29">
        <f>C326</f>
        <v>0</v>
      </c>
      <c r="E326" s="29">
        <f>D326</f>
        <v>0</v>
      </c>
    </row>
    <row r="327" spans="1:5" outlineLevel="3">
      <c r="A327" s="28"/>
      <c r="B327" s="27" t="s">
        <v>265</v>
      </c>
      <c r="C327" s="29">
        <v>0</v>
      </c>
      <c r="D327" s="29">
        <f>C327</f>
        <v>0</v>
      </c>
      <c r="E327" s="29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8"/>
      <c r="B329" s="27" t="s">
        <v>254</v>
      </c>
      <c r="C329" s="29"/>
      <c r="D329" s="29">
        <f>C329</f>
        <v>0</v>
      </c>
      <c r="E329" s="29">
        <f>D329</f>
        <v>0</v>
      </c>
    </row>
    <row r="330" spans="1:5" outlineLevel="3">
      <c r="A330" s="28"/>
      <c r="B330" s="27" t="s">
        <v>255</v>
      </c>
      <c r="C330" s="29"/>
      <c r="D330" s="29">
        <f>C330</f>
        <v>0</v>
      </c>
      <c r="E330" s="29">
        <f>D330</f>
        <v>0</v>
      </c>
    </row>
    <row r="331" spans="1:5" outlineLevel="2">
      <c r="A331" s="6">
        <v>1102</v>
      </c>
      <c r="B331" s="4" t="s">
        <v>39</v>
      </c>
      <c r="C331" s="5">
        <v>1500</v>
      </c>
      <c r="D331" s="5">
        <v>1500</v>
      </c>
      <c r="E331" s="5">
        <v>1500</v>
      </c>
    </row>
    <row r="332" spans="1:5" outlineLevel="3">
      <c r="A332" s="28"/>
      <c r="B332" s="27" t="s">
        <v>256</v>
      </c>
      <c r="C332" s="29"/>
      <c r="D332" s="29">
        <f>C332</f>
        <v>0</v>
      </c>
      <c r="E332" s="29">
        <f>D332</f>
        <v>0</v>
      </c>
    </row>
    <row r="333" spans="1:5" outlineLevel="3">
      <c r="A333" s="28"/>
      <c r="B333" s="27" t="s">
        <v>257</v>
      </c>
      <c r="C333" s="29"/>
      <c r="D333" s="29">
        <f t="shared" ref="D333:E335" si="25">C333</f>
        <v>0</v>
      </c>
      <c r="E333" s="29">
        <f t="shared" si="25"/>
        <v>0</v>
      </c>
    </row>
    <row r="334" spans="1:5" outlineLevel="3">
      <c r="A334" s="28"/>
      <c r="B334" s="27" t="s">
        <v>258</v>
      </c>
      <c r="C334" s="29"/>
      <c r="D334" s="29">
        <f t="shared" si="25"/>
        <v>0</v>
      </c>
      <c r="E334" s="29">
        <f t="shared" si="25"/>
        <v>0</v>
      </c>
    </row>
    <row r="335" spans="1:5" outlineLevel="3">
      <c r="A335" s="28"/>
      <c r="B335" s="27" t="s">
        <v>259</v>
      </c>
      <c r="C335" s="29"/>
      <c r="D335" s="29">
        <f t="shared" si="25"/>
        <v>0</v>
      </c>
      <c r="E335" s="29">
        <f t="shared" si="25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6">C337</f>
        <v>0</v>
      </c>
      <c r="E337" s="5">
        <f t="shared" si="26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6"/>
        <v>0</v>
      </c>
      <c r="E338" s="5">
        <f t="shared" si="26"/>
        <v>0</v>
      </c>
    </row>
    <row r="339" spans="1:10">
      <c r="A339" s="171" t="s">
        <v>270</v>
      </c>
      <c r="B339" s="172"/>
      <c r="C339" s="32">
        <f>C340+C444+C482</f>
        <v>736822</v>
      </c>
      <c r="D339" s="32">
        <f>D340+D444+D482</f>
        <v>736822</v>
      </c>
      <c r="E339" s="32">
        <f>E340+E444+E482</f>
        <v>736822</v>
      </c>
      <c r="G339" s="38" t="s">
        <v>591</v>
      </c>
      <c r="H339" s="40"/>
      <c r="I339" s="41"/>
      <c r="J339" s="39" t="b">
        <f>AND(H339=I339)</f>
        <v>1</v>
      </c>
    </row>
    <row r="340" spans="1:10" outlineLevel="1">
      <c r="A340" s="175" t="s">
        <v>271</v>
      </c>
      <c r="B340" s="176"/>
      <c r="C340" s="31">
        <f>C341+C342+C343+C344+C347+C348+C353+C356+C357+C362+C367+BG290668+C371+C372+C373+C376+C377+C378+C382+C388+C391+C392+C395+C398+C399+C404+C407+C408+C409+C412+C415+C416+C419+C420+C421+C422+C429+C443</f>
        <v>487502</v>
      </c>
      <c r="D340" s="31">
        <f>D341+D342+D343+D344+D347+D348+D353+D356+D357+D362+D367+BH290668+D371+D372+D373+D376+D377+D378+D382+D388+D391+D392+D395+D398+D399+D404+D407+D408+D409+D412+D415+D416+D419+D420+D421+D422+D429+D443</f>
        <v>487502</v>
      </c>
      <c r="E340" s="31">
        <f>E341+E342+E343+E344+E347+E348+E353+E356+E357+E362+E367+BI290668+E371+E372+E373+E376+E377+E378+E382+E388+E391+E392+E395+E398+E399+E404+E407+E408+E409+E412+E415+E416+E419+E420+E421+E422+E429+E443</f>
        <v>487502</v>
      </c>
    </row>
    <row r="341" spans="1:10" outlineLevel="2">
      <c r="A341" s="6">
        <v>2201</v>
      </c>
      <c r="B341" s="33" t="s">
        <v>272</v>
      </c>
      <c r="C341" s="5">
        <v>2800</v>
      </c>
      <c r="D341" s="5">
        <f>C341</f>
        <v>2800</v>
      </c>
      <c r="E341" s="5">
        <f>D341</f>
        <v>2800</v>
      </c>
    </row>
    <row r="342" spans="1:10" outlineLevel="2">
      <c r="A342" s="6">
        <v>2201</v>
      </c>
      <c r="B342" s="4" t="s">
        <v>40</v>
      </c>
      <c r="C342" s="5">
        <v>5500</v>
      </c>
      <c r="D342" s="5">
        <f t="shared" ref="D342:E343" si="27">C342</f>
        <v>5500</v>
      </c>
      <c r="E342" s="5">
        <f t="shared" si="27"/>
        <v>5500</v>
      </c>
    </row>
    <row r="343" spans="1:10" outlineLevel="2">
      <c r="A343" s="6">
        <v>2201</v>
      </c>
      <c r="B343" s="4" t="s">
        <v>41</v>
      </c>
      <c r="C343" s="5">
        <v>200000</v>
      </c>
      <c r="D343" s="5">
        <f t="shared" si="27"/>
        <v>200000</v>
      </c>
      <c r="E343" s="5">
        <f t="shared" si="27"/>
        <v>200000</v>
      </c>
    </row>
    <row r="344" spans="1:10" outlineLevel="2">
      <c r="A344" s="6">
        <v>2201</v>
      </c>
      <c r="B344" s="4" t="s">
        <v>273</v>
      </c>
      <c r="C344" s="5">
        <f>SUM(C345:C346)</f>
        <v>9000</v>
      </c>
      <c r="D344" s="5">
        <f>SUM(D345:D346)</f>
        <v>9000</v>
      </c>
      <c r="E344" s="5">
        <f>SUM(E345:E346)</f>
        <v>9000</v>
      </c>
    </row>
    <row r="345" spans="1:10" outlineLevel="3">
      <c r="A345" s="28"/>
      <c r="B345" s="27" t="s">
        <v>274</v>
      </c>
      <c r="C345" s="29">
        <v>5500</v>
      </c>
      <c r="D345" s="29">
        <f t="shared" ref="D345:E347" si="28">C345</f>
        <v>5500</v>
      </c>
      <c r="E345" s="29">
        <f t="shared" si="28"/>
        <v>5500</v>
      </c>
    </row>
    <row r="346" spans="1:10" outlineLevel="3">
      <c r="A346" s="28"/>
      <c r="B346" s="27" t="s">
        <v>275</v>
      </c>
      <c r="C346" s="29">
        <v>3500</v>
      </c>
      <c r="D346" s="29">
        <f t="shared" si="28"/>
        <v>3500</v>
      </c>
      <c r="E346" s="29">
        <f t="shared" si="28"/>
        <v>3500</v>
      </c>
    </row>
    <row r="347" spans="1:10" outlineLevel="2">
      <c r="A347" s="6">
        <v>2201</v>
      </c>
      <c r="B347" s="4" t="s">
        <v>276</v>
      </c>
      <c r="C347" s="5">
        <v>2000</v>
      </c>
      <c r="D347" s="5">
        <f t="shared" si="28"/>
        <v>2000</v>
      </c>
      <c r="E347" s="5">
        <f t="shared" si="28"/>
        <v>2000</v>
      </c>
    </row>
    <row r="348" spans="1:10" outlineLevel="2">
      <c r="A348" s="6">
        <v>2201</v>
      </c>
      <c r="B348" s="4" t="s">
        <v>277</v>
      </c>
      <c r="C348" s="5">
        <f>SUM(C349:C352)</f>
        <v>82000</v>
      </c>
      <c r="D348" s="5">
        <f>SUM(D349:D352)</f>
        <v>82000</v>
      </c>
      <c r="E348" s="5">
        <f>SUM(E349:E352)</f>
        <v>82000</v>
      </c>
    </row>
    <row r="349" spans="1:10" outlineLevel="3">
      <c r="A349" s="28"/>
      <c r="B349" s="27" t="s">
        <v>278</v>
      </c>
      <c r="C349" s="29">
        <v>80000</v>
      </c>
      <c r="D349" s="29">
        <f>C349</f>
        <v>80000</v>
      </c>
      <c r="E349" s="29">
        <f>D349</f>
        <v>80000</v>
      </c>
    </row>
    <row r="350" spans="1:10" outlineLevel="3">
      <c r="A350" s="28"/>
      <c r="B350" s="27" t="s">
        <v>279</v>
      </c>
      <c r="C350" s="29">
        <v>0</v>
      </c>
      <c r="D350" s="29">
        <f t="shared" ref="D350:E352" si="29">C350</f>
        <v>0</v>
      </c>
      <c r="E350" s="29">
        <f t="shared" si="29"/>
        <v>0</v>
      </c>
    </row>
    <row r="351" spans="1:10" outlineLevel="3">
      <c r="A351" s="28"/>
      <c r="B351" s="27" t="s">
        <v>280</v>
      </c>
      <c r="C351" s="29">
        <v>2000</v>
      </c>
      <c r="D351" s="29">
        <f t="shared" si="29"/>
        <v>2000</v>
      </c>
      <c r="E351" s="29">
        <f t="shared" si="29"/>
        <v>2000</v>
      </c>
    </row>
    <row r="352" spans="1:10" outlineLevel="3">
      <c r="A352" s="28"/>
      <c r="B352" s="27" t="s">
        <v>281</v>
      </c>
      <c r="C352" s="29">
        <v>0</v>
      </c>
      <c r="D352" s="29">
        <f t="shared" si="29"/>
        <v>0</v>
      </c>
      <c r="E352" s="29">
        <f t="shared" si="29"/>
        <v>0</v>
      </c>
    </row>
    <row r="353" spans="1:5" outlineLevel="2">
      <c r="A353" s="6">
        <v>2201</v>
      </c>
      <c r="B353" s="4" t="s">
        <v>282</v>
      </c>
      <c r="C353" s="5">
        <f>SUM(C354:C355)</f>
        <v>1500</v>
      </c>
      <c r="D353" s="5">
        <f>SUM(D354:D355)</f>
        <v>1500</v>
      </c>
      <c r="E353" s="5">
        <f>SUM(E354:E355)</f>
        <v>1500</v>
      </c>
    </row>
    <row r="354" spans="1:5" outlineLevel="3">
      <c r="A354" s="28"/>
      <c r="B354" s="27" t="s">
        <v>42</v>
      </c>
      <c r="C354" s="29">
        <v>1000</v>
      </c>
      <c r="D354" s="29">
        <f t="shared" ref="D354:E356" si="30">C354</f>
        <v>1000</v>
      </c>
      <c r="E354" s="29">
        <f t="shared" si="30"/>
        <v>1000</v>
      </c>
    </row>
    <row r="355" spans="1:5" outlineLevel="3">
      <c r="A355" s="28"/>
      <c r="B355" s="27" t="s">
        <v>283</v>
      </c>
      <c r="C355" s="29">
        <v>500</v>
      </c>
      <c r="D355" s="29">
        <f t="shared" si="30"/>
        <v>500</v>
      </c>
      <c r="E355" s="29">
        <f t="shared" si="30"/>
        <v>500</v>
      </c>
    </row>
    <row r="356" spans="1:5" outlineLevel="2">
      <c r="A356" s="6">
        <v>2201</v>
      </c>
      <c r="B356" s="4" t="s">
        <v>284</v>
      </c>
      <c r="C356" s="5">
        <v>500</v>
      </c>
      <c r="D356" s="5">
        <f t="shared" si="30"/>
        <v>500</v>
      </c>
      <c r="E356" s="5">
        <f t="shared" si="30"/>
        <v>500</v>
      </c>
    </row>
    <row r="357" spans="1:5" outlineLevel="2">
      <c r="A357" s="6">
        <v>2201</v>
      </c>
      <c r="B357" s="4" t="s">
        <v>285</v>
      </c>
      <c r="C357" s="5">
        <f>SUM(C358:C361)</f>
        <v>11500</v>
      </c>
      <c r="D357" s="5">
        <f>SUM(D358:D361)</f>
        <v>11500</v>
      </c>
      <c r="E357" s="5">
        <f>SUM(E358:E361)</f>
        <v>11500</v>
      </c>
    </row>
    <row r="358" spans="1:5" outlineLevel="3">
      <c r="A358" s="28"/>
      <c r="B358" s="27" t="s">
        <v>286</v>
      </c>
      <c r="C358" s="29">
        <v>9000</v>
      </c>
      <c r="D358" s="29">
        <f>C358</f>
        <v>9000</v>
      </c>
      <c r="E358" s="29">
        <f>D358</f>
        <v>9000</v>
      </c>
    </row>
    <row r="359" spans="1:5" outlineLevel="3">
      <c r="A359" s="28"/>
      <c r="B359" s="27" t="s">
        <v>287</v>
      </c>
      <c r="C359" s="29"/>
      <c r="D359" s="29">
        <f t="shared" ref="D359:E361" si="31">C359</f>
        <v>0</v>
      </c>
      <c r="E359" s="29">
        <f t="shared" si="31"/>
        <v>0</v>
      </c>
    </row>
    <row r="360" spans="1:5" outlineLevel="3">
      <c r="A360" s="28"/>
      <c r="B360" s="27" t="s">
        <v>288</v>
      </c>
      <c r="C360" s="29">
        <v>2500</v>
      </c>
      <c r="D360" s="29">
        <f t="shared" si="31"/>
        <v>2500</v>
      </c>
      <c r="E360" s="29">
        <f t="shared" si="31"/>
        <v>2500</v>
      </c>
    </row>
    <row r="361" spans="1:5" outlineLevel="3">
      <c r="A361" s="28"/>
      <c r="B361" s="27" t="s">
        <v>289</v>
      </c>
      <c r="C361" s="29"/>
      <c r="D361" s="29">
        <f t="shared" si="31"/>
        <v>0</v>
      </c>
      <c r="E361" s="29">
        <f t="shared" si="31"/>
        <v>0</v>
      </c>
    </row>
    <row r="362" spans="1:5" outlineLevel="2">
      <c r="A362" s="6">
        <v>2201</v>
      </c>
      <c r="B362" s="4" t="s">
        <v>290</v>
      </c>
      <c r="C362" s="5">
        <f>SUM(C363:C366)</f>
        <v>92902</v>
      </c>
      <c r="D362" s="5">
        <f>SUM(D363:D366)</f>
        <v>92902</v>
      </c>
      <c r="E362" s="5">
        <f>SUM(E363:E366)</f>
        <v>92902</v>
      </c>
    </row>
    <row r="363" spans="1:5" outlineLevel="3">
      <c r="A363" s="28"/>
      <c r="B363" s="27" t="s">
        <v>291</v>
      </c>
      <c r="C363" s="29">
        <v>20902</v>
      </c>
      <c r="D363" s="29">
        <f>C363</f>
        <v>20902</v>
      </c>
      <c r="E363" s="29">
        <f>D363</f>
        <v>20902</v>
      </c>
    </row>
    <row r="364" spans="1:5" outlineLevel="3">
      <c r="A364" s="28"/>
      <c r="B364" s="27" t="s">
        <v>292</v>
      </c>
      <c r="C364" s="29">
        <v>70000</v>
      </c>
      <c r="D364" s="29">
        <f t="shared" ref="D364:E366" si="32">C364</f>
        <v>70000</v>
      </c>
      <c r="E364" s="29">
        <f t="shared" si="32"/>
        <v>70000</v>
      </c>
    </row>
    <row r="365" spans="1:5" outlineLevel="3">
      <c r="A365" s="28"/>
      <c r="B365" s="27" t="s">
        <v>293</v>
      </c>
      <c r="C365" s="29">
        <v>2000</v>
      </c>
      <c r="D365" s="29">
        <f t="shared" si="32"/>
        <v>2000</v>
      </c>
      <c r="E365" s="29">
        <f t="shared" si="32"/>
        <v>2000</v>
      </c>
    </row>
    <row r="366" spans="1:5" outlineLevel="3">
      <c r="A366" s="28"/>
      <c r="B366" s="27" t="s">
        <v>294</v>
      </c>
      <c r="C366" s="29"/>
      <c r="D366" s="29">
        <f t="shared" si="32"/>
        <v>0</v>
      </c>
      <c r="E366" s="29">
        <f t="shared" si="32"/>
        <v>0</v>
      </c>
    </row>
    <row r="367" spans="1:5" outlineLevel="2">
      <c r="A367" s="6">
        <v>2201</v>
      </c>
      <c r="B367" s="4" t="s">
        <v>43</v>
      </c>
      <c r="C367" s="5">
        <v>1500</v>
      </c>
      <c r="D367" s="5">
        <f>C367</f>
        <v>1500</v>
      </c>
      <c r="E367" s="5">
        <f>D367</f>
        <v>1500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8"/>
      <c r="B369" s="27" t="s">
        <v>296</v>
      </c>
      <c r="C369" s="29">
        <v>0</v>
      </c>
      <c r="D369" s="29">
        <f t="shared" ref="D369:E372" si="33">C369</f>
        <v>0</v>
      </c>
      <c r="E369" s="29">
        <f t="shared" si="33"/>
        <v>0</v>
      </c>
    </row>
    <row r="370" spans="1:5" outlineLevel="3">
      <c r="A370" s="28"/>
      <c r="B370" s="27" t="s">
        <v>297</v>
      </c>
      <c r="C370" s="29">
        <v>0</v>
      </c>
      <c r="D370" s="29">
        <f t="shared" si="33"/>
        <v>0</v>
      </c>
      <c r="E370" s="29">
        <f t="shared" si="33"/>
        <v>0</v>
      </c>
    </row>
    <row r="371" spans="1:5" outlineLevel="2">
      <c r="A371" s="6">
        <v>2201</v>
      </c>
      <c r="B371" s="4" t="s">
        <v>44</v>
      </c>
      <c r="C371" s="5">
        <v>4000</v>
      </c>
      <c r="D371" s="5">
        <f t="shared" si="33"/>
        <v>4000</v>
      </c>
      <c r="E371" s="5">
        <f t="shared" si="33"/>
        <v>4000</v>
      </c>
    </row>
    <row r="372" spans="1:5" outlineLevel="2">
      <c r="A372" s="6">
        <v>2201</v>
      </c>
      <c r="B372" s="4" t="s">
        <v>45</v>
      </c>
      <c r="C372" s="5">
        <v>5000</v>
      </c>
      <c r="D372" s="5">
        <f t="shared" si="33"/>
        <v>5000</v>
      </c>
      <c r="E372" s="5">
        <f t="shared" si="33"/>
        <v>5000</v>
      </c>
    </row>
    <row r="373" spans="1:5" outlineLevel="2" collapsed="1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</row>
    <row r="374" spans="1:5" outlineLevel="3">
      <c r="A374" s="28"/>
      <c r="B374" s="27" t="s">
        <v>299</v>
      </c>
      <c r="C374" s="29">
        <v>100</v>
      </c>
      <c r="D374" s="29">
        <f t="shared" ref="D374:E377" si="34">C374</f>
        <v>100</v>
      </c>
      <c r="E374" s="29">
        <f t="shared" si="34"/>
        <v>100</v>
      </c>
    </row>
    <row r="375" spans="1:5" outlineLevel="3">
      <c r="A375" s="28"/>
      <c r="B375" s="27" t="s">
        <v>300</v>
      </c>
      <c r="C375" s="29">
        <v>0</v>
      </c>
      <c r="D375" s="29">
        <f t="shared" si="34"/>
        <v>0</v>
      </c>
      <c r="E375" s="29">
        <f t="shared" si="34"/>
        <v>0</v>
      </c>
    </row>
    <row r="376" spans="1:5" outlineLevel="2">
      <c r="A376" s="6">
        <v>2201</v>
      </c>
      <c r="B376" s="4" t="s">
        <v>301</v>
      </c>
      <c r="C376" s="5">
        <v>500</v>
      </c>
      <c r="D376" s="5">
        <f t="shared" si="34"/>
        <v>500</v>
      </c>
      <c r="E376" s="5">
        <f t="shared" si="34"/>
        <v>500</v>
      </c>
    </row>
    <row r="377" spans="1:5" outlineLevel="2" collapsed="1">
      <c r="A377" s="6">
        <v>2201</v>
      </c>
      <c r="B377" s="4" t="s">
        <v>302</v>
      </c>
      <c r="C377" s="5">
        <v>3000</v>
      </c>
      <c r="D377" s="5">
        <f t="shared" si="34"/>
        <v>3000</v>
      </c>
      <c r="E377" s="5">
        <f t="shared" si="34"/>
        <v>3000</v>
      </c>
    </row>
    <row r="378" spans="1:5" outlineLevel="2">
      <c r="A378" s="6">
        <v>2201</v>
      </c>
      <c r="B378" s="4" t="s">
        <v>303</v>
      </c>
      <c r="C378" s="5">
        <f>SUM(C379:C381)</f>
        <v>6000</v>
      </c>
      <c r="D378" s="5">
        <f>SUM(D379:D381)</f>
        <v>6000</v>
      </c>
      <c r="E378" s="5">
        <f>SUM(E379:E381)</f>
        <v>6000</v>
      </c>
    </row>
    <row r="379" spans="1:5" outlineLevel="3">
      <c r="A379" s="28"/>
      <c r="B379" s="27" t="s">
        <v>46</v>
      </c>
      <c r="C379" s="29">
        <v>3000</v>
      </c>
      <c r="D379" s="29">
        <f>C379</f>
        <v>3000</v>
      </c>
      <c r="E379" s="29">
        <f>D379</f>
        <v>3000</v>
      </c>
    </row>
    <row r="380" spans="1:5" outlineLevel="3">
      <c r="A380" s="28"/>
      <c r="B380" s="27" t="s">
        <v>113</v>
      </c>
      <c r="C380" s="29"/>
      <c r="D380" s="29">
        <f t="shared" ref="D380:E381" si="35">C380</f>
        <v>0</v>
      </c>
      <c r="E380" s="29">
        <f t="shared" si="35"/>
        <v>0</v>
      </c>
    </row>
    <row r="381" spans="1:5" outlineLevel="3">
      <c r="A381" s="28"/>
      <c r="B381" s="27" t="s">
        <v>47</v>
      </c>
      <c r="C381" s="29">
        <v>3000</v>
      </c>
      <c r="D381" s="29">
        <f t="shared" si="35"/>
        <v>3000</v>
      </c>
      <c r="E381" s="29">
        <f t="shared" si="35"/>
        <v>3000</v>
      </c>
    </row>
    <row r="382" spans="1:5" outlineLevel="2">
      <c r="A382" s="6">
        <v>2201</v>
      </c>
      <c r="B382" s="4" t="s">
        <v>114</v>
      </c>
      <c r="C382" s="5">
        <f>SUM(C383:C387)</f>
        <v>4900</v>
      </c>
      <c r="D382" s="5">
        <f>SUM(D383:D387)</f>
        <v>4900</v>
      </c>
      <c r="E382" s="5">
        <f>SUM(E383:E387)</f>
        <v>4900</v>
      </c>
    </row>
    <row r="383" spans="1:5" outlineLevel="3">
      <c r="A383" s="28"/>
      <c r="B383" s="27" t="s">
        <v>304</v>
      </c>
      <c r="C383" s="29">
        <v>1500</v>
      </c>
      <c r="D383" s="29">
        <f>C383</f>
        <v>1500</v>
      </c>
      <c r="E383" s="29">
        <f>D383</f>
        <v>1500</v>
      </c>
    </row>
    <row r="384" spans="1:5" outlineLevel="3">
      <c r="A384" s="28"/>
      <c r="B384" s="27" t="s">
        <v>305</v>
      </c>
      <c r="C384" s="29">
        <v>400</v>
      </c>
      <c r="D384" s="29">
        <f t="shared" ref="D384:E387" si="36">C384</f>
        <v>400</v>
      </c>
      <c r="E384" s="29">
        <f t="shared" si="36"/>
        <v>400</v>
      </c>
    </row>
    <row r="385" spans="1:5" outlineLevel="3">
      <c r="A385" s="28"/>
      <c r="B385" s="27" t="s">
        <v>306</v>
      </c>
      <c r="C385" s="29"/>
      <c r="D385" s="29">
        <f t="shared" si="36"/>
        <v>0</v>
      </c>
      <c r="E385" s="29">
        <f t="shared" si="36"/>
        <v>0</v>
      </c>
    </row>
    <row r="386" spans="1:5" outlineLevel="3">
      <c r="A386" s="28"/>
      <c r="B386" s="27" t="s">
        <v>307</v>
      </c>
      <c r="C386" s="29">
        <v>2000</v>
      </c>
      <c r="D386" s="29">
        <f t="shared" si="36"/>
        <v>2000</v>
      </c>
      <c r="E386" s="29">
        <f t="shared" si="36"/>
        <v>2000</v>
      </c>
    </row>
    <row r="387" spans="1:5" outlineLevel="3">
      <c r="A387" s="28"/>
      <c r="B387" s="27" t="s">
        <v>308</v>
      </c>
      <c r="C387" s="29">
        <v>1000</v>
      </c>
      <c r="D387" s="29">
        <f t="shared" si="36"/>
        <v>1000</v>
      </c>
      <c r="E387" s="29">
        <f t="shared" si="36"/>
        <v>1000</v>
      </c>
    </row>
    <row r="388" spans="1:5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</row>
    <row r="389" spans="1:5" outlineLevel="3">
      <c r="A389" s="28"/>
      <c r="B389" s="27" t="s">
        <v>48</v>
      </c>
      <c r="C389" s="29">
        <v>1000</v>
      </c>
      <c r="D389" s="29">
        <f t="shared" ref="D389:E391" si="37">C389</f>
        <v>1000</v>
      </c>
      <c r="E389" s="29">
        <f t="shared" si="37"/>
        <v>1000</v>
      </c>
    </row>
    <row r="390" spans="1:5" outlineLevel="3">
      <c r="A390" s="28"/>
      <c r="B390" s="27" t="s">
        <v>310</v>
      </c>
      <c r="C390" s="29">
        <v>0</v>
      </c>
      <c r="D390" s="29">
        <f t="shared" si="37"/>
        <v>0</v>
      </c>
      <c r="E390" s="29">
        <f t="shared" si="37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7"/>
        <v>0</v>
      </c>
      <c r="E391" s="5">
        <f t="shared" si="37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7000</v>
      </c>
      <c r="D392" s="5">
        <f>SUM(D393:D394)</f>
        <v>7000</v>
      </c>
      <c r="E392" s="5">
        <f>SUM(E393:E394)</f>
        <v>7000</v>
      </c>
    </row>
    <row r="393" spans="1:5" outlineLevel="3">
      <c r="A393" s="28"/>
      <c r="B393" s="27" t="s">
        <v>313</v>
      </c>
      <c r="C393" s="29">
        <v>0</v>
      </c>
      <c r="D393" s="29">
        <f>C393</f>
        <v>0</v>
      </c>
      <c r="E393" s="29">
        <f>D393</f>
        <v>0</v>
      </c>
    </row>
    <row r="394" spans="1:5" outlineLevel="3">
      <c r="A394" s="28"/>
      <c r="B394" s="27" t="s">
        <v>314</v>
      </c>
      <c r="C394" s="29">
        <v>7000</v>
      </c>
      <c r="D394" s="29">
        <f>C394</f>
        <v>7000</v>
      </c>
      <c r="E394" s="29">
        <f>D394</f>
        <v>7000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8"/>
      <c r="B396" s="27" t="s">
        <v>315</v>
      </c>
      <c r="C396" s="29"/>
      <c r="D396" s="29">
        <f t="shared" ref="D396:E398" si="38">C396</f>
        <v>0</v>
      </c>
      <c r="E396" s="29">
        <f t="shared" si="38"/>
        <v>0</v>
      </c>
    </row>
    <row r="397" spans="1:5" outlineLevel="3">
      <c r="A397" s="28"/>
      <c r="B397" s="27" t="s">
        <v>316</v>
      </c>
      <c r="C397" s="29">
        <v>0</v>
      </c>
      <c r="D397" s="29">
        <f t="shared" si="38"/>
        <v>0</v>
      </c>
      <c r="E397" s="29">
        <f t="shared" si="38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8"/>
        <v>0</v>
      </c>
      <c r="E398" s="5">
        <f t="shared" si="38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8"/>
      <c r="B400" s="27" t="s">
        <v>318</v>
      </c>
      <c r="C400" s="29">
        <v>0</v>
      </c>
      <c r="D400" s="29">
        <f>C400</f>
        <v>0</v>
      </c>
      <c r="E400" s="29">
        <f>D400</f>
        <v>0</v>
      </c>
    </row>
    <row r="401" spans="1:5" outlineLevel="3">
      <c r="A401" s="28"/>
      <c r="B401" s="27" t="s">
        <v>319</v>
      </c>
      <c r="C401" s="29"/>
      <c r="D401" s="29">
        <f t="shared" ref="D401:E403" si="39">C401</f>
        <v>0</v>
      </c>
      <c r="E401" s="29">
        <f t="shared" si="39"/>
        <v>0</v>
      </c>
    </row>
    <row r="402" spans="1:5" outlineLevel="3">
      <c r="A402" s="28"/>
      <c r="B402" s="27" t="s">
        <v>320</v>
      </c>
      <c r="C402" s="29">
        <v>0</v>
      </c>
      <c r="D402" s="29">
        <f t="shared" si="39"/>
        <v>0</v>
      </c>
      <c r="E402" s="29">
        <f t="shared" si="39"/>
        <v>0</v>
      </c>
    </row>
    <row r="403" spans="1:5" outlineLevel="3">
      <c r="A403" s="28"/>
      <c r="B403" s="27" t="s">
        <v>321</v>
      </c>
      <c r="C403" s="29">
        <v>0</v>
      </c>
      <c r="D403" s="29">
        <f t="shared" si="39"/>
        <v>0</v>
      </c>
      <c r="E403" s="29">
        <f t="shared" si="39"/>
        <v>0</v>
      </c>
    </row>
    <row r="404" spans="1:5" outlineLevel="2">
      <c r="A404" s="6">
        <v>2201</v>
      </c>
      <c r="B404" s="4" t="s">
        <v>322</v>
      </c>
      <c r="C404" s="5">
        <f>SUM(C405:C406)</f>
        <v>3000</v>
      </c>
      <c r="D404" s="5">
        <f>SUM(D405:D406)</f>
        <v>3000</v>
      </c>
      <c r="E404" s="5">
        <f>SUM(E405:E406)</f>
        <v>3000</v>
      </c>
    </row>
    <row r="405" spans="1:5" outlineLevel="3">
      <c r="A405" s="28"/>
      <c r="B405" s="27" t="s">
        <v>323</v>
      </c>
      <c r="C405" s="29">
        <v>2000</v>
      </c>
      <c r="D405" s="29">
        <f t="shared" ref="D405:E408" si="40">C405</f>
        <v>2000</v>
      </c>
      <c r="E405" s="29">
        <f t="shared" si="40"/>
        <v>2000</v>
      </c>
    </row>
    <row r="406" spans="1:5" outlineLevel="3">
      <c r="A406" s="28"/>
      <c r="B406" s="27" t="s">
        <v>324</v>
      </c>
      <c r="C406" s="29">
        <v>1000</v>
      </c>
      <c r="D406" s="29">
        <f t="shared" si="40"/>
        <v>1000</v>
      </c>
      <c r="E406" s="29">
        <f t="shared" si="40"/>
        <v>1000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40"/>
        <v>0</v>
      </c>
      <c r="E407" s="5">
        <f t="shared" si="40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40"/>
        <v>0</v>
      </c>
      <c r="E408" s="5">
        <f t="shared" si="40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3000</v>
      </c>
      <c r="D409" s="5">
        <f>SUM(D410:D411)</f>
        <v>3000</v>
      </c>
      <c r="E409" s="5">
        <f>SUM(E410:E411)</f>
        <v>3000</v>
      </c>
    </row>
    <row r="410" spans="1:5" outlineLevel="3" collapsed="1">
      <c r="A410" s="28"/>
      <c r="B410" s="27" t="s">
        <v>49</v>
      </c>
      <c r="C410" s="29">
        <v>3000</v>
      </c>
      <c r="D410" s="29">
        <f>C410</f>
        <v>3000</v>
      </c>
      <c r="E410" s="29">
        <f>D410</f>
        <v>3000</v>
      </c>
    </row>
    <row r="411" spans="1:5" outlineLevel="3">
      <c r="A411" s="28"/>
      <c r="B411" s="27" t="s">
        <v>50</v>
      </c>
      <c r="C411" s="29"/>
      <c r="D411" s="29">
        <f>C411</f>
        <v>0</v>
      </c>
      <c r="E411" s="29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5500</v>
      </c>
      <c r="D412" s="5">
        <f>SUM(D413:D414)</f>
        <v>5500</v>
      </c>
      <c r="E412" s="5">
        <f>SUM(E413:E414)</f>
        <v>5500</v>
      </c>
    </row>
    <row r="413" spans="1:5" outlineLevel="3" collapsed="1">
      <c r="A413" s="28"/>
      <c r="B413" s="27" t="s">
        <v>328</v>
      </c>
      <c r="C413" s="29">
        <v>5500</v>
      </c>
      <c r="D413" s="29">
        <f t="shared" ref="D413:E415" si="41">C413</f>
        <v>5500</v>
      </c>
      <c r="E413" s="29">
        <f t="shared" si="41"/>
        <v>5500</v>
      </c>
    </row>
    <row r="414" spans="1:5" outlineLevel="3">
      <c r="A414" s="28"/>
      <c r="B414" s="27" t="s">
        <v>329</v>
      </c>
      <c r="C414" s="29">
        <v>0</v>
      </c>
      <c r="D414" s="29">
        <f t="shared" si="41"/>
        <v>0</v>
      </c>
      <c r="E414" s="29">
        <f t="shared" si="41"/>
        <v>0</v>
      </c>
    </row>
    <row r="415" spans="1:5" outlineLevel="2">
      <c r="A415" s="6">
        <v>2201</v>
      </c>
      <c r="B415" s="4" t="s">
        <v>118</v>
      </c>
      <c r="C415" s="5">
        <v>4000</v>
      </c>
      <c r="D415" s="5">
        <f t="shared" si="41"/>
        <v>4000</v>
      </c>
      <c r="E415" s="5">
        <f t="shared" si="41"/>
        <v>4000</v>
      </c>
    </row>
    <row r="416" spans="1:5" outlineLevel="2" collapsed="1">
      <c r="A416" s="6">
        <v>2201</v>
      </c>
      <c r="B416" s="4" t="s">
        <v>332</v>
      </c>
      <c r="C416" s="5">
        <f>SUM(C417:C418)</f>
        <v>1000</v>
      </c>
      <c r="D416" s="5">
        <f>SUM(D417:D418)</f>
        <v>1000</v>
      </c>
      <c r="E416" s="5">
        <f>SUM(E417:E418)</f>
        <v>1000</v>
      </c>
    </row>
    <row r="417" spans="1:5" outlineLevel="3" collapsed="1">
      <c r="A417" s="28"/>
      <c r="B417" s="27" t="s">
        <v>330</v>
      </c>
      <c r="C417" s="29">
        <v>1000</v>
      </c>
      <c r="D417" s="29">
        <f t="shared" ref="D417:E421" si="42">C417</f>
        <v>1000</v>
      </c>
      <c r="E417" s="29">
        <f t="shared" si="42"/>
        <v>1000</v>
      </c>
    </row>
    <row r="418" spans="1:5" outlineLevel="3">
      <c r="A418" s="28"/>
      <c r="B418" s="27" t="s">
        <v>331</v>
      </c>
      <c r="C418" s="29">
        <v>0</v>
      </c>
      <c r="D418" s="29">
        <f t="shared" si="42"/>
        <v>0</v>
      </c>
      <c r="E418" s="29">
        <f t="shared" si="42"/>
        <v>0</v>
      </c>
    </row>
    <row r="419" spans="1:5" outlineLevel="2">
      <c r="A419" s="6">
        <v>2201</v>
      </c>
      <c r="B419" s="4" t="s">
        <v>333</v>
      </c>
      <c r="C419" s="5">
        <v>1000</v>
      </c>
      <c r="D419" s="5">
        <f t="shared" si="42"/>
        <v>1000</v>
      </c>
      <c r="E419" s="5">
        <f t="shared" si="42"/>
        <v>1000</v>
      </c>
    </row>
    <row r="420" spans="1:5" outlineLevel="2">
      <c r="A420" s="6">
        <v>2201</v>
      </c>
      <c r="B420" s="4" t="s">
        <v>334</v>
      </c>
      <c r="C420" s="5">
        <v>2500</v>
      </c>
      <c r="D420" s="5">
        <f t="shared" si="42"/>
        <v>2500</v>
      </c>
      <c r="E420" s="5">
        <f t="shared" si="42"/>
        <v>2500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2"/>
        <v>0</v>
      </c>
      <c r="E421" s="5">
        <f t="shared" si="42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2800</v>
      </c>
      <c r="D422" s="5">
        <f>SUM(D423:D428)</f>
        <v>2800</v>
      </c>
      <c r="E422" s="5">
        <f>SUM(E423:E428)</f>
        <v>2800</v>
      </c>
    </row>
    <row r="423" spans="1:5" outlineLevel="3">
      <c r="A423" s="28"/>
      <c r="B423" s="27" t="s">
        <v>336</v>
      </c>
      <c r="C423" s="29">
        <v>0</v>
      </c>
      <c r="D423" s="29">
        <f>C423</f>
        <v>0</v>
      </c>
      <c r="E423" s="29">
        <f>D423</f>
        <v>0</v>
      </c>
    </row>
    <row r="424" spans="1:5" outlineLevel="3">
      <c r="A424" s="28"/>
      <c r="B424" s="27" t="s">
        <v>337</v>
      </c>
      <c r="C424" s="29"/>
      <c r="D424" s="29">
        <f t="shared" ref="D424:E428" si="43">C424</f>
        <v>0</v>
      </c>
      <c r="E424" s="29">
        <f t="shared" si="43"/>
        <v>0</v>
      </c>
    </row>
    <row r="425" spans="1:5" outlineLevel="3">
      <c r="A425" s="28"/>
      <c r="B425" s="27" t="s">
        <v>338</v>
      </c>
      <c r="C425" s="29">
        <v>2600</v>
      </c>
      <c r="D425" s="29">
        <f t="shared" si="43"/>
        <v>2600</v>
      </c>
      <c r="E425" s="29">
        <f t="shared" si="43"/>
        <v>2600</v>
      </c>
    </row>
    <row r="426" spans="1:5" outlineLevel="3">
      <c r="A426" s="28"/>
      <c r="B426" s="27" t="s">
        <v>339</v>
      </c>
      <c r="C426" s="29"/>
      <c r="D426" s="29">
        <f t="shared" si="43"/>
        <v>0</v>
      </c>
      <c r="E426" s="29">
        <f t="shared" si="43"/>
        <v>0</v>
      </c>
    </row>
    <row r="427" spans="1:5" outlineLevel="3">
      <c r="A427" s="28"/>
      <c r="B427" s="27" t="s">
        <v>340</v>
      </c>
      <c r="C427" s="29">
        <v>200</v>
      </c>
      <c r="D427" s="29">
        <f t="shared" si="43"/>
        <v>200</v>
      </c>
      <c r="E427" s="29">
        <f t="shared" si="43"/>
        <v>200</v>
      </c>
    </row>
    <row r="428" spans="1:5" outlineLevel="3">
      <c r="A428" s="28"/>
      <c r="B428" s="27" t="s">
        <v>341</v>
      </c>
      <c r="C428" s="29">
        <v>0</v>
      </c>
      <c r="D428" s="29">
        <f t="shared" si="43"/>
        <v>0</v>
      </c>
      <c r="E428" s="29">
        <f t="shared" si="43"/>
        <v>0</v>
      </c>
    </row>
    <row r="429" spans="1:5" outlineLevel="2">
      <c r="A429" s="6">
        <v>2201</v>
      </c>
      <c r="B429" s="4" t="s">
        <v>342</v>
      </c>
      <c r="C429" s="5">
        <f>SUM(C430:C442)</f>
        <v>24000</v>
      </c>
      <c r="D429" s="5">
        <f>SUM(D430:D442)</f>
        <v>24000</v>
      </c>
      <c r="E429" s="5">
        <f>SUM(E430:E442)</f>
        <v>24000</v>
      </c>
    </row>
    <row r="430" spans="1:5" outlineLevel="3">
      <c r="A430" s="28"/>
      <c r="B430" s="27" t="s">
        <v>343</v>
      </c>
      <c r="C430" s="29"/>
      <c r="D430" s="29">
        <f>C430</f>
        <v>0</v>
      </c>
      <c r="E430" s="29">
        <f>D430</f>
        <v>0</v>
      </c>
    </row>
    <row r="431" spans="1:5" outlineLevel="3">
      <c r="A431" s="28"/>
      <c r="B431" s="27" t="s">
        <v>344</v>
      </c>
      <c r="C431" s="29">
        <v>16000</v>
      </c>
      <c r="D431" s="29">
        <f t="shared" ref="D431:E442" si="44">C431</f>
        <v>16000</v>
      </c>
      <c r="E431" s="29">
        <f t="shared" si="44"/>
        <v>16000</v>
      </c>
    </row>
    <row r="432" spans="1:5" outlineLevel="3">
      <c r="A432" s="28"/>
      <c r="B432" s="27" t="s">
        <v>345</v>
      </c>
      <c r="C432" s="29">
        <v>1000</v>
      </c>
      <c r="D432" s="29">
        <f t="shared" si="44"/>
        <v>1000</v>
      </c>
      <c r="E432" s="29">
        <f t="shared" si="44"/>
        <v>1000</v>
      </c>
    </row>
    <row r="433" spans="1:5" outlineLevel="3">
      <c r="A433" s="28"/>
      <c r="B433" s="27" t="s">
        <v>346</v>
      </c>
      <c r="C433" s="29">
        <v>1000</v>
      </c>
      <c r="D433" s="29">
        <f t="shared" si="44"/>
        <v>1000</v>
      </c>
      <c r="E433" s="29">
        <f t="shared" si="44"/>
        <v>1000</v>
      </c>
    </row>
    <row r="434" spans="1:5" outlineLevel="3">
      <c r="A434" s="28"/>
      <c r="B434" s="27" t="s">
        <v>347</v>
      </c>
      <c r="C434" s="29"/>
      <c r="D434" s="29">
        <f t="shared" si="44"/>
        <v>0</v>
      </c>
      <c r="E434" s="29">
        <f t="shared" si="44"/>
        <v>0</v>
      </c>
    </row>
    <row r="435" spans="1:5" outlineLevel="3">
      <c r="A435" s="28"/>
      <c r="B435" s="27" t="s">
        <v>348</v>
      </c>
      <c r="C435" s="29"/>
      <c r="D435" s="29">
        <f t="shared" si="44"/>
        <v>0</v>
      </c>
      <c r="E435" s="29">
        <f t="shared" si="44"/>
        <v>0</v>
      </c>
    </row>
    <row r="436" spans="1:5" outlineLevel="3">
      <c r="A436" s="28"/>
      <c r="B436" s="27" t="s">
        <v>349</v>
      </c>
      <c r="C436" s="29"/>
      <c r="D436" s="29">
        <f t="shared" si="44"/>
        <v>0</v>
      </c>
      <c r="E436" s="29">
        <f t="shared" si="44"/>
        <v>0</v>
      </c>
    </row>
    <row r="437" spans="1:5" outlineLevel="3">
      <c r="A437" s="28"/>
      <c r="B437" s="27" t="s">
        <v>350</v>
      </c>
      <c r="C437" s="29"/>
      <c r="D437" s="29">
        <f t="shared" si="44"/>
        <v>0</v>
      </c>
      <c r="E437" s="29">
        <f t="shared" si="44"/>
        <v>0</v>
      </c>
    </row>
    <row r="438" spans="1:5" outlineLevel="3">
      <c r="A438" s="28"/>
      <c r="B438" s="27" t="s">
        <v>351</v>
      </c>
      <c r="C438" s="29"/>
      <c r="D438" s="29">
        <f t="shared" si="44"/>
        <v>0</v>
      </c>
      <c r="E438" s="29">
        <f t="shared" si="44"/>
        <v>0</v>
      </c>
    </row>
    <row r="439" spans="1:5" outlineLevel="3">
      <c r="A439" s="28"/>
      <c r="B439" s="27" t="s">
        <v>352</v>
      </c>
      <c r="C439" s="29"/>
      <c r="D439" s="29">
        <f t="shared" si="44"/>
        <v>0</v>
      </c>
      <c r="E439" s="29">
        <f t="shared" si="44"/>
        <v>0</v>
      </c>
    </row>
    <row r="440" spans="1:5" outlineLevel="3">
      <c r="A440" s="28"/>
      <c r="B440" s="27" t="s">
        <v>353</v>
      </c>
      <c r="C440" s="29"/>
      <c r="D440" s="29">
        <f t="shared" si="44"/>
        <v>0</v>
      </c>
      <c r="E440" s="29">
        <f t="shared" si="44"/>
        <v>0</v>
      </c>
    </row>
    <row r="441" spans="1:5" outlineLevel="3">
      <c r="A441" s="28"/>
      <c r="B441" s="27" t="s">
        <v>354</v>
      </c>
      <c r="C441" s="29">
        <v>5500</v>
      </c>
      <c r="D441" s="29">
        <f t="shared" si="44"/>
        <v>5500</v>
      </c>
      <c r="E441" s="29">
        <f t="shared" si="44"/>
        <v>5500</v>
      </c>
    </row>
    <row r="442" spans="1:5" outlineLevel="3">
      <c r="A442" s="28"/>
      <c r="B442" s="27" t="s">
        <v>355</v>
      </c>
      <c r="C442" s="29">
        <v>500</v>
      </c>
      <c r="D442" s="29">
        <f t="shared" si="44"/>
        <v>500</v>
      </c>
      <c r="E442" s="29">
        <f t="shared" si="44"/>
        <v>500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5" t="s">
        <v>357</v>
      </c>
      <c r="B444" s="176"/>
      <c r="C444" s="31">
        <f>C445+C454+C455+C459+C462+C463+C468+C474+C477+C480+C481+C450</f>
        <v>249320</v>
      </c>
      <c r="D444" s="31">
        <f>D445+D454+D455+D459+D462+D463+D468+D474+D477+D480+D481+D450</f>
        <v>249320</v>
      </c>
      <c r="E444" s="31">
        <f>E445+E454+E455+E459+E462+E463+E468+E474+E477+E480+E481+E450</f>
        <v>249320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44800</v>
      </c>
      <c r="D445" s="5">
        <f>SUM(D446:D449)</f>
        <v>44800</v>
      </c>
      <c r="E445" s="5">
        <f>SUM(E446:E449)</f>
        <v>44800</v>
      </c>
    </row>
    <row r="446" spans="1:5" ht="15" customHeight="1" outlineLevel="3">
      <c r="A446" s="27"/>
      <c r="B446" s="27" t="s">
        <v>359</v>
      </c>
      <c r="C446" s="29">
        <v>2000</v>
      </c>
      <c r="D446" s="29">
        <f>C446</f>
        <v>2000</v>
      </c>
      <c r="E446" s="29">
        <f>D446</f>
        <v>2000</v>
      </c>
    </row>
    <row r="447" spans="1:5" ht="15" customHeight="1" outlineLevel="3">
      <c r="A447" s="27"/>
      <c r="B447" s="27" t="s">
        <v>360</v>
      </c>
      <c r="C447" s="29">
        <v>2800</v>
      </c>
      <c r="D447" s="29">
        <f t="shared" ref="D447:E449" si="45">C447</f>
        <v>2800</v>
      </c>
      <c r="E447" s="29">
        <f t="shared" si="45"/>
        <v>2800</v>
      </c>
    </row>
    <row r="448" spans="1:5" ht="15" customHeight="1" outlineLevel="3">
      <c r="A448" s="27"/>
      <c r="B448" s="27" t="s">
        <v>361</v>
      </c>
      <c r="C448" s="29">
        <v>10000</v>
      </c>
      <c r="D448" s="29">
        <f t="shared" si="45"/>
        <v>10000</v>
      </c>
      <c r="E448" s="29">
        <f t="shared" si="45"/>
        <v>10000</v>
      </c>
    </row>
    <row r="449" spans="1:5" ht="15" customHeight="1" outlineLevel="3">
      <c r="A449" s="27"/>
      <c r="B449" s="27" t="s">
        <v>362</v>
      </c>
      <c r="C449" s="29">
        <v>30000</v>
      </c>
      <c r="D449" s="29">
        <f t="shared" si="45"/>
        <v>30000</v>
      </c>
      <c r="E449" s="29">
        <f t="shared" si="45"/>
        <v>30000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75000</v>
      </c>
      <c r="D450" s="5">
        <f>SUM(D451:D453)</f>
        <v>75000</v>
      </c>
      <c r="E450" s="5">
        <f>SUM(E451:E453)</f>
        <v>75000</v>
      </c>
    </row>
    <row r="451" spans="1:5" ht="15" customHeight="1" outlineLevel="3">
      <c r="A451" s="27"/>
      <c r="B451" s="27" t="s">
        <v>364</v>
      </c>
      <c r="C451" s="29">
        <v>75000</v>
      </c>
      <c r="D451" s="29">
        <f>C451</f>
        <v>75000</v>
      </c>
      <c r="E451" s="29">
        <f>D451</f>
        <v>75000</v>
      </c>
    </row>
    <row r="452" spans="1:5" ht="15" customHeight="1" outlineLevel="3">
      <c r="A452" s="27"/>
      <c r="B452" s="27" t="s">
        <v>365</v>
      </c>
      <c r="C452" s="29">
        <v>0</v>
      </c>
      <c r="D452" s="29">
        <f t="shared" ref="D452:E453" si="46">C452</f>
        <v>0</v>
      </c>
      <c r="E452" s="29">
        <f t="shared" si="46"/>
        <v>0</v>
      </c>
    </row>
    <row r="453" spans="1:5" ht="15" customHeight="1" outlineLevel="3">
      <c r="A453" s="27"/>
      <c r="B453" s="27" t="s">
        <v>366</v>
      </c>
      <c r="C453" s="29">
        <v>0</v>
      </c>
      <c r="D453" s="29">
        <f t="shared" si="46"/>
        <v>0</v>
      </c>
      <c r="E453" s="29">
        <f t="shared" si="46"/>
        <v>0</v>
      </c>
    </row>
    <row r="454" spans="1:5" ht="15" customHeight="1" outlineLevel="2">
      <c r="A454" s="6">
        <v>2202</v>
      </c>
      <c r="B454" s="4" t="s">
        <v>51</v>
      </c>
      <c r="C454" s="5">
        <v>15000</v>
      </c>
      <c r="D454" s="5">
        <f>C454</f>
        <v>15000</v>
      </c>
      <c r="E454" s="5">
        <f>D454</f>
        <v>15000</v>
      </c>
    </row>
    <row r="455" spans="1:5" outlineLevel="2">
      <c r="A455" s="6">
        <v>2202</v>
      </c>
      <c r="B455" s="4" t="s">
        <v>120</v>
      </c>
      <c r="C455" s="5">
        <f>SUM(C456:C458)</f>
        <v>30500</v>
      </c>
      <c r="D455" s="5">
        <f>SUM(D456:D458)</f>
        <v>30500</v>
      </c>
      <c r="E455" s="5">
        <f>SUM(E456:E458)</f>
        <v>30500</v>
      </c>
    </row>
    <row r="456" spans="1:5" ht="15" customHeight="1" outlineLevel="3">
      <c r="A456" s="27"/>
      <c r="B456" s="27" t="s">
        <v>367</v>
      </c>
      <c r="C456" s="29">
        <v>30000</v>
      </c>
      <c r="D456" s="29">
        <f>C456</f>
        <v>30000</v>
      </c>
      <c r="E456" s="29">
        <f>D456</f>
        <v>30000</v>
      </c>
    </row>
    <row r="457" spans="1:5" ht="15" customHeight="1" outlineLevel="3">
      <c r="A457" s="27"/>
      <c r="B457" s="27" t="s">
        <v>368</v>
      </c>
      <c r="C457" s="29">
        <v>500</v>
      </c>
      <c r="D457" s="29">
        <f t="shared" ref="D457:E458" si="47">C457</f>
        <v>500</v>
      </c>
      <c r="E457" s="29">
        <f t="shared" si="47"/>
        <v>500</v>
      </c>
    </row>
    <row r="458" spans="1:5" ht="15" customHeight="1" outlineLevel="3">
      <c r="A458" s="27"/>
      <c r="B458" s="27" t="s">
        <v>361</v>
      </c>
      <c r="C458" s="29">
        <v>0</v>
      </c>
      <c r="D458" s="29">
        <f t="shared" si="47"/>
        <v>0</v>
      </c>
      <c r="E458" s="29">
        <f t="shared" si="47"/>
        <v>0</v>
      </c>
    </row>
    <row r="459" spans="1:5" outlineLevel="2">
      <c r="A459" s="6">
        <v>2202</v>
      </c>
      <c r="B459" s="4" t="s">
        <v>121</v>
      </c>
      <c r="C459" s="5">
        <f>SUM(C460:C461)</f>
        <v>5000</v>
      </c>
      <c r="D459" s="5">
        <f>SUM(D460:D461)</f>
        <v>5000</v>
      </c>
      <c r="E459" s="5">
        <f>SUM(E460:E461)</f>
        <v>5000</v>
      </c>
    </row>
    <row r="460" spans="1:5" ht="15" customHeight="1" outlineLevel="3">
      <c r="A460" s="27"/>
      <c r="B460" s="27" t="s">
        <v>369</v>
      </c>
      <c r="C460" s="29">
        <v>4000</v>
      </c>
      <c r="D460" s="29">
        <f t="shared" ref="D460:E462" si="48">C460</f>
        <v>4000</v>
      </c>
      <c r="E460" s="29">
        <f t="shared" si="48"/>
        <v>4000</v>
      </c>
    </row>
    <row r="461" spans="1:5" ht="15" customHeight="1" outlineLevel="3">
      <c r="A461" s="27"/>
      <c r="B461" s="27" t="s">
        <v>370</v>
      </c>
      <c r="C461" s="29">
        <v>1000</v>
      </c>
      <c r="D461" s="29">
        <f t="shared" si="48"/>
        <v>1000</v>
      </c>
      <c r="E461" s="29">
        <f t="shared" si="48"/>
        <v>1000</v>
      </c>
    </row>
    <row r="462" spans="1:5" outlineLevel="2">
      <c r="A462" s="6">
        <v>2202</v>
      </c>
      <c r="B462" s="4" t="s">
        <v>371</v>
      </c>
      <c r="C462" s="5">
        <v>4000</v>
      </c>
      <c r="D462" s="5">
        <f t="shared" si="48"/>
        <v>4000</v>
      </c>
      <c r="E462" s="5">
        <f t="shared" si="48"/>
        <v>4000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7"/>
      <c r="B464" s="27" t="s">
        <v>373</v>
      </c>
      <c r="C464" s="29">
        <v>0</v>
      </c>
      <c r="D464" s="29">
        <f>C464</f>
        <v>0</v>
      </c>
      <c r="E464" s="29">
        <f>D464</f>
        <v>0</v>
      </c>
    </row>
    <row r="465" spans="1:5" ht="15" customHeight="1" outlineLevel="3">
      <c r="A465" s="27"/>
      <c r="B465" s="27" t="s">
        <v>374</v>
      </c>
      <c r="C465" s="29">
        <v>0</v>
      </c>
      <c r="D465" s="29">
        <f t="shared" ref="D465:E467" si="49">C465</f>
        <v>0</v>
      </c>
      <c r="E465" s="29">
        <f t="shared" si="49"/>
        <v>0</v>
      </c>
    </row>
    <row r="466" spans="1:5" ht="15" customHeight="1" outlineLevel="3">
      <c r="A466" s="27"/>
      <c r="B466" s="27" t="s">
        <v>375</v>
      </c>
      <c r="C466" s="29">
        <v>0</v>
      </c>
      <c r="D466" s="29">
        <f t="shared" si="49"/>
        <v>0</v>
      </c>
      <c r="E466" s="29">
        <f t="shared" si="49"/>
        <v>0</v>
      </c>
    </row>
    <row r="467" spans="1:5" ht="15" customHeight="1" outlineLevel="3">
      <c r="A467" s="27"/>
      <c r="B467" s="27" t="s">
        <v>376</v>
      </c>
      <c r="C467" s="29">
        <v>0</v>
      </c>
      <c r="D467" s="29">
        <f t="shared" si="49"/>
        <v>0</v>
      </c>
      <c r="E467" s="29">
        <f t="shared" si="49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7"/>
      <c r="B469" s="27" t="s">
        <v>378</v>
      </c>
      <c r="C469" s="29">
        <v>0</v>
      </c>
      <c r="D469" s="29">
        <f>C469</f>
        <v>0</v>
      </c>
      <c r="E469" s="29">
        <f>D469</f>
        <v>0</v>
      </c>
    </row>
    <row r="470" spans="1:5" ht="15" customHeight="1" outlineLevel="3">
      <c r="A470" s="27"/>
      <c r="B470" s="27" t="s">
        <v>379</v>
      </c>
      <c r="C470" s="29">
        <v>0</v>
      </c>
      <c r="D470" s="29">
        <f t="shared" ref="D470:E473" si="50">C470</f>
        <v>0</v>
      </c>
      <c r="E470" s="29">
        <f t="shared" si="50"/>
        <v>0</v>
      </c>
    </row>
    <row r="471" spans="1:5" ht="15" customHeight="1" outlineLevel="3">
      <c r="A471" s="27"/>
      <c r="B471" s="27" t="s">
        <v>380</v>
      </c>
      <c r="C471" s="29">
        <v>0</v>
      </c>
      <c r="D471" s="29">
        <f t="shared" si="50"/>
        <v>0</v>
      </c>
      <c r="E471" s="29">
        <f t="shared" si="50"/>
        <v>0</v>
      </c>
    </row>
    <row r="472" spans="1:5" ht="15" customHeight="1" outlineLevel="3">
      <c r="A472" s="27"/>
      <c r="B472" s="27" t="s">
        <v>381</v>
      </c>
      <c r="C472" s="29">
        <v>0</v>
      </c>
      <c r="D472" s="29">
        <f t="shared" si="50"/>
        <v>0</v>
      </c>
      <c r="E472" s="29">
        <f t="shared" si="50"/>
        <v>0</v>
      </c>
    </row>
    <row r="473" spans="1:5" ht="15" customHeight="1" outlineLevel="3">
      <c r="A473" s="27"/>
      <c r="B473" s="27" t="s">
        <v>382</v>
      </c>
      <c r="C473" s="29">
        <v>0</v>
      </c>
      <c r="D473" s="29">
        <f t="shared" si="50"/>
        <v>0</v>
      </c>
      <c r="E473" s="29">
        <f t="shared" si="50"/>
        <v>0</v>
      </c>
    </row>
    <row r="474" spans="1:5" outlineLevel="2">
      <c r="A474" s="6">
        <v>2202</v>
      </c>
      <c r="B474" s="4" t="s">
        <v>122</v>
      </c>
      <c r="C474" s="5">
        <f>SUM(C475:C476)</f>
        <v>60020</v>
      </c>
      <c r="D474" s="5">
        <f>SUM(D475:D476)</f>
        <v>60020</v>
      </c>
      <c r="E474" s="5">
        <f>SUM(E475:E476)</f>
        <v>60020</v>
      </c>
    </row>
    <row r="475" spans="1:5" ht="15" customHeight="1" outlineLevel="3">
      <c r="A475" s="27"/>
      <c r="B475" s="27" t="s">
        <v>383</v>
      </c>
      <c r="C475" s="29">
        <v>5000</v>
      </c>
      <c r="D475" s="29">
        <f>C475</f>
        <v>5000</v>
      </c>
      <c r="E475" s="29">
        <f>D475</f>
        <v>5000</v>
      </c>
    </row>
    <row r="476" spans="1:5" ht="15" customHeight="1" outlineLevel="3">
      <c r="A476" s="27"/>
      <c r="B476" s="27" t="s">
        <v>384</v>
      </c>
      <c r="C476" s="29">
        <v>55020</v>
      </c>
      <c r="D476" s="29">
        <f>C476</f>
        <v>55020</v>
      </c>
      <c r="E476" s="29">
        <f>D476</f>
        <v>55020</v>
      </c>
    </row>
    <row r="477" spans="1:5" outlineLevel="2">
      <c r="A477" s="6">
        <v>2202</v>
      </c>
      <c r="B477" s="4" t="s">
        <v>385</v>
      </c>
      <c r="C477" s="5">
        <f>SUM(C478:C479)</f>
        <v>5000</v>
      </c>
      <c r="D477" s="5">
        <f>SUM(D478:D479)</f>
        <v>5000</v>
      </c>
      <c r="E477" s="5">
        <f>SUM(E478:E479)</f>
        <v>5000</v>
      </c>
    </row>
    <row r="478" spans="1:5" ht="15" customHeight="1" outlineLevel="3">
      <c r="A478" s="27"/>
      <c r="B478" s="27" t="s">
        <v>383</v>
      </c>
      <c r="C478" s="29">
        <v>5000</v>
      </c>
      <c r="D478" s="29">
        <f t="shared" ref="D478:E481" si="51">C478</f>
        <v>5000</v>
      </c>
      <c r="E478" s="29">
        <f t="shared" si="51"/>
        <v>5000</v>
      </c>
    </row>
    <row r="479" spans="1:5" ht="15" customHeight="1" outlineLevel="3">
      <c r="A479" s="27"/>
      <c r="B479" s="27" t="s">
        <v>384</v>
      </c>
      <c r="C479" s="29">
        <v>0</v>
      </c>
      <c r="D479" s="29">
        <f t="shared" si="51"/>
        <v>0</v>
      </c>
      <c r="E479" s="29">
        <f t="shared" si="51"/>
        <v>0</v>
      </c>
    </row>
    <row r="480" spans="1:5" outlineLevel="2">
      <c r="A480" s="6">
        <v>2202</v>
      </c>
      <c r="B480" s="4" t="s">
        <v>386</v>
      </c>
      <c r="C480" s="5">
        <v>10000</v>
      </c>
      <c r="D480" s="5">
        <f t="shared" si="51"/>
        <v>10000</v>
      </c>
      <c r="E480" s="5">
        <f t="shared" si="51"/>
        <v>10000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1"/>
        <v>0</v>
      </c>
      <c r="E481" s="5">
        <f t="shared" si="51"/>
        <v>0</v>
      </c>
    </row>
    <row r="482" spans="1:10" outlineLevel="1">
      <c r="A482" s="175" t="s">
        <v>388</v>
      </c>
      <c r="B482" s="176"/>
      <c r="C482" s="31">
        <v>0</v>
      </c>
      <c r="D482" s="31">
        <v>0</v>
      </c>
      <c r="E482" s="31">
        <v>0</v>
      </c>
    </row>
    <row r="483" spans="1:10">
      <c r="A483" s="181" t="s">
        <v>389</v>
      </c>
      <c r="B483" s="182"/>
      <c r="C483" s="34">
        <f>C484+C504+C509+C522+C528+C538</f>
        <v>70817</v>
      </c>
      <c r="D483" s="34">
        <f>D484+D504+D509+D522+D528+D538</f>
        <v>70817</v>
      </c>
      <c r="E483" s="34">
        <f>E484+E504+E509+E522+E528+E538</f>
        <v>70817</v>
      </c>
      <c r="G483" s="38" t="s">
        <v>592</v>
      </c>
      <c r="H483" s="40"/>
      <c r="I483" s="41"/>
      <c r="J483" s="39" t="b">
        <f>AND(H483=I483)</f>
        <v>1</v>
      </c>
    </row>
    <row r="484" spans="1:10" outlineLevel="1">
      <c r="A484" s="175" t="s">
        <v>390</v>
      </c>
      <c r="B484" s="176"/>
      <c r="C484" s="31">
        <f>C485+C486+C490+C491+C494+C497+C500+C501+C502+C503</f>
        <v>29196</v>
      </c>
      <c r="D484" s="31">
        <f>D485+D486+D490+D491+D494+D497+D500+D501+D502+D503</f>
        <v>29196</v>
      </c>
      <c r="E484" s="31">
        <f>E485+E486+E490+E491+E494+E497+E500+E501+E502+E503</f>
        <v>29196</v>
      </c>
    </row>
    <row r="485" spans="1:10" outlineLevel="2">
      <c r="A485" s="6">
        <v>3302</v>
      </c>
      <c r="B485" s="4" t="s">
        <v>391</v>
      </c>
      <c r="C485" s="5">
        <v>4550</v>
      </c>
      <c r="D485" s="5">
        <f>C485</f>
        <v>4550</v>
      </c>
      <c r="E485" s="5">
        <f>D485</f>
        <v>4550</v>
      </c>
    </row>
    <row r="486" spans="1:10" outlineLevel="2">
      <c r="A486" s="6">
        <v>3302</v>
      </c>
      <c r="B486" s="4" t="s">
        <v>392</v>
      </c>
      <c r="C486" s="5">
        <f>SUM(C487:C489)</f>
        <v>18646</v>
      </c>
      <c r="D486" s="5">
        <f>SUM(D487:D489)</f>
        <v>18646</v>
      </c>
      <c r="E486" s="5">
        <f>SUM(E487:E489)</f>
        <v>18646</v>
      </c>
    </row>
    <row r="487" spans="1:10" ht="15" customHeight="1" outlineLevel="3">
      <c r="A487" s="27"/>
      <c r="B487" s="27" t="s">
        <v>393</v>
      </c>
      <c r="C487" s="29">
        <v>14000</v>
      </c>
      <c r="D487" s="29">
        <f>C487</f>
        <v>14000</v>
      </c>
      <c r="E487" s="29">
        <f>D487</f>
        <v>14000</v>
      </c>
    </row>
    <row r="488" spans="1:10" ht="15" customHeight="1" outlineLevel="3">
      <c r="A488" s="27"/>
      <c r="B488" s="27" t="s">
        <v>394</v>
      </c>
      <c r="C488" s="29">
        <v>4646</v>
      </c>
      <c r="D488" s="29">
        <f t="shared" ref="D488:E489" si="52">C488</f>
        <v>4646</v>
      </c>
      <c r="E488" s="29">
        <f t="shared" si="52"/>
        <v>4646</v>
      </c>
    </row>
    <row r="489" spans="1:10" ht="15" customHeight="1" outlineLevel="3">
      <c r="A489" s="27"/>
      <c r="B489" s="27" t="s">
        <v>395</v>
      </c>
      <c r="C489" s="29">
        <v>0</v>
      </c>
      <c r="D489" s="29">
        <f t="shared" si="52"/>
        <v>0</v>
      </c>
      <c r="E489" s="29">
        <f t="shared" si="52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1000</v>
      </c>
      <c r="D491" s="5">
        <f>SUM(D492:D493)</f>
        <v>1000</v>
      </c>
      <c r="E491" s="5">
        <f>SUM(E492:E493)</f>
        <v>1000</v>
      </c>
    </row>
    <row r="492" spans="1:10" ht="15" customHeight="1" outlineLevel="3">
      <c r="A492" s="27"/>
      <c r="B492" s="27" t="s">
        <v>398</v>
      </c>
      <c r="C492" s="29">
        <v>1000</v>
      </c>
      <c r="D492" s="29">
        <f>C492</f>
        <v>1000</v>
      </c>
      <c r="E492" s="29">
        <f>D492</f>
        <v>1000</v>
      </c>
    </row>
    <row r="493" spans="1:10" ht="15" customHeight="1" outlineLevel="3">
      <c r="A493" s="27"/>
      <c r="B493" s="27" t="s">
        <v>399</v>
      </c>
      <c r="C493" s="29">
        <v>0</v>
      </c>
      <c r="D493" s="29">
        <f>C493</f>
        <v>0</v>
      </c>
      <c r="E493" s="29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3000</v>
      </c>
      <c r="D494" s="5">
        <f>SUM(D495:D496)</f>
        <v>3000</v>
      </c>
      <c r="E494" s="5">
        <f>SUM(E495:E496)</f>
        <v>3000</v>
      </c>
    </row>
    <row r="495" spans="1:10" ht="15" customHeight="1" outlineLevel="3">
      <c r="A495" s="27"/>
      <c r="B495" s="27" t="s">
        <v>401</v>
      </c>
      <c r="C495" s="29">
        <v>3000</v>
      </c>
      <c r="D495" s="29">
        <f>C495</f>
        <v>3000</v>
      </c>
      <c r="E495" s="29">
        <f>D495</f>
        <v>3000</v>
      </c>
    </row>
    <row r="496" spans="1:10" ht="15" customHeight="1" outlineLevel="3">
      <c r="A496" s="27"/>
      <c r="B496" s="27" t="s">
        <v>402</v>
      </c>
      <c r="C496" s="29">
        <v>0</v>
      </c>
      <c r="D496" s="29">
        <f>C496</f>
        <v>0</v>
      </c>
      <c r="E496" s="29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2000</v>
      </c>
      <c r="D497" s="5">
        <f>SUM(D498:D499)</f>
        <v>2000</v>
      </c>
      <c r="E497" s="5">
        <f>SUM(E498:E499)</f>
        <v>2000</v>
      </c>
    </row>
    <row r="498" spans="1:12" ht="15" customHeight="1" outlineLevel="3">
      <c r="A498" s="27"/>
      <c r="B498" s="27" t="s">
        <v>404</v>
      </c>
      <c r="C498" s="29"/>
      <c r="D498" s="29">
        <f t="shared" ref="D498:E503" si="53">C498</f>
        <v>0</v>
      </c>
      <c r="E498" s="29">
        <f t="shared" si="53"/>
        <v>0</v>
      </c>
    </row>
    <row r="499" spans="1:12" ht="15" customHeight="1" outlineLevel="3">
      <c r="A499" s="27"/>
      <c r="B499" s="27" t="s">
        <v>405</v>
      </c>
      <c r="C499" s="29">
        <v>2000</v>
      </c>
      <c r="D499" s="29">
        <f t="shared" si="53"/>
        <v>2000</v>
      </c>
      <c r="E499" s="29">
        <f t="shared" si="53"/>
        <v>2000</v>
      </c>
    </row>
    <row r="500" spans="1:12" outlineLevel="2">
      <c r="A500" s="6">
        <v>3302</v>
      </c>
      <c r="B500" s="4" t="s">
        <v>406</v>
      </c>
      <c r="C500" s="5"/>
      <c r="D500" s="5">
        <f t="shared" si="53"/>
        <v>0</v>
      </c>
      <c r="E500" s="5">
        <f t="shared" si="53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3"/>
        <v>0</v>
      </c>
      <c r="E501" s="5">
        <f t="shared" si="53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3"/>
        <v>0</v>
      </c>
      <c r="E502" s="5">
        <f t="shared" si="53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3"/>
        <v>0</v>
      </c>
      <c r="E503" s="5">
        <f t="shared" si="53"/>
        <v>0</v>
      </c>
    </row>
    <row r="504" spans="1:12" outlineLevel="1">
      <c r="A504" s="175" t="s">
        <v>410</v>
      </c>
      <c r="B504" s="176"/>
      <c r="C504" s="31">
        <f>SUM(C505:C508)</f>
        <v>4600</v>
      </c>
      <c r="D504" s="31">
        <f>SUM(D505:D508)</f>
        <v>4600</v>
      </c>
      <c r="E504" s="31">
        <f>SUM(E505:E508)</f>
        <v>4600</v>
      </c>
    </row>
    <row r="505" spans="1:12" outlineLevel="2" collapsed="1">
      <c r="A505" s="6">
        <v>3303</v>
      </c>
      <c r="B505" s="4" t="s">
        <v>411</v>
      </c>
      <c r="C505" s="5">
        <v>3500</v>
      </c>
      <c r="D505" s="5">
        <f>C505</f>
        <v>3500</v>
      </c>
      <c r="E505" s="5">
        <f>D505</f>
        <v>3500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4">C506</f>
        <v>0</v>
      </c>
      <c r="E506" s="5">
        <f t="shared" si="54"/>
        <v>0</v>
      </c>
    </row>
    <row r="507" spans="1:12" outlineLevel="2">
      <c r="A507" s="6">
        <v>3303</v>
      </c>
      <c r="B507" s="4" t="s">
        <v>413</v>
      </c>
      <c r="C507" s="5">
        <v>1100</v>
      </c>
      <c r="D507" s="5">
        <f t="shared" si="54"/>
        <v>1100</v>
      </c>
      <c r="E507" s="5">
        <f t="shared" si="54"/>
        <v>1100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4"/>
        <v>0</v>
      </c>
      <c r="E508" s="5">
        <f t="shared" si="54"/>
        <v>0</v>
      </c>
    </row>
    <row r="509" spans="1:12" outlineLevel="1">
      <c r="A509" s="175" t="s">
        <v>414</v>
      </c>
      <c r="B509" s="176"/>
      <c r="C509" s="31">
        <f>C510+C511+C512+C513+C517+C518+C519+C520+C521</f>
        <v>35330</v>
      </c>
      <c r="D509" s="31">
        <f>D510+D511+D512+D513+D517+D518+D519+D520+D521</f>
        <v>35330</v>
      </c>
      <c r="E509" s="31">
        <f>E510+E511+E512+E513+E517+E518+E519+E520+E521</f>
        <v>35330</v>
      </c>
      <c r="L509" s="50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5">C511</f>
        <v>0</v>
      </c>
      <c r="E511" s="5">
        <f t="shared" si="55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5"/>
        <v>0</v>
      </c>
      <c r="E512" s="5">
        <f t="shared" si="55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8"/>
      <c r="B514" s="27" t="s">
        <v>419</v>
      </c>
      <c r="C514" s="29"/>
      <c r="D514" s="29">
        <f t="shared" ref="D514:E521" si="56">C514</f>
        <v>0</v>
      </c>
      <c r="E514" s="29">
        <f t="shared" si="56"/>
        <v>0</v>
      </c>
    </row>
    <row r="515" spans="1:5" ht="15" customHeight="1" outlineLevel="3">
      <c r="A515" s="28"/>
      <c r="B515" s="27" t="s">
        <v>420</v>
      </c>
      <c r="C515" s="29">
        <v>0</v>
      </c>
      <c r="D515" s="29">
        <f t="shared" si="56"/>
        <v>0</v>
      </c>
      <c r="E515" s="29">
        <f t="shared" si="56"/>
        <v>0</v>
      </c>
    </row>
    <row r="516" spans="1:5" ht="15" customHeight="1" outlineLevel="3">
      <c r="A516" s="28"/>
      <c r="B516" s="27" t="s">
        <v>421</v>
      </c>
      <c r="C516" s="29">
        <v>0</v>
      </c>
      <c r="D516" s="29">
        <f t="shared" si="56"/>
        <v>0</v>
      </c>
      <c r="E516" s="29">
        <f t="shared" si="56"/>
        <v>0</v>
      </c>
    </row>
    <row r="517" spans="1:5" outlineLevel="2">
      <c r="A517" s="6">
        <v>3305</v>
      </c>
      <c r="B517" s="4" t="s">
        <v>422</v>
      </c>
      <c r="C517" s="5">
        <v>4480</v>
      </c>
      <c r="D517" s="5">
        <f t="shared" si="56"/>
        <v>4480</v>
      </c>
      <c r="E517" s="5">
        <f t="shared" si="56"/>
        <v>4480</v>
      </c>
    </row>
    <row r="518" spans="1:5" outlineLevel="2">
      <c r="A518" s="6">
        <v>3305</v>
      </c>
      <c r="B518" s="4" t="s">
        <v>423</v>
      </c>
      <c r="C518" s="5">
        <v>750</v>
      </c>
      <c r="D518" s="5">
        <f t="shared" si="56"/>
        <v>750</v>
      </c>
      <c r="E518" s="5">
        <f t="shared" si="56"/>
        <v>750</v>
      </c>
    </row>
    <row r="519" spans="1:5" outlineLevel="2">
      <c r="A519" s="6">
        <v>3305</v>
      </c>
      <c r="B519" s="4" t="s">
        <v>424</v>
      </c>
      <c r="C519" s="5">
        <v>500</v>
      </c>
      <c r="D519" s="5">
        <f t="shared" si="56"/>
        <v>500</v>
      </c>
      <c r="E519" s="5">
        <f t="shared" si="56"/>
        <v>500</v>
      </c>
    </row>
    <row r="520" spans="1:5" outlineLevel="2">
      <c r="A520" s="6">
        <v>3305</v>
      </c>
      <c r="B520" s="4" t="s">
        <v>425</v>
      </c>
      <c r="C520" s="5">
        <v>28700</v>
      </c>
      <c r="D520" s="5">
        <f t="shared" si="56"/>
        <v>28700</v>
      </c>
      <c r="E520" s="5">
        <f t="shared" si="56"/>
        <v>28700</v>
      </c>
    </row>
    <row r="521" spans="1:5" outlineLevel="2">
      <c r="A521" s="6">
        <v>3305</v>
      </c>
      <c r="B521" s="4" t="s">
        <v>409</v>
      </c>
      <c r="C521" s="5">
        <v>900</v>
      </c>
      <c r="D521" s="5">
        <f t="shared" si="56"/>
        <v>900</v>
      </c>
      <c r="E521" s="5">
        <f t="shared" si="56"/>
        <v>900</v>
      </c>
    </row>
    <row r="522" spans="1:5" outlineLevel="1">
      <c r="A522" s="175" t="s">
        <v>426</v>
      </c>
      <c r="B522" s="176"/>
      <c r="C522" s="31">
        <f>SUM(C523:C527)</f>
        <v>100</v>
      </c>
      <c r="D522" s="31">
        <f>SUM(D523:D527)</f>
        <v>100</v>
      </c>
      <c r="E522" s="31">
        <f>SUM(E523:E527)</f>
        <v>100</v>
      </c>
    </row>
    <row r="523" spans="1:5" outlineLevel="2" collapsed="1">
      <c r="A523" s="6">
        <v>3306</v>
      </c>
      <c r="B523" s="4" t="s">
        <v>427</v>
      </c>
      <c r="C523" s="5">
        <v>100</v>
      </c>
      <c r="D523" s="5">
        <f>C523</f>
        <v>100</v>
      </c>
      <c r="E523" s="5">
        <f>D523</f>
        <v>100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7">C524</f>
        <v>0</v>
      </c>
      <c r="E524" s="5">
        <f t="shared" si="57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7"/>
        <v>0</v>
      </c>
      <c r="E525" s="5">
        <f t="shared" si="57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7"/>
        <v>0</v>
      </c>
      <c r="E526" s="5">
        <f t="shared" si="57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7"/>
        <v>0</v>
      </c>
      <c r="E527" s="5">
        <f t="shared" si="57"/>
        <v>0</v>
      </c>
    </row>
    <row r="528" spans="1:5" outlineLevel="1">
      <c r="A528" s="175" t="s">
        <v>432</v>
      </c>
      <c r="B528" s="176"/>
      <c r="C528" s="31">
        <f>C529+C531+C537</f>
        <v>0</v>
      </c>
      <c r="D528" s="31">
        <f>D529+D531+D537</f>
        <v>0</v>
      </c>
      <c r="E528" s="31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8"/>
      <c r="B530" s="27" t="s">
        <v>434</v>
      </c>
      <c r="C530" s="29">
        <v>0</v>
      </c>
      <c r="D530" s="29">
        <f>C530</f>
        <v>0</v>
      </c>
      <c r="E530" s="29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8"/>
      <c r="B532" s="27" t="s">
        <v>435</v>
      </c>
      <c r="C532" s="29">
        <v>0</v>
      </c>
      <c r="D532" s="29">
        <f>C532</f>
        <v>0</v>
      </c>
      <c r="E532" s="29">
        <f>D532</f>
        <v>0</v>
      </c>
    </row>
    <row r="533" spans="1:5" ht="15" customHeight="1" outlineLevel="3">
      <c r="A533" s="28"/>
      <c r="B533" s="27" t="s">
        <v>436</v>
      </c>
      <c r="C533" s="29">
        <v>0</v>
      </c>
      <c r="D533" s="29">
        <f t="shared" ref="D533:E536" si="58">C533</f>
        <v>0</v>
      </c>
      <c r="E533" s="29">
        <f t="shared" si="58"/>
        <v>0</v>
      </c>
    </row>
    <row r="534" spans="1:5" ht="15" customHeight="1" outlineLevel="3">
      <c r="A534" s="28"/>
      <c r="B534" s="27" t="s">
        <v>437</v>
      </c>
      <c r="C534" s="29">
        <v>0</v>
      </c>
      <c r="D534" s="29">
        <f t="shared" si="58"/>
        <v>0</v>
      </c>
      <c r="E534" s="29">
        <f t="shared" si="58"/>
        <v>0</v>
      </c>
    </row>
    <row r="535" spans="1:5" ht="15" customHeight="1" outlineLevel="3">
      <c r="A535" s="28"/>
      <c r="B535" s="27" t="s">
        <v>438</v>
      </c>
      <c r="C535" s="29">
        <v>0</v>
      </c>
      <c r="D535" s="29">
        <f t="shared" si="58"/>
        <v>0</v>
      </c>
      <c r="E535" s="29">
        <f t="shared" si="58"/>
        <v>0</v>
      </c>
    </row>
    <row r="536" spans="1:5" ht="15" customHeight="1" outlineLevel="3">
      <c r="A536" s="28"/>
      <c r="B536" s="27" t="s">
        <v>439</v>
      </c>
      <c r="C536" s="29">
        <v>0</v>
      </c>
      <c r="D536" s="29">
        <f t="shared" si="58"/>
        <v>0</v>
      </c>
      <c r="E536" s="29">
        <f t="shared" si="58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75" t="s">
        <v>441</v>
      </c>
      <c r="B538" s="176"/>
      <c r="C538" s="31">
        <f>SUM(C539:C544)</f>
        <v>1591</v>
      </c>
      <c r="D538" s="31">
        <f>SUM(D539:D544)</f>
        <v>1591</v>
      </c>
      <c r="E538" s="31">
        <f>SUM(E539:E544)</f>
        <v>1591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>
        <v>1591</v>
      </c>
      <c r="D540" s="5">
        <f t="shared" ref="D540:E543" si="59">C540</f>
        <v>1591</v>
      </c>
      <c r="E540" s="5">
        <f t="shared" si="59"/>
        <v>1591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9"/>
        <v>0</v>
      </c>
      <c r="E541" s="5">
        <f t="shared" si="59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9"/>
        <v>0</v>
      </c>
      <c r="E542" s="5">
        <f t="shared" si="59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9"/>
        <v>0</v>
      </c>
      <c r="E543" s="5">
        <f t="shared" si="59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8"/>
      <c r="B545" s="27" t="s">
        <v>447</v>
      </c>
      <c r="C545" s="29">
        <v>0</v>
      </c>
      <c r="D545" s="29">
        <f>C545</f>
        <v>0</v>
      </c>
      <c r="E545" s="29">
        <f>D545</f>
        <v>0</v>
      </c>
    </row>
    <row r="546" spans="1:10" ht="15" customHeight="1" outlineLevel="2">
      <c r="A546" s="28"/>
      <c r="B546" s="27" t="s">
        <v>448</v>
      </c>
      <c r="C546" s="29">
        <v>0</v>
      </c>
      <c r="D546" s="29">
        <f>C546</f>
        <v>0</v>
      </c>
      <c r="E546" s="29">
        <f>D546</f>
        <v>0</v>
      </c>
    </row>
    <row r="547" spans="1:10">
      <c r="A547" s="179" t="s">
        <v>449</v>
      </c>
      <c r="B547" s="180"/>
      <c r="C547" s="34">
        <f>C548+C549</f>
        <v>0</v>
      </c>
      <c r="D547" s="34">
        <f>D548+D549</f>
        <v>0</v>
      </c>
      <c r="E547" s="34">
        <f>E548+E549</f>
        <v>0</v>
      </c>
      <c r="G547" s="38" t="s">
        <v>593</v>
      </c>
      <c r="H547" s="40"/>
      <c r="I547" s="41"/>
      <c r="J547" s="39" t="b">
        <f>AND(H547=I547)</f>
        <v>1</v>
      </c>
    </row>
    <row r="548" spans="1:10" outlineLevel="1">
      <c r="A548" s="175" t="s">
        <v>450</v>
      </c>
      <c r="B548" s="176"/>
      <c r="C548" s="31"/>
      <c r="D548" s="31">
        <f>C548</f>
        <v>0</v>
      </c>
      <c r="E548" s="31">
        <f>D548</f>
        <v>0</v>
      </c>
    </row>
    <row r="549" spans="1:10" outlineLevel="1">
      <c r="A549" s="175" t="s">
        <v>451</v>
      </c>
      <c r="B549" s="176"/>
      <c r="C549" s="31">
        <v>0</v>
      </c>
      <c r="D549" s="31">
        <f>C549</f>
        <v>0</v>
      </c>
      <c r="E549" s="31">
        <f>D549</f>
        <v>0</v>
      </c>
    </row>
    <row r="550" spans="1:10">
      <c r="A550" s="173" t="s">
        <v>455</v>
      </c>
      <c r="B550" s="174"/>
      <c r="C550" s="35">
        <f>C551</f>
        <v>70829</v>
      </c>
      <c r="D550" s="35">
        <f>D551</f>
        <v>70829</v>
      </c>
      <c r="E550" s="35">
        <f>E551</f>
        <v>70829</v>
      </c>
      <c r="G550" s="38" t="s">
        <v>59</v>
      </c>
      <c r="H550" s="40"/>
      <c r="I550" s="41"/>
      <c r="J550" s="39" t="b">
        <f>AND(H550=I550)</f>
        <v>1</v>
      </c>
    </row>
    <row r="551" spans="1:10">
      <c r="A551" s="171" t="s">
        <v>456</v>
      </c>
      <c r="B551" s="172"/>
      <c r="C551" s="32">
        <f>C552+C556</f>
        <v>70829</v>
      </c>
      <c r="D551" s="32">
        <f>D552+D556</f>
        <v>70829</v>
      </c>
      <c r="E551" s="32">
        <f>E552+E556</f>
        <v>70829</v>
      </c>
      <c r="G551" s="38" t="s">
        <v>594</v>
      </c>
      <c r="H551" s="40"/>
      <c r="I551" s="41"/>
      <c r="J551" s="39" t="b">
        <f>AND(H551=I551)</f>
        <v>1</v>
      </c>
    </row>
    <row r="552" spans="1:10" outlineLevel="1">
      <c r="A552" s="175" t="s">
        <v>457</v>
      </c>
      <c r="B552" s="176"/>
      <c r="C552" s="31">
        <f>SUM(C553:C555)</f>
        <v>70829</v>
      </c>
      <c r="D552" s="31">
        <f>SUM(D553:D555)</f>
        <v>70829</v>
      </c>
      <c r="E552" s="31">
        <f>SUM(E553:E555)</f>
        <v>70829</v>
      </c>
    </row>
    <row r="553" spans="1:10" outlineLevel="2" collapsed="1">
      <c r="A553" s="6">
        <v>5500</v>
      </c>
      <c r="B553" s="4" t="s">
        <v>458</v>
      </c>
      <c r="C553" s="5">
        <v>70829</v>
      </c>
      <c r="D553" s="5">
        <f t="shared" ref="D553:E555" si="60">C553</f>
        <v>70829</v>
      </c>
      <c r="E553" s="5">
        <f t="shared" si="60"/>
        <v>70829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0"/>
        <v>0</v>
      </c>
      <c r="E554" s="5">
        <f t="shared" si="60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0"/>
        <v>0</v>
      </c>
      <c r="E555" s="5">
        <f t="shared" si="60"/>
        <v>0</v>
      </c>
    </row>
    <row r="556" spans="1:10" outlineLevel="1">
      <c r="A556" s="175" t="s">
        <v>461</v>
      </c>
      <c r="B556" s="176"/>
      <c r="C556" s="31">
        <f>SUM(C557:C558)</f>
        <v>0</v>
      </c>
      <c r="D556" s="31">
        <f>SUM(D557:D558)</f>
        <v>0</v>
      </c>
      <c r="E556" s="31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7" t="s">
        <v>62</v>
      </c>
      <c r="B559" s="178"/>
      <c r="C559" s="36">
        <f>C560+C716+C725</f>
        <v>892771</v>
      </c>
      <c r="D559" s="36">
        <f>D560+D716+D725</f>
        <v>892771</v>
      </c>
      <c r="E559" s="36">
        <f>E560+E716+E725</f>
        <v>892771</v>
      </c>
      <c r="G559" s="38" t="s">
        <v>62</v>
      </c>
      <c r="H559" s="40"/>
      <c r="I559" s="41"/>
      <c r="J559" s="39" t="b">
        <f>AND(H559=I559)</f>
        <v>1</v>
      </c>
    </row>
    <row r="560" spans="1:10">
      <c r="A560" s="173" t="s">
        <v>464</v>
      </c>
      <c r="B560" s="174"/>
      <c r="C560" s="35">
        <f>C561+C638+C642+C645</f>
        <v>789127</v>
      </c>
      <c r="D560" s="35">
        <f>D561+D638+D642+D645</f>
        <v>789127</v>
      </c>
      <c r="E560" s="35">
        <f>E561+E638+E642+E645</f>
        <v>789127</v>
      </c>
      <c r="G560" s="38" t="s">
        <v>61</v>
      </c>
      <c r="H560" s="40"/>
      <c r="I560" s="41"/>
      <c r="J560" s="39" t="b">
        <f>AND(H560=I560)</f>
        <v>1</v>
      </c>
    </row>
    <row r="561" spans="1:10">
      <c r="A561" s="171" t="s">
        <v>465</v>
      </c>
      <c r="B561" s="172"/>
      <c r="C561" s="37">
        <f>C562+C567+C568+C569+C576+C577+C581+C584+C585+C586+C587+C592+C595+C599+C603+C610+C616+C628</f>
        <v>789127</v>
      </c>
      <c r="D561" s="37">
        <f>D562+D567+D568+D569+D576+D577+D581+D584+D585+D586+D587+D592+D595+D599+D603+D610+D616+D628</f>
        <v>789127</v>
      </c>
      <c r="E561" s="37">
        <f>E562+E567+E568+E569+E576+E577+E581+E584+E585+E586+E587+E592+E595+E599+E603+E610+E616+E628</f>
        <v>789127</v>
      </c>
      <c r="G561" s="38" t="s">
        <v>595</v>
      </c>
      <c r="H561" s="40"/>
      <c r="I561" s="41"/>
      <c r="J561" s="39" t="b">
        <f>AND(H561=I561)</f>
        <v>1</v>
      </c>
    </row>
    <row r="562" spans="1:10" outlineLevel="1">
      <c r="A562" s="175" t="s">
        <v>466</v>
      </c>
      <c r="B562" s="176"/>
      <c r="C562" s="31">
        <f>SUM(C563:C566)</f>
        <v>18852</v>
      </c>
      <c r="D562" s="31">
        <f>SUM(D563:D566)</f>
        <v>18852</v>
      </c>
      <c r="E562" s="31">
        <f>SUM(E563:E566)</f>
        <v>18852</v>
      </c>
    </row>
    <row r="563" spans="1:10" outlineLevel="2">
      <c r="A563" s="7">
        <v>6600</v>
      </c>
      <c r="B563" s="4" t="s">
        <v>468</v>
      </c>
      <c r="C563" s="5">
        <v>2352</v>
      </c>
      <c r="D563" s="5">
        <f>C563</f>
        <v>2352</v>
      </c>
      <c r="E563" s="5">
        <f>D563</f>
        <v>2352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1">C564</f>
        <v>0</v>
      </c>
      <c r="E564" s="5">
        <f t="shared" si="61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1"/>
        <v>0</v>
      </c>
      <c r="E565" s="5">
        <f t="shared" si="61"/>
        <v>0</v>
      </c>
    </row>
    <row r="566" spans="1:10" outlineLevel="2">
      <c r="A566" s="6">
        <v>6600</v>
      </c>
      <c r="B566" s="4" t="s">
        <v>471</v>
      </c>
      <c r="C566" s="5">
        <v>16500</v>
      </c>
      <c r="D566" s="5">
        <f t="shared" si="61"/>
        <v>16500</v>
      </c>
      <c r="E566" s="5">
        <f t="shared" si="61"/>
        <v>16500</v>
      </c>
    </row>
    <row r="567" spans="1:10" outlineLevel="1">
      <c r="A567" s="175" t="s">
        <v>467</v>
      </c>
      <c r="B567" s="176"/>
      <c r="C567" s="30">
        <v>30000</v>
      </c>
      <c r="D567" s="30">
        <f>C567</f>
        <v>30000</v>
      </c>
      <c r="E567" s="30">
        <f>D567</f>
        <v>30000</v>
      </c>
    </row>
    <row r="568" spans="1:10" outlineLevel="1">
      <c r="A568" s="175" t="s">
        <v>472</v>
      </c>
      <c r="B568" s="176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5" t="s">
        <v>473</v>
      </c>
      <c r="B569" s="176"/>
      <c r="C569" s="31">
        <f>SUM(C570:C575)</f>
        <v>90000</v>
      </c>
      <c r="D569" s="31">
        <f>SUM(D570:D575)</f>
        <v>90000</v>
      </c>
      <c r="E569" s="31">
        <f>SUM(E570:E575)</f>
        <v>90000</v>
      </c>
    </row>
    <row r="570" spans="1:10" outlineLevel="2">
      <c r="A570" s="7">
        <v>6603</v>
      </c>
      <c r="B570" s="4" t="s">
        <v>474</v>
      </c>
      <c r="C570" s="5">
        <v>35000</v>
      </c>
      <c r="D570" s="5">
        <f>C570</f>
        <v>35000</v>
      </c>
      <c r="E570" s="5">
        <f>D570</f>
        <v>35000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2">C571</f>
        <v>0</v>
      </c>
      <c r="E571" s="5">
        <f t="shared" si="62"/>
        <v>0</v>
      </c>
    </row>
    <row r="572" spans="1:10" outlineLevel="2">
      <c r="A572" s="7">
        <v>6603</v>
      </c>
      <c r="B572" s="4" t="s">
        <v>476</v>
      </c>
      <c r="C572" s="5">
        <v>30000</v>
      </c>
      <c r="D572" s="5">
        <f t="shared" si="62"/>
        <v>30000</v>
      </c>
      <c r="E572" s="5">
        <f t="shared" si="62"/>
        <v>30000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2"/>
        <v>0</v>
      </c>
      <c r="E573" s="5">
        <f t="shared" si="62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2"/>
        <v>0</v>
      </c>
      <c r="E574" s="5">
        <f t="shared" si="62"/>
        <v>0</v>
      </c>
    </row>
    <row r="575" spans="1:10" outlineLevel="2">
      <c r="A575" s="7">
        <v>6603</v>
      </c>
      <c r="B575" s="4" t="s">
        <v>479</v>
      </c>
      <c r="C575" s="5">
        <v>25000</v>
      </c>
      <c r="D575" s="5">
        <f t="shared" si="62"/>
        <v>25000</v>
      </c>
      <c r="E575" s="5">
        <f t="shared" si="62"/>
        <v>25000</v>
      </c>
    </row>
    <row r="576" spans="1:10" outlineLevel="1">
      <c r="A576" s="175" t="s">
        <v>480</v>
      </c>
      <c r="B576" s="176"/>
      <c r="C576" s="31">
        <v>0</v>
      </c>
      <c r="D576" s="31">
        <f>C576</f>
        <v>0</v>
      </c>
      <c r="E576" s="31">
        <f>D576</f>
        <v>0</v>
      </c>
    </row>
    <row r="577" spans="1:5" outlineLevel="1">
      <c r="A577" s="175" t="s">
        <v>481</v>
      </c>
      <c r="B577" s="176"/>
      <c r="C577" s="31">
        <f>SUM(C578:C580)</f>
        <v>18000</v>
      </c>
      <c r="D577" s="31">
        <f>SUM(D578:D580)</f>
        <v>18000</v>
      </c>
      <c r="E577" s="31">
        <f>SUM(E578:E580)</f>
        <v>18000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3">C578</f>
        <v>0</v>
      </c>
      <c r="E578" s="5">
        <f t="shared" si="63"/>
        <v>0</v>
      </c>
    </row>
    <row r="579" spans="1:5" outlineLevel="2">
      <c r="A579" s="7">
        <v>6605</v>
      </c>
      <c r="B579" s="4" t="s">
        <v>483</v>
      </c>
      <c r="C579" s="5">
        <v>3000</v>
      </c>
      <c r="D579" s="5">
        <f t="shared" si="63"/>
        <v>3000</v>
      </c>
      <c r="E579" s="5">
        <f t="shared" si="63"/>
        <v>3000</v>
      </c>
    </row>
    <row r="580" spans="1:5" outlineLevel="2">
      <c r="A580" s="7">
        <v>6605</v>
      </c>
      <c r="B580" s="4" t="s">
        <v>484</v>
      </c>
      <c r="C580" s="5">
        <v>15000</v>
      </c>
      <c r="D580" s="5">
        <f t="shared" si="63"/>
        <v>15000</v>
      </c>
      <c r="E580" s="5">
        <f t="shared" si="63"/>
        <v>15000</v>
      </c>
    </row>
    <row r="581" spans="1:5" outlineLevel="1">
      <c r="A581" s="175" t="s">
        <v>485</v>
      </c>
      <c r="B581" s="176"/>
      <c r="C581" s="31">
        <f>SUM(C582:C583)</f>
        <v>32680</v>
      </c>
      <c r="D581" s="31">
        <f>SUM(D582:D583)</f>
        <v>32680</v>
      </c>
      <c r="E581" s="31">
        <f>SUM(E582:E583)</f>
        <v>32680</v>
      </c>
    </row>
    <row r="582" spans="1:5" outlineLevel="2">
      <c r="A582" s="7">
        <v>6606</v>
      </c>
      <c r="B582" s="4" t="s">
        <v>486</v>
      </c>
      <c r="C582" s="5">
        <v>28680</v>
      </c>
      <c r="D582" s="5">
        <f t="shared" ref="D582:E586" si="64">C582</f>
        <v>28680</v>
      </c>
      <c r="E582" s="5">
        <f t="shared" si="64"/>
        <v>28680</v>
      </c>
    </row>
    <row r="583" spans="1:5" outlineLevel="2">
      <c r="A583" s="7">
        <v>6606</v>
      </c>
      <c r="B583" s="4" t="s">
        <v>487</v>
      </c>
      <c r="C583" s="5">
        <v>4000</v>
      </c>
      <c r="D583" s="5">
        <f t="shared" si="64"/>
        <v>4000</v>
      </c>
      <c r="E583" s="5">
        <f t="shared" si="64"/>
        <v>4000</v>
      </c>
    </row>
    <row r="584" spans="1:5" outlineLevel="1">
      <c r="A584" s="175" t="s">
        <v>488</v>
      </c>
      <c r="B584" s="176"/>
      <c r="C584" s="31">
        <v>0</v>
      </c>
      <c r="D584" s="31">
        <f t="shared" si="64"/>
        <v>0</v>
      </c>
      <c r="E584" s="31">
        <f t="shared" si="64"/>
        <v>0</v>
      </c>
    </row>
    <row r="585" spans="1:5" outlineLevel="1" collapsed="1">
      <c r="A585" s="175" t="s">
        <v>489</v>
      </c>
      <c r="B585" s="176"/>
      <c r="C585" s="31">
        <v>0</v>
      </c>
      <c r="D585" s="31">
        <f t="shared" si="64"/>
        <v>0</v>
      </c>
      <c r="E585" s="31">
        <f t="shared" si="64"/>
        <v>0</v>
      </c>
    </row>
    <row r="586" spans="1:5" outlineLevel="1" collapsed="1">
      <c r="A586" s="175" t="s">
        <v>490</v>
      </c>
      <c r="B586" s="176"/>
      <c r="C586" s="31">
        <v>0</v>
      </c>
      <c r="D586" s="31">
        <f t="shared" si="64"/>
        <v>0</v>
      </c>
      <c r="E586" s="31">
        <f t="shared" si="64"/>
        <v>0</v>
      </c>
    </row>
    <row r="587" spans="1:5" outlineLevel="1">
      <c r="A587" s="175" t="s">
        <v>491</v>
      </c>
      <c r="B587" s="176"/>
      <c r="C587" s="31">
        <f>SUM(C588:C591)</f>
        <v>23477</v>
      </c>
      <c r="D587" s="31">
        <f>SUM(D588:D591)</f>
        <v>23477</v>
      </c>
      <c r="E587" s="31">
        <f>SUM(E588:E591)</f>
        <v>23477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5">C589</f>
        <v>0</v>
      </c>
      <c r="E589" s="5">
        <f t="shared" si="65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5"/>
        <v>0</v>
      </c>
      <c r="E590" s="5">
        <f t="shared" si="65"/>
        <v>0</v>
      </c>
    </row>
    <row r="591" spans="1:5" outlineLevel="2">
      <c r="A591" s="7">
        <v>6610</v>
      </c>
      <c r="B591" s="4" t="s">
        <v>495</v>
      </c>
      <c r="C591" s="5">
        <v>23477</v>
      </c>
      <c r="D591" s="5">
        <f t="shared" si="65"/>
        <v>23477</v>
      </c>
      <c r="E591" s="5">
        <f t="shared" si="65"/>
        <v>23477</v>
      </c>
    </row>
    <row r="592" spans="1:5" outlineLevel="1">
      <c r="A592" s="175" t="s">
        <v>498</v>
      </c>
      <c r="B592" s="176"/>
      <c r="C592" s="31">
        <f>SUM(C593:C594)</f>
        <v>0</v>
      </c>
      <c r="D592" s="31">
        <f>SUM(D593:D594)</f>
        <v>0</v>
      </c>
      <c r="E592" s="31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75" t="s">
        <v>502</v>
      </c>
      <c r="B595" s="176"/>
      <c r="C595" s="31">
        <f>SUM(C596:C598)</f>
        <v>0</v>
      </c>
      <c r="D595" s="31">
        <f>SUM(D596:D598)</f>
        <v>0</v>
      </c>
      <c r="E595" s="31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6">C597</f>
        <v>0</v>
      </c>
      <c r="E597" s="5">
        <f t="shared" si="66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6"/>
        <v>0</v>
      </c>
      <c r="E598" s="5">
        <f t="shared" si="66"/>
        <v>0</v>
      </c>
    </row>
    <row r="599" spans="1:5" outlineLevel="1">
      <c r="A599" s="175" t="s">
        <v>503</v>
      </c>
      <c r="B599" s="176"/>
      <c r="C599" s="31">
        <f>SUM(C600:C602)</f>
        <v>326118</v>
      </c>
      <c r="D599" s="31">
        <f>SUM(D600:D602)</f>
        <v>326118</v>
      </c>
      <c r="E599" s="31">
        <f>SUM(E600:E602)</f>
        <v>326118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7">C600</f>
        <v>0</v>
      </c>
      <c r="E600" s="5">
        <f t="shared" si="67"/>
        <v>0</v>
      </c>
    </row>
    <row r="601" spans="1:5" outlineLevel="2">
      <c r="A601" s="7">
        <v>6613</v>
      </c>
      <c r="B601" s="4" t="s">
        <v>505</v>
      </c>
      <c r="C601" s="5">
        <v>305118</v>
      </c>
      <c r="D601" s="5">
        <f t="shared" si="67"/>
        <v>305118</v>
      </c>
      <c r="E601" s="5">
        <f t="shared" si="67"/>
        <v>305118</v>
      </c>
    </row>
    <row r="602" spans="1:5" outlineLevel="2">
      <c r="A602" s="7">
        <v>6613</v>
      </c>
      <c r="B602" s="4" t="s">
        <v>501</v>
      </c>
      <c r="C602" s="5">
        <v>21000</v>
      </c>
      <c r="D602" s="5">
        <f t="shared" si="67"/>
        <v>21000</v>
      </c>
      <c r="E602" s="5">
        <f t="shared" si="67"/>
        <v>21000</v>
      </c>
    </row>
    <row r="603" spans="1:5" outlineLevel="1">
      <c r="A603" s="175" t="s">
        <v>506</v>
      </c>
      <c r="B603" s="176"/>
      <c r="C603" s="31">
        <f>SUM(C604:C609)</f>
        <v>0</v>
      </c>
      <c r="D603" s="31">
        <f>SUM(D604:D609)</f>
        <v>0</v>
      </c>
      <c r="E603" s="31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8">C605</f>
        <v>0</v>
      </c>
      <c r="E605" s="5">
        <f t="shared" si="68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8"/>
        <v>0</v>
      </c>
      <c r="E606" s="5">
        <f t="shared" si="68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8"/>
        <v>0</v>
      </c>
      <c r="E607" s="5">
        <f t="shared" si="68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8"/>
        <v>0</v>
      </c>
      <c r="E608" s="5">
        <f t="shared" si="68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8"/>
        <v>0</v>
      </c>
      <c r="E609" s="5">
        <f t="shared" si="68"/>
        <v>0</v>
      </c>
    </row>
    <row r="610" spans="1:5" outlineLevel="1">
      <c r="A610" s="175" t="s">
        <v>513</v>
      </c>
      <c r="B610" s="176"/>
      <c r="C610" s="31">
        <f>SUM(C611:C615)</f>
        <v>0</v>
      </c>
      <c r="D610" s="31">
        <f>SUM(D611:D615)</f>
        <v>0</v>
      </c>
      <c r="E610" s="31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9">C612</f>
        <v>0</v>
      </c>
      <c r="E612" s="5">
        <f t="shared" si="69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9"/>
        <v>0</v>
      </c>
      <c r="E613" s="5">
        <f t="shared" si="69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9"/>
        <v>0</v>
      </c>
      <c r="E614" s="5">
        <f t="shared" si="69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9"/>
        <v>0</v>
      </c>
      <c r="E615" s="5">
        <f t="shared" si="69"/>
        <v>0</v>
      </c>
    </row>
    <row r="616" spans="1:5" outlineLevel="1">
      <c r="A616" s="175" t="s">
        <v>519</v>
      </c>
      <c r="B616" s="176"/>
      <c r="C616" s="31">
        <f>SUM(C617:C627)</f>
        <v>0</v>
      </c>
      <c r="D616" s="31">
        <f>SUM(D617:D627)</f>
        <v>0</v>
      </c>
      <c r="E616" s="31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70">C618</f>
        <v>0</v>
      </c>
      <c r="E618" s="5">
        <f t="shared" si="70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70"/>
        <v>0</v>
      </c>
      <c r="E619" s="5">
        <f t="shared" si="70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70"/>
        <v>0</v>
      </c>
      <c r="E620" s="5">
        <f t="shared" si="70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70"/>
        <v>0</v>
      </c>
      <c r="E621" s="5">
        <f t="shared" si="70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70"/>
        <v>0</v>
      </c>
      <c r="E622" s="5">
        <f t="shared" si="70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70"/>
        <v>0</v>
      </c>
      <c r="E623" s="5">
        <f t="shared" si="70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70"/>
        <v>0</v>
      </c>
      <c r="E624" s="5">
        <f t="shared" si="70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0"/>
        <v>0</v>
      </c>
      <c r="E625" s="5">
        <f t="shared" si="70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0"/>
        <v>0</v>
      </c>
      <c r="E626" s="5">
        <f t="shared" si="70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0"/>
        <v>0</v>
      </c>
      <c r="E627" s="5">
        <f t="shared" si="70"/>
        <v>0</v>
      </c>
    </row>
    <row r="628" spans="1:10" outlineLevel="1">
      <c r="A628" s="175" t="s">
        <v>531</v>
      </c>
      <c r="B628" s="176"/>
      <c r="C628" s="31">
        <f>SUM(C629:C637)</f>
        <v>250000</v>
      </c>
      <c r="D628" s="31">
        <f>SUM(D629:D637)</f>
        <v>250000</v>
      </c>
      <c r="E628" s="31">
        <f>SUM(E629:E637)</f>
        <v>250000</v>
      </c>
    </row>
    <row r="629" spans="1:10" outlineLevel="2">
      <c r="A629" s="7">
        <v>6617</v>
      </c>
      <c r="B629" s="4" t="s">
        <v>532</v>
      </c>
      <c r="C629" s="5">
        <v>250000</v>
      </c>
      <c r="D629" s="5">
        <f>C629</f>
        <v>250000</v>
      </c>
      <c r="E629" s="5">
        <f>D629</f>
        <v>250000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1">C630</f>
        <v>0</v>
      </c>
      <c r="E630" s="5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1"/>
        <v>0</v>
      </c>
      <c r="E631" s="5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1"/>
        <v>0</v>
      </c>
      <c r="E632" s="5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1"/>
        <v>0</v>
      </c>
      <c r="E633" s="5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1"/>
        <v>0</v>
      </c>
      <c r="E634" s="5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1"/>
        <v>0</v>
      </c>
      <c r="E635" s="5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1"/>
        <v>0</v>
      </c>
      <c r="E636" s="5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1"/>
        <v>0</v>
      </c>
      <c r="E637" s="5">
        <f t="shared" si="71"/>
        <v>0</v>
      </c>
    </row>
    <row r="638" spans="1:10">
      <c r="A638" s="171" t="s">
        <v>541</v>
      </c>
      <c r="B638" s="172"/>
      <c r="C638" s="37">
        <f>C639+C640+C641</f>
        <v>0</v>
      </c>
      <c r="D638" s="37">
        <f>D639+D640+D641</f>
        <v>0</v>
      </c>
      <c r="E638" s="37">
        <f>E639+E640+E641</f>
        <v>0</v>
      </c>
      <c r="G638" s="38" t="s">
        <v>596</v>
      </c>
      <c r="H638" s="40"/>
      <c r="I638" s="41"/>
      <c r="J638" s="39" t="b">
        <f>AND(H638=I638)</f>
        <v>1</v>
      </c>
    </row>
    <row r="639" spans="1:10" outlineLevel="1">
      <c r="A639" s="175" t="s">
        <v>542</v>
      </c>
      <c r="B639" s="176"/>
      <c r="C639" s="31">
        <v>0</v>
      </c>
      <c r="D639" s="31">
        <f t="shared" ref="D639:E641" si="72">C639</f>
        <v>0</v>
      </c>
      <c r="E639" s="31">
        <f t="shared" si="72"/>
        <v>0</v>
      </c>
    </row>
    <row r="640" spans="1:10" outlineLevel="1">
      <c r="A640" s="175" t="s">
        <v>543</v>
      </c>
      <c r="B640" s="176"/>
      <c r="C640" s="31">
        <v>0</v>
      </c>
      <c r="D640" s="31">
        <f t="shared" si="72"/>
        <v>0</v>
      </c>
      <c r="E640" s="31">
        <f t="shared" si="72"/>
        <v>0</v>
      </c>
    </row>
    <row r="641" spans="1:10" outlineLevel="1">
      <c r="A641" s="175" t="s">
        <v>544</v>
      </c>
      <c r="B641" s="176"/>
      <c r="C641" s="31">
        <v>0</v>
      </c>
      <c r="D641" s="31">
        <f t="shared" si="72"/>
        <v>0</v>
      </c>
      <c r="E641" s="31">
        <f t="shared" si="72"/>
        <v>0</v>
      </c>
    </row>
    <row r="642" spans="1:10">
      <c r="A642" s="171" t="s">
        <v>545</v>
      </c>
      <c r="B642" s="172"/>
      <c r="C642" s="37">
        <f>C643+C644</f>
        <v>0</v>
      </c>
      <c r="D642" s="37">
        <f>D643+D644</f>
        <v>0</v>
      </c>
      <c r="E642" s="37">
        <f>E643+E644</f>
        <v>0</v>
      </c>
      <c r="G642" s="38" t="s">
        <v>597</v>
      </c>
      <c r="H642" s="40"/>
      <c r="I642" s="41"/>
      <c r="J642" s="39" t="b">
        <f>AND(H642=I642)</f>
        <v>1</v>
      </c>
    </row>
    <row r="643" spans="1:10" outlineLevel="1">
      <c r="A643" s="175" t="s">
        <v>546</v>
      </c>
      <c r="B643" s="176"/>
      <c r="C643" s="31">
        <v>0</v>
      </c>
      <c r="D643" s="31">
        <f>C643</f>
        <v>0</v>
      </c>
      <c r="E643" s="31">
        <f>D643</f>
        <v>0</v>
      </c>
    </row>
    <row r="644" spans="1:10" outlineLevel="1">
      <c r="A644" s="175" t="s">
        <v>547</v>
      </c>
      <c r="B644" s="176"/>
      <c r="C644" s="31">
        <v>0</v>
      </c>
      <c r="D644" s="31">
        <f>C644</f>
        <v>0</v>
      </c>
      <c r="E644" s="31">
        <f>D644</f>
        <v>0</v>
      </c>
    </row>
    <row r="645" spans="1:10">
      <c r="A645" s="171" t="s">
        <v>548</v>
      </c>
      <c r="B645" s="172"/>
      <c r="C645" s="37">
        <f>C646+C651+C652+C653+C660+C661+C665+C668+C669+C670+C671+C676+C679+C683+C687+C694+C700+C712+C713+C714+C715</f>
        <v>0</v>
      </c>
      <c r="D645" s="37">
        <f>D646+D651+D652+D653+D660+D661+D665+D668+D669+D670+D671+D676+D679+D683+D687+D694+D700+D712+D713+D714+D715</f>
        <v>0</v>
      </c>
      <c r="E645" s="37">
        <f>E646+E651+E652+E653+E660+E661+E665+E668+E669+E670+E671+E676+E679+E683+E687+E694+E700+E712+E713+E714+E715</f>
        <v>0</v>
      </c>
      <c r="G645" s="38" t="s">
        <v>598</v>
      </c>
      <c r="H645" s="40"/>
      <c r="I645" s="41"/>
      <c r="J645" s="39" t="b">
        <f>AND(H645=I645)</f>
        <v>1</v>
      </c>
    </row>
    <row r="646" spans="1:10" outlineLevel="1">
      <c r="A646" s="175" t="s">
        <v>549</v>
      </c>
      <c r="B646" s="176"/>
      <c r="C646" s="31">
        <f>SUM(C647:C650)</f>
        <v>0</v>
      </c>
      <c r="D646" s="31">
        <f>SUM(D647:D650)</f>
        <v>0</v>
      </c>
      <c r="E646" s="31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3">C648</f>
        <v>0</v>
      </c>
      <c r="E648" s="5">
        <f t="shared" si="73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3"/>
        <v>0</v>
      </c>
      <c r="E649" s="5">
        <f t="shared" si="73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3"/>
        <v>0</v>
      </c>
      <c r="E650" s="5">
        <f t="shared" si="73"/>
        <v>0</v>
      </c>
    </row>
    <row r="651" spans="1:10" outlineLevel="1">
      <c r="A651" s="175" t="s">
        <v>550</v>
      </c>
      <c r="B651" s="176"/>
      <c r="C651" s="30">
        <v>0</v>
      </c>
      <c r="D651" s="30">
        <f>C651</f>
        <v>0</v>
      </c>
      <c r="E651" s="30">
        <f>D651</f>
        <v>0</v>
      </c>
    </row>
    <row r="652" spans="1:10" outlineLevel="1">
      <c r="A652" s="175" t="s">
        <v>551</v>
      </c>
      <c r="B652" s="176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5" t="s">
        <v>552</v>
      </c>
      <c r="B653" s="176"/>
      <c r="C653" s="31">
        <f>SUM(C654:C659)</f>
        <v>0</v>
      </c>
      <c r="D653" s="31">
        <f>SUM(D654:D659)</f>
        <v>0</v>
      </c>
      <c r="E653" s="31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4">C655</f>
        <v>0</v>
      </c>
      <c r="E655" s="5">
        <f t="shared" si="74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4"/>
        <v>0</v>
      </c>
      <c r="E656" s="5">
        <f t="shared" si="74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4"/>
        <v>0</v>
      </c>
      <c r="E657" s="5">
        <f t="shared" si="74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4"/>
        <v>0</v>
      </c>
      <c r="E658" s="5">
        <f t="shared" si="74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4"/>
        <v>0</v>
      </c>
      <c r="E659" s="5">
        <f t="shared" si="74"/>
        <v>0</v>
      </c>
    </row>
    <row r="660" spans="1:5" outlineLevel="1">
      <c r="A660" s="175" t="s">
        <v>553</v>
      </c>
      <c r="B660" s="176"/>
      <c r="C660" s="31">
        <v>0</v>
      </c>
      <c r="D660" s="31">
        <f>C660</f>
        <v>0</v>
      </c>
      <c r="E660" s="31">
        <f>D660</f>
        <v>0</v>
      </c>
    </row>
    <row r="661" spans="1:5" outlineLevel="1">
      <c r="A661" s="175" t="s">
        <v>554</v>
      </c>
      <c r="B661" s="176"/>
      <c r="C661" s="31">
        <f>SUM(C662:C664)</f>
        <v>0</v>
      </c>
      <c r="D661" s="31">
        <f>SUM(D662:D664)</f>
        <v>0</v>
      </c>
      <c r="E661" s="31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5">C662</f>
        <v>0</v>
      </c>
      <c r="E662" s="5">
        <f t="shared" si="75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5"/>
        <v>0</v>
      </c>
      <c r="E663" s="5">
        <f t="shared" si="75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5"/>
        <v>0</v>
      </c>
      <c r="E664" s="5">
        <f t="shared" si="75"/>
        <v>0</v>
      </c>
    </row>
    <row r="665" spans="1:5" outlineLevel="1">
      <c r="A665" s="175" t="s">
        <v>555</v>
      </c>
      <c r="B665" s="176"/>
      <c r="C665" s="31">
        <f>SUM(C666:C667)</f>
        <v>0</v>
      </c>
      <c r="D665" s="31">
        <f>SUM(D666:D667)</f>
        <v>0</v>
      </c>
      <c r="E665" s="31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6">C666</f>
        <v>0</v>
      </c>
      <c r="E666" s="5">
        <f t="shared" si="76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6"/>
        <v>0</v>
      </c>
      <c r="E667" s="5">
        <f t="shared" si="76"/>
        <v>0</v>
      </c>
    </row>
    <row r="668" spans="1:5" outlineLevel="1">
      <c r="A668" s="175" t="s">
        <v>556</v>
      </c>
      <c r="B668" s="176"/>
      <c r="C668" s="31">
        <v>0</v>
      </c>
      <c r="D668" s="31">
        <f t="shared" si="76"/>
        <v>0</v>
      </c>
      <c r="E668" s="31">
        <f t="shared" si="76"/>
        <v>0</v>
      </c>
    </row>
    <row r="669" spans="1:5" outlineLevel="1" collapsed="1">
      <c r="A669" s="175" t="s">
        <v>557</v>
      </c>
      <c r="B669" s="176"/>
      <c r="C669" s="31">
        <v>0</v>
      </c>
      <c r="D669" s="31">
        <f t="shared" si="76"/>
        <v>0</v>
      </c>
      <c r="E669" s="31">
        <f t="shared" si="76"/>
        <v>0</v>
      </c>
    </row>
    <row r="670" spans="1:5" outlineLevel="1" collapsed="1">
      <c r="A670" s="175" t="s">
        <v>558</v>
      </c>
      <c r="B670" s="176"/>
      <c r="C670" s="31">
        <v>0</v>
      </c>
      <c r="D670" s="31">
        <f t="shared" si="76"/>
        <v>0</v>
      </c>
      <c r="E670" s="31">
        <f t="shared" si="76"/>
        <v>0</v>
      </c>
    </row>
    <row r="671" spans="1:5" outlineLevel="1">
      <c r="A671" s="175" t="s">
        <v>559</v>
      </c>
      <c r="B671" s="176"/>
      <c r="C671" s="31">
        <f>SUM(C672:C675)</f>
        <v>0</v>
      </c>
      <c r="D671" s="31">
        <f>SUM(D672:D675)</f>
        <v>0</v>
      </c>
      <c r="E671" s="31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7">C673</f>
        <v>0</v>
      </c>
      <c r="E673" s="5">
        <f t="shared" si="77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7"/>
        <v>0</v>
      </c>
      <c r="E674" s="5">
        <f t="shared" si="77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7"/>
        <v>0</v>
      </c>
      <c r="E675" s="5">
        <f t="shared" si="77"/>
        <v>0</v>
      </c>
    </row>
    <row r="676" spans="1:5" outlineLevel="1">
      <c r="A676" s="175" t="s">
        <v>560</v>
      </c>
      <c r="B676" s="176"/>
      <c r="C676" s="31">
        <f>SUM(C677:C678)</f>
        <v>0</v>
      </c>
      <c r="D676" s="31">
        <f>SUM(D677:D678)</f>
        <v>0</v>
      </c>
      <c r="E676" s="31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75" t="s">
        <v>561</v>
      </c>
      <c r="B679" s="176"/>
      <c r="C679" s="31">
        <f>SUM(C680:C682)</f>
        <v>0</v>
      </c>
      <c r="D679" s="31">
        <f>SUM(D680:D682)</f>
        <v>0</v>
      </c>
      <c r="E679" s="31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8">C681</f>
        <v>0</v>
      </c>
      <c r="E681" s="5">
        <f t="shared" si="78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8"/>
        <v>0</v>
      </c>
      <c r="E682" s="5">
        <f t="shared" si="78"/>
        <v>0</v>
      </c>
    </row>
    <row r="683" spans="1:5" outlineLevel="1">
      <c r="A683" s="175" t="s">
        <v>562</v>
      </c>
      <c r="B683" s="176"/>
      <c r="C683" s="31">
        <f>SUM(C684:C686)</f>
        <v>0</v>
      </c>
      <c r="D683" s="31">
        <f>SUM(D684:D686)</f>
        <v>0</v>
      </c>
      <c r="E683" s="31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9">C684</f>
        <v>0</v>
      </c>
      <c r="E684" s="5">
        <f t="shared" si="79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9"/>
        <v>0</v>
      </c>
      <c r="E685" s="5">
        <f t="shared" si="79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9"/>
        <v>0</v>
      </c>
      <c r="E686" s="5">
        <f t="shared" si="79"/>
        <v>0</v>
      </c>
    </row>
    <row r="687" spans="1:5" outlineLevel="1">
      <c r="A687" s="175" t="s">
        <v>563</v>
      </c>
      <c r="B687" s="176"/>
      <c r="C687" s="31">
        <f>SUM(C688:C693)</f>
        <v>0</v>
      </c>
      <c r="D687" s="31">
        <f>SUM(D688:D693)</f>
        <v>0</v>
      </c>
      <c r="E687" s="31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80">C689</f>
        <v>0</v>
      </c>
      <c r="E689" s="5">
        <f t="shared" si="80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80"/>
        <v>0</v>
      </c>
      <c r="E690" s="5">
        <f t="shared" si="80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80"/>
        <v>0</v>
      </c>
      <c r="E691" s="5">
        <f t="shared" si="80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80"/>
        <v>0</v>
      </c>
      <c r="E692" s="5">
        <f t="shared" si="80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80"/>
        <v>0</v>
      </c>
      <c r="E693" s="5">
        <f t="shared" si="80"/>
        <v>0</v>
      </c>
    </row>
    <row r="694" spans="1:5" outlineLevel="1">
      <c r="A694" s="175" t="s">
        <v>564</v>
      </c>
      <c r="B694" s="176"/>
      <c r="C694" s="31">
        <f>SUM(C695:C699)</f>
        <v>0</v>
      </c>
      <c r="D694" s="31">
        <f>SUM(D695:D699)</f>
        <v>0</v>
      </c>
      <c r="E694" s="31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1">C696</f>
        <v>0</v>
      </c>
      <c r="E696" s="5">
        <f t="shared" si="81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1"/>
        <v>0</v>
      </c>
      <c r="E697" s="5">
        <f t="shared" si="81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1"/>
        <v>0</v>
      </c>
      <c r="E698" s="5">
        <f t="shared" si="81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1"/>
        <v>0</v>
      </c>
      <c r="E699" s="5">
        <f t="shared" si="81"/>
        <v>0</v>
      </c>
    </row>
    <row r="700" spans="1:5" outlineLevel="1">
      <c r="A700" s="175" t="s">
        <v>565</v>
      </c>
      <c r="B700" s="176"/>
      <c r="C700" s="31">
        <f>SUM(C701:C711)</f>
        <v>0</v>
      </c>
      <c r="D700" s="31">
        <f>SUM(D701:D711)</f>
        <v>0</v>
      </c>
      <c r="E700" s="31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2">C702</f>
        <v>0</v>
      </c>
      <c r="E702" s="5">
        <f t="shared" si="82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2"/>
        <v>0</v>
      </c>
      <c r="E703" s="5">
        <f t="shared" si="82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2"/>
        <v>0</v>
      </c>
      <c r="E704" s="5">
        <f t="shared" si="82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2"/>
        <v>0</v>
      </c>
      <c r="E705" s="5">
        <f t="shared" si="82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2"/>
        <v>0</v>
      </c>
      <c r="E706" s="5">
        <f t="shared" si="82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2"/>
        <v>0</v>
      </c>
      <c r="E707" s="5">
        <f t="shared" si="8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2"/>
        <v>0</v>
      </c>
      <c r="E708" s="5">
        <f t="shared" si="8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2"/>
        <v>0</v>
      </c>
      <c r="E709" s="5">
        <f t="shared" si="8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2"/>
        <v>0</v>
      </c>
      <c r="E710" s="5">
        <f t="shared" si="8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2"/>
        <v>0</v>
      </c>
      <c r="E711" s="5">
        <f t="shared" si="82"/>
        <v>0</v>
      </c>
    </row>
    <row r="712" spans="1:10" outlineLevel="1">
      <c r="A712" s="175" t="s">
        <v>566</v>
      </c>
      <c r="B712" s="176"/>
      <c r="C712" s="30">
        <v>0</v>
      </c>
      <c r="D712" s="30">
        <f>C712</f>
        <v>0</v>
      </c>
      <c r="E712" s="30">
        <f>D712</f>
        <v>0</v>
      </c>
    </row>
    <row r="713" spans="1:10" outlineLevel="1">
      <c r="A713" s="175" t="s">
        <v>567</v>
      </c>
      <c r="B713" s="176"/>
      <c r="C713" s="31">
        <v>0</v>
      </c>
      <c r="D713" s="30">
        <f t="shared" ref="D713:E715" si="83">C713</f>
        <v>0</v>
      </c>
      <c r="E713" s="30">
        <f t="shared" si="83"/>
        <v>0</v>
      </c>
    </row>
    <row r="714" spans="1:10" outlineLevel="1">
      <c r="A714" s="175" t="s">
        <v>568</v>
      </c>
      <c r="B714" s="176"/>
      <c r="C714" s="31">
        <v>0</v>
      </c>
      <c r="D714" s="30">
        <f t="shared" si="83"/>
        <v>0</v>
      </c>
      <c r="E714" s="30">
        <f t="shared" si="83"/>
        <v>0</v>
      </c>
    </row>
    <row r="715" spans="1:10" outlineLevel="1">
      <c r="A715" s="175" t="s">
        <v>569</v>
      </c>
      <c r="B715" s="176"/>
      <c r="C715" s="31">
        <v>0</v>
      </c>
      <c r="D715" s="30">
        <f t="shared" si="83"/>
        <v>0</v>
      </c>
      <c r="E715" s="30">
        <f t="shared" si="83"/>
        <v>0</v>
      </c>
    </row>
    <row r="716" spans="1:10">
      <c r="A716" s="173" t="s">
        <v>570</v>
      </c>
      <c r="B716" s="174"/>
      <c r="C716" s="35">
        <f>C717</f>
        <v>103644</v>
      </c>
      <c r="D716" s="35">
        <f>D717</f>
        <v>103644</v>
      </c>
      <c r="E716" s="35">
        <f>E717</f>
        <v>103644</v>
      </c>
      <c r="G716" s="38" t="s">
        <v>66</v>
      </c>
      <c r="H716" s="40"/>
      <c r="I716" s="41"/>
      <c r="J716" s="39" t="b">
        <f>AND(H716=I716)</f>
        <v>1</v>
      </c>
    </row>
    <row r="717" spans="1:10">
      <c r="A717" s="171" t="s">
        <v>571</v>
      </c>
      <c r="B717" s="172"/>
      <c r="C717" s="32">
        <f>C718+C722</f>
        <v>103644</v>
      </c>
      <c r="D717" s="32">
        <f>D718+D722</f>
        <v>103644</v>
      </c>
      <c r="E717" s="32">
        <f>E718+E722</f>
        <v>103644</v>
      </c>
      <c r="G717" s="38" t="s">
        <v>599</v>
      </c>
      <c r="H717" s="40"/>
      <c r="I717" s="41"/>
      <c r="J717" s="39" t="b">
        <f>AND(H717=I717)</f>
        <v>1</v>
      </c>
    </row>
    <row r="718" spans="1:10" outlineLevel="1" collapsed="1">
      <c r="A718" s="169" t="s">
        <v>843</v>
      </c>
      <c r="B718" s="170"/>
      <c r="C718" s="30">
        <f>SUM(C719:C721)</f>
        <v>103644</v>
      </c>
      <c r="D718" s="30">
        <f>SUM(D719:D721)</f>
        <v>103644</v>
      </c>
      <c r="E718" s="30">
        <f>SUM(E719:E721)</f>
        <v>103644</v>
      </c>
    </row>
    <row r="719" spans="1:10" ht="15" customHeight="1" outlineLevel="2">
      <c r="A719" s="6">
        <v>10950</v>
      </c>
      <c r="B719" s="4" t="s">
        <v>572</v>
      </c>
      <c r="C719" s="5">
        <v>103644</v>
      </c>
      <c r="D719" s="5">
        <f>C719</f>
        <v>103644</v>
      </c>
      <c r="E719" s="5">
        <f>D719</f>
        <v>103644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4">C720</f>
        <v>0</v>
      </c>
      <c r="E720" s="5">
        <f t="shared" si="84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4"/>
        <v>0</v>
      </c>
      <c r="E721" s="5">
        <f t="shared" si="84"/>
        <v>0</v>
      </c>
    </row>
    <row r="722" spans="1:10" outlineLevel="1">
      <c r="A722" s="169" t="s">
        <v>842</v>
      </c>
      <c r="B722" s="170"/>
      <c r="C722" s="30">
        <f>SUM(C723:C724)</f>
        <v>0</v>
      </c>
      <c r="D722" s="30">
        <f>SUM(D723:D724)</f>
        <v>0</v>
      </c>
      <c r="E722" s="30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73" t="s">
        <v>577</v>
      </c>
      <c r="B725" s="174"/>
      <c r="C725" s="35">
        <f>C726</f>
        <v>0</v>
      </c>
      <c r="D725" s="35">
        <f>D726</f>
        <v>0</v>
      </c>
      <c r="E725" s="35">
        <f>E726</f>
        <v>0</v>
      </c>
      <c r="G725" s="38" t="s">
        <v>216</v>
      </c>
      <c r="H725" s="40"/>
      <c r="I725" s="41"/>
      <c r="J725" s="39" t="b">
        <f>AND(H725=I725)</f>
        <v>1</v>
      </c>
    </row>
    <row r="726" spans="1:10">
      <c r="A726" s="171" t="s">
        <v>588</v>
      </c>
      <c r="B726" s="172"/>
      <c r="C726" s="32">
        <f>C727+C730+C733+C739+C741+C743+C750+C755+C760+C765+C767+C771+C777</f>
        <v>0</v>
      </c>
      <c r="D726" s="32">
        <f>D727+D730+D733+D739+D741+D743+D750+D755+D760+D765+D767+D771+D777</f>
        <v>0</v>
      </c>
      <c r="E726" s="32">
        <f>E727+E730+E733+E739+E741+E743+E750+E755+E760+E765+E767+E771+E777</f>
        <v>0</v>
      </c>
      <c r="G726" s="38" t="s">
        <v>600</v>
      </c>
      <c r="H726" s="40"/>
      <c r="I726" s="41"/>
      <c r="J726" s="39" t="b">
        <f>AND(H726=I726)</f>
        <v>1</v>
      </c>
    </row>
    <row r="727" spans="1:10" outlineLevel="1">
      <c r="A727" s="169" t="s">
        <v>841</v>
      </c>
      <c r="B727" s="170"/>
      <c r="C727" s="30">
        <f>SUM(C728:C729)</f>
        <v>0</v>
      </c>
      <c r="D727" s="30">
        <f>SUM(D728:D729)</f>
        <v>0</v>
      </c>
      <c r="E727" s="30">
        <f>SUM(E728:E729)</f>
        <v>0</v>
      </c>
    </row>
    <row r="728" spans="1:10" outlineLevel="2">
      <c r="A728" s="6">
        <v>3</v>
      </c>
      <c r="B728" s="4" t="s">
        <v>819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829</v>
      </c>
      <c r="C729" s="5"/>
      <c r="D729" s="5">
        <f>C729</f>
        <v>0</v>
      </c>
      <c r="E729" s="5">
        <f>D729</f>
        <v>0</v>
      </c>
    </row>
    <row r="730" spans="1:10" outlineLevel="1">
      <c r="A730" s="169" t="s">
        <v>840</v>
      </c>
      <c r="B730" s="170"/>
      <c r="C730" s="30">
        <f t="shared" ref="C730:E731" si="85">C731</f>
        <v>0</v>
      </c>
      <c r="D730" s="30">
        <f t="shared" si="85"/>
        <v>0</v>
      </c>
      <c r="E730" s="30">
        <f t="shared" si="85"/>
        <v>0</v>
      </c>
    </row>
    <row r="731" spans="1:10" outlineLevel="2">
      <c r="A731" s="6">
        <v>2</v>
      </c>
      <c r="B731" s="4" t="s">
        <v>814</v>
      </c>
      <c r="C731" s="5">
        <f t="shared" si="85"/>
        <v>0</v>
      </c>
      <c r="D731" s="5">
        <f t="shared" si="85"/>
        <v>0</v>
      </c>
      <c r="E731" s="5">
        <f t="shared" si="85"/>
        <v>0</v>
      </c>
    </row>
    <row r="732" spans="1:10" outlineLevel="3">
      <c r="A732" s="28"/>
      <c r="B732" s="27" t="s">
        <v>839</v>
      </c>
      <c r="C732" s="29"/>
      <c r="D732" s="29">
        <f>C732</f>
        <v>0</v>
      </c>
      <c r="E732" s="29">
        <f>D732</f>
        <v>0</v>
      </c>
    </row>
    <row r="733" spans="1:10" outlineLevel="1">
      <c r="A733" s="169" t="s">
        <v>838</v>
      </c>
      <c r="B733" s="170"/>
      <c r="C733" s="30">
        <f>C734+C737+C738</f>
        <v>0</v>
      </c>
      <c r="D733" s="30">
        <f>D734+D737+D738</f>
        <v>0</v>
      </c>
      <c r="E733" s="30">
        <f>E734+E737+E738</f>
        <v>0</v>
      </c>
    </row>
    <row r="734" spans="1:10" outlineLevel="2">
      <c r="A734" s="6">
        <v>1</v>
      </c>
      <c r="B734" s="4" t="s">
        <v>832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8"/>
      <c r="B735" s="27" t="s">
        <v>837</v>
      </c>
      <c r="C735" s="29">
        <v>0</v>
      </c>
      <c r="D735" s="29">
        <f t="shared" ref="D735:E738" si="86">C735</f>
        <v>0</v>
      </c>
      <c r="E735" s="29">
        <f t="shared" si="86"/>
        <v>0</v>
      </c>
    </row>
    <row r="736" spans="1:10" outlineLevel="3">
      <c r="A736" s="28"/>
      <c r="B736" s="27" t="s">
        <v>836</v>
      </c>
      <c r="C736" s="29">
        <v>0</v>
      </c>
      <c r="D736" s="29">
        <f t="shared" si="86"/>
        <v>0</v>
      </c>
      <c r="E736" s="29">
        <f t="shared" si="86"/>
        <v>0</v>
      </c>
    </row>
    <row r="737" spans="1:5" outlineLevel="2">
      <c r="A737" s="6">
        <v>3</v>
      </c>
      <c r="B737" s="4" t="s">
        <v>819</v>
      </c>
      <c r="C737" s="5"/>
      <c r="D737" s="5">
        <f t="shared" si="86"/>
        <v>0</v>
      </c>
      <c r="E737" s="5">
        <f t="shared" si="86"/>
        <v>0</v>
      </c>
    </row>
    <row r="738" spans="1:5" outlineLevel="2">
      <c r="A738" s="6">
        <v>4</v>
      </c>
      <c r="B738" s="4" t="s">
        <v>829</v>
      </c>
      <c r="C738" s="5"/>
      <c r="D738" s="5">
        <f t="shared" si="86"/>
        <v>0</v>
      </c>
      <c r="E738" s="5">
        <f t="shared" si="86"/>
        <v>0</v>
      </c>
    </row>
    <row r="739" spans="1:5" outlineLevel="1">
      <c r="A739" s="169" t="s">
        <v>835</v>
      </c>
      <c r="B739" s="170"/>
      <c r="C739" s="30">
        <f>C740</f>
        <v>0</v>
      </c>
      <c r="D739" s="30">
        <f>D740</f>
        <v>0</v>
      </c>
      <c r="E739" s="30">
        <f>E740</f>
        <v>0</v>
      </c>
    </row>
    <row r="740" spans="1:5" outlineLevel="2">
      <c r="A740" s="6">
        <v>4</v>
      </c>
      <c r="B740" s="4" t="s">
        <v>829</v>
      </c>
      <c r="C740" s="5"/>
      <c r="D740" s="5">
        <f>C740</f>
        <v>0</v>
      </c>
      <c r="E740" s="5">
        <f>D740</f>
        <v>0</v>
      </c>
    </row>
    <row r="741" spans="1:5" outlineLevel="1">
      <c r="A741" s="169" t="s">
        <v>834</v>
      </c>
      <c r="B741" s="170"/>
      <c r="C741" s="30">
        <f>SUM(C742)</f>
        <v>0</v>
      </c>
      <c r="D741" s="30">
        <f>SUM(D742)</f>
        <v>0</v>
      </c>
      <c r="E741" s="30">
        <f>SUM(E742)</f>
        <v>0</v>
      </c>
    </row>
    <row r="742" spans="1:5" outlineLevel="2">
      <c r="A742" s="6">
        <v>3</v>
      </c>
      <c r="B742" s="4" t="s">
        <v>819</v>
      </c>
      <c r="C742" s="5"/>
      <c r="D742" s="5">
        <f>C742</f>
        <v>0</v>
      </c>
      <c r="E742" s="5">
        <f>D742</f>
        <v>0</v>
      </c>
    </row>
    <row r="743" spans="1:5" outlineLevel="1">
      <c r="A743" s="169" t="s">
        <v>833</v>
      </c>
      <c r="B743" s="170"/>
      <c r="C743" s="30">
        <f>C744+C748+C749+C746</f>
        <v>0</v>
      </c>
      <c r="D743" s="30">
        <f>D744+D748+D749+D746</f>
        <v>0</v>
      </c>
      <c r="E743" s="30">
        <f>E744+E748+E749+E746</f>
        <v>0</v>
      </c>
    </row>
    <row r="744" spans="1:5" outlineLevel="2">
      <c r="A744" s="6">
        <v>1</v>
      </c>
      <c r="B744" s="4" t="s">
        <v>832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8"/>
      <c r="B745" s="27" t="s">
        <v>831</v>
      </c>
      <c r="C745" s="29">
        <v>0</v>
      </c>
      <c r="D745" s="29">
        <f>C745</f>
        <v>0</v>
      </c>
      <c r="E745" s="29">
        <f>D745</f>
        <v>0</v>
      </c>
    </row>
    <row r="746" spans="1:5" outlineLevel="2">
      <c r="A746" s="6">
        <v>2</v>
      </c>
      <c r="B746" s="4" t="s">
        <v>814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8"/>
      <c r="B747" s="27" t="s">
        <v>830</v>
      </c>
      <c r="C747" s="29"/>
      <c r="D747" s="29">
        <f t="shared" ref="D747:E749" si="87">C747</f>
        <v>0</v>
      </c>
      <c r="E747" s="29">
        <f t="shared" si="87"/>
        <v>0</v>
      </c>
    </row>
    <row r="748" spans="1:5" outlineLevel="2">
      <c r="A748" s="6">
        <v>3</v>
      </c>
      <c r="B748" s="4" t="s">
        <v>819</v>
      </c>
      <c r="C748" s="5"/>
      <c r="D748" s="5">
        <f t="shared" si="87"/>
        <v>0</v>
      </c>
      <c r="E748" s="5">
        <f t="shared" si="87"/>
        <v>0</v>
      </c>
    </row>
    <row r="749" spans="1:5" outlineLevel="2">
      <c r="A749" s="6">
        <v>4</v>
      </c>
      <c r="B749" s="4" t="s">
        <v>829</v>
      </c>
      <c r="C749" s="5"/>
      <c r="D749" s="5">
        <f t="shared" si="87"/>
        <v>0</v>
      </c>
      <c r="E749" s="5">
        <f t="shared" si="87"/>
        <v>0</v>
      </c>
    </row>
    <row r="750" spans="1:5" outlineLevel="1">
      <c r="A750" s="169" t="s">
        <v>828</v>
      </c>
      <c r="B750" s="170"/>
      <c r="C750" s="30">
        <f>C754++C751</f>
        <v>0</v>
      </c>
      <c r="D750" s="30">
        <f>D754++D751</f>
        <v>0</v>
      </c>
      <c r="E750" s="30">
        <f>E754++E751</f>
        <v>0</v>
      </c>
    </row>
    <row r="751" spans="1:5" outlineLevel="2">
      <c r="A751" s="6">
        <v>2</v>
      </c>
      <c r="B751" s="4" t="s">
        <v>814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827</v>
      </c>
      <c r="C752" s="124"/>
      <c r="D752" s="124">
        <f t="shared" ref="D752:E754" si="88">C752</f>
        <v>0</v>
      </c>
      <c r="E752" s="124">
        <f t="shared" si="88"/>
        <v>0</v>
      </c>
    </row>
    <row r="753" spans="1:5" s="123" customFormat="1" outlineLevel="3">
      <c r="A753" s="126"/>
      <c r="B753" s="125" t="s">
        <v>813</v>
      </c>
      <c r="C753" s="124"/>
      <c r="D753" s="124">
        <f t="shared" si="88"/>
        <v>0</v>
      </c>
      <c r="E753" s="124">
        <f t="shared" si="88"/>
        <v>0</v>
      </c>
    </row>
    <row r="754" spans="1:5" outlineLevel="2">
      <c r="A754" s="6">
        <v>3</v>
      </c>
      <c r="B754" s="4" t="s">
        <v>819</v>
      </c>
      <c r="C754" s="5"/>
      <c r="D754" s="5">
        <f t="shared" si="88"/>
        <v>0</v>
      </c>
      <c r="E754" s="5">
        <f t="shared" si="88"/>
        <v>0</v>
      </c>
    </row>
    <row r="755" spans="1:5" outlineLevel="1">
      <c r="A755" s="169" t="s">
        <v>826</v>
      </c>
      <c r="B755" s="170"/>
      <c r="C755" s="30">
        <f>C756</f>
        <v>0</v>
      </c>
      <c r="D755" s="30">
        <f>D756</f>
        <v>0</v>
      </c>
      <c r="E755" s="30">
        <f>E756</f>
        <v>0</v>
      </c>
    </row>
    <row r="756" spans="1:5" outlineLevel="2">
      <c r="A756" s="6">
        <v>2</v>
      </c>
      <c r="B756" s="4" t="s">
        <v>814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8"/>
      <c r="B757" s="27" t="s">
        <v>825</v>
      </c>
      <c r="C757" s="29"/>
      <c r="D757" s="29">
        <f>C757</f>
        <v>0</v>
      </c>
      <c r="E757" s="29">
        <f>D757</f>
        <v>0</v>
      </c>
    </row>
    <row r="758" spans="1:5" outlineLevel="3">
      <c r="A758" s="28"/>
      <c r="B758" s="27" t="s">
        <v>824</v>
      </c>
      <c r="C758" s="29"/>
      <c r="D758" s="29">
        <f t="shared" ref="D758:E759" si="89">C758</f>
        <v>0</v>
      </c>
      <c r="E758" s="29">
        <f t="shared" si="89"/>
        <v>0</v>
      </c>
    </row>
    <row r="759" spans="1:5" outlineLevel="3">
      <c r="A759" s="28"/>
      <c r="B759" s="27" t="s">
        <v>823</v>
      </c>
      <c r="C759" s="29"/>
      <c r="D759" s="29">
        <f t="shared" si="89"/>
        <v>0</v>
      </c>
      <c r="E759" s="29">
        <f t="shared" si="89"/>
        <v>0</v>
      </c>
    </row>
    <row r="760" spans="1:5" outlineLevel="1">
      <c r="A760" s="169" t="s">
        <v>822</v>
      </c>
      <c r="B760" s="170"/>
      <c r="C760" s="30">
        <f>C761+C764</f>
        <v>0</v>
      </c>
      <c r="D760" s="30">
        <f>D761+D764</f>
        <v>0</v>
      </c>
      <c r="E760" s="30">
        <f>E761+E764</f>
        <v>0</v>
      </c>
    </row>
    <row r="761" spans="1:5" outlineLevel="2">
      <c r="A761" s="6">
        <v>2</v>
      </c>
      <c r="B761" s="4" t="s">
        <v>814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8"/>
      <c r="B762" s="27" t="s">
        <v>821</v>
      </c>
      <c r="C762" s="29">
        <v>0</v>
      </c>
      <c r="D762" s="29">
        <f t="shared" ref="D762:E764" si="90">C762</f>
        <v>0</v>
      </c>
      <c r="E762" s="29">
        <f t="shared" si="90"/>
        <v>0</v>
      </c>
    </row>
    <row r="763" spans="1:5" outlineLevel="3">
      <c r="A763" s="28"/>
      <c r="B763" s="27" t="s">
        <v>811</v>
      </c>
      <c r="C763" s="29"/>
      <c r="D763" s="29">
        <f t="shared" si="90"/>
        <v>0</v>
      </c>
      <c r="E763" s="29">
        <f t="shared" si="90"/>
        <v>0</v>
      </c>
    </row>
    <row r="764" spans="1:5" outlineLevel="2">
      <c r="A764" s="6">
        <v>3</v>
      </c>
      <c r="B764" s="4" t="s">
        <v>819</v>
      </c>
      <c r="C764" s="5">
        <v>0</v>
      </c>
      <c r="D764" s="5">
        <f t="shared" si="90"/>
        <v>0</v>
      </c>
      <c r="E764" s="5">
        <f t="shared" si="90"/>
        <v>0</v>
      </c>
    </row>
    <row r="765" spans="1:5" outlineLevel="1">
      <c r="A765" s="169" t="s">
        <v>820</v>
      </c>
      <c r="B765" s="170"/>
      <c r="C765" s="30">
        <f>SUM(C766)</f>
        <v>0</v>
      </c>
      <c r="D765" s="30">
        <f>SUM(D766)</f>
        <v>0</v>
      </c>
      <c r="E765" s="30">
        <f>SUM(E766)</f>
        <v>0</v>
      </c>
    </row>
    <row r="766" spans="1:5" outlineLevel="2">
      <c r="A766" s="6">
        <v>3</v>
      </c>
      <c r="B766" s="4" t="s">
        <v>819</v>
      </c>
      <c r="C766" s="5"/>
      <c r="D766" s="5">
        <f>C766</f>
        <v>0</v>
      </c>
      <c r="E766" s="5">
        <f>D766</f>
        <v>0</v>
      </c>
    </row>
    <row r="767" spans="1:5" outlineLevel="1">
      <c r="A767" s="169" t="s">
        <v>818</v>
      </c>
      <c r="B767" s="170"/>
      <c r="C767" s="30">
        <f>C768</f>
        <v>0</v>
      </c>
      <c r="D767" s="30">
        <f>D768</f>
        <v>0</v>
      </c>
      <c r="E767" s="30">
        <f>E768</f>
        <v>0</v>
      </c>
    </row>
    <row r="768" spans="1:5" outlineLevel="2">
      <c r="A768" s="6">
        <v>2</v>
      </c>
      <c r="B768" s="4" t="s">
        <v>814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8"/>
      <c r="B769" s="27" t="s">
        <v>817</v>
      </c>
      <c r="C769" s="29"/>
      <c r="D769" s="29">
        <f>C769</f>
        <v>0</v>
      </c>
      <c r="E769" s="29">
        <f>D769</f>
        <v>0</v>
      </c>
    </row>
    <row r="770" spans="1:5" outlineLevel="3">
      <c r="A770" s="28"/>
      <c r="B770" s="27" t="s">
        <v>816</v>
      </c>
      <c r="C770" s="29"/>
      <c r="D770" s="29">
        <f>C770</f>
        <v>0</v>
      </c>
      <c r="E770" s="29">
        <f>D770</f>
        <v>0</v>
      </c>
    </row>
    <row r="771" spans="1:5" outlineLevel="1">
      <c r="A771" s="169" t="s">
        <v>815</v>
      </c>
      <c r="B771" s="170"/>
      <c r="C771" s="30">
        <f>C772</f>
        <v>0</v>
      </c>
      <c r="D771" s="30">
        <f>D772</f>
        <v>0</v>
      </c>
      <c r="E771" s="30">
        <f>E772</f>
        <v>0</v>
      </c>
    </row>
    <row r="772" spans="1:5" outlineLevel="2">
      <c r="A772" s="6">
        <v>2</v>
      </c>
      <c r="B772" s="4" t="s">
        <v>814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8"/>
      <c r="B773" s="27" t="s">
        <v>813</v>
      </c>
      <c r="C773" s="29"/>
      <c r="D773" s="29">
        <f>C773</f>
        <v>0</v>
      </c>
      <c r="E773" s="29">
        <f>D773</f>
        <v>0</v>
      </c>
    </row>
    <row r="774" spans="1:5" outlineLevel="3">
      <c r="A774" s="28"/>
      <c r="B774" s="27" t="s">
        <v>812</v>
      </c>
      <c r="C774" s="29"/>
      <c r="D774" s="29">
        <f t="shared" ref="D774:E776" si="91">C774</f>
        <v>0</v>
      </c>
      <c r="E774" s="29">
        <f t="shared" si="91"/>
        <v>0</v>
      </c>
    </row>
    <row r="775" spans="1:5" outlineLevel="3">
      <c r="A775" s="28"/>
      <c r="B775" s="27" t="s">
        <v>811</v>
      </c>
      <c r="C775" s="29"/>
      <c r="D775" s="29">
        <f t="shared" si="91"/>
        <v>0</v>
      </c>
      <c r="E775" s="29">
        <f t="shared" si="91"/>
        <v>0</v>
      </c>
    </row>
    <row r="776" spans="1:5" outlineLevel="3">
      <c r="A776" s="28"/>
      <c r="B776" s="27" t="s">
        <v>810</v>
      </c>
      <c r="C776" s="29"/>
      <c r="D776" s="29">
        <f t="shared" si="91"/>
        <v>0</v>
      </c>
      <c r="E776" s="29">
        <f t="shared" si="91"/>
        <v>0</v>
      </c>
    </row>
    <row r="777" spans="1:5" outlineLevel="1">
      <c r="A777" s="169" t="s">
        <v>809</v>
      </c>
      <c r="B777" s="170"/>
      <c r="C777" s="30">
        <f>C778</f>
        <v>0</v>
      </c>
      <c r="D777" s="30">
        <f>D778</f>
        <v>0</v>
      </c>
      <c r="E777" s="30">
        <f>E778</f>
        <v>0</v>
      </c>
    </row>
    <row r="778" spans="1:5" outlineLevel="2">
      <c r="A778" s="6"/>
      <c r="B778" s="4" t="s">
        <v>808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47 J339 J560:J561 J550:J551">
      <formula1>C2+C114</formula1>
    </dataValidation>
    <dataValidation type="decimal" operator="greaterThanOrEqual" allowBlank="1" showInputMessage="1" showErrorMessage="1" sqref="C5:E10 C39:E60 C69:E96 C98:E113 C117:E134 C136:E151 C154:E162 C164:E169 C171:E176 C62:E66 C254:C255 C12:E37">
      <formula1>0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241" zoomScale="120" zoomScaleNormal="120" zoomScalePageLayoutView="75" workbookViewId="0">
      <selection activeCell="H628" sqref="H628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24" customWidth="1"/>
    <col min="4" max="4" width="27.7109375" customWidth="1"/>
    <col min="5" max="5" width="22.7109375" customWidth="1"/>
    <col min="7" max="7" width="15.42578125" bestFit="1" customWidth="1"/>
    <col min="8" max="8" width="26.7109375" customWidth="1"/>
    <col min="9" max="9" width="15.42578125" bestFit="1" customWidth="1"/>
    <col min="10" max="10" width="20.42578125" bestFit="1" customWidth="1"/>
  </cols>
  <sheetData>
    <row r="1" spans="1:14" ht="18.75">
      <c r="A1" s="185" t="s">
        <v>30</v>
      </c>
      <c r="B1" s="185"/>
      <c r="C1" s="185"/>
      <c r="D1" s="122" t="s">
        <v>845</v>
      </c>
      <c r="E1" s="122" t="s">
        <v>844</v>
      </c>
      <c r="G1" s="42" t="s">
        <v>31</v>
      </c>
      <c r="H1" s="43">
        <f>C2+C114</f>
        <v>2550112</v>
      </c>
      <c r="I1" s="44"/>
      <c r="J1" s="45" t="b">
        <f>AND(H1=I1)</f>
        <v>0</v>
      </c>
    </row>
    <row r="2" spans="1:14">
      <c r="A2" s="193" t="s">
        <v>60</v>
      </c>
      <c r="B2" s="193"/>
      <c r="C2" s="25">
        <f>C3+C67</f>
        <v>1800000</v>
      </c>
      <c r="D2" s="25">
        <f>D3+D67</f>
        <v>1800000</v>
      </c>
      <c r="E2" s="25">
        <f>E3+E67</f>
        <v>1800000</v>
      </c>
      <c r="G2" s="38" t="s">
        <v>60</v>
      </c>
      <c r="H2" s="40">
        <f>C2</f>
        <v>1800000</v>
      </c>
      <c r="I2" s="41"/>
      <c r="J2" s="39" t="b">
        <f>AND(H2=I2)</f>
        <v>0</v>
      </c>
    </row>
    <row r="3" spans="1:14">
      <c r="A3" s="190" t="s">
        <v>578</v>
      </c>
      <c r="B3" s="190"/>
      <c r="C3" s="22">
        <f>C4+C11+C38+C61</f>
        <v>843100</v>
      </c>
      <c r="D3" s="22">
        <f>D4+D11+D38+D61</f>
        <v>843100</v>
      </c>
      <c r="E3" s="22">
        <f>E4+E11+E38+E61</f>
        <v>843100</v>
      </c>
      <c r="G3" s="38" t="s">
        <v>57</v>
      </c>
      <c r="H3" s="40"/>
      <c r="I3" s="41"/>
      <c r="J3" s="39" t="b">
        <f>AND(H3=I3)</f>
        <v>1</v>
      </c>
    </row>
    <row r="4" spans="1:14" ht="15" customHeight="1">
      <c r="A4" s="186" t="s">
        <v>124</v>
      </c>
      <c r="B4" s="187"/>
      <c r="C4" s="20">
        <f>SUM(C5:C10)</f>
        <v>471000</v>
      </c>
      <c r="D4" s="20">
        <f>SUM(D5:D10)</f>
        <v>471000</v>
      </c>
      <c r="E4" s="20">
        <f>SUM(E5:E10)</f>
        <v>471000</v>
      </c>
      <c r="G4" s="38" t="s">
        <v>53</v>
      </c>
      <c r="H4" s="40"/>
      <c r="I4" s="41"/>
      <c r="J4" s="39" t="b">
        <f>AND(H4=I4)</f>
        <v>1</v>
      </c>
      <c r="K4" s="16"/>
      <c r="L4" s="16"/>
      <c r="M4" s="16"/>
      <c r="N4" s="16"/>
    </row>
    <row r="5" spans="1:14" ht="15" customHeight="1" outlineLevel="1">
      <c r="A5" s="3">
        <v>1101</v>
      </c>
      <c r="B5" s="1" t="s">
        <v>0</v>
      </c>
      <c r="C5" s="2">
        <v>150000</v>
      </c>
      <c r="D5" s="2">
        <f>C5</f>
        <v>150000</v>
      </c>
      <c r="E5" s="2">
        <f>D5</f>
        <v>150000</v>
      </c>
      <c r="G5" s="16"/>
      <c r="H5" s="16"/>
      <c r="I5" s="16"/>
      <c r="J5" s="16"/>
      <c r="K5" s="16"/>
      <c r="L5" s="16"/>
      <c r="M5" s="16"/>
      <c r="N5" s="16"/>
    </row>
    <row r="6" spans="1:14" ht="15" customHeight="1" outlineLevel="1">
      <c r="A6" s="3">
        <v>1102</v>
      </c>
      <c r="B6" s="1" t="s">
        <v>1</v>
      </c>
      <c r="C6" s="2">
        <v>50000</v>
      </c>
      <c r="D6" s="2">
        <f t="shared" ref="D6:E10" si="0">C6</f>
        <v>50000</v>
      </c>
      <c r="E6" s="2">
        <f t="shared" si="0"/>
        <v>50000</v>
      </c>
      <c r="G6" s="16"/>
      <c r="H6" s="16"/>
      <c r="I6" s="16"/>
      <c r="J6" s="16"/>
      <c r="K6" s="16"/>
      <c r="L6" s="16"/>
      <c r="M6" s="16"/>
      <c r="N6" s="16"/>
    </row>
    <row r="7" spans="1:14" ht="15" customHeight="1" outlineLevel="1">
      <c r="A7" s="3">
        <v>1201</v>
      </c>
      <c r="B7" s="1" t="s">
        <v>2</v>
      </c>
      <c r="C7" s="2">
        <v>270000</v>
      </c>
      <c r="D7" s="2">
        <f t="shared" si="0"/>
        <v>270000</v>
      </c>
      <c r="E7" s="2">
        <f t="shared" si="0"/>
        <v>270000</v>
      </c>
      <c r="G7" s="16"/>
      <c r="H7" s="16"/>
      <c r="I7" s="16"/>
      <c r="J7" s="16"/>
      <c r="K7" s="16"/>
      <c r="L7" s="16"/>
      <c r="M7" s="16"/>
      <c r="N7" s="16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6"/>
      <c r="H8" s="16"/>
      <c r="I8" s="16"/>
      <c r="J8" s="16"/>
      <c r="K8" s="16"/>
      <c r="L8" s="16"/>
      <c r="M8" s="16"/>
      <c r="N8" s="16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6"/>
      <c r="H9" s="16"/>
      <c r="I9" s="16"/>
      <c r="J9" s="16"/>
      <c r="K9" s="16"/>
      <c r="L9" s="16"/>
      <c r="M9" s="16"/>
      <c r="N9" s="16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0"/>
        <v>1000</v>
      </c>
      <c r="E10" s="2">
        <f t="shared" si="0"/>
        <v>1000</v>
      </c>
      <c r="G10" s="16"/>
      <c r="H10" s="16"/>
      <c r="I10" s="16"/>
      <c r="J10" s="16"/>
      <c r="K10" s="16"/>
      <c r="L10" s="16"/>
      <c r="M10" s="16"/>
      <c r="N10" s="16"/>
    </row>
    <row r="11" spans="1:14" ht="15" customHeight="1">
      <c r="A11" s="186" t="s">
        <v>125</v>
      </c>
      <c r="B11" s="187"/>
      <c r="C11" s="20">
        <f>SUM(C12:C37)</f>
        <v>134500</v>
      </c>
      <c r="D11" s="20">
        <f>SUM(D12:D37)</f>
        <v>134500</v>
      </c>
      <c r="E11" s="20">
        <f>SUM(E12:E37)</f>
        <v>134500</v>
      </c>
      <c r="G11" s="38" t="s">
        <v>54</v>
      </c>
      <c r="H11" s="40"/>
      <c r="I11" s="41"/>
      <c r="J11" s="39" t="b">
        <f>AND(H11=I11)</f>
        <v>1</v>
      </c>
      <c r="K11" s="16"/>
      <c r="L11" s="16"/>
      <c r="M11" s="16"/>
      <c r="N11" s="16"/>
    </row>
    <row r="12" spans="1:14" outlineLevel="1">
      <c r="A12" s="3">
        <v>2101</v>
      </c>
      <c r="B12" s="1" t="s">
        <v>4</v>
      </c>
      <c r="C12" s="2">
        <v>44000</v>
      </c>
      <c r="D12" s="2">
        <f>C12</f>
        <v>44000</v>
      </c>
      <c r="E12" s="2">
        <f>D12</f>
        <v>44000</v>
      </c>
    </row>
    <row r="13" spans="1:14" outlineLevel="1">
      <c r="A13" s="3">
        <v>2102</v>
      </c>
      <c r="B13" s="1" t="s">
        <v>126</v>
      </c>
      <c r="C13" s="2">
        <v>16500</v>
      </c>
      <c r="D13" s="2">
        <f t="shared" ref="D13:E28" si="1">C13</f>
        <v>16500</v>
      </c>
      <c r="E13" s="2">
        <f t="shared" si="1"/>
        <v>16500</v>
      </c>
    </row>
    <row r="14" spans="1:14" outlineLevel="1">
      <c r="A14" s="3">
        <v>2201</v>
      </c>
      <c r="B14" s="1" t="s">
        <v>5</v>
      </c>
      <c r="C14" s="2">
        <v>13000</v>
      </c>
      <c r="D14" s="2">
        <f t="shared" si="1"/>
        <v>13000</v>
      </c>
      <c r="E14" s="2">
        <f t="shared" si="1"/>
        <v>13000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>
        <v>1000</v>
      </c>
      <c r="D33" s="2">
        <f t="shared" si="2"/>
        <v>1000</v>
      </c>
      <c r="E33" s="2">
        <f t="shared" si="2"/>
        <v>1000</v>
      </c>
    </row>
    <row r="34" spans="1:10" outlineLevel="1">
      <c r="A34" s="3">
        <v>2404</v>
      </c>
      <c r="B34" s="1" t="s">
        <v>7</v>
      </c>
      <c r="C34" s="2">
        <v>40000</v>
      </c>
      <c r="D34" s="2">
        <f t="shared" si="2"/>
        <v>40000</v>
      </c>
      <c r="E34" s="2">
        <f t="shared" si="2"/>
        <v>40000</v>
      </c>
    </row>
    <row r="35" spans="1:10" outlineLevel="1">
      <c r="A35" s="3">
        <v>2405</v>
      </c>
      <c r="B35" s="1" t="s">
        <v>8</v>
      </c>
      <c r="C35" s="2">
        <v>12000</v>
      </c>
      <c r="D35" s="2">
        <f t="shared" si="2"/>
        <v>12000</v>
      </c>
      <c r="E35" s="2">
        <f t="shared" si="2"/>
        <v>12000</v>
      </c>
    </row>
    <row r="36" spans="1:10" outlineLevel="1">
      <c r="A36" s="3">
        <v>2406</v>
      </c>
      <c r="B36" s="1" t="s">
        <v>9</v>
      </c>
      <c r="C36" s="2">
        <v>8000</v>
      </c>
      <c r="D36" s="2">
        <f t="shared" si="2"/>
        <v>8000</v>
      </c>
      <c r="E36" s="2">
        <f t="shared" si="2"/>
        <v>8000</v>
      </c>
    </row>
    <row r="37" spans="1:10" outlineLevel="1">
      <c r="A37" s="3">
        <v>2499</v>
      </c>
      <c r="B37" s="1" t="s">
        <v>10</v>
      </c>
      <c r="C37" s="14"/>
      <c r="D37" s="2">
        <f t="shared" si="2"/>
        <v>0</v>
      </c>
      <c r="E37" s="2">
        <f t="shared" si="2"/>
        <v>0</v>
      </c>
    </row>
    <row r="38" spans="1:10">
      <c r="A38" s="186" t="s">
        <v>145</v>
      </c>
      <c r="B38" s="187"/>
      <c r="C38" s="20">
        <f>SUM(C39:C60)</f>
        <v>227600</v>
      </c>
      <c r="D38" s="20">
        <f>SUM(D39:D60)</f>
        <v>227600</v>
      </c>
      <c r="E38" s="20">
        <f>SUM(E39:E60)</f>
        <v>227600</v>
      </c>
      <c r="G38" s="38" t="s">
        <v>55</v>
      </c>
      <c r="H38" s="40"/>
      <c r="I38" s="41"/>
      <c r="J38" s="39" t="b">
        <f>AND(H38=I38)</f>
        <v>1</v>
      </c>
    </row>
    <row r="39" spans="1:10" outlineLevel="1">
      <c r="A39" s="19">
        <v>3101</v>
      </c>
      <c r="B39" s="19" t="s">
        <v>11</v>
      </c>
      <c r="C39" s="2">
        <v>11000</v>
      </c>
      <c r="D39" s="2">
        <f>C39</f>
        <v>11000</v>
      </c>
      <c r="E39" s="2">
        <f>D39</f>
        <v>11000</v>
      </c>
    </row>
    <row r="40" spans="1:10" outlineLevel="1">
      <c r="A40" s="19">
        <v>3102</v>
      </c>
      <c r="B40" s="19" t="s">
        <v>12</v>
      </c>
      <c r="C40" s="2">
        <v>3000</v>
      </c>
      <c r="D40" s="2">
        <f t="shared" ref="D40:E55" si="3">C40</f>
        <v>3000</v>
      </c>
      <c r="E40" s="2">
        <f t="shared" si="3"/>
        <v>3000</v>
      </c>
    </row>
    <row r="41" spans="1:10" outlineLevel="1">
      <c r="A41" s="19">
        <v>3103</v>
      </c>
      <c r="B41" s="19" t="s">
        <v>13</v>
      </c>
      <c r="C41" s="2">
        <v>5000</v>
      </c>
      <c r="D41" s="2">
        <f t="shared" si="3"/>
        <v>5000</v>
      </c>
      <c r="E41" s="2">
        <f t="shared" si="3"/>
        <v>5000</v>
      </c>
    </row>
    <row r="42" spans="1:10" outlineLevel="1">
      <c r="A42" s="19">
        <v>3199</v>
      </c>
      <c r="B42" s="19" t="s">
        <v>14</v>
      </c>
      <c r="C42" s="2">
        <v>200</v>
      </c>
      <c r="D42" s="2">
        <f t="shared" si="3"/>
        <v>200</v>
      </c>
      <c r="E42" s="2">
        <f t="shared" si="3"/>
        <v>200</v>
      </c>
    </row>
    <row r="43" spans="1:10" outlineLevel="1">
      <c r="A43" s="19">
        <v>3201</v>
      </c>
      <c r="B43" s="19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19">
        <v>3202</v>
      </c>
      <c r="B44" s="19" t="s">
        <v>15</v>
      </c>
      <c r="C44" s="2">
        <v>3000</v>
      </c>
      <c r="D44" s="2">
        <f t="shared" si="3"/>
        <v>3000</v>
      </c>
      <c r="E44" s="2">
        <f t="shared" si="3"/>
        <v>3000</v>
      </c>
    </row>
    <row r="45" spans="1:10" outlineLevel="1">
      <c r="A45" s="19">
        <v>3203</v>
      </c>
      <c r="B45" s="19" t="s">
        <v>16</v>
      </c>
      <c r="C45" s="2">
        <v>4000</v>
      </c>
      <c r="D45" s="2">
        <f t="shared" si="3"/>
        <v>4000</v>
      </c>
      <c r="E45" s="2">
        <f t="shared" si="3"/>
        <v>4000</v>
      </c>
    </row>
    <row r="46" spans="1:10" outlineLevel="1">
      <c r="A46" s="19">
        <v>3204</v>
      </c>
      <c r="B46" s="19" t="s">
        <v>147</v>
      </c>
      <c r="C46" s="2">
        <v>100</v>
      </c>
      <c r="D46" s="2">
        <f t="shared" si="3"/>
        <v>100</v>
      </c>
      <c r="E46" s="2">
        <f t="shared" si="3"/>
        <v>100</v>
      </c>
    </row>
    <row r="47" spans="1:10" outlineLevel="1">
      <c r="A47" s="19">
        <v>3205</v>
      </c>
      <c r="B47" s="19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19">
        <v>3206</v>
      </c>
      <c r="B48" s="19" t="s">
        <v>17</v>
      </c>
      <c r="C48" s="2">
        <v>40000</v>
      </c>
      <c r="D48" s="2">
        <f t="shared" si="3"/>
        <v>40000</v>
      </c>
      <c r="E48" s="2">
        <f t="shared" si="3"/>
        <v>40000</v>
      </c>
    </row>
    <row r="49" spans="1:10" outlineLevel="1">
      <c r="A49" s="19">
        <v>3207</v>
      </c>
      <c r="B49" s="19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19">
        <v>3208</v>
      </c>
      <c r="B50" s="19" t="s">
        <v>150</v>
      </c>
      <c r="C50" s="2">
        <v>200</v>
      </c>
      <c r="D50" s="2">
        <f t="shared" si="3"/>
        <v>200</v>
      </c>
      <c r="E50" s="2">
        <f t="shared" si="3"/>
        <v>200</v>
      </c>
    </row>
    <row r="51" spans="1:10" outlineLevel="1">
      <c r="A51" s="19">
        <v>3209</v>
      </c>
      <c r="B51" s="19" t="s">
        <v>151</v>
      </c>
      <c r="C51" s="2">
        <v>100</v>
      </c>
      <c r="D51" s="2">
        <f t="shared" si="3"/>
        <v>100</v>
      </c>
      <c r="E51" s="2">
        <f t="shared" si="3"/>
        <v>100</v>
      </c>
    </row>
    <row r="52" spans="1:10" outlineLevel="1">
      <c r="A52" s="19">
        <v>3299</v>
      </c>
      <c r="B52" s="19" t="s">
        <v>152</v>
      </c>
      <c r="C52" s="2">
        <v>5000</v>
      </c>
      <c r="D52" s="2">
        <f t="shared" si="3"/>
        <v>5000</v>
      </c>
      <c r="E52" s="2">
        <f t="shared" si="3"/>
        <v>5000</v>
      </c>
    </row>
    <row r="53" spans="1:10" outlineLevel="1">
      <c r="A53" s="19">
        <v>3301</v>
      </c>
      <c r="B53" s="19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19">
        <v>3302</v>
      </c>
      <c r="B54" s="19" t="s">
        <v>19</v>
      </c>
      <c r="C54" s="2">
        <v>1500</v>
      </c>
      <c r="D54" s="2">
        <f t="shared" si="3"/>
        <v>1500</v>
      </c>
      <c r="E54" s="2">
        <f t="shared" si="3"/>
        <v>1500</v>
      </c>
    </row>
    <row r="55" spans="1:10" outlineLevel="1">
      <c r="A55" s="19">
        <v>3303</v>
      </c>
      <c r="B55" s="19" t="s">
        <v>153</v>
      </c>
      <c r="C55" s="2">
        <v>150000</v>
      </c>
      <c r="D55" s="2">
        <f t="shared" si="3"/>
        <v>150000</v>
      </c>
      <c r="E55" s="2">
        <f t="shared" si="3"/>
        <v>150000</v>
      </c>
    </row>
    <row r="56" spans="1:10" outlineLevel="1">
      <c r="A56" s="19">
        <v>3303</v>
      </c>
      <c r="B56" s="19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19">
        <v>3304</v>
      </c>
      <c r="B57" s="19" t="s">
        <v>155</v>
      </c>
      <c r="C57" s="2">
        <v>2000</v>
      </c>
      <c r="D57" s="2">
        <f t="shared" si="4"/>
        <v>2000</v>
      </c>
      <c r="E57" s="2">
        <f t="shared" si="4"/>
        <v>2000</v>
      </c>
    </row>
    <row r="58" spans="1:10" outlineLevel="1">
      <c r="A58" s="19">
        <v>3305</v>
      </c>
      <c r="B58" s="19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19">
        <v>3306</v>
      </c>
      <c r="B59" s="19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19">
        <v>3399</v>
      </c>
      <c r="B60" s="19" t="s">
        <v>104</v>
      </c>
      <c r="C60" s="2">
        <v>2500</v>
      </c>
      <c r="D60" s="2">
        <f t="shared" si="4"/>
        <v>2500</v>
      </c>
      <c r="E60" s="2">
        <f t="shared" si="4"/>
        <v>2500</v>
      </c>
    </row>
    <row r="61" spans="1:10">
      <c r="A61" s="186" t="s">
        <v>158</v>
      </c>
      <c r="B61" s="187"/>
      <c r="C61" s="21">
        <f>SUM(C62:C66)</f>
        <v>10000</v>
      </c>
      <c r="D61" s="21">
        <f>SUM(D62:D66)</f>
        <v>10000</v>
      </c>
      <c r="E61" s="21">
        <f>SUM(E62:E66)</f>
        <v>10000</v>
      </c>
      <c r="G61" s="38" t="s">
        <v>105</v>
      </c>
      <c r="H61" s="40"/>
      <c r="I61" s="41"/>
      <c r="J61" s="39" t="b">
        <f>AND(H61=I61)</f>
        <v>1</v>
      </c>
    </row>
    <row r="62" spans="1:10" outlineLevel="1">
      <c r="A62" s="3">
        <v>4001</v>
      </c>
      <c r="B62" s="1" t="s">
        <v>159</v>
      </c>
      <c r="C62" s="2">
        <v>10000</v>
      </c>
      <c r="D62" s="2">
        <f>C62</f>
        <v>10000</v>
      </c>
      <c r="E62" s="2">
        <f>D62</f>
        <v>10000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3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3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90" t="s">
        <v>579</v>
      </c>
      <c r="B67" s="190"/>
      <c r="C67" s="24">
        <f>C97+C68</f>
        <v>956900</v>
      </c>
      <c r="D67" s="24">
        <f>D97+D68</f>
        <v>956900</v>
      </c>
      <c r="E67" s="24">
        <f>E97+E68</f>
        <v>956900</v>
      </c>
      <c r="G67" s="38" t="s">
        <v>59</v>
      </c>
      <c r="H67" s="40"/>
      <c r="I67" s="41"/>
      <c r="J67" s="39" t="b">
        <f>AND(H67=I67)</f>
        <v>1</v>
      </c>
    </row>
    <row r="68" spans="1:10">
      <c r="A68" s="186" t="s">
        <v>163</v>
      </c>
      <c r="B68" s="187"/>
      <c r="C68" s="20">
        <f>SUM(C69:C96)</f>
        <v>194800</v>
      </c>
      <c r="D68" s="20">
        <f>SUM(D69:D96)</f>
        <v>194800</v>
      </c>
      <c r="E68" s="20">
        <f>SUM(E69:E96)</f>
        <v>194800</v>
      </c>
      <c r="G68" s="38" t="s">
        <v>56</v>
      </c>
      <c r="H68" s="40"/>
      <c r="I68" s="41"/>
      <c r="J68" s="39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>
        <v>1000</v>
      </c>
      <c r="D73" s="2">
        <f t="shared" si="6"/>
        <v>1000</v>
      </c>
      <c r="E73" s="2">
        <f t="shared" si="6"/>
        <v>1000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>
        <v>40000</v>
      </c>
      <c r="D76" s="2">
        <f t="shared" si="6"/>
        <v>40000</v>
      </c>
      <c r="E76" s="2">
        <f t="shared" si="6"/>
        <v>40000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7">
        <v>130000</v>
      </c>
      <c r="D79" s="2">
        <f t="shared" si="6"/>
        <v>130000</v>
      </c>
      <c r="E79" s="2">
        <f t="shared" si="6"/>
        <v>130000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5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>
        <v>2000</v>
      </c>
      <c r="D87" s="2">
        <f t="shared" si="7"/>
        <v>2000</v>
      </c>
      <c r="E87" s="2">
        <f t="shared" si="7"/>
        <v>2000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>
        <v>4000</v>
      </c>
      <c r="D93" s="2">
        <f t="shared" si="7"/>
        <v>4000</v>
      </c>
      <c r="E93" s="2">
        <f t="shared" si="7"/>
        <v>4000</v>
      </c>
    </row>
    <row r="94" spans="1:5" ht="15" customHeight="1" outlineLevel="1">
      <c r="A94" s="3">
        <v>5301</v>
      </c>
      <c r="B94" s="2" t="s">
        <v>109</v>
      </c>
      <c r="C94" s="2">
        <v>17800</v>
      </c>
      <c r="D94" s="2">
        <f t="shared" si="7"/>
        <v>17800</v>
      </c>
      <c r="E94" s="2">
        <f t="shared" si="7"/>
        <v>17800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8" t="s">
        <v>184</v>
      </c>
      <c r="B97" s="23"/>
      <c r="C97" s="20">
        <f>SUM(C98:C113)</f>
        <v>762100</v>
      </c>
      <c r="D97" s="20">
        <f>SUM(D98:D113)</f>
        <v>762100</v>
      </c>
      <c r="E97" s="20">
        <f>SUM(E98:E113)</f>
        <v>762100</v>
      </c>
      <c r="G97" s="38" t="s">
        <v>58</v>
      </c>
      <c r="H97" s="40"/>
      <c r="I97" s="41"/>
      <c r="J97" s="39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755000</v>
      </c>
      <c r="D98" s="2">
        <f>C98</f>
        <v>755000</v>
      </c>
      <c r="E98" s="2">
        <f>D98</f>
        <v>755000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>
        <v>6100</v>
      </c>
      <c r="D109" s="2">
        <f t="shared" si="8"/>
        <v>6100</v>
      </c>
      <c r="E109" s="2">
        <f t="shared" si="8"/>
        <v>6100</v>
      </c>
    </row>
    <row r="110" spans="1:10" outlineLevel="1">
      <c r="A110" s="3">
        <v>6099</v>
      </c>
      <c r="B110" s="1" t="s">
        <v>192</v>
      </c>
      <c r="C110" s="2">
        <v>1000</v>
      </c>
      <c r="D110" s="2">
        <f t="shared" si="8"/>
        <v>1000</v>
      </c>
      <c r="E110" s="2">
        <f t="shared" si="8"/>
        <v>1000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91" t="s">
        <v>62</v>
      </c>
      <c r="B114" s="192"/>
      <c r="C114" s="25">
        <f>C115+C152+C177</f>
        <v>750112</v>
      </c>
      <c r="D114" s="25">
        <f>D115+D152+D177</f>
        <v>750112</v>
      </c>
      <c r="E114" s="25">
        <f>E115+E152+E177</f>
        <v>750112</v>
      </c>
      <c r="G114" s="38" t="s">
        <v>62</v>
      </c>
      <c r="H114" s="40">
        <f>C114</f>
        <v>750112</v>
      </c>
      <c r="I114" s="41"/>
      <c r="J114" s="39" t="b">
        <f>AND(H114=I114)</f>
        <v>0</v>
      </c>
    </row>
    <row r="115" spans="1:10">
      <c r="A115" s="188" t="s">
        <v>580</v>
      </c>
      <c r="B115" s="189"/>
      <c r="C115" s="22">
        <f>C116+C135</f>
        <v>652170</v>
      </c>
      <c r="D115" s="22">
        <f>D116+D135</f>
        <v>652170</v>
      </c>
      <c r="E115" s="22">
        <f>E116+E135</f>
        <v>652170</v>
      </c>
      <c r="G115" s="38" t="s">
        <v>61</v>
      </c>
      <c r="H115" s="40"/>
      <c r="I115" s="41"/>
      <c r="J115" s="39" t="b">
        <f>AND(H115=I115)</f>
        <v>1</v>
      </c>
    </row>
    <row r="116" spans="1:10" ht="15" customHeight="1">
      <c r="A116" s="186" t="s">
        <v>195</v>
      </c>
      <c r="B116" s="187"/>
      <c r="C116" s="20">
        <f>C117+C120+C123+C126+C129+C132</f>
        <v>29850</v>
      </c>
      <c r="D116" s="20">
        <f>D117+D120+D123+D126+D129+D132</f>
        <v>29850</v>
      </c>
      <c r="E116" s="20">
        <f>E117+E120+E123+E126+E129+E132</f>
        <v>29850</v>
      </c>
      <c r="G116" s="38" t="s">
        <v>583</v>
      </c>
      <c r="H116" s="40"/>
      <c r="I116" s="41"/>
      <c r="J116" s="39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29850</v>
      </c>
      <c r="D117" s="2">
        <f>D118+D119</f>
        <v>29850</v>
      </c>
      <c r="E117" s="2">
        <f>E118+E119</f>
        <v>29850</v>
      </c>
    </row>
    <row r="118" spans="1:10" ht="15" customHeight="1" outlineLevel="2">
      <c r="A118" s="130"/>
      <c r="B118" s="129" t="s">
        <v>847</v>
      </c>
      <c r="C118" s="128">
        <v>14850</v>
      </c>
      <c r="D118" s="128">
        <f>C118</f>
        <v>14850</v>
      </c>
      <c r="E118" s="128">
        <f>D118</f>
        <v>14850</v>
      </c>
    </row>
    <row r="119" spans="1:10" ht="15" customHeight="1" outlineLevel="2">
      <c r="A119" s="130"/>
      <c r="B119" s="129" t="s">
        <v>852</v>
      </c>
      <c r="C119" s="128">
        <v>15000</v>
      </c>
      <c r="D119" s="128">
        <f>C119</f>
        <v>15000</v>
      </c>
      <c r="E119" s="128">
        <f>D119</f>
        <v>15000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0"/>
      <c r="B121" s="129" t="s">
        <v>847</v>
      </c>
      <c r="C121" s="128"/>
      <c r="D121" s="128">
        <f>C121</f>
        <v>0</v>
      </c>
      <c r="E121" s="128">
        <f>D121</f>
        <v>0</v>
      </c>
    </row>
    <row r="122" spans="1:10" ht="15" customHeight="1" outlineLevel="2">
      <c r="A122" s="130"/>
      <c r="B122" s="129" t="s">
        <v>852</v>
      </c>
      <c r="C122" s="128"/>
      <c r="D122" s="128">
        <f>C122</f>
        <v>0</v>
      </c>
      <c r="E122" s="128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0"/>
      <c r="B124" s="129" t="s">
        <v>847</v>
      </c>
      <c r="C124" s="128"/>
      <c r="D124" s="128">
        <f>C124</f>
        <v>0</v>
      </c>
      <c r="E124" s="128">
        <f>D124</f>
        <v>0</v>
      </c>
    </row>
    <row r="125" spans="1:10" ht="15" customHeight="1" outlineLevel="2">
      <c r="A125" s="130"/>
      <c r="B125" s="129" t="s">
        <v>852</v>
      </c>
      <c r="C125" s="128"/>
      <c r="D125" s="128">
        <f>C125</f>
        <v>0</v>
      </c>
      <c r="E125" s="128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0"/>
      <c r="B127" s="129" t="s">
        <v>847</v>
      </c>
      <c r="C127" s="128"/>
      <c r="D127" s="128">
        <f>C127</f>
        <v>0</v>
      </c>
      <c r="E127" s="128">
        <f>D127</f>
        <v>0</v>
      </c>
    </row>
    <row r="128" spans="1:10" ht="15" customHeight="1" outlineLevel="2">
      <c r="A128" s="130"/>
      <c r="B128" s="129" t="s">
        <v>852</v>
      </c>
      <c r="C128" s="128"/>
      <c r="D128" s="128">
        <f>C128</f>
        <v>0</v>
      </c>
      <c r="E128" s="128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0"/>
      <c r="B130" s="129" t="s">
        <v>847</v>
      </c>
      <c r="C130" s="128"/>
      <c r="D130" s="128">
        <f>C130</f>
        <v>0</v>
      </c>
      <c r="E130" s="128">
        <f>D130</f>
        <v>0</v>
      </c>
    </row>
    <row r="131" spans="1:10" ht="15" customHeight="1" outlineLevel="2">
      <c r="A131" s="130"/>
      <c r="B131" s="129" t="s">
        <v>852</v>
      </c>
      <c r="C131" s="128"/>
      <c r="D131" s="128">
        <f>C131</f>
        <v>0</v>
      </c>
      <c r="E131" s="128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0"/>
      <c r="B133" s="129" t="s">
        <v>847</v>
      </c>
      <c r="C133" s="128"/>
      <c r="D133" s="128">
        <f>C133</f>
        <v>0</v>
      </c>
      <c r="E133" s="128">
        <f>D133</f>
        <v>0</v>
      </c>
    </row>
    <row r="134" spans="1:10" ht="15" customHeight="1" outlineLevel="2">
      <c r="A134" s="130"/>
      <c r="B134" s="129" t="s">
        <v>852</v>
      </c>
      <c r="C134" s="128"/>
      <c r="D134" s="128">
        <f>C134</f>
        <v>0</v>
      </c>
      <c r="E134" s="128">
        <f>D134</f>
        <v>0</v>
      </c>
    </row>
    <row r="135" spans="1:10">
      <c r="A135" s="186" t="s">
        <v>202</v>
      </c>
      <c r="B135" s="187"/>
      <c r="C135" s="20">
        <f>C136+C140+C143+C146+C149</f>
        <v>622320</v>
      </c>
      <c r="D135" s="20">
        <f>D136+D140+D143+D146+D149</f>
        <v>622320</v>
      </c>
      <c r="E135" s="20">
        <f>E136+E140+E143+E146+E149</f>
        <v>622320</v>
      </c>
      <c r="G135" s="38" t="s">
        <v>584</v>
      </c>
      <c r="H135" s="40"/>
      <c r="I135" s="41"/>
      <c r="J135" s="39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275750</v>
      </c>
      <c r="D136" s="2">
        <f>D137+D138+D139</f>
        <v>275750</v>
      </c>
      <c r="E136" s="2">
        <f>E137+E138+E139</f>
        <v>275750</v>
      </c>
    </row>
    <row r="137" spans="1:10" ht="15" customHeight="1" outlineLevel="2">
      <c r="A137" s="130"/>
      <c r="B137" s="129" t="s">
        <v>847</v>
      </c>
      <c r="C137" s="128"/>
      <c r="D137" s="128">
        <f>C137</f>
        <v>0</v>
      </c>
      <c r="E137" s="128">
        <f>D137</f>
        <v>0</v>
      </c>
    </row>
    <row r="138" spans="1:10" ht="15" customHeight="1" outlineLevel="2">
      <c r="A138" s="130"/>
      <c r="B138" s="129" t="s">
        <v>854</v>
      </c>
      <c r="C138" s="128">
        <v>173626</v>
      </c>
      <c r="D138" s="128">
        <f t="shared" ref="D138:E139" si="9">C138</f>
        <v>173626</v>
      </c>
      <c r="E138" s="128">
        <f t="shared" si="9"/>
        <v>173626</v>
      </c>
    </row>
    <row r="139" spans="1:10" ht="15" customHeight="1" outlineLevel="2">
      <c r="A139" s="130"/>
      <c r="B139" s="129" t="s">
        <v>853</v>
      </c>
      <c r="C139" s="128">
        <v>102124</v>
      </c>
      <c r="D139" s="128">
        <f t="shared" si="9"/>
        <v>102124</v>
      </c>
      <c r="E139" s="128">
        <f t="shared" si="9"/>
        <v>102124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0"/>
      <c r="B141" s="129" t="s">
        <v>847</v>
      </c>
      <c r="C141" s="128"/>
      <c r="D141" s="128">
        <f>C141</f>
        <v>0</v>
      </c>
      <c r="E141" s="128">
        <f>D141</f>
        <v>0</v>
      </c>
    </row>
    <row r="142" spans="1:10" ht="15" customHeight="1" outlineLevel="2">
      <c r="A142" s="130"/>
      <c r="B142" s="129" t="s">
        <v>852</v>
      </c>
      <c r="C142" s="128"/>
      <c r="D142" s="128">
        <f>C142</f>
        <v>0</v>
      </c>
      <c r="E142" s="128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0"/>
      <c r="B144" s="129" t="s">
        <v>847</v>
      </c>
      <c r="C144" s="128"/>
      <c r="D144" s="128">
        <f>C144</f>
        <v>0</v>
      </c>
      <c r="E144" s="128">
        <f>D144</f>
        <v>0</v>
      </c>
    </row>
    <row r="145" spans="1:10" ht="15" customHeight="1" outlineLevel="2">
      <c r="A145" s="130"/>
      <c r="B145" s="129" t="s">
        <v>852</v>
      </c>
      <c r="C145" s="128"/>
      <c r="D145" s="128">
        <f>C145</f>
        <v>0</v>
      </c>
      <c r="E145" s="128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0"/>
      <c r="B147" s="129" t="s">
        <v>847</v>
      </c>
      <c r="C147" s="128"/>
      <c r="D147" s="128">
        <f>C147</f>
        <v>0</v>
      </c>
      <c r="E147" s="128">
        <f>D147</f>
        <v>0</v>
      </c>
    </row>
    <row r="148" spans="1:10" ht="15" customHeight="1" outlineLevel="2">
      <c r="A148" s="130"/>
      <c r="B148" s="129" t="s">
        <v>852</v>
      </c>
      <c r="C148" s="128"/>
      <c r="D148" s="128">
        <f>C148</f>
        <v>0</v>
      </c>
      <c r="E148" s="128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346570</v>
      </c>
      <c r="D149" s="2">
        <f>D150+D151</f>
        <v>346570</v>
      </c>
      <c r="E149" s="2">
        <f>E150+E151</f>
        <v>346570</v>
      </c>
    </row>
    <row r="150" spans="1:10" ht="15" customHeight="1" outlineLevel="2">
      <c r="A150" s="130"/>
      <c r="B150" s="129" t="s">
        <v>847</v>
      </c>
      <c r="C150" s="128">
        <v>346570</v>
      </c>
      <c r="D150" s="128">
        <f>C150</f>
        <v>346570</v>
      </c>
      <c r="E150" s="128">
        <f>D150</f>
        <v>346570</v>
      </c>
    </row>
    <row r="151" spans="1:10" ht="15" customHeight="1" outlineLevel="2">
      <c r="A151" s="130"/>
      <c r="B151" s="129" t="s">
        <v>852</v>
      </c>
      <c r="C151" s="128"/>
      <c r="D151" s="128">
        <f>C151</f>
        <v>0</v>
      </c>
      <c r="E151" s="128">
        <f>D151</f>
        <v>0</v>
      </c>
    </row>
    <row r="152" spans="1:10">
      <c r="A152" s="188" t="s">
        <v>581</v>
      </c>
      <c r="B152" s="189"/>
      <c r="C152" s="22">
        <f>C153+C163+C170</f>
        <v>97942</v>
      </c>
      <c r="D152" s="22">
        <f>D153+D163+D170</f>
        <v>97942</v>
      </c>
      <c r="E152" s="22">
        <f>E153+E163+E170</f>
        <v>97942</v>
      </c>
      <c r="G152" s="38" t="s">
        <v>66</v>
      </c>
      <c r="H152" s="40"/>
      <c r="I152" s="41"/>
      <c r="J152" s="39" t="b">
        <f>AND(H152=I152)</f>
        <v>1</v>
      </c>
    </row>
    <row r="153" spans="1:10">
      <c r="A153" s="186" t="s">
        <v>208</v>
      </c>
      <c r="B153" s="187"/>
      <c r="C153" s="20">
        <f>C154+C157+C160</f>
        <v>97942</v>
      </c>
      <c r="D153" s="20">
        <f>D154+D157+D160</f>
        <v>97942</v>
      </c>
      <c r="E153" s="20">
        <f>E154+E157+E160</f>
        <v>97942</v>
      </c>
      <c r="G153" s="38" t="s">
        <v>585</v>
      </c>
      <c r="H153" s="40"/>
      <c r="I153" s="41"/>
      <c r="J153" s="39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97942</v>
      </c>
      <c r="D154" s="2">
        <f>D155+D156</f>
        <v>97942</v>
      </c>
      <c r="E154" s="2">
        <f>E155+E156</f>
        <v>97942</v>
      </c>
    </row>
    <row r="155" spans="1:10" ht="15" customHeight="1" outlineLevel="2">
      <c r="A155" s="130"/>
      <c r="B155" s="129" t="s">
        <v>847</v>
      </c>
      <c r="C155" s="128">
        <v>21970</v>
      </c>
      <c r="D155" s="128">
        <f>C155</f>
        <v>21970</v>
      </c>
      <c r="E155" s="128">
        <f>D155</f>
        <v>21970</v>
      </c>
    </row>
    <row r="156" spans="1:10" ht="15" customHeight="1" outlineLevel="2">
      <c r="A156" s="130"/>
      <c r="B156" s="129" t="s">
        <v>852</v>
      </c>
      <c r="C156" s="128">
        <v>75972</v>
      </c>
      <c r="D156" s="128">
        <f>C156</f>
        <v>75972</v>
      </c>
      <c r="E156" s="128">
        <f>D156</f>
        <v>75972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0"/>
      <c r="B158" s="129" t="s">
        <v>847</v>
      </c>
      <c r="C158" s="128"/>
      <c r="D158" s="128">
        <f>C158</f>
        <v>0</v>
      </c>
      <c r="E158" s="128">
        <f>D158</f>
        <v>0</v>
      </c>
    </row>
    <row r="159" spans="1:10" ht="15" customHeight="1" outlineLevel="2">
      <c r="A159" s="130"/>
      <c r="B159" s="129" t="s">
        <v>852</v>
      </c>
      <c r="C159" s="128"/>
      <c r="D159" s="128">
        <f>C159</f>
        <v>0</v>
      </c>
      <c r="E159" s="128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0"/>
      <c r="B161" s="129" t="s">
        <v>847</v>
      </c>
      <c r="C161" s="128"/>
      <c r="D161" s="128">
        <f>C161</f>
        <v>0</v>
      </c>
      <c r="E161" s="128">
        <f>D161</f>
        <v>0</v>
      </c>
    </row>
    <row r="162" spans="1:10" ht="15" customHeight="1" outlineLevel="2">
      <c r="A162" s="130"/>
      <c r="B162" s="129" t="s">
        <v>852</v>
      </c>
      <c r="C162" s="128"/>
      <c r="D162" s="128">
        <f>C162</f>
        <v>0</v>
      </c>
      <c r="E162" s="128">
        <f>D162</f>
        <v>0</v>
      </c>
    </row>
    <row r="163" spans="1:10">
      <c r="A163" s="186" t="s">
        <v>212</v>
      </c>
      <c r="B163" s="187"/>
      <c r="C163" s="20">
        <f>C164+C167</f>
        <v>0</v>
      </c>
      <c r="D163" s="20">
        <f>D164+D167</f>
        <v>0</v>
      </c>
      <c r="E163" s="20">
        <f>E164+E167</f>
        <v>0</v>
      </c>
      <c r="G163" s="38" t="s">
        <v>63</v>
      </c>
      <c r="H163" s="40"/>
      <c r="I163" s="41"/>
      <c r="J163" s="39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0"/>
      <c r="B165" s="129" t="s">
        <v>847</v>
      </c>
      <c r="C165" s="128"/>
      <c r="D165" s="128">
        <f>C165</f>
        <v>0</v>
      </c>
      <c r="E165" s="128">
        <f>D165</f>
        <v>0</v>
      </c>
    </row>
    <row r="166" spans="1:10" ht="15" customHeight="1" outlineLevel="2">
      <c r="A166" s="130"/>
      <c r="B166" s="129" t="s">
        <v>852</v>
      </c>
      <c r="C166" s="128"/>
      <c r="D166" s="128">
        <f>C166</f>
        <v>0</v>
      </c>
      <c r="E166" s="128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0"/>
      <c r="B168" s="129" t="s">
        <v>847</v>
      </c>
      <c r="C168" s="128"/>
      <c r="D168" s="128">
        <f>C168</f>
        <v>0</v>
      </c>
      <c r="E168" s="128">
        <f>D168</f>
        <v>0</v>
      </c>
    </row>
    <row r="169" spans="1:10" ht="15" customHeight="1" outlineLevel="2">
      <c r="A169" s="130"/>
      <c r="B169" s="129" t="s">
        <v>852</v>
      </c>
      <c r="C169" s="128"/>
      <c r="D169" s="128">
        <f>C169</f>
        <v>0</v>
      </c>
      <c r="E169" s="128">
        <f>D169</f>
        <v>0</v>
      </c>
    </row>
    <row r="170" spans="1:10">
      <c r="A170" s="186" t="s">
        <v>214</v>
      </c>
      <c r="B170" s="187"/>
      <c r="C170" s="20">
        <f>C171+C174</f>
        <v>0</v>
      </c>
      <c r="D170" s="20">
        <f>D171+D174</f>
        <v>0</v>
      </c>
      <c r="E170" s="20">
        <f>E171+E174</f>
        <v>0</v>
      </c>
      <c r="G170" s="38" t="s">
        <v>586</v>
      </c>
      <c r="H170" s="40"/>
      <c r="I170" s="41"/>
      <c r="J170" s="39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0"/>
      <c r="B172" s="129" t="s">
        <v>847</v>
      </c>
      <c r="C172" s="128"/>
      <c r="D172" s="128">
        <f>C172</f>
        <v>0</v>
      </c>
      <c r="E172" s="128">
        <f>D172</f>
        <v>0</v>
      </c>
    </row>
    <row r="173" spans="1:10" ht="15" customHeight="1" outlineLevel="2">
      <c r="A173" s="130"/>
      <c r="B173" s="129" t="s">
        <v>852</v>
      </c>
      <c r="C173" s="128"/>
      <c r="D173" s="128">
        <f>C173</f>
        <v>0</v>
      </c>
      <c r="E173" s="128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0"/>
      <c r="B175" s="129" t="s">
        <v>847</v>
      </c>
      <c r="C175" s="128"/>
      <c r="D175" s="128">
        <f>C175</f>
        <v>0</v>
      </c>
      <c r="E175" s="128">
        <f>D175</f>
        <v>0</v>
      </c>
    </row>
    <row r="176" spans="1:10" ht="15" customHeight="1" outlineLevel="2">
      <c r="A176" s="130"/>
      <c r="B176" s="129" t="s">
        <v>852</v>
      </c>
      <c r="C176" s="128"/>
      <c r="D176" s="128">
        <f>C176</f>
        <v>0</v>
      </c>
      <c r="E176" s="128">
        <f>D176</f>
        <v>0</v>
      </c>
    </row>
    <row r="177" spans="1:10">
      <c r="A177" s="188" t="s">
        <v>582</v>
      </c>
      <c r="B177" s="189"/>
      <c r="C177" s="26">
        <f>C178</f>
        <v>0</v>
      </c>
      <c r="D177" s="26">
        <f>D178</f>
        <v>0</v>
      </c>
      <c r="E177" s="26">
        <f>E178</f>
        <v>0</v>
      </c>
      <c r="G177" s="38" t="s">
        <v>216</v>
      </c>
      <c r="H177" s="40"/>
      <c r="I177" s="41"/>
      <c r="J177" s="39" t="b">
        <f>AND(H177=I177)</f>
        <v>1</v>
      </c>
    </row>
    <row r="178" spans="1:10">
      <c r="A178" s="186" t="s">
        <v>217</v>
      </c>
      <c r="B178" s="187"/>
      <c r="C178" s="20">
        <f>C179+C184+C188+C197+C200+C203+C215+C222+C228+C235+C238+C243+C250</f>
        <v>0</v>
      </c>
      <c r="D178" s="20">
        <f>D179+D184+D188+D197+D200+D203+D215+D222+D228+D235+D238+D243+D250</f>
        <v>0</v>
      </c>
      <c r="E178" s="20">
        <f>E179+E184+E188+E197+E200+E203+E215+E222+E228+E235+E238+E243+E250</f>
        <v>0</v>
      </c>
      <c r="G178" s="38" t="s">
        <v>587</v>
      </c>
      <c r="H178" s="40"/>
      <c r="I178" s="41"/>
      <c r="J178" s="39" t="b">
        <f>AND(H178=I178)</f>
        <v>1</v>
      </c>
    </row>
    <row r="179" spans="1:10" outlineLevel="1">
      <c r="A179" s="183" t="s">
        <v>841</v>
      </c>
      <c r="B179" s="18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849</v>
      </c>
      <c r="C180" s="128"/>
      <c r="D180" s="128">
        <f>D181</f>
        <v>0</v>
      </c>
      <c r="E180" s="128">
        <f>E181</f>
        <v>0</v>
      </c>
    </row>
    <row r="181" spans="1:10" outlineLevel="2">
      <c r="A181" s="89"/>
      <c r="B181" s="88" t="s">
        <v>847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850</v>
      </c>
      <c r="C182" s="128"/>
      <c r="D182" s="128">
        <f>D183</f>
        <v>0</v>
      </c>
      <c r="E182" s="128">
        <f>E183</f>
        <v>0</v>
      </c>
    </row>
    <row r="183" spans="1:10" outlineLevel="2">
      <c r="A183" s="89"/>
      <c r="B183" s="88" t="s">
        <v>847</v>
      </c>
      <c r="C183" s="127"/>
      <c r="D183" s="127">
        <f>C183</f>
        <v>0</v>
      </c>
      <c r="E183" s="127">
        <f>D183</f>
        <v>0</v>
      </c>
    </row>
    <row r="184" spans="1:10" outlineLevel="1">
      <c r="A184" s="183" t="s">
        <v>840</v>
      </c>
      <c r="B184" s="18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848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89"/>
      <c r="B186" s="88" t="s">
        <v>847</v>
      </c>
      <c r="C186" s="127"/>
      <c r="D186" s="127">
        <f>C186</f>
        <v>0</v>
      </c>
      <c r="E186" s="127">
        <f>D186</f>
        <v>0</v>
      </c>
    </row>
    <row r="187" spans="1:10" outlineLevel="3">
      <c r="A187" s="89"/>
      <c r="B187" s="88" t="s">
        <v>839</v>
      </c>
      <c r="C187" s="127"/>
      <c r="D187" s="127">
        <f>C187</f>
        <v>0</v>
      </c>
      <c r="E187" s="127">
        <f>D187</f>
        <v>0</v>
      </c>
    </row>
    <row r="188" spans="1:10" outlineLevel="1">
      <c r="A188" s="183" t="s">
        <v>838</v>
      </c>
      <c r="B188" s="18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851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89"/>
      <c r="B190" s="88" t="s">
        <v>847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outlineLevel="3">
      <c r="A191" s="89"/>
      <c r="B191" s="88" t="s">
        <v>837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outlineLevel="3">
      <c r="A192" s="89"/>
      <c r="B192" s="88" t="s">
        <v>836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outlineLevel="2">
      <c r="A193" s="130">
        <v>3</v>
      </c>
      <c r="B193" s="129" t="s">
        <v>849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89"/>
      <c r="B194" s="88" t="s">
        <v>847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850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89"/>
      <c r="B196" s="88" t="s">
        <v>847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83" t="s">
        <v>835</v>
      </c>
      <c r="B197" s="18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0">
        <v>4</v>
      </c>
      <c r="B198" s="129" t="s">
        <v>850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outlineLevel="3">
      <c r="A199" s="89"/>
      <c r="B199" s="88" t="s">
        <v>847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83" t="s">
        <v>834</v>
      </c>
      <c r="B200" s="18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849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89"/>
      <c r="B202" s="88" t="s">
        <v>847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83" t="s">
        <v>833</v>
      </c>
      <c r="B203" s="18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851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89"/>
      <c r="B205" s="88" t="s">
        <v>847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89"/>
      <c r="B206" s="88" t="s">
        <v>831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848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89"/>
      <c r="B208" s="88" t="s">
        <v>847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outlineLevel="3">
      <c r="A209" s="89"/>
      <c r="B209" s="88" t="s">
        <v>830</v>
      </c>
      <c r="C209" s="127"/>
      <c r="D209" s="127">
        <f t="shared" si="12"/>
        <v>0</v>
      </c>
      <c r="E209" s="127">
        <f t="shared" si="12"/>
        <v>0</v>
      </c>
    </row>
    <row r="210" spans="1:5" outlineLevel="3">
      <c r="A210" s="89"/>
      <c r="B210" s="88" t="s">
        <v>847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outlineLevel="2">
      <c r="A211" s="130">
        <v>3</v>
      </c>
      <c r="B211" s="129" t="s">
        <v>849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89"/>
      <c r="B212" s="88" t="s">
        <v>847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850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89"/>
      <c r="B214" s="88" t="s">
        <v>847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83" t="s">
        <v>828</v>
      </c>
      <c r="B215" s="18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848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89"/>
      <c r="B217" s="88" t="s">
        <v>847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outlineLevel="3">
      <c r="A218" s="133"/>
      <c r="B218" s="132" t="s">
        <v>827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outlineLevel="3">
      <c r="A219" s="133"/>
      <c r="B219" s="132" t="s">
        <v>813</v>
      </c>
      <c r="C219" s="131"/>
      <c r="D219" s="131">
        <f t="shared" si="13"/>
        <v>0</v>
      </c>
      <c r="E219" s="131">
        <f t="shared" si="13"/>
        <v>0</v>
      </c>
    </row>
    <row r="220" spans="1:5" outlineLevel="2">
      <c r="A220" s="130">
        <v>3</v>
      </c>
      <c r="B220" s="129" t="s">
        <v>849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89"/>
      <c r="B221" s="88" t="s">
        <v>847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83" t="s">
        <v>826</v>
      </c>
      <c r="B222" s="18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848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89"/>
      <c r="B224" s="88" t="s">
        <v>847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89"/>
      <c r="B225" s="88" t="s">
        <v>825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outlineLevel="3">
      <c r="A226" s="89"/>
      <c r="B226" s="88" t="s">
        <v>824</v>
      </c>
      <c r="C226" s="127"/>
      <c r="D226" s="127">
        <f t="shared" si="14"/>
        <v>0</v>
      </c>
      <c r="E226" s="127">
        <f t="shared" si="14"/>
        <v>0</v>
      </c>
    </row>
    <row r="227" spans="1:5" outlineLevel="3">
      <c r="A227" s="89"/>
      <c r="B227" s="88" t="s">
        <v>823</v>
      </c>
      <c r="C227" s="127"/>
      <c r="D227" s="127">
        <f t="shared" si="14"/>
        <v>0</v>
      </c>
      <c r="E227" s="127">
        <f t="shared" si="14"/>
        <v>0</v>
      </c>
    </row>
    <row r="228" spans="1:5" outlineLevel="1">
      <c r="A228" s="183" t="s">
        <v>822</v>
      </c>
      <c r="B228" s="18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848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89"/>
      <c r="B230" s="88" t="s">
        <v>847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89"/>
      <c r="B231" s="88" t="s">
        <v>821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outlineLevel="3">
      <c r="A232" s="89"/>
      <c r="B232" s="88" t="s">
        <v>811</v>
      </c>
      <c r="C232" s="127"/>
      <c r="D232" s="127">
        <f t="shared" si="15"/>
        <v>0</v>
      </c>
      <c r="E232" s="127">
        <f t="shared" si="15"/>
        <v>0</v>
      </c>
    </row>
    <row r="233" spans="1:5" outlineLevel="2">
      <c r="A233" s="130">
        <v>3</v>
      </c>
      <c r="B233" s="129" t="s">
        <v>849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89"/>
      <c r="B234" s="88" t="s">
        <v>847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83" t="s">
        <v>820</v>
      </c>
      <c r="B235" s="18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849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89"/>
      <c r="B237" s="88" t="s">
        <v>847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83" t="s">
        <v>818</v>
      </c>
      <c r="B238" s="18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848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89"/>
      <c r="B240" s="88" t="s">
        <v>847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89"/>
      <c r="B241" s="88" t="s">
        <v>817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outlineLevel="3">
      <c r="A242" s="89"/>
      <c r="B242" s="88" t="s">
        <v>816</v>
      </c>
      <c r="C242" s="127"/>
      <c r="D242" s="127">
        <f t="shared" si="16"/>
        <v>0</v>
      </c>
      <c r="E242" s="127">
        <f t="shared" si="16"/>
        <v>0</v>
      </c>
    </row>
    <row r="243" spans="1:10" outlineLevel="1">
      <c r="A243" s="183" t="s">
        <v>815</v>
      </c>
      <c r="B243" s="18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848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89"/>
      <c r="B245" s="88" t="s">
        <v>847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89"/>
      <c r="B246" s="88" t="s">
        <v>813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outlineLevel="3">
      <c r="A247" s="89"/>
      <c r="B247" s="88" t="s">
        <v>812</v>
      </c>
      <c r="C247" s="127"/>
      <c r="D247" s="127">
        <f t="shared" si="17"/>
        <v>0</v>
      </c>
      <c r="E247" s="127">
        <f t="shared" si="17"/>
        <v>0</v>
      </c>
    </row>
    <row r="248" spans="1:10" outlineLevel="3">
      <c r="A248" s="89"/>
      <c r="B248" s="88" t="s">
        <v>811</v>
      </c>
      <c r="C248" s="127"/>
      <c r="D248" s="127">
        <f t="shared" si="17"/>
        <v>0</v>
      </c>
      <c r="E248" s="127">
        <f t="shared" si="17"/>
        <v>0</v>
      </c>
    </row>
    <row r="249" spans="1:10" outlineLevel="3">
      <c r="A249" s="89"/>
      <c r="B249" s="88" t="s">
        <v>810</v>
      </c>
      <c r="C249" s="127"/>
      <c r="D249" s="127">
        <f t="shared" si="17"/>
        <v>0</v>
      </c>
      <c r="E249" s="127">
        <f t="shared" si="17"/>
        <v>0</v>
      </c>
    </row>
    <row r="250" spans="1:10" outlineLevel="1">
      <c r="A250" s="183" t="s">
        <v>809</v>
      </c>
      <c r="B250" s="18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847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89"/>
      <c r="B252" s="88" t="s">
        <v>846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85" t="s">
        <v>67</v>
      </c>
      <c r="B256" s="185"/>
      <c r="C256" s="185"/>
      <c r="D256" s="122" t="s">
        <v>845</v>
      </c>
      <c r="E256" s="122" t="s">
        <v>844</v>
      </c>
      <c r="G256" s="46" t="s">
        <v>589</v>
      </c>
      <c r="H256" s="47">
        <f>H257+H559</f>
        <v>2550112</v>
      </c>
      <c r="I256" s="48"/>
      <c r="J256" s="49" t="b">
        <f>AND(H256=I256)</f>
        <v>0</v>
      </c>
    </row>
    <row r="257" spans="1:10">
      <c r="A257" s="177" t="s">
        <v>60</v>
      </c>
      <c r="B257" s="178"/>
      <c r="C257" s="36">
        <f>C258+C550</f>
        <v>1594000</v>
      </c>
      <c r="D257" s="36">
        <f>D258+D550</f>
        <v>1432500</v>
      </c>
      <c r="E257" s="36">
        <f>E258+E550</f>
        <v>1432500</v>
      </c>
      <c r="G257" s="38" t="s">
        <v>60</v>
      </c>
      <c r="H257" s="40">
        <f>C257</f>
        <v>1594000</v>
      </c>
      <c r="I257" s="41"/>
      <c r="J257" s="39" t="b">
        <f>AND(H257=I257)</f>
        <v>0</v>
      </c>
    </row>
    <row r="258" spans="1:10">
      <c r="A258" s="173" t="s">
        <v>266</v>
      </c>
      <c r="B258" s="174"/>
      <c r="C258" s="35">
        <f>C259+C339+C483+C547</f>
        <v>1521120</v>
      </c>
      <c r="D258" s="35">
        <f>D259+D339+D483+D547</f>
        <v>1359620</v>
      </c>
      <c r="E258" s="35">
        <f>E259+E339+E483+E547</f>
        <v>1359620</v>
      </c>
      <c r="G258" s="38" t="s">
        <v>57</v>
      </c>
      <c r="H258" s="40"/>
      <c r="I258" s="41"/>
      <c r="J258" s="39" t="b">
        <f>AND(H258=I258)</f>
        <v>1</v>
      </c>
    </row>
    <row r="259" spans="1:10">
      <c r="A259" s="171" t="s">
        <v>267</v>
      </c>
      <c r="B259" s="172"/>
      <c r="C259" s="32">
        <f>C260+C263+C314</f>
        <v>709460</v>
      </c>
      <c r="D259" s="32">
        <f>D260+D263+D314</f>
        <v>547960</v>
      </c>
      <c r="E259" s="32">
        <f>E260+E263+E314</f>
        <v>547960</v>
      </c>
      <c r="G259" s="38" t="s">
        <v>590</v>
      </c>
      <c r="H259" s="40"/>
      <c r="I259" s="41"/>
      <c r="J259" s="39" t="b">
        <f>AND(H259=I259)</f>
        <v>1</v>
      </c>
    </row>
    <row r="260" spans="1:10" outlineLevel="1">
      <c r="A260" s="175" t="s">
        <v>268</v>
      </c>
      <c r="B260" s="176"/>
      <c r="C260" s="31">
        <f>SUM(C261:C262)</f>
        <v>960</v>
      </c>
      <c r="D260" s="31">
        <f>SUM(D261:D262)</f>
        <v>960</v>
      </c>
      <c r="E260" s="31">
        <f>SUM(E261:E262)</f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5" t="s">
        <v>269</v>
      </c>
      <c r="B263" s="176"/>
      <c r="C263" s="31">
        <f>C264+C265+C289+C296+C298+C302+C305+C308+C313</f>
        <v>700000</v>
      </c>
      <c r="D263" s="31">
        <f>D264+D265+D289+D296+D298+D302+D305+D308+D313</f>
        <v>547000</v>
      </c>
      <c r="E263" s="31">
        <f>E264+E265+E289+E296+E298+E302+E305+E308+E313</f>
        <v>547000</v>
      </c>
    </row>
    <row r="264" spans="1:10" outlineLevel="2">
      <c r="A264" s="6">
        <v>1101</v>
      </c>
      <c r="B264" s="4" t="s">
        <v>34</v>
      </c>
      <c r="C264" s="5">
        <v>260000</v>
      </c>
      <c r="D264" s="5">
        <f>C264</f>
        <v>260000</v>
      </c>
      <c r="E264" s="5">
        <f>D264</f>
        <v>260000</v>
      </c>
    </row>
    <row r="265" spans="1:10" outlineLevel="2">
      <c r="A265" s="6">
        <v>1101</v>
      </c>
      <c r="B265" s="4" t="s">
        <v>35</v>
      </c>
      <c r="C265" s="5">
        <v>287000</v>
      </c>
      <c r="D265" s="5">
        <v>287000</v>
      </c>
      <c r="E265" s="5">
        <v>287000</v>
      </c>
    </row>
    <row r="266" spans="1:10" outlineLevel="3">
      <c r="A266" s="28"/>
      <c r="B266" s="27" t="s">
        <v>218</v>
      </c>
      <c r="C266" s="29"/>
      <c r="D266" s="29">
        <f>C266</f>
        <v>0</v>
      </c>
      <c r="E266" s="29">
        <f>D266</f>
        <v>0</v>
      </c>
    </row>
    <row r="267" spans="1:10" outlineLevel="3">
      <c r="A267" s="28"/>
      <c r="B267" s="27" t="s">
        <v>219</v>
      </c>
      <c r="C267" s="29"/>
      <c r="D267" s="29">
        <f t="shared" ref="D267:E282" si="18">C267</f>
        <v>0</v>
      </c>
      <c r="E267" s="29">
        <f t="shared" si="18"/>
        <v>0</v>
      </c>
    </row>
    <row r="268" spans="1:10" outlineLevel="3">
      <c r="A268" s="28"/>
      <c r="B268" s="27" t="s">
        <v>220</v>
      </c>
      <c r="C268" s="29"/>
      <c r="D268" s="29">
        <f t="shared" si="18"/>
        <v>0</v>
      </c>
      <c r="E268" s="29">
        <f t="shared" si="18"/>
        <v>0</v>
      </c>
    </row>
    <row r="269" spans="1:10" outlineLevel="3">
      <c r="A269" s="28"/>
      <c r="B269" s="27" t="s">
        <v>221</v>
      </c>
      <c r="C269" s="29"/>
      <c r="D269" s="29">
        <f t="shared" si="18"/>
        <v>0</v>
      </c>
      <c r="E269" s="29">
        <f t="shared" si="18"/>
        <v>0</v>
      </c>
    </row>
    <row r="270" spans="1:10" outlineLevel="3">
      <c r="A270" s="28"/>
      <c r="B270" s="27" t="s">
        <v>222</v>
      </c>
      <c r="C270" s="29"/>
      <c r="D270" s="29">
        <f t="shared" si="18"/>
        <v>0</v>
      </c>
      <c r="E270" s="29">
        <f t="shared" si="18"/>
        <v>0</v>
      </c>
    </row>
    <row r="271" spans="1:10" outlineLevel="3">
      <c r="A271" s="28"/>
      <c r="B271" s="27" t="s">
        <v>223</v>
      </c>
      <c r="C271" s="29"/>
      <c r="D271" s="29">
        <f t="shared" si="18"/>
        <v>0</v>
      </c>
      <c r="E271" s="29">
        <f t="shared" si="18"/>
        <v>0</v>
      </c>
    </row>
    <row r="272" spans="1:10" outlineLevel="3">
      <c r="A272" s="28"/>
      <c r="B272" s="27" t="s">
        <v>224</v>
      </c>
      <c r="C272" s="29"/>
      <c r="D272" s="29">
        <f t="shared" si="18"/>
        <v>0</v>
      </c>
      <c r="E272" s="29">
        <f t="shared" si="18"/>
        <v>0</v>
      </c>
    </row>
    <row r="273" spans="1:5" outlineLevel="3">
      <c r="A273" s="28"/>
      <c r="B273" s="27" t="s">
        <v>225</v>
      </c>
      <c r="C273" s="29"/>
      <c r="D273" s="29">
        <f t="shared" si="18"/>
        <v>0</v>
      </c>
      <c r="E273" s="29">
        <f t="shared" si="18"/>
        <v>0</v>
      </c>
    </row>
    <row r="274" spans="1:5" outlineLevel="3">
      <c r="A274" s="28"/>
      <c r="B274" s="27" t="s">
        <v>226</v>
      </c>
      <c r="C274" s="29"/>
      <c r="D274" s="29">
        <f t="shared" si="18"/>
        <v>0</v>
      </c>
      <c r="E274" s="29">
        <f t="shared" si="18"/>
        <v>0</v>
      </c>
    </row>
    <row r="275" spans="1:5" outlineLevel="3">
      <c r="A275" s="28"/>
      <c r="B275" s="27" t="s">
        <v>227</v>
      </c>
      <c r="C275" s="29"/>
      <c r="D275" s="29">
        <f t="shared" si="18"/>
        <v>0</v>
      </c>
      <c r="E275" s="29">
        <f t="shared" si="18"/>
        <v>0</v>
      </c>
    </row>
    <row r="276" spans="1:5" outlineLevel="3">
      <c r="A276" s="28"/>
      <c r="B276" s="27" t="s">
        <v>228</v>
      </c>
      <c r="C276" s="29"/>
      <c r="D276" s="29">
        <f t="shared" si="18"/>
        <v>0</v>
      </c>
      <c r="E276" s="29">
        <f t="shared" si="18"/>
        <v>0</v>
      </c>
    </row>
    <row r="277" spans="1:5" outlineLevel="3">
      <c r="A277" s="28"/>
      <c r="B277" s="27" t="s">
        <v>229</v>
      </c>
      <c r="C277" s="29"/>
      <c r="D277" s="29">
        <f t="shared" si="18"/>
        <v>0</v>
      </c>
      <c r="E277" s="29">
        <f t="shared" si="18"/>
        <v>0</v>
      </c>
    </row>
    <row r="278" spans="1:5" outlineLevel="3">
      <c r="A278" s="28"/>
      <c r="B278" s="27" t="s">
        <v>230</v>
      </c>
      <c r="C278" s="29"/>
      <c r="D278" s="29">
        <f t="shared" si="18"/>
        <v>0</v>
      </c>
      <c r="E278" s="29">
        <f t="shared" si="18"/>
        <v>0</v>
      </c>
    </row>
    <row r="279" spans="1:5" outlineLevel="3">
      <c r="A279" s="28"/>
      <c r="B279" s="27" t="s">
        <v>231</v>
      </c>
      <c r="C279" s="29"/>
      <c r="D279" s="29">
        <f t="shared" si="18"/>
        <v>0</v>
      </c>
      <c r="E279" s="29">
        <f t="shared" si="18"/>
        <v>0</v>
      </c>
    </row>
    <row r="280" spans="1:5" outlineLevel="3">
      <c r="A280" s="28"/>
      <c r="B280" s="27" t="s">
        <v>232</v>
      </c>
      <c r="C280" s="29"/>
      <c r="D280" s="29">
        <f t="shared" si="18"/>
        <v>0</v>
      </c>
      <c r="E280" s="29">
        <f t="shared" si="18"/>
        <v>0</v>
      </c>
    </row>
    <row r="281" spans="1:5" outlineLevel="3">
      <c r="A281" s="28"/>
      <c r="B281" s="27" t="s">
        <v>233</v>
      </c>
      <c r="C281" s="29"/>
      <c r="D281" s="29">
        <f t="shared" si="18"/>
        <v>0</v>
      </c>
      <c r="E281" s="29">
        <f t="shared" si="18"/>
        <v>0</v>
      </c>
    </row>
    <row r="282" spans="1:5" outlineLevel="3">
      <c r="A282" s="28"/>
      <c r="B282" s="27" t="s">
        <v>234</v>
      </c>
      <c r="C282" s="29"/>
      <c r="D282" s="29">
        <f t="shared" si="18"/>
        <v>0</v>
      </c>
      <c r="E282" s="29">
        <f t="shared" si="18"/>
        <v>0</v>
      </c>
    </row>
    <row r="283" spans="1:5" outlineLevel="3">
      <c r="A283" s="28"/>
      <c r="B283" s="27" t="s">
        <v>235</v>
      </c>
      <c r="C283" s="29"/>
      <c r="D283" s="29">
        <f t="shared" ref="D283:E288" si="19">C283</f>
        <v>0</v>
      </c>
      <c r="E283" s="29">
        <f t="shared" si="19"/>
        <v>0</v>
      </c>
    </row>
    <row r="284" spans="1:5" outlineLevel="3">
      <c r="A284" s="28"/>
      <c r="B284" s="27" t="s">
        <v>236</v>
      </c>
      <c r="C284" s="29"/>
      <c r="D284" s="29">
        <f t="shared" si="19"/>
        <v>0</v>
      </c>
      <c r="E284" s="29">
        <f t="shared" si="19"/>
        <v>0</v>
      </c>
    </row>
    <row r="285" spans="1:5" outlineLevel="3">
      <c r="A285" s="28"/>
      <c r="B285" s="27" t="s">
        <v>237</v>
      </c>
      <c r="C285" s="29"/>
      <c r="D285" s="29">
        <f t="shared" si="19"/>
        <v>0</v>
      </c>
      <c r="E285" s="29">
        <f t="shared" si="19"/>
        <v>0</v>
      </c>
    </row>
    <row r="286" spans="1:5" outlineLevel="3">
      <c r="A286" s="28"/>
      <c r="B286" s="27" t="s">
        <v>238</v>
      </c>
      <c r="C286" s="29"/>
      <c r="D286" s="29">
        <f t="shared" si="19"/>
        <v>0</v>
      </c>
      <c r="E286" s="29">
        <f t="shared" si="19"/>
        <v>0</v>
      </c>
    </row>
    <row r="287" spans="1:5" outlineLevel="3">
      <c r="A287" s="28"/>
      <c r="B287" s="27" t="s">
        <v>239</v>
      </c>
      <c r="C287" s="29"/>
      <c r="D287" s="29">
        <f t="shared" si="19"/>
        <v>0</v>
      </c>
      <c r="E287" s="29">
        <f t="shared" si="19"/>
        <v>0</v>
      </c>
    </row>
    <row r="288" spans="1:5" outlineLevel="3">
      <c r="A288" s="28"/>
      <c r="B288" s="27" t="s">
        <v>240</v>
      </c>
      <c r="C288" s="29"/>
      <c r="D288" s="29">
        <f t="shared" si="19"/>
        <v>0</v>
      </c>
      <c r="E288" s="29">
        <f t="shared" si="19"/>
        <v>0</v>
      </c>
    </row>
    <row r="289" spans="1:5" outlineLevel="2">
      <c r="A289" s="6">
        <v>1101</v>
      </c>
      <c r="B289" s="4" t="s">
        <v>36</v>
      </c>
      <c r="C289" s="5">
        <v>4820</v>
      </c>
      <c r="D289" s="5">
        <f>SUM(D290:D295)</f>
        <v>0</v>
      </c>
      <c r="E289" s="5">
        <f>SUM(E290:E295)</f>
        <v>0</v>
      </c>
    </row>
    <row r="290" spans="1:5" outlineLevel="3">
      <c r="A290" s="28"/>
      <c r="B290" s="27" t="s">
        <v>241</v>
      </c>
      <c r="C290" s="29"/>
      <c r="D290" s="29">
        <f>C290</f>
        <v>0</v>
      </c>
      <c r="E290" s="29">
        <f>D290</f>
        <v>0</v>
      </c>
    </row>
    <row r="291" spans="1:5" outlineLevel="3">
      <c r="A291" s="28"/>
      <c r="B291" s="27" t="s">
        <v>242</v>
      </c>
      <c r="C291" s="29"/>
      <c r="D291" s="29">
        <f t="shared" ref="D291:E295" si="20">C291</f>
        <v>0</v>
      </c>
      <c r="E291" s="29">
        <f t="shared" si="20"/>
        <v>0</v>
      </c>
    </row>
    <row r="292" spans="1:5" outlineLevel="3">
      <c r="A292" s="28"/>
      <c r="B292" s="27" t="s">
        <v>243</v>
      </c>
      <c r="C292" s="29"/>
      <c r="D292" s="29">
        <f t="shared" si="20"/>
        <v>0</v>
      </c>
      <c r="E292" s="29">
        <f t="shared" si="20"/>
        <v>0</v>
      </c>
    </row>
    <row r="293" spans="1:5" outlineLevel="3">
      <c r="A293" s="28"/>
      <c r="B293" s="27" t="s">
        <v>244</v>
      </c>
      <c r="C293" s="29"/>
      <c r="D293" s="29">
        <f t="shared" si="20"/>
        <v>0</v>
      </c>
      <c r="E293" s="29">
        <f t="shared" si="20"/>
        <v>0</v>
      </c>
    </row>
    <row r="294" spans="1:5" outlineLevel="3">
      <c r="A294" s="28"/>
      <c r="B294" s="27" t="s">
        <v>245</v>
      </c>
      <c r="C294" s="29"/>
      <c r="D294" s="29">
        <f t="shared" si="20"/>
        <v>0</v>
      </c>
      <c r="E294" s="29">
        <f t="shared" si="20"/>
        <v>0</v>
      </c>
    </row>
    <row r="295" spans="1:5" outlineLevel="3">
      <c r="A295" s="28"/>
      <c r="B295" s="27" t="s">
        <v>246</v>
      </c>
      <c r="C295" s="29"/>
      <c r="D295" s="29">
        <f t="shared" si="20"/>
        <v>0</v>
      </c>
      <c r="E295" s="29">
        <f t="shared" si="20"/>
        <v>0</v>
      </c>
    </row>
    <row r="296" spans="1:5" outlineLevel="2">
      <c r="A296" s="6">
        <v>1101</v>
      </c>
      <c r="B296" s="4" t="s">
        <v>247</v>
      </c>
      <c r="C296" s="5">
        <v>600</v>
      </c>
      <c r="D296" s="5">
        <f>SUM(D297)</f>
        <v>0</v>
      </c>
      <c r="E296" s="5">
        <f>SUM(E297)</f>
        <v>0</v>
      </c>
    </row>
    <row r="297" spans="1:5" outlineLevel="3">
      <c r="A297" s="28"/>
      <c r="B297" s="27" t="s">
        <v>111</v>
      </c>
      <c r="C297" s="29"/>
      <c r="D297" s="29">
        <f>C297</f>
        <v>0</v>
      </c>
      <c r="E297" s="29">
        <f>D297</f>
        <v>0</v>
      </c>
    </row>
    <row r="298" spans="1:5" outlineLevel="2">
      <c r="A298" s="6">
        <v>1101</v>
      </c>
      <c r="B298" s="4" t="s">
        <v>37</v>
      </c>
      <c r="C298" s="5">
        <v>18980</v>
      </c>
      <c r="D298" s="5">
        <f>SUM(D299:D301)</f>
        <v>0</v>
      </c>
      <c r="E298" s="5">
        <f>SUM(E299:E301)</f>
        <v>0</v>
      </c>
    </row>
    <row r="299" spans="1:5" outlineLevel="3">
      <c r="A299" s="28"/>
      <c r="B299" s="27" t="s">
        <v>248</v>
      </c>
      <c r="C299" s="29"/>
      <c r="D299" s="29">
        <f>C299</f>
        <v>0</v>
      </c>
      <c r="E299" s="29">
        <f>D299</f>
        <v>0</v>
      </c>
    </row>
    <row r="300" spans="1:5" outlineLevel="3">
      <c r="A300" s="28"/>
      <c r="B300" s="27" t="s">
        <v>249</v>
      </c>
      <c r="C300" s="29"/>
      <c r="D300" s="29">
        <f t="shared" ref="D300:E301" si="21">C300</f>
        <v>0</v>
      </c>
      <c r="E300" s="29">
        <f t="shared" si="21"/>
        <v>0</v>
      </c>
    </row>
    <row r="301" spans="1:5" outlineLevel="3">
      <c r="A301" s="28"/>
      <c r="B301" s="27" t="s">
        <v>250</v>
      </c>
      <c r="C301" s="29"/>
      <c r="D301" s="29">
        <f t="shared" si="21"/>
        <v>0</v>
      </c>
      <c r="E301" s="29">
        <f t="shared" si="21"/>
        <v>0</v>
      </c>
    </row>
    <row r="302" spans="1:5" outlineLevel="2">
      <c r="A302" s="6">
        <v>1101</v>
      </c>
      <c r="B302" s="4" t="s">
        <v>251</v>
      </c>
      <c r="C302" s="5">
        <v>5000</v>
      </c>
      <c r="D302" s="5">
        <f>SUM(D303:D304)</f>
        <v>0</v>
      </c>
      <c r="E302" s="5">
        <f>SUM(E303:E304)</f>
        <v>0</v>
      </c>
    </row>
    <row r="303" spans="1:5" outlineLevel="3">
      <c r="A303" s="28"/>
      <c r="B303" s="27" t="s">
        <v>252</v>
      </c>
      <c r="C303" s="29">
        <v>0</v>
      </c>
      <c r="D303" s="29">
        <f>C303</f>
        <v>0</v>
      </c>
      <c r="E303" s="29">
        <f>D303</f>
        <v>0</v>
      </c>
    </row>
    <row r="304" spans="1:5" outlineLevel="3">
      <c r="A304" s="28"/>
      <c r="B304" s="27" t="s">
        <v>253</v>
      </c>
      <c r="C304" s="29">
        <v>0</v>
      </c>
      <c r="D304" s="29">
        <f>C304</f>
        <v>0</v>
      </c>
      <c r="E304" s="29">
        <f>D304</f>
        <v>0</v>
      </c>
    </row>
    <row r="305" spans="1:5" outlineLevel="2">
      <c r="A305" s="6">
        <v>1101</v>
      </c>
      <c r="B305" s="4" t="s">
        <v>38</v>
      </c>
      <c r="C305" s="5">
        <v>12600</v>
      </c>
      <c r="D305" s="5">
        <f>SUM(D306:D307)</f>
        <v>0</v>
      </c>
      <c r="E305" s="5">
        <f>SUM(E306:E307)</f>
        <v>0</v>
      </c>
    </row>
    <row r="306" spans="1:5" outlineLevel="3">
      <c r="A306" s="28"/>
      <c r="B306" s="27" t="s">
        <v>254</v>
      </c>
      <c r="C306" s="29"/>
      <c r="D306" s="29">
        <f>C306</f>
        <v>0</v>
      </c>
      <c r="E306" s="29">
        <f>D306</f>
        <v>0</v>
      </c>
    </row>
    <row r="307" spans="1:5" outlineLevel="3">
      <c r="A307" s="28"/>
      <c r="B307" s="27" t="s">
        <v>255</v>
      </c>
      <c r="C307" s="29"/>
      <c r="D307" s="29">
        <f>C307</f>
        <v>0</v>
      </c>
      <c r="E307" s="29">
        <f>D307</f>
        <v>0</v>
      </c>
    </row>
    <row r="308" spans="1:5" outlineLevel="2">
      <c r="A308" s="6">
        <v>1101</v>
      </c>
      <c r="B308" s="4" t="s">
        <v>39</v>
      </c>
      <c r="C308" s="5">
        <v>111000</v>
      </c>
      <c r="D308" s="5">
        <f>SUM(D309:D312)</f>
        <v>0</v>
      </c>
      <c r="E308" s="5">
        <f>SUM(E309:E312)</f>
        <v>0</v>
      </c>
    </row>
    <row r="309" spans="1:5" outlineLevel="3">
      <c r="A309" s="28"/>
      <c r="B309" s="27" t="s">
        <v>256</v>
      </c>
      <c r="C309" s="29"/>
      <c r="D309" s="29">
        <f>C309</f>
        <v>0</v>
      </c>
      <c r="E309" s="29">
        <f>D309</f>
        <v>0</v>
      </c>
    </row>
    <row r="310" spans="1:5" outlineLevel="3">
      <c r="A310" s="28"/>
      <c r="B310" s="27" t="s">
        <v>257</v>
      </c>
      <c r="C310" s="29"/>
      <c r="D310" s="29">
        <f t="shared" ref="D310:E312" si="22">C310</f>
        <v>0</v>
      </c>
      <c r="E310" s="29">
        <f t="shared" si="22"/>
        <v>0</v>
      </c>
    </row>
    <row r="311" spans="1:5" outlineLevel="3">
      <c r="A311" s="28"/>
      <c r="B311" s="27" t="s">
        <v>258</v>
      </c>
      <c r="C311" s="29"/>
      <c r="D311" s="29">
        <f t="shared" si="22"/>
        <v>0</v>
      </c>
      <c r="E311" s="29">
        <f t="shared" si="22"/>
        <v>0</v>
      </c>
    </row>
    <row r="312" spans="1:5" outlineLevel="3">
      <c r="A312" s="28"/>
      <c r="B312" s="27" t="s">
        <v>259</v>
      </c>
      <c r="C312" s="29"/>
      <c r="D312" s="29">
        <f t="shared" si="22"/>
        <v>0</v>
      </c>
      <c r="E312" s="29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5" t="s">
        <v>601</v>
      </c>
      <c r="B314" s="176"/>
      <c r="C314" s="31">
        <f>C315+C325+C331+C336+C337+C338+C328</f>
        <v>8500</v>
      </c>
      <c r="D314" s="31">
        <f>D315+D325+D331+D336+D337+D338+D328</f>
        <v>0</v>
      </c>
      <c r="E314" s="31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8"/>
      <c r="B316" s="27" t="s">
        <v>260</v>
      </c>
      <c r="C316" s="29"/>
      <c r="D316" s="29">
        <f>C316</f>
        <v>0</v>
      </c>
      <c r="E316" s="29">
        <f>D316</f>
        <v>0</v>
      </c>
    </row>
    <row r="317" spans="1:5" outlineLevel="3">
      <c r="A317" s="28"/>
      <c r="B317" s="27" t="s">
        <v>218</v>
      </c>
      <c r="C317" s="29"/>
      <c r="D317" s="29">
        <f t="shared" ref="D317:E324" si="23">C317</f>
        <v>0</v>
      </c>
      <c r="E317" s="29">
        <f t="shared" si="23"/>
        <v>0</v>
      </c>
    </row>
    <row r="318" spans="1:5" outlineLevel="3">
      <c r="A318" s="28"/>
      <c r="B318" s="27" t="s">
        <v>261</v>
      </c>
      <c r="C318" s="29"/>
      <c r="D318" s="29">
        <f t="shared" si="23"/>
        <v>0</v>
      </c>
      <c r="E318" s="29">
        <f t="shared" si="23"/>
        <v>0</v>
      </c>
    </row>
    <row r="319" spans="1:5" outlineLevel="3">
      <c r="A319" s="28"/>
      <c r="B319" s="27" t="s">
        <v>248</v>
      </c>
      <c r="C319" s="29"/>
      <c r="D319" s="29">
        <f t="shared" si="23"/>
        <v>0</v>
      </c>
      <c r="E319" s="29">
        <f t="shared" si="23"/>
        <v>0</v>
      </c>
    </row>
    <row r="320" spans="1:5" outlineLevel="3">
      <c r="A320" s="28"/>
      <c r="B320" s="27" t="s">
        <v>262</v>
      </c>
      <c r="C320" s="29"/>
      <c r="D320" s="29">
        <f t="shared" si="23"/>
        <v>0</v>
      </c>
      <c r="E320" s="29">
        <f t="shared" si="23"/>
        <v>0</v>
      </c>
    </row>
    <row r="321" spans="1:5" outlineLevel="3">
      <c r="A321" s="28"/>
      <c r="B321" s="27" t="s">
        <v>252</v>
      </c>
      <c r="C321" s="29"/>
      <c r="D321" s="29">
        <f t="shared" si="23"/>
        <v>0</v>
      </c>
      <c r="E321" s="29">
        <f t="shared" si="23"/>
        <v>0</v>
      </c>
    </row>
    <row r="322" spans="1:5" outlineLevel="3">
      <c r="A322" s="28"/>
      <c r="B322" s="27" t="s">
        <v>253</v>
      </c>
      <c r="C322" s="29"/>
      <c r="D322" s="29">
        <f t="shared" si="23"/>
        <v>0</v>
      </c>
      <c r="E322" s="29">
        <f t="shared" si="23"/>
        <v>0</v>
      </c>
    </row>
    <row r="323" spans="1:5" outlineLevel="3">
      <c r="A323" s="28"/>
      <c r="B323" s="27" t="s">
        <v>238</v>
      </c>
      <c r="C323" s="29"/>
      <c r="D323" s="29">
        <f t="shared" si="23"/>
        <v>0</v>
      </c>
      <c r="E323" s="29">
        <f t="shared" si="23"/>
        <v>0</v>
      </c>
    </row>
    <row r="324" spans="1:5" outlineLevel="3">
      <c r="A324" s="28"/>
      <c r="B324" s="27" t="s">
        <v>239</v>
      </c>
      <c r="C324" s="29"/>
      <c r="D324" s="29">
        <f t="shared" si="23"/>
        <v>0</v>
      </c>
      <c r="E324" s="29">
        <f t="shared" si="23"/>
        <v>0</v>
      </c>
    </row>
    <row r="325" spans="1:5" outlineLevel="2">
      <c r="A325" s="6">
        <v>1102</v>
      </c>
      <c r="B325" s="4" t="s">
        <v>263</v>
      </c>
      <c r="C325" s="5">
        <v>7000</v>
      </c>
      <c r="D325" s="5">
        <f>SUM(D326:D327)</f>
        <v>0</v>
      </c>
      <c r="E325" s="5">
        <f>SUM(E326:E327)</f>
        <v>0</v>
      </c>
    </row>
    <row r="326" spans="1:5" outlineLevel="3">
      <c r="A326" s="28"/>
      <c r="B326" s="27" t="s">
        <v>264</v>
      </c>
      <c r="C326" s="29">
        <v>0</v>
      </c>
      <c r="D326" s="29">
        <f>C326</f>
        <v>0</v>
      </c>
      <c r="E326" s="29">
        <f>D326</f>
        <v>0</v>
      </c>
    </row>
    <row r="327" spans="1:5" outlineLevel="3">
      <c r="A327" s="28"/>
      <c r="B327" s="27" t="s">
        <v>265</v>
      </c>
      <c r="C327" s="29">
        <v>0</v>
      </c>
      <c r="D327" s="29">
        <f>C327</f>
        <v>0</v>
      </c>
      <c r="E327" s="29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8"/>
      <c r="B329" s="27" t="s">
        <v>254</v>
      </c>
      <c r="C329" s="29"/>
      <c r="D329" s="29">
        <f>C329</f>
        <v>0</v>
      </c>
      <c r="E329" s="29">
        <f>D329</f>
        <v>0</v>
      </c>
    </row>
    <row r="330" spans="1:5" outlineLevel="3">
      <c r="A330" s="28"/>
      <c r="B330" s="27" t="s">
        <v>255</v>
      </c>
      <c r="C330" s="29"/>
      <c r="D330" s="29">
        <f>C330</f>
        <v>0</v>
      </c>
      <c r="E330" s="29">
        <f>D330</f>
        <v>0</v>
      </c>
    </row>
    <row r="331" spans="1:5" outlineLevel="2">
      <c r="A331" s="6">
        <v>1102</v>
      </c>
      <c r="B331" s="4" t="s">
        <v>39</v>
      </c>
      <c r="C331" s="5">
        <v>1500</v>
      </c>
      <c r="D331" s="5">
        <f>SUM(D332:D335)</f>
        <v>0</v>
      </c>
      <c r="E331" s="5">
        <f>SUM(E332:E335)</f>
        <v>0</v>
      </c>
    </row>
    <row r="332" spans="1:5" outlineLevel="3">
      <c r="A332" s="28"/>
      <c r="B332" s="27" t="s">
        <v>256</v>
      </c>
      <c r="C332" s="29"/>
      <c r="D332" s="29">
        <f>C332</f>
        <v>0</v>
      </c>
      <c r="E332" s="29">
        <f>D332</f>
        <v>0</v>
      </c>
    </row>
    <row r="333" spans="1:5" outlineLevel="3">
      <c r="A333" s="28"/>
      <c r="B333" s="27" t="s">
        <v>257</v>
      </c>
      <c r="C333" s="29"/>
      <c r="D333" s="29">
        <f t="shared" ref="D333:E335" si="24">C333</f>
        <v>0</v>
      </c>
      <c r="E333" s="29">
        <f t="shared" si="24"/>
        <v>0</v>
      </c>
    </row>
    <row r="334" spans="1:5" outlineLevel="3">
      <c r="A334" s="28"/>
      <c r="B334" s="27" t="s">
        <v>258</v>
      </c>
      <c r="C334" s="29"/>
      <c r="D334" s="29">
        <f t="shared" si="24"/>
        <v>0</v>
      </c>
      <c r="E334" s="29">
        <f t="shared" si="24"/>
        <v>0</v>
      </c>
    </row>
    <row r="335" spans="1:5" outlineLevel="3">
      <c r="A335" s="28"/>
      <c r="B335" s="27" t="s">
        <v>259</v>
      </c>
      <c r="C335" s="29"/>
      <c r="D335" s="29">
        <f t="shared" si="24"/>
        <v>0</v>
      </c>
      <c r="E335" s="29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1" t="s">
        <v>270</v>
      </c>
      <c r="B339" s="172"/>
      <c r="C339" s="32">
        <f>C340+C444+C482</f>
        <v>730323</v>
      </c>
      <c r="D339" s="32">
        <f>D340+D444+D482</f>
        <v>730323</v>
      </c>
      <c r="E339" s="32">
        <f>E340+E444+E482</f>
        <v>730323</v>
      </c>
      <c r="G339" s="38" t="s">
        <v>591</v>
      </c>
      <c r="H339" s="40"/>
      <c r="I339" s="41"/>
      <c r="J339" s="39" t="b">
        <f>AND(H339=I339)</f>
        <v>1</v>
      </c>
    </row>
    <row r="340" spans="1:10" outlineLevel="1">
      <c r="A340" s="175" t="s">
        <v>271</v>
      </c>
      <c r="B340" s="176"/>
      <c r="C340" s="31">
        <f>C341+C342+C343+C344+C347+C348+C353+C356+C357+C362+C367+BG290668+C371+C372+C373+C376+C377+C378+C382+C388+C391+C392+C395+C398+C399+C404+C407+C408+C409+C412+C415+C416+C419+C420+C421+C422+C429+C443</f>
        <v>497813</v>
      </c>
      <c r="D340" s="31">
        <f>D341+D342+D343+D344+D347+D348+D353+D356+D357+D362+D367+BH290668+D371+D372+D373+D376+D377+D378+D382+D388+D391+D392+D395+D398+D399+D404+D407+D408+D409+D412+D415+D416+D419+D420+D421+D422+D429+D443</f>
        <v>497813</v>
      </c>
      <c r="E340" s="31">
        <f>E341+E342+E343+E344+E347+E348+E353+E356+E357+E362+E367+BI290668+E371+E372+E373+E376+E377+E378+E382+E388+E391+E392+E395+E398+E399+E404+E407+E408+E409+E412+E415+E416+E419+E420+E421+E422+E429+E443</f>
        <v>497813</v>
      </c>
    </row>
    <row r="341" spans="1:10" outlineLevel="2">
      <c r="A341" s="6">
        <v>2201</v>
      </c>
      <c r="B341" s="33" t="s">
        <v>272</v>
      </c>
      <c r="C341" s="5">
        <v>2800</v>
      </c>
      <c r="D341" s="5">
        <f>C341</f>
        <v>2800</v>
      </c>
      <c r="E341" s="5">
        <f>D341</f>
        <v>2800</v>
      </c>
    </row>
    <row r="342" spans="1:10" outlineLevel="2">
      <c r="A342" s="6">
        <v>2201</v>
      </c>
      <c r="B342" s="4" t="s">
        <v>40</v>
      </c>
      <c r="C342" s="5">
        <v>6000</v>
      </c>
      <c r="D342" s="5">
        <f t="shared" ref="D342:E343" si="26">C342</f>
        <v>6000</v>
      </c>
      <c r="E342" s="5">
        <f t="shared" si="26"/>
        <v>6000</v>
      </c>
    </row>
    <row r="343" spans="1:10" outlineLevel="2">
      <c r="A343" s="6">
        <v>2201</v>
      </c>
      <c r="B343" s="4" t="s">
        <v>41</v>
      </c>
      <c r="C343" s="5">
        <v>236000</v>
      </c>
      <c r="D343" s="5">
        <f t="shared" si="26"/>
        <v>236000</v>
      </c>
      <c r="E343" s="5">
        <f t="shared" si="26"/>
        <v>236000</v>
      </c>
    </row>
    <row r="344" spans="1:10" outlineLevel="2">
      <c r="A344" s="6">
        <v>2201</v>
      </c>
      <c r="B344" s="4" t="s">
        <v>273</v>
      </c>
      <c r="C344" s="5">
        <f>SUM(C345:C346)</f>
        <v>7145</v>
      </c>
      <c r="D344" s="5">
        <f>SUM(D345:D346)</f>
        <v>7145</v>
      </c>
      <c r="E344" s="5">
        <f>SUM(E345:E346)</f>
        <v>7145</v>
      </c>
    </row>
    <row r="345" spans="1:10" outlineLevel="3">
      <c r="A345" s="28"/>
      <c r="B345" s="27" t="s">
        <v>274</v>
      </c>
      <c r="C345" s="29">
        <v>3645</v>
      </c>
      <c r="D345" s="29">
        <f t="shared" ref="D345:E347" si="27">C345</f>
        <v>3645</v>
      </c>
      <c r="E345" s="29">
        <f t="shared" si="27"/>
        <v>3645</v>
      </c>
    </row>
    <row r="346" spans="1:10" outlineLevel="3">
      <c r="A346" s="28"/>
      <c r="B346" s="27" t="s">
        <v>275</v>
      </c>
      <c r="C346" s="29">
        <v>3500</v>
      </c>
      <c r="D346" s="29">
        <f t="shared" si="27"/>
        <v>3500</v>
      </c>
      <c r="E346" s="29">
        <f t="shared" si="27"/>
        <v>3500</v>
      </c>
    </row>
    <row r="347" spans="1:10" outlineLevel="2">
      <c r="A347" s="6">
        <v>2201</v>
      </c>
      <c r="B347" s="4" t="s">
        <v>276</v>
      </c>
      <c r="C347" s="5">
        <v>2500</v>
      </c>
      <c r="D347" s="5">
        <f t="shared" si="27"/>
        <v>2500</v>
      </c>
      <c r="E347" s="5">
        <f t="shared" si="27"/>
        <v>2500</v>
      </c>
    </row>
    <row r="348" spans="1:10" outlineLevel="2">
      <c r="A348" s="6">
        <v>2201</v>
      </c>
      <c r="B348" s="4" t="s">
        <v>277</v>
      </c>
      <c r="C348" s="5">
        <f>SUM(C349:C352)</f>
        <v>82550</v>
      </c>
      <c r="D348" s="5">
        <f>SUM(D349:D352)</f>
        <v>82550</v>
      </c>
      <c r="E348" s="5">
        <f>SUM(E349:E352)</f>
        <v>82550</v>
      </c>
    </row>
    <row r="349" spans="1:10" outlineLevel="3">
      <c r="A349" s="28"/>
      <c r="B349" s="27" t="s">
        <v>278</v>
      </c>
      <c r="C349" s="29">
        <v>80000</v>
      </c>
      <c r="D349" s="29">
        <f>C349</f>
        <v>80000</v>
      </c>
      <c r="E349" s="29">
        <f>D349</f>
        <v>80000</v>
      </c>
    </row>
    <row r="350" spans="1:10" outlineLevel="3">
      <c r="A350" s="28"/>
      <c r="B350" s="27" t="s">
        <v>279</v>
      </c>
      <c r="C350" s="29">
        <v>0</v>
      </c>
      <c r="D350" s="29">
        <f t="shared" ref="D350:E352" si="28">C350</f>
        <v>0</v>
      </c>
      <c r="E350" s="29">
        <f t="shared" si="28"/>
        <v>0</v>
      </c>
    </row>
    <row r="351" spans="1:10" outlineLevel="3">
      <c r="A351" s="28"/>
      <c r="B351" s="27" t="s">
        <v>280</v>
      </c>
      <c r="C351" s="29">
        <v>2550</v>
      </c>
      <c r="D351" s="29">
        <f t="shared" si="28"/>
        <v>2550</v>
      </c>
      <c r="E351" s="29">
        <f t="shared" si="28"/>
        <v>2550</v>
      </c>
    </row>
    <row r="352" spans="1:10" outlineLevel="3">
      <c r="A352" s="28"/>
      <c r="B352" s="27" t="s">
        <v>281</v>
      </c>
      <c r="C352" s="29">
        <v>0</v>
      </c>
      <c r="D352" s="29">
        <f t="shared" si="28"/>
        <v>0</v>
      </c>
      <c r="E352" s="29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</row>
    <row r="354" spans="1:5" outlineLevel="3">
      <c r="A354" s="28"/>
      <c r="B354" s="27" t="s">
        <v>42</v>
      </c>
      <c r="C354" s="29">
        <v>1000</v>
      </c>
      <c r="D354" s="29">
        <f t="shared" ref="D354:E356" si="29">C354</f>
        <v>1000</v>
      </c>
      <c r="E354" s="29">
        <f t="shared" si="29"/>
        <v>1000</v>
      </c>
    </row>
    <row r="355" spans="1:5" outlineLevel="3">
      <c r="A355" s="28"/>
      <c r="B355" s="27" t="s">
        <v>283</v>
      </c>
      <c r="C355" s="29">
        <v>0</v>
      </c>
      <c r="D355" s="29">
        <f t="shared" si="29"/>
        <v>0</v>
      </c>
      <c r="E355" s="29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11000</v>
      </c>
      <c r="D357" s="5">
        <f>SUM(D358:D361)</f>
        <v>11000</v>
      </c>
      <c r="E357" s="5">
        <f>SUM(E358:E361)</f>
        <v>11000</v>
      </c>
    </row>
    <row r="358" spans="1:5" outlineLevel="3">
      <c r="A358" s="28"/>
      <c r="B358" s="27" t="s">
        <v>286</v>
      </c>
      <c r="C358" s="29">
        <v>9000</v>
      </c>
      <c r="D358" s="29">
        <f>C358</f>
        <v>9000</v>
      </c>
      <c r="E358" s="29">
        <f>D358</f>
        <v>9000</v>
      </c>
    </row>
    <row r="359" spans="1:5" outlineLevel="3">
      <c r="A359" s="28"/>
      <c r="B359" s="27" t="s">
        <v>287</v>
      </c>
      <c r="C359" s="29"/>
      <c r="D359" s="29">
        <f t="shared" ref="D359:E361" si="30">C359</f>
        <v>0</v>
      </c>
      <c r="E359" s="29">
        <f t="shared" si="30"/>
        <v>0</v>
      </c>
    </row>
    <row r="360" spans="1:5" outlineLevel="3">
      <c r="A360" s="28"/>
      <c r="B360" s="27" t="s">
        <v>288</v>
      </c>
      <c r="C360" s="29">
        <v>2000</v>
      </c>
      <c r="D360" s="29">
        <f t="shared" si="30"/>
        <v>2000</v>
      </c>
      <c r="E360" s="29">
        <f t="shared" si="30"/>
        <v>2000</v>
      </c>
    </row>
    <row r="361" spans="1:5" outlineLevel="3">
      <c r="A361" s="28"/>
      <c r="B361" s="27" t="s">
        <v>289</v>
      </c>
      <c r="C361" s="29"/>
      <c r="D361" s="29">
        <f t="shared" si="30"/>
        <v>0</v>
      </c>
      <c r="E361" s="29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82000</v>
      </c>
      <c r="D362" s="5">
        <f>SUM(D363:D366)</f>
        <v>82000</v>
      </c>
      <c r="E362" s="5">
        <f>SUM(E363:E366)</f>
        <v>82000</v>
      </c>
    </row>
    <row r="363" spans="1:5" outlineLevel="3">
      <c r="A363" s="28"/>
      <c r="B363" s="27" t="s">
        <v>291</v>
      </c>
      <c r="C363" s="29">
        <v>15000</v>
      </c>
      <c r="D363" s="29">
        <f>C363</f>
        <v>15000</v>
      </c>
      <c r="E363" s="29">
        <f>D363</f>
        <v>15000</v>
      </c>
    </row>
    <row r="364" spans="1:5" outlineLevel="3">
      <c r="A364" s="28"/>
      <c r="B364" s="27" t="s">
        <v>292</v>
      </c>
      <c r="C364" s="29">
        <v>65000</v>
      </c>
      <c r="D364" s="29">
        <f t="shared" ref="D364:E366" si="31">C364</f>
        <v>65000</v>
      </c>
      <c r="E364" s="29">
        <f t="shared" si="31"/>
        <v>65000</v>
      </c>
    </row>
    <row r="365" spans="1:5" outlineLevel="3">
      <c r="A365" s="28"/>
      <c r="B365" s="27" t="s">
        <v>293</v>
      </c>
      <c r="C365" s="29">
        <v>2000</v>
      </c>
      <c r="D365" s="29">
        <f t="shared" si="31"/>
        <v>2000</v>
      </c>
      <c r="E365" s="29">
        <f t="shared" si="31"/>
        <v>2000</v>
      </c>
    </row>
    <row r="366" spans="1:5" outlineLevel="3">
      <c r="A366" s="28"/>
      <c r="B366" s="27" t="s">
        <v>294</v>
      </c>
      <c r="C366" s="29"/>
      <c r="D366" s="29">
        <f t="shared" si="31"/>
        <v>0</v>
      </c>
      <c r="E366" s="29">
        <f t="shared" si="31"/>
        <v>0</v>
      </c>
    </row>
    <row r="367" spans="1:5" outlineLevel="2">
      <c r="A367" s="6">
        <v>2201</v>
      </c>
      <c r="B367" s="4" t="s">
        <v>43</v>
      </c>
      <c r="C367" s="5">
        <v>1500</v>
      </c>
      <c r="D367" s="5">
        <f>C367</f>
        <v>1500</v>
      </c>
      <c r="E367" s="5">
        <f>D367</f>
        <v>1500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8"/>
      <c r="B369" s="27" t="s">
        <v>296</v>
      </c>
      <c r="C369" s="29">
        <v>0</v>
      </c>
      <c r="D369" s="29">
        <f t="shared" ref="D369:E372" si="32">C369</f>
        <v>0</v>
      </c>
      <c r="E369" s="29">
        <f t="shared" si="32"/>
        <v>0</v>
      </c>
    </row>
    <row r="370" spans="1:5" outlineLevel="3">
      <c r="A370" s="28"/>
      <c r="B370" s="27" t="s">
        <v>297</v>
      </c>
      <c r="C370" s="29">
        <v>0</v>
      </c>
      <c r="D370" s="29">
        <f t="shared" si="32"/>
        <v>0</v>
      </c>
      <c r="E370" s="29">
        <f t="shared" si="32"/>
        <v>0</v>
      </c>
    </row>
    <row r="371" spans="1:5" outlineLevel="2">
      <c r="A371" s="6">
        <v>2201</v>
      </c>
      <c r="B371" s="4" t="s">
        <v>44</v>
      </c>
      <c r="C371" s="5">
        <v>4000</v>
      </c>
      <c r="D371" s="5">
        <f t="shared" si="32"/>
        <v>4000</v>
      </c>
      <c r="E371" s="5">
        <f t="shared" si="32"/>
        <v>4000</v>
      </c>
    </row>
    <row r="372" spans="1:5" outlineLevel="2">
      <c r="A372" s="6">
        <v>2201</v>
      </c>
      <c r="B372" s="4" t="s">
        <v>45</v>
      </c>
      <c r="C372" s="5">
        <v>4000</v>
      </c>
      <c r="D372" s="5">
        <f t="shared" si="32"/>
        <v>4000</v>
      </c>
      <c r="E372" s="5">
        <f t="shared" si="32"/>
        <v>4000</v>
      </c>
    </row>
    <row r="373" spans="1:5" outlineLevel="2" collapsed="1">
      <c r="A373" s="6">
        <v>2201</v>
      </c>
      <c r="B373" s="4" t="s">
        <v>298</v>
      </c>
      <c r="C373" s="5">
        <f>SUM(C374:C375)</f>
        <v>50</v>
      </c>
      <c r="D373" s="5">
        <f>SUM(D374:D375)</f>
        <v>50</v>
      </c>
      <c r="E373" s="5">
        <f>SUM(E374:E375)</f>
        <v>50</v>
      </c>
    </row>
    <row r="374" spans="1:5" outlineLevel="3">
      <c r="A374" s="28"/>
      <c r="B374" s="27" t="s">
        <v>299</v>
      </c>
      <c r="C374" s="29">
        <v>50</v>
      </c>
      <c r="D374" s="29">
        <f t="shared" ref="D374:E377" si="33">C374</f>
        <v>50</v>
      </c>
      <c r="E374" s="29">
        <f t="shared" si="33"/>
        <v>50</v>
      </c>
    </row>
    <row r="375" spans="1:5" outlineLevel="3">
      <c r="A375" s="28"/>
      <c r="B375" s="27" t="s">
        <v>300</v>
      </c>
      <c r="C375" s="29">
        <v>0</v>
      </c>
      <c r="D375" s="29">
        <f t="shared" si="33"/>
        <v>0</v>
      </c>
      <c r="E375" s="29">
        <f t="shared" si="33"/>
        <v>0</v>
      </c>
    </row>
    <row r="376" spans="1:5" outlineLevel="2">
      <c r="A376" s="6">
        <v>2201</v>
      </c>
      <c r="B376" s="4" t="s">
        <v>301</v>
      </c>
      <c r="C376" s="5">
        <v>300</v>
      </c>
      <c r="D376" s="5">
        <f t="shared" si="33"/>
        <v>300</v>
      </c>
      <c r="E376" s="5">
        <f t="shared" si="33"/>
        <v>300</v>
      </c>
    </row>
    <row r="377" spans="1:5" outlineLevel="2" collapsed="1">
      <c r="A377" s="6">
        <v>2201</v>
      </c>
      <c r="B377" s="4" t="s">
        <v>302</v>
      </c>
      <c r="C377" s="5">
        <v>2000</v>
      </c>
      <c r="D377" s="5">
        <f t="shared" si="33"/>
        <v>2000</v>
      </c>
      <c r="E377" s="5">
        <f t="shared" si="33"/>
        <v>2000</v>
      </c>
    </row>
    <row r="378" spans="1:5" outlineLevel="2">
      <c r="A378" s="6">
        <v>2201</v>
      </c>
      <c r="B378" s="4" t="s">
        <v>303</v>
      </c>
      <c r="C378" s="5">
        <f>SUM(C379:C381)</f>
        <v>4500</v>
      </c>
      <c r="D378" s="5">
        <f>SUM(D379:D381)</f>
        <v>4500</v>
      </c>
      <c r="E378" s="5">
        <f>SUM(E379:E381)</f>
        <v>4500</v>
      </c>
    </row>
    <row r="379" spans="1:5" outlineLevel="3">
      <c r="A379" s="28"/>
      <c r="B379" s="27" t="s">
        <v>46</v>
      </c>
      <c r="C379" s="29">
        <v>3000</v>
      </c>
      <c r="D379" s="29">
        <f>C379</f>
        <v>3000</v>
      </c>
      <c r="E379" s="29">
        <f>D379</f>
        <v>3000</v>
      </c>
    </row>
    <row r="380" spans="1:5" outlineLevel="3">
      <c r="A380" s="28"/>
      <c r="B380" s="27" t="s">
        <v>113</v>
      </c>
      <c r="C380" s="29"/>
      <c r="D380" s="29">
        <f t="shared" ref="D380:E381" si="34">C380</f>
        <v>0</v>
      </c>
      <c r="E380" s="29">
        <f t="shared" si="34"/>
        <v>0</v>
      </c>
    </row>
    <row r="381" spans="1:5" outlineLevel="3">
      <c r="A381" s="28"/>
      <c r="B381" s="27" t="s">
        <v>47</v>
      </c>
      <c r="C381" s="29">
        <v>1500</v>
      </c>
      <c r="D381" s="29">
        <f t="shared" si="34"/>
        <v>1500</v>
      </c>
      <c r="E381" s="29">
        <f t="shared" si="34"/>
        <v>1500</v>
      </c>
    </row>
    <row r="382" spans="1:5" outlineLevel="2">
      <c r="A382" s="6">
        <v>2201</v>
      </c>
      <c r="B382" s="4" t="s">
        <v>114</v>
      </c>
      <c r="C382" s="5">
        <f>SUM(C383:C387)</f>
        <v>4900</v>
      </c>
      <c r="D382" s="5">
        <f>SUM(D383:D387)</f>
        <v>4900</v>
      </c>
      <c r="E382" s="5">
        <f>SUM(E383:E387)</f>
        <v>4900</v>
      </c>
    </row>
    <row r="383" spans="1:5" outlineLevel="3">
      <c r="A383" s="28"/>
      <c r="B383" s="27" t="s">
        <v>304</v>
      </c>
      <c r="C383" s="29">
        <v>1500</v>
      </c>
      <c r="D383" s="29">
        <f>C383</f>
        <v>1500</v>
      </c>
      <c r="E383" s="29">
        <f>D383</f>
        <v>1500</v>
      </c>
    </row>
    <row r="384" spans="1:5" outlineLevel="3">
      <c r="A384" s="28"/>
      <c r="B384" s="27" t="s">
        <v>305</v>
      </c>
      <c r="C384" s="29">
        <v>400</v>
      </c>
      <c r="D384" s="29">
        <f t="shared" ref="D384:E387" si="35">C384</f>
        <v>400</v>
      </c>
      <c r="E384" s="29">
        <f t="shared" si="35"/>
        <v>400</v>
      </c>
    </row>
    <row r="385" spans="1:5" outlineLevel="3">
      <c r="A385" s="28"/>
      <c r="B385" s="27" t="s">
        <v>306</v>
      </c>
      <c r="C385" s="29"/>
      <c r="D385" s="29">
        <f t="shared" si="35"/>
        <v>0</v>
      </c>
      <c r="E385" s="29">
        <f t="shared" si="35"/>
        <v>0</v>
      </c>
    </row>
    <row r="386" spans="1:5" outlineLevel="3">
      <c r="A386" s="28"/>
      <c r="B386" s="27" t="s">
        <v>307</v>
      </c>
      <c r="C386" s="29">
        <v>2000</v>
      </c>
      <c r="D386" s="29">
        <f t="shared" si="35"/>
        <v>2000</v>
      </c>
      <c r="E386" s="29">
        <f t="shared" si="35"/>
        <v>2000</v>
      </c>
    </row>
    <row r="387" spans="1:5" outlineLevel="3">
      <c r="A387" s="28"/>
      <c r="B387" s="27" t="s">
        <v>308</v>
      </c>
      <c r="C387" s="29">
        <v>1000</v>
      </c>
      <c r="D387" s="29">
        <f t="shared" si="35"/>
        <v>1000</v>
      </c>
      <c r="E387" s="29">
        <f t="shared" si="35"/>
        <v>1000</v>
      </c>
    </row>
    <row r="388" spans="1:5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</row>
    <row r="389" spans="1:5" outlineLevel="3">
      <c r="A389" s="28"/>
      <c r="B389" s="27" t="s">
        <v>48</v>
      </c>
      <c r="C389" s="29">
        <v>500</v>
      </c>
      <c r="D389" s="29">
        <f t="shared" ref="D389:E391" si="36">C389</f>
        <v>500</v>
      </c>
      <c r="E389" s="29">
        <f t="shared" si="36"/>
        <v>500</v>
      </c>
    </row>
    <row r="390" spans="1:5" outlineLevel="3">
      <c r="A390" s="28"/>
      <c r="B390" s="27" t="s">
        <v>310</v>
      </c>
      <c r="C390" s="29">
        <v>0</v>
      </c>
      <c r="D390" s="29">
        <f t="shared" si="36"/>
        <v>0</v>
      </c>
      <c r="E390" s="29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9068</v>
      </c>
      <c r="D392" s="5">
        <f>SUM(D393:D394)</f>
        <v>9068</v>
      </c>
      <c r="E392" s="5">
        <f>SUM(E393:E394)</f>
        <v>9068</v>
      </c>
    </row>
    <row r="393" spans="1:5" outlineLevel="3">
      <c r="A393" s="28"/>
      <c r="B393" s="27" t="s">
        <v>313</v>
      </c>
      <c r="C393" s="29">
        <v>0</v>
      </c>
      <c r="D393" s="29">
        <f>C393</f>
        <v>0</v>
      </c>
      <c r="E393" s="29">
        <f>D393</f>
        <v>0</v>
      </c>
    </row>
    <row r="394" spans="1:5" outlineLevel="3">
      <c r="A394" s="28"/>
      <c r="B394" s="27" t="s">
        <v>314</v>
      </c>
      <c r="C394" s="29">
        <v>9068</v>
      </c>
      <c r="D394" s="29">
        <f>C394</f>
        <v>9068</v>
      </c>
      <c r="E394" s="29">
        <f>D394</f>
        <v>9068</v>
      </c>
    </row>
    <row r="395" spans="1:5" outlineLevel="2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</row>
    <row r="396" spans="1:5" outlineLevel="3">
      <c r="A396" s="28"/>
      <c r="B396" s="27" t="s">
        <v>315</v>
      </c>
      <c r="C396" s="29">
        <v>1000</v>
      </c>
      <c r="D396" s="29">
        <f t="shared" ref="D396:E398" si="37">C396</f>
        <v>1000</v>
      </c>
      <c r="E396" s="29">
        <f t="shared" si="37"/>
        <v>1000</v>
      </c>
    </row>
    <row r="397" spans="1:5" outlineLevel="3">
      <c r="A397" s="28"/>
      <c r="B397" s="27" t="s">
        <v>316</v>
      </c>
      <c r="C397" s="29">
        <v>0</v>
      </c>
      <c r="D397" s="29">
        <f t="shared" si="37"/>
        <v>0</v>
      </c>
      <c r="E397" s="29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2500</v>
      </c>
      <c r="D399" s="5">
        <f>SUM(D400:D403)</f>
        <v>2500</v>
      </c>
      <c r="E399" s="5">
        <f>SUM(E400:E403)</f>
        <v>2500</v>
      </c>
    </row>
    <row r="400" spans="1:5" outlineLevel="3">
      <c r="A400" s="28"/>
      <c r="B400" s="27" t="s">
        <v>318</v>
      </c>
      <c r="C400" s="29">
        <v>2000</v>
      </c>
      <c r="D400" s="29">
        <f>C400</f>
        <v>2000</v>
      </c>
      <c r="E400" s="29">
        <f>D400</f>
        <v>2000</v>
      </c>
    </row>
    <row r="401" spans="1:5" outlineLevel="3">
      <c r="A401" s="28"/>
      <c r="B401" s="27" t="s">
        <v>319</v>
      </c>
      <c r="C401" s="29"/>
      <c r="D401" s="29">
        <f t="shared" ref="D401:E403" si="38">C401</f>
        <v>0</v>
      </c>
      <c r="E401" s="29">
        <f t="shared" si="38"/>
        <v>0</v>
      </c>
    </row>
    <row r="402" spans="1:5" outlineLevel="3">
      <c r="A402" s="28"/>
      <c r="B402" s="27" t="s">
        <v>320</v>
      </c>
      <c r="C402" s="29">
        <v>0</v>
      </c>
      <c r="D402" s="29">
        <f t="shared" si="38"/>
        <v>0</v>
      </c>
      <c r="E402" s="29">
        <f t="shared" si="38"/>
        <v>0</v>
      </c>
    </row>
    <row r="403" spans="1:5" outlineLevel="3">
      <c r="A403" s="28"/>
      <c r="B403" s="27" t="s">
        <v>321</v>
      </c>
      <c r="C403" s="29">
        <v>500</v>
      </c>
      <c r="D403" s="29">
        <f t="shared" si="38"/>
        <v>500</v>
      </c>
      <c r="E403" s="29">
        <f t="shared" si="38"/>
        <v>500</v>
      </c>
    </row>
    <row r="404" spans="1:5" outlineLevel="2">
      <c r="A404" s="6">
        <v>2201</v>
      </c>
      <c r="B404" s="4" t="s">
        <v>322</v>
      </c>
      <c r="C404" s="5">
        <f>SUM(C405:C406)</f>
        <v>3000</v>
      </c>
      <c r="D404" s="5">
        <f>SUM(D405:D406)</f>
        <v>3000</v>
      </c>
      <c r="E404" s="5">
        <f>SUM(E405:E406)</f>
        <v>3000</v>
      </c>
    </row>
    <row r="405" spans="1:5" outlineLevel="3">
      <c r="A405" s="28"/>
      <c r="B405" s="27" t="s">
        <v>323</v>
      </c>
      <c r="C405" s="29">
        <v>2000</v>
      </c>
      <c r="D405" s="29">
        <f t="shared" ref="D405:E408" si="39">C405</f>
        <v>2000</v>
      </c>
      <c r="E405" s="29">
        <f t="shared" si="39"/>
        <v>2000</v>
      </c>
    </row>
    <row r="406" spans="1:5" outlineLevel="3">
      <c r="A406" s="28"/>
      <c r="B406" s="27" t="s">
        <v>324</v>
      </c>
      <c r="C406" s="29">
        <v>1000</v>
      </c>
      <c r="D406" s="29">
        <f t="shared" si="39"/>
        <v>1000</v>
      </c>
      <c r="E406" s="29">
        <f t="shared" si="39"/>
        <v>1000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3000</v>
      </c>
      <c r="D409" s="5">
        <f>SUM(D410:D411)</f>
        <v>3000</v>
      </c>
      <c r="E409" s="5">
        <f>SUM(E410:E411)</f>
        <v>3000</v>
      </c>
    </row>
    <row r="410" spans="1:5" outlineLevel="3" collapsed="1">
      <c r="A410" s="28"/>
      <c r="B410" s="27" t="s">
        <v>49</v>
      </c>
      <c r="C410" s="29">
        <v>3000</v>
      </c>
      <c r="D410" s="29">
        <f>C410</f>
        <v>3000</v>
      </c>
      <c r="E410" s="29">
        <f>D410</f>
        <v>3000</v>
      </c>
    </row>
    <row r="411" spans="1:5" outlineLevel="3">
      <c r="A411" s="28"/>
      <c r="B411" s="27" t="s">
        <v>50</v>
      </c>
      <c r="C411" s="29"/>
      <c r="D411" s="29">
        <f>C411</f>
        <v>0</v>
      </c>
      <c r="E411" s="29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5500</v>
      </c>
      <c r="D412" s="5">
        <f>SUM(D413:D414)</f>
        <v>5500</v>
      </c>
      <c r="E412" s="5">
        <f>SUM(E413:E414)</f>
        <v>5500</v>
      </c>
    </row>
    <row r="413" spans="1:5" outlineLevel="3" collapsed="1">
      <c r="A413" s="28"/>
      <c r="B413" s="27" t="s">
        <v>328</v>
      </c>
      <c r="C413" s="29">
        <v>5500</v>
      </c>
      <c r="D413" s="29">
        <f t="shared" ref="D413:E415" si="40">C413</f>
        <v>5500</v>
      </c>
      <c r="E413" s="29">
        <f t="shared" si="40"/>
        <v>5500</v>
      </c>
    </row>
    <row r="414" spans="1:5" outlineLevel="3">
      <c r="A414" s="28"/>
      <c r="B414" s="27" t="s">
        <v>329</v>
      </c>
      <c r="C414" s="29">
        <v>0</v>
      </c>
      <c r="D414" s="29">
        <f t="shared" si="40"/>
        <v>0</v>
      </c>
      <c r="E414" s="29">
        <f t="shared" si="40"/>
        <v>0</v>
      </c>
    </row>
    <row r="415" spans="1:5" outlineLevel="2">
      <c r="A415" s="6">
        <v>2201</v>
      </c>
      <c r="B415" s="4" t="s">
        <v>118</v>
      </c>
      <c r="C415" s="5">
        <v>4000</v>
      </c>
      <c r="D415" s="5">
        <f t="shared" si="40"/>
        <v>4000</v>
      </c>
      <c r="E415" s="5">
        <f t="shared" si="40"/>
        <v>4000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8"/>
      <c r="B417" s="27" t="s">
        <v>330</v>
      </c>
      <c r="C417" s="29">
        <v>0</v>
      </c>
      <c r="D417" s="29">
        <f t="shared" ref="D417:E421" si="41">C417</f>
        <v>0</v>
      </c>
      <c r="E417" s="29">
        <f t="shared" si="41"/>
        <v>0</v>
      </c>
    </row>
    <row r="418" spans="1:5" outlineLevel="3">
      <c r="A418" s="28"/>
      <c r="B418" s="27" t="s">
        <v>331</v>
      </c>
      <c r="C418" s="29">
        <v>0</v>
      </c>
      <c r="D418" s="29">
        <f t="shared" si="41"/>
        <v>0</v>
      </c>
      <c r="E418" s="29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2000</v>
      </c>
      <c r="D420" s="5">
        <f t="shared" si="41"/>
        <v>2000</v>
      </c>
      <c r="E420" s="5">
        <f t="shared" si="41"/>
        <v>2000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2800</v>
      </c>
      <c r="D422" s="5">
        <f>SUM(D423:D428)</f>
        <v>2800</v>
      </c>
      <c r="E422" s="5">
        <f>SUM(E423:E428)</f>
        <v>2800</v>
      </c>
    </row>
    <row r="423" spans="1:5" outlineLevel="3">
      <c r="A423" s="28"/>
      <c r="B423" s="27" t="s">
        <v>336</v>
      </c>
      <c r="C423" s="29">
        <v>0</v>
      </c>
      <c r="D423" s="29">
        <f>C423</f>
        <v>0</v>
      </c>
      <c r="E423" s="29">
        <f>D423</f>
        <v>0</v>
      </c>
    </row>
    <row r="424" spans="1:5" outlineLevel="3">
      <c r="A424" s="28"/>
      <c r="B424" s="27" t="s">
        <v>337</v>
      </c>
      <c r="C424" s="29"/>
      <c r="D424" s="29">
        <f t="shared" ref="D424:E428" si="42">C424</f>
        <v>0</v>
      </c>
      <c r="E424" s="29">
        <f t="shared" si="42"/>
        <v>0</v>
      </c>
    </row>
    <row r="425" spans="1:5" outlineLevel="3">
      <c r="A425" s="28"/>
      <c r="B425" s="27" t="s">
        <v>338</v>
      </c>
      <c r="C425" s="29">
        <v>2600</v>
      </c>
      <c r="D425" s="29">
        <f t="shared" si="42"/>
        <v>2600</v>
      </c>
      <c r="E425" s="29">
        <f t="shared" si="42"/>
        <v>2600</v>
      </c>
    </row>
    <row r="426" spans="1:5" outlineLevel="3">
      <c r="A426" s="28"/>
      <c r="B426" s="27" t="s">
        <v>339</v>
      </c>
      <c r="C426" s="29"/>
      <c r="D426" s="29">
        <f t="shared" si="42"/>
        <v>0</v>
      </c>
      <c r="E426" s="29">
        <f t="shared" si="42"/>
        <v>0</v>
      </c>
    </row>
    <row r="427" spans="1:5" outlineLevel="3">
      <c r="A427" s="28"/>
      <c r="B427" s="27" t="s">
        <v>340</v>
      </c>
      <c r="C427" s="29">
        <v>200</v>
      </c>
      <c r="D427" s="29">
        <f t="shared" si="42"/>
        <v>200</v>
      </c>
      <c r="E427" s="29">
        <f t="shared" si="42"/>
        <v>200</v>
      </c>
    </row>
    <row r="428" spans="1:5" outlineLevel="3">
      <c r="A428" s="28"/>
      <c r="B428" s="27" t="s">
        <v>341</v>
      </c>
      <c r="C428" s="29">
        <v>0</v>
      </c>
      <c r="D428" s="29">
        <f t="shared" si="42"/>
        <v>0</v>
      </c>
      <c r="E428" s="29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12200</v>
      </c>
      <c r="D429" s="5">
        <f>SUM(D430:D442)</f>
        <v>12200</v>
      </c>
      <c r="E429" s="5">
        <f>SUM(E430:E442)</f>
        <v>12200</v>
      </c>
    </row>
    <row r="430" spans="1:5" outlineLevel="3">
      <c r="A430" s="28"/>
      <c r="B430" s="27" t="s">
        <v>343</v>
      </c>
      <c r="C430" s="29"/>
      <c r="D430" s="29">
        <f>C430</f>
        <v>0</v>
      </c>
      <c r="E430" s="29">
        <f>D430</f>
        <v>0</v>
      </c>
    </row>
    <row r="431" spans="1:5" outlineLevel="3">
      <c r="A431" s="28"/>
      <c r="B431" s="27" t="s">
        <v>344</v>
      </c>
      <c r="C431" s="29">
        <v>5000</v>
      </c>
      <c r="D431" s="29">
        <f t="shared" ref="D431:E442" si="43">C431</f>
        <v>5000</v>
      </c>
      <c r="E431" s="29">
        <f t="shared" si="43"/>
        <v>5000</v>
      </c>
    </row>
    <row r="432" spans="1:5" outlineLevel="3">
      <c r="A432" s="28"/>
      <c r="B432" s="27" t="s">
        <v>345</v>
      </c>
      <c r="C432" s="29">
        <v>3500</v>
      </c>
      <c r="D432" s="29">
        <f t="shared" si="43"/>
        <v>3500</v>
      </c>
      <c r="E432" s="29">
        <f t="shared" si="43"/>
        <v>3500</v>
      </c>
    </row>
    <row r="433" spans="1:5" outlineLevel="3">
      <c r="A433" s="28"/>
      <c r="B433" s="27" t="s">
        <v>346</v>
      </c>
      <c r="C433" s="29">
        <v>600</v>
      </c>
      <c r="D433" s="29">
        <f t="shared" si="43"/>
        <v>600</v>
      </c>
      <c r="E433" s="29">
        <f t="shared" si="43"/>
        <v>600</v>
      </c>
    </row>
    <row r="434" spans="1:5" outlineLevel="3">
      <c r="A434" s="28"/>
      <c r="B434" s="27" t="s">
        <v>347</v>
      </c>
      <c r="C434" s="29"/>
      <c r="D434" s="29">
        <f t="shared" si="43"/>
        <v>0</v>
      </c>
      <c r="E434" s="29">
        <f t="shared" si="43"/>
        <v>0</v>
      </c>
    </row>
    <row r="435" spans="1:5" outlineLevel="3">
      <c r="A435" s="28"/>
      <c r="B435" s="27" t="s">
        <v>348</v>
      </c>
      <c r="C435" s="29"/>
      <c r="D435" s="29">
        <f t="shared" si="43"/>
        <v>0</v>
      </c>
      <c r="E435" s="29">
        <f t="shared" si="43"/>
        <v>0</v>
      </c>
    </row>
    <row r="436" spans="1:5" outlineLevel="3">
      <c r="A436" s="28"/>
      <c r="B436" s="27" t="s">
        <v>349</v>
      </c>
      <c r="C436" s="29"/>
      <c r="D436" s="29">
        <f t="shared" si="43"/>
        <v>0</v>
      </c>
      <c r="E436" s="29">
        <f t="shared" si="43"/>
        <v>0</v>
      </c>
    </row>
    <row r="437" spans="1:5" outlineLevel="3">
      <c r="A437" s="28"/>
      <c r="B437" s="27" t="s">
        <v>350</v>
      </c>
      <c r="C437" s="29"/>
      <c r="D437" s="29">
        <f t="shared" si="43"/>
        <v>0</v>
      </c>
      <c r="E437" s="29">
        <f t="shared" si="43"/>
        <v>0</v>
      </c>
    </row>
    <row r="438" spans="1:5" outlineLevel="3">
      <c r="A438" s="28"/>
      <c r="B438" s="27" t="s">
        <v>351</v>
      </c>
      <c r="C438" s="29"/>
      <c r="D438" s="29">
        <f t="shared" si="43"/>
        <v>0</v>
      </c>
      <c r="E438" s="29">
        <f t="shared" si="43"/>
        <v>0</v>
      </c>
    </row>
    <row r="439" spans="1:5" outlineLevel="3">
      <c r="A439" s="28"/>
      <c r="B439" s="27" t="s">
        <v>352</v>
      </c>
      <c r="C439" s="29"/>
      <c r="D439" s="29">
        <f t="shared" si="43"/>
        <v>0</v>
      </c>
      <c r="E439" s="29">
        <f t="shared" si="43"/>
        <v>0</v>
      </c>
    </row>
    <row r="440" spans="1:5" outlineLevel="3">
      <c r="A440" s="28"/>
      <c r="B440" s="27" t="s">
        <v>353</v>
      </c>
      <c r="C440" s="29"/>
      <c r="D440" s="29">
        <f t="shared" si="43"/>
        <v>0</v>
      </c>
      <c r="E440" s="29">
        <f t="shared" si="43"/>
        <v>0</v>
      </c>
    </row>
    <row r="441" spans="1:5" outlineLevel="3">
      <c r="A441" s="28"/>
      <c r="B441" s="27" t="s">
        <v>354</v>
      </c>
      <c r="C441" s="29">
        <v>3100</v>
      </c>
      <c r="D441" s="29">
        <f t="shared" si="43"/>
        <v>3100</v>
      </c>
      <c r="E441" s="29">
        <f t="shared" si="43"/>
        <v>3100</v>
      </c>
    </row>
    <row r="442" spans="1:5" outlineLevel="3">
      <c r="A442" s="28"/>
      <c r="B442" s="27" t="s">
        <v>355</v>
      </c>
      <c r="C442" s="29"/>
      <c r="D442" s="29">
        <f t="shared" si="43"/>
        <v>0</v>
      </c>
      <c r="E442" s="29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5" t="s">
        <v>357</v>
      </c>
      <c r="B444" s="176"/>
      <c r="C444" s="31">
        <f>C445+C454+C455+C459+C462+C463+C468+C474+C477+C480+C481+C450</f>
        <v>232510</v>
      </c>
      <c r="D444" s="31">
        <f>D445+D454+D455+D459+D462+D463+D468+D474+D477+D480+D481+D450</f>
        <v>232510</v>
      </c>
      <c r="E444" s="31">
        <f>E445+E454+E455+E459+E462+E463+E468+E474+E477+E480+E481+E450</f>
        <v>232510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40000</v>
      </c>
      <c r="D445" s="5">
        <f>SUM(D446:D449)</f>
        <v>40000</v>
      </c>
      <c r="E445" s="5">
        <f>SUM(E446:E449)</f>
        <v>40000</v>
      </c>
    </row>
    <row r="446" spans="1:5" ht="15" customHeight="1" outlineLevel="3">
      <c r="A446" s="27"/>
      <c r="B446" s="27" t="s">
        <v>359</v>
      </c>
      <c r="C446" s="29">
        <v>2000</v>
      </c>
      <c r="D446" s="29">
        <f>C446</f>
        <v>2000</v>
      </c>
      <c r="E446" s="29">
        <f>D446</f>
        <v>2000</v>
      </c>
    </row>
    <row r="447" spans="1:5" ht="15" customHeight="1" outlineLevel="3">
      <c r="A447" s="27"/>
      <c r="B447" s="27" t="s">
        <v>360</v>
      </c>
      <c r="C447" s="29">
        <v>2000</v>
      </c>
      <c r="D447" s="29">
        <f t="shared" ref="D447:E449" si="44">C447</f>
        <v>2000</v>
      </c>
      <c r="E447" s="29">
        <f t="shared" si="44"/>
        <v>2000</v>
      </c>
    </row>
    <row r="448" spans="1:5" ht="15" customHeight="1" outlineLevel="3">
      <c r="A448" s="27"/>
      <c r="B448" s="27" t="s">
        <v>361</v>
      </c>
      <c r="C448" s="29">
        <v>6000</v>
      </c>
      <c r="D448" s="29">
        <f t="shared" si="44"/>
        <v>6000</v>
      </c>
      <c r="E448" s="29">
        <f t="shared" si="44"/>
        <v>6000</v>
      </c>
    </row>
    <row r="449" spans="1:5" ht="15" customHeight="1" outlineLevel="3">
      <c r="A449" s="27"/>
      <c r="B449" s="27" t="s">
        <v>362</v>
      </c>
      <c r="C449" s="29">
        <v>30000</v>
      </c>
      <c r="D449" s="29">
        <f t="shared" si="44"/>
        <v>30000</v>
      </c>
      <c r="E449" s="29">
        <f t="shared" si="44"/>
        <v>30000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66000</v>
      </c>
      <c r="D450" s="5">
        <f>SUM(D451:D453)</f>
        <v>66000</v>
      </c>
      <c r="E450" s="5">
        <f>SUM(E451:E453)</f>
        <v>66000</v>
      </c>
    </row>
    <row r="451" spans="1:5" ht="15" customHeight="1" outlineLevel="3">
      <c r="A451" s="27"/>
      <c r="B451" s="27" t="s">
        <v>364</v>
      </c>
      <c r="C451" s="29">
        <v>66000</v>
      </c>
      <c r="D451" s="29">
        <f>C451</f>
        <v>66000</v>
      </c>
      <c r="E451" s="29">
        <f>D451</f>
        <v>66000</v>
      </c>
    </row>
    <row r="452" spans="1:5" ht="15" customHeight="1" outlineLevel="3">
      <c r="A452" s="27"/>
      <c r="B452" s="27" t="s">
        <v>365</v>
      </c>
      <c r="C452" s="29">
        <v>0</v>
      </c>
      <c r="D452" s="29">
        <f t="shared" ref="D452:E453" si="45">C452</f>
        <v>0</v>
      </c>
      <c r="E452" s="29">
        <f t="shared" si="45"/>
        <v>0</v>
      </c>
    </row>
    <row r="453" spans="1:5" ht="15" customHeight="1" outlineLevel="3">
      <c r="A453" s="27"/>
      <c r="B453" s="27" t="s">
        <v>366</v>
      </c>
      <c r="C453" s="29">
        <v>0</v>
      </c>
      <c r="D453" s="29">
        <f t="shared" si="45"/>
        <v>0</v>
      </c>
      <c r="E453" s="29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15000</v>
      </c>
      <c r="D454" s="5">
        <f>C454</f>
        <v>15000</v>
      </c>
      <c r="E454" s="5">
        <f>D454</f>
        <v>15000</v>
      </c>
    </row>
    <row r="455" spans="1:5" outlineLevel="2">
      <c r="A455" s="6">
        <v>2202</v>
      </c>
      <c r="B455" s="4" t="s">
        <v>120</v>
      </c>
      <c r="C455" s="5">
        <f>SUM(C456:C458)</f>
        <v>25500</v>
      </c>
      <c r="D455" s="5">
        <f>SUM(D456:D458)</f>
        <v>25500</v>
      </c>
      <c r="E455" s="5">
        <f>SUM(E456:E458)</f>
        <v>25500</v>
      </c>
    </row>
    <row r="456" spans="1:5" ht="15" customHeight="1" outlineLevel="3">
      <c r="A456" s="27"/>
      <c r="B456" s="27" t="s">
        <v>367</v>
      </c>
      <c r="C456" s="29">
        <v>25000</v>
      </c>
      <c r="D456" s="29">
        <f>C456</f>
        <v>25000</v>
      </c>
      <c r="E456" s="29">
        <f>D456</f>
        <v>25000</v>
      </c>
    </row>
    <row r="457" spans="1:5" ht="15" customHeight="1" outlineLevel="3">
      <c r="A457" s="27"/>
      <c r="B457" s="27" t="s">
        <v>368</v>
      </c>
      <c r="C457" s="29">
        <v>500</v>
      </c>
      <c r="D457" s="29">
        <f t="shared" ref="D457:E458" si="46">C457</f>
        <v>500</v>
      </c>
      <c r="E457" s="29">
        <f t="shared" si="46"/>
        <v>500</v>
      </c>
    </row>
    <row r="458" spans="1:5" ht="15" customHeight="1" outlineLevel="3">
      <c r="A458" s="27"/>
      <c r="B458" s="27" t="s">
        <v>361</v>
      </c>
      <c r="C458" s="29">
        <v>0</v>
      </c>
      <c r="D458" s="29">
        <f t="shared" si="46"/>
        <v>0</v>
      </c>
      <c r="E458" s="29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3500</v>
      </c>
      <c r="D459" s="5">
        <f>SUM(D460:D461)</f>
        <v>3500</v>
      </c>
      <c r="E459" s="5">
        <f>SUM(E460:E461)</f>
        <v>3500</v>
      </c>
    </row>
    <row r="460" spans="1:5" ht="15" customHeight="1" outlineLevel="3">
      <c r="A460" s="27"/>
      <c r="B460" s="27" t="s">
        <v>369</v>
      </c>
      <c r="C460" s="29">
        <v>2500</v>
      </c>
      <c r="D460" s="29">
        <f t="shared" ref="D460:E462" si="47">C460</f>
        <v>2500</v>
      </c>
      <c r="E460" s="29">
        <f t="shared" si="47"/>
        <v>2500</v>
      </c>
    </row>
    <row r="461" spans="1:5" ht="15" customHeight="1" outlineLevel="3">
      <c r="A461" s="27"/>
      <c r="B461" s="27" t="s">
        <v>370</v>
      </c>
      <c r="C461" s="29">
        <v>1000</v>
      </c>
      <c r="D461" s="29">
        <f t="shared" si="47"/>
        <v>1000</v>
      </c>
      <c r="E461" s="29">
        <f t="shared" si="47"/>
        <v>1000</v>
      </c>
    </row>
    <row r="462" spans="1:5" outlineLevel="2">
      <c r="A462" s="6">
        <v>2202</v>
      </c>
      <c r="B462" s="4" t="s">
        <v>371</v>
      </c>
      <c r="C462" s="5">
        <v>4000</v>
      </c>
      <c r="D462" s="5">
        <f t="shared" si="47"/>
        <v>4000</v>
      </c>
      <c r="E462" s="5">
        <f t="shared" si="47"/>
        <v>4000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7"/>
      <c r="B464" s="27" t="s">
        <v>373</v>
      </c>
      <c r="C464" s="29">
        <v>0</v>
      </c>
      <c r="D464" s="29">
        <f>C464</f>
        <v>0</v>
      </c>
      <c r="E464" s="29">
        <f>D464</f>
        <v>0</v>
      </c>
    </row>
    <row r="465" spans="1:5" ht="15" customHeight="1" outlineLevel="3">
      <c r="A465" s="27"/>
      <c r="B465" s="27" t="s">
        <v>374</v>
      </c>
      <c r="C465" s="29">
        <v>0</v>
      </c>
      <c r="D465" s="29">
        <f t="shared" ref="D465:E467" si="48">C465</f>
        <v>0</v>
      </c>
      <c r="E465" s="29">
        <f t="shared" si="48"/>
        <v>0</v>
      </c>
    </row>
    <row r="466" spans="1:5" ht="15" customHeight="1" outlineLevel="3">
      <c r="A466" s="27"/>
      <c r="B466" s="27" t="s">
        <v>375</v>
      </c>
      <c r="C466" s="29">
        <v>0</v>
      </c>
      <c r="D466" s="29">
        <f t="shared" si="48"/>
        <v>0</v>
      </c>
      <c r="E466" s="29">
        <f t="shared" si="48"/>
        <v>0</v>
      </c>
    </row>
    <row r="467" spans="1:5" ht="15" customHeight="1" outlineLevel="3">
      <c r="A467" s="27"/>
      <c r="B467" s="27" t="s">
        <v>376</v>
      </c>
      <c r="C467" s="29">
        <v>0</v>
      </c>
      <c r="D467" s="29">
        <f t="shared" si="48"/>
        <v>0</v>
      </c>
      <c r="E467" s="29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7"/>
      <c r="B469" s="27" t="s">
        <v>378</v>
      </c>
      <c r="C469" s="29">
        <v>0</v>
      </c>
      <c r="D469" s="29">
        <f>C469</f>
        <v>0</v>
      </c>
      <c r="E469" s="29">
        <f>D469</f>
        <v>0</v>
      </c>
    </row>
    <row r="470" spans="1:5" ht="15" customHeight="1" outlineLevel="3">
      <c r="A470" s="27"/>
      <c r="B470" s="27" t="s">
        <v>379</v>
      </c>
      <c r="C470" s="29">
        <v>0</v>
      </c>
      <c r="D470" s="29">
        <f t="shared" ref="D470:E473" si="49">C470</f>
        <v>0</v>
      </c>
      <c r="E470" s="29">
        <f t="shared" si="49"/>
        <v>0</v>
      </c>
    </row>
    <row r="471" spans="1:5" ht="15" customHeight="1" outlineLevel="3">
      <c r="A471" s="27"/>
      <c r="B471" s="27" t="s">
        <v>380</v>
      </c>
      <c r="C471" s="29">
        <v>0</v>
      </c>
      <c r="D471" s="29">
        <f t="shared" si="49"/>
        <v>0</v>
      </c>
      <c r="E471" s="29">
        <f t="shared" si="49"/>
        <v>0</v>
      </c>
    </row>
    <row r="472" spans="1:5" ht="15" customHeight="1" outlineLevel="3">
      <c r="A472" s="27"/>
      <c r="B472" s="27" t="s">
        <v>381</v>
      </c>
      <c r="C472" s="29">
        <v>0</v>
      </c>
      <c r="D472" s="29">
        <f t="shared" si="49"/>
        <v>0</v>
      </c>
      <c r="E472" s="29">
        <f t="shared" si="49"/>
        <v>0</v>
      </c>
    </row>
    <row r="473" spans="1:5" ht="15" customHeight="1" outlineLevel="3">
      <c r="A473" s="27"/>
      <c r="B473" s="27" t="s">
        <v>382</v>
      </c>
      <c r="C473" s="29">
        <v>0</v>
      </c>
      <c r="D473" s="29">
        <f t="shared" si="49"/>
        <v>0</v>
      </c>
      <c r="E473" s="29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62510</v>
      </c>
      <c r="D474" s="5">
        <f>SUM(D475:D476)</f>
        <v>62510</v>
      </c>
      <c r="E474" s="5">
        <f>SUM(E475:E476)</f>
        <v>62510</v>
      </c>
    </row>
    <row r="475" spans="1:5" ht="15" customHeight="1" outlineLevel="3">
      <c r="A475" s="27"/>
      <c r="B475" s="27" t="s">
        <v>383</v>
      </c>
      <c r="C475" s="29">
        <v>5000</v>
      </c>
      <c r="D475" s="29">
        <f>C475</f>
        <v>5000</v>
      </c>
      <c r="E475" s="29">
        <f>D475</f>
        <v>5000</v>
      </c>
    </row>
    <row r="476" spans="1:5" ht="15" customHeight="1" outlineLevel="3">
      <c r="A476" s="27"/>
      <c r="B476" s="27" t="s">
        <v>384</v>
      </c>
      <c r="C476" s="29">
        <v>57510</v>
      </c>
      <c r="D476" s="29">
        <f>C476</f>
        <v>57510</v>
      </c>
      <c r="E476" s="29">
        <f>D476</f>
        <v>57510</v>
      </c>
    </row>
    <row r="477" spans="1:5" outlineLevel="2">
      <c r="A477" s="6">
        <v>2202</v>
      </c>
      <c r="B477" s="4" t="s">
        <v>385</v>
      </c>
      <c r="C477" s="5">
        <f>SUM(C478:C479)</f>
        <v>8000</v>
      </c>
      <c r="D477" s="5">
        <f>SUM(D478:D479)</f>
        <v>8000</v>
      </c>
      <c r="E477" s="5">
        <f>SUM(E478:E479)</f>
        <v>8000</v>
      </c>
    </row>
    <row r="478" spans="1:5" ht="15" customHeight="1" outlineLevel="3">
      <c r="A478" s="27"/>
      <c r="B478" s="27" t="s">
        <v>383</v>
      </c>
      <c r="C478" s="29">
        <v>5000</v>
      </c>
      <c r="D478" s="29">
        <f t="shared" ref="D478:E481" si="50">C478</f>
        <v>5000</v>
      </c>
      <c r="E478" s="29">
        <f t="shared" si="50"/>
        <v>5000</v>
      </c>
    </row>
    <row r="479" spans="1:5" ht="15" customHeight="1" outlineLevel="3">
      <c r="A479" s="27"/>
      <c r="B479" s="27" t="s">
        <v>384</v>
      </c>
      <c r="C479" s="29">
        <v>3000</v>
      </c>
      <c r="D479" s="29">
        <f t="shared" si="50"/>
        <v>3000</v>
      </c>
      <c r="E479" s="29">
        <f t="shared" si="50"/>
        <v>3000</v>
      </c>
    </row>
    <row r="480" spans="1:5" outlineLevel="2">
      <c r="A480" s="6">
        <v>2202</v>
      </c>
      <c r="B480" s="4" t="s">
        <v>386</v>
      </c>
      <c r="C480" s="5">
        <v>8000</v>
      </c>
      <c r="D480" s="5">
        <f t="shared" si="50"/>
        <v>8000</v>
      </c>
      <c r="E480" s="5">
        <f t="shared" si="50"/>
        <v>8000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5" t="s">
        <v>388</v>
      </c>
      <c r="B482" s="176"/>
      <c r="C482" s="31">
        <v>0</v>
      </c>
      <c r="D482" s="31">
        <v>0</v>
      </c>
      <c r="E482" s="31">
        <v>0</v>
      </c>
    </row>
    <row r="483" spans="1:10">
      <c r="A483" s="181" t="s">
        <v>389</v>
      </c>
      <c r="B483" s="182"/>
      <c r="C483" s="34">
        <f>C484+C504+C509+C522+C528+C538</f>
        <v>81337</v>
      </c>
      <c r="D483" s="34">
        <f>D484+D504+D509+D522+D528+D538</f>
        <v>81337</v>
      </c>
      <c r="E483" s="34">
        <f>E484+E504+E509+E522+E528+E538</f>
        <v>81337</v>
      </c>
      <c r="G483" s="38" t="s">
        <v>592</v>
      </c>
      <c r="H483" s="40"/>
      <c r="I483" s="41"/>
      <c r="J483" s="39" t="b">
        <f>AND(H483=I483)</f>
        <v>1</v>
      </c>
    </row>
    <row r="484" spans="1:10" outlineLevel="1">
      <c r="A484" s="175" t="s">
        <v>390</v>
      </c>
      <c r="B484" s="176"/>
      <c r="C484" s="31">
        <f>C485+C486+C490+C491+C494+C497+C500+C501+C502+C503</f>
        <v>40000</v>
      </c>
      <c r="D484" s="31">
        <f>D485+D486+D490+D491+D494+D497+D500+D501+D502+D503</f>
        <v>40000</v>
      </c>
      <c r="E484" s="31">
        <f>E485+E486+E490+E491+E494+E497+E500+E501+E502+E503</f>
        <v>40000</v>
      </c>
    </row>
    <row r="485" spans="1:10" outlineLevel="2">
      <c r="A485" s="6">
        <v>3302</v>
      </c>
      <c r="B485" s="4" t="s">
        <v>391</v>
      </c>
      <c r="C485" s="5">
        <v>15000</v>
      </c>
      <c r="D485" s="5">
        <f>C485</f>
        <v>15000</v>
      </c>
      <c r="E485" s="5">
        <f>D485</f>
        <v>15000</v>
      </c>
    </row>
    <row r="486" spans="1:10" outlineLevel="2">
      <c r="A486" s="6">
        <v>3302</v>
      </c>
      <c r="B486" s="4" t="s">
        <v>392</v>
      </c>
      <c r="C486" s="5">
        <f>SUM(C487:C489)</f>
        <v>19000</v>
      </c>
      <c r="D486" s="5">
        <f>SUM(D487:D489)</f>
        <v>19000</v>
      </c>
      <c r="E486" s="5">
        <f>SUM(E487:E489)</f>
        <v>19000</v>
      </c>
    </row>
    <row r="487" spans="1:10" ht="15" customHeight="1" outlineLevel="3">
      <c r="A487" s="27"/>
      <c r="B487" s="27" t="s">
        <v>393</v>
      </c>
      <c r="C487" s="29">
        <v>9000</v>
      </c>
      <c r="D487" s="29">
        <f>C487</f>
        <v>9000</v>
      </c>
      <c r="E487" s="29">
        <f>D487</f>
        <v>9000</v>
      </c>
    </row>
    <row r="488" spans="1:10" ht="15" customHeight="1" outlineLevel="3">
      <c r="A488" s="27"/>
      <c r="B488" s="27" t="s">
        <v>394</v>
      </c>
      <c r="C488" s="29">
        <v>10000</v>
      </c>
      <c r="D488" s="29">
        <f t="shared" ref="D488:E489" si="51">C488</f>
        <v>10000</v>
      </c>
      <c r="E488" s="29">
        <f t="shared" si="51"/>
        <v>10000</v>
      </c>
    </row>
    <row r="489" spans="1:10" ht="15" customHeight="1" outlineLevel="3">
      <c r="A489" s="27"/>
      <c r="B489" s="27" t="s">
        <v>395</v>
      </c>
      <c r="C489" s="29">
        <v>0</v>
      </c>
      <c r="D489" s="29">
        <f t="shared" si="51"/>
        <v>0</v>
      </c>
      <c r="E489" s="29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3000</v>
      </c>
      <c r="D491" s="5">
        <f>SUM(D492:D493)</f>
        <v>3000</v>
      </c>
      <c r="E491" s="5">
        <f>SUM(E492:E493)</f>
        <v>3000</v>
      </c>
    </row>
    <row r="492" spans="1:10" ht="15" customHeight="1" outlineLevel="3">
      <c r="A492" s="27"/>
      <c r="B492" s="27" t="s">
        <v>398</v>
      </c>
      <c r="C492" s="29">
        <v>3000</v>
      </c>
      <c r="D492" s="29">
        <f>C492</f>
        <v>3000</v>
      </c>
      <c r="E492" s="29">
        <f>D492</f>
        <v>3000</v>
      </c>
    </row>
    <row r="493" spans="1:10" ht="15" customHeight="1" outlineLevel="3">
      <c r="A493" s="27"/>
      <c r="B493" s="27" t="s">
        <v>399</v>
      </c>
      <c r="C493" s="29">
        <v>0</v>
      </c>
      <c r="D493" s="29">
        <f>C493</f>
        <v>0</v>
      </c>
      <c r="E493" s="29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</row>
    <row r="495" spans="1:10" ht="15" customHeight="1" outlineLevel="3">
      <c r="A495" s="27"/>
      <c r="B495" s="27" t="s">
        <v>401</v>
      </c>
      <c r="C495" s="29">
        <v>1000</v>
      </c>
      <c r="D495" s="29">
        <f>C495</f>
        <v>1000</v>
      </c>
      <c r="E495" s="29">
        <f>D495</f>
        <v>1000</v>
      </c>
    </row>
    <row r="496" spans="1:10" ht="15" customHeight="1" outlineLevel="3">
      <c r="A496" s="27"/>
      <c r="B496" s="27" t="s">
        <v>402</v>
      </c>
      <c r="C496" s="29">
        <v>0</v>
      </c>
      <c r="D496" s="29">
        <f>C496</f>
        <v>0</v>
      </c>
      <c r="E496" s="29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2000</v>
      </c>
      <c r="D497" s="5">
        <f>SUM(D498:D499)</f>
        <v>2000</v>
      </c>
      <c r="E497" s="5">
        <f>SUM(E498:E499)</f>
        <v>2000</v>
      </c>
    </row>
    <row r="498" spans="1:12" ht="15" customHeight="1" outlineLevel="3">
      <c r="A498" s="27"/>
      <c r="B498" s="27" t="s">
        <v>404</v>
      </c>
      <c r="C498" s="29"/>
      <c r="D498" s="29">
        <f t="shared" ref="D498:E503" si="52">C498</f>
        <v>0</v>
      </c>
      <c r="E498" s="29">
        <f t="shared" si="52"/>
        <v>0</v>
      </c>
    </row>
    <row r="499" spans="1:12" ht="15" customHeight="1" outlineLevel="3">
      <c r="A499" s="27"/>
      <c r="B499" s="27" t="s">
        <v>405</v>
      </c>
      <c r="C499" s="29">
        <v>2000</v>
      </c>
      <c r="D499" s="29">
        <f t="shared" si="52"/>
        <v>2000</v>
      </c>
      <c r="E499" s="29">
        <f t="shared" si="52"/>
        <v>2000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5" t="s">
        <v>410</v>
      </c>
      <c r="B504" s="176"/>
      <c r="C504" s="31">
        <f>SUM(C505:C508)</f>
        <v>4813</v>
      </c>
      <c r="D504" s="31">
        <f>SUM(D505:D508)</f>
        <v>4813</v>
      </c>
      <c r="E504" s="31">
        <f>SUM(E505:E508)</f>
        <v>4813</v>
      </c>
    </row>
    <row r="505" spans="1:12" outlineLevel="2" collapsed="1">
      <c r="A505" s="6">
        <v>3303</v>
      </c>
      <c r="B505" s="4" t="s">
        <v>411</v>
      </c>
      <c r="C505" s="5">
        <v>3713</v>
      </c>
      <c r="D505" s="5">
        <f>C505</f>
        <v>3713</v>
      </c>
      <c r="E505" s="5">
        <f>D505</f>
        <v>3713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1100</v>
      </c>
      <c r="D507" s="5">
        <f t="shared" si="53"/>
        <v>1100</v>
      </c>
      <c r="E507" s="5">
        <f t="shared" si="53"/>
        <v>1100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75" t="s">
        <v>414</v>
      </c>
      <c r="B509" s="176"/>
      <c r="C509" s="31">
        <f>C510+C511+C512+C513+C517+C518+C519+C520+C521</f>
        <v>34830</v>
      </c>
      <c r="D509" s="31">
        <f>D510+D511+D512+D513+D517+D518+D519+D520+D521</f>
        <v>34830</v>
      </c>
      <c r="E509" s="31">
        <f>E510+E511+E512+E513+E517+E518+E519+E520+E521</f>
        <v>34830</v>
      </c>
      <c r="L509" s="50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8"/>
      <c r="B514" s="27" t="s">
        <v>419</v>
      </c>
      <c r="C514" s="29"/>
      <c r="D514" s="29">
        <f t="shared" ref="D514:E521" si="55">C514</f>
        <v>0</v>
      </c>
      <c r="E514" s="29">
        <f t="shared" si="55"/>
        <v>0</v>
      </c>
    </row>
    <row r="515" spans="1:5" ht="15" customHeight="1" outlineLevel="3">
      <c r="A515" s="28"/>
      <c r="B515" s="27" t="s">
        <v>420</v>
      </c>
      <c r="C515" s="29">
        <v>0</v>
      </c>
      <c r="D515" s="29">
        <f t="shared" si="55"/>
        <v>0</v>
      </c>
      <c r="E515" s="29">
        <f t="shared" si="55"/>
        <v>0</v>
      </c>
    </row>
    <row r="516" spans="1:5" ht="15" customHeight="1" outlineLevel="3">
      <c r="A516" s="28"/>
      <c r="B516" s="27" t="s">
        <v>421</v>
      </c>
      <c r="C516" s="29">
        <v>0</v>
      </c>
      <c r="D516" s="29">
        <f t="shared" si="55"/>
        <v>0</v>
      </c>
      <c r="E516" s="29">
        <f t="shared" si="55"/>
        <v>0</v>
      </c>
    </row>
    <row r="517" spans="1:5" outlineLevel="2">
      <c r="A517" s="6">
        <v>3305</v>
      </c>
      <c r="B517" s="4" t="s">
        <v>422</v>
      </c>
      <c r="C517" s="5">
        <v>4480</v>
      </c>
      <c r="D517" s="5">
        <f t="shared" si="55"/>
        <v>4480</v>
      </c>
      <c r="E517" s="5">
        <f t="shared" si="55"/>
        <v>4480</v>
      </c>
    </row>
    <row r="518" spans="1:5" outlineLevel="2">
      <c r="A518" s="6">
        <v>3305</v>
      </c>
      <c r="B518" s="4" t="s">
        <v>423</v>
      </c>
      <c r="C518" s="5">
        <v>1150</v>
      </c>
      <c r="D518" s="5">
        <f t="shared" si="55"/>
        <v>1150</v>
      </c>
      <c r="E518" s="5">
        <f t="shared" si="55"/>
        <v>1150</v>
      </c>
    </row>
    <row r="519" spans="1:5" outlineLevel="2">
      <c r="A519" s="6">
        <v>3305</v>
      </c>
      <c r="B519" s="4" t="s">
        <v>424</v>
      </c>
      <c r="C519" s="5">
        <v>500</v>
      </c>
      <c r="D519" s="5">
        <f t="shared" si="55"/>
        <v>500</v>
      </c>
      <c r="E519" s="5">
        <f t="shared" si="55"/>
        <v>500</v>
      </c>
    </row>
    <row r="520" spans="1:5" outlineLevel="2">
      <c r="A520" s="6">
        <v>3305</v>
      </c>
      <c r="B520" s="4" t="s">
        <v>425</v>
      </c>
      <c r="C520" s="5">
        <v>28700</v>
      </c>
      <c r="D520" s="5">
        <f t="shared" si="55"/>
        <v>28700</v>
      </c>
      <c r="E520" s="5">
        <f t="shared" si="55"/>
        <v>28700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75" t="s">
        <v>426</v>
      </c>
      <c r="B522" s="176"/>
      <c r="C522" s="31">
        <f>SUM(C523:C527)</f>
        <v>100</v>
      </c>
      <c r="D522" s="31">
        <f>SUM(D523:D527)</f>
        <v>100</v>
      </c>
      <c r="E522" s="31">
        <f>SUM(E523:E527)</f>
        <v>100</v>
      </c>
    </row>
    <row r="523" spans="1:5" outlineLevel="2" collapsed="1">
      <c r="A523" s="6">
        <v>3306</v>
      </c>
      <c r="B523" s="4" t="s">
        <v>427</v>
      </c>
      <c r="C523" s="5">
        <v>100</v>
      </c>
      <c r="D523" s="5">
        <f>C523</f>
        <v>100</v>
      </c>
      <c r="E523" s="5">
        <f>D523</f>
        <v>100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75" t="s">
        <v>432</v>
      </c>
      <c r="B528" s="176"/>
      <c r="C528" s="31">
        <f>C529+C531+C537</f>
        <v>0</v>
      </c>
      <c r="D528" s="31">
        <f>D529+D531+D537</f>
        <v>0</v>
      </c>
      <c r="E528" s="31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8"/>
      <c r="B530" s="27" t="s">
        <v>434</v>
      </c>
      <c r="C530" s="29">
        <v>0</v>
      </c>
      <c r="D530" s="29">
        <f>C530</f>
        <v>0</v>
      </c>
      <c r="E530" s="29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8"/>
      <c r="B532" s="27" t="s">
        <v>435</v>
      </c>
      <c r="C532" s="29">
        <v>0</v>
      </c>
      <c r="D532" s="29">
        <f>C532</f>
        <v>0</v>
      </c>
      <c r="E532" s="29">
        <f>D532</f>
        <v>0</v>
      </c>
    </row>
    <row r="533" spans="1:5" ht="15" customHeight="1" outlineLevel="3">
      <c r="A533" s="28"/>
      <c r="B533" s="27" t="s">
        <v>436</v>
      </c>
      <c r="C533" s="29">
        <v>0</v>
      </c>
      <c r="D533" s="29">
        <f t="shared" ref="D533:E536" si="57">C533</f>
        <v>0</v>
      </c>
      <c r="E533" s="29">
        <f t="shared" si="57"/>
        <v>0</v>
      </c>
    </row>
    <row r="534" spans="1:5" ht="15" customHeight="1" outlineLevel="3">
      <c r="A534" s="28"/>
      <c r="B534" s="27" t="s">
        <v>437</v>
      </c>
      <c r="C534" s="29">
        <v>0</v>
      </c>
      <c r="D534" s="29">
        <f t="shared" si="57"/>
        <v>0</v>
      </c>
      <c r="E534" s="29">
        <f t="shared" si="57"/>
        <v>0</v>
      </c>
    </row>
    <row r="535" spans="1:5" ht="15" customHeight="1" outlineLevel="3">
      <c r="A535" s="28"/>
      <c r="B535" s="27" t="s">
        <v>438</v>
      </c>
      <c r="C535" s="29">
        <v>0</v>
      </c>
      <c r="D535" s="29">
        <f t="shared" si="57"/>
        <v>0</v>
      </c>
      <c r="E535" s="29">
        <f t="shared" si="57"/>
        <v>0</v>
      </c>
    </row>
    <row r="536" spans="1:5" ht="15" customHeight="1" outlineLevel="3">
      <c r="A536" s="28"/>
      <c r="B536" s="27" t="s">
        <v>439</v>
      </c>
      <c r="C536" s="29">
        <v>0</v>
      </c>
      <c r="D536" s="29">
        <f t="shared" si="57"/>
        <v>0</v>
      </c>
      <c r="E536" s="29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75" t="s">
        <v>441</v>
      </c>
      <c r="B538" s="176"/>
      <c r="C538" s="31">
        <f>SUM(C539:C544)</f>
        <v>1594</v>
      </c>
      <c r="D538" s="31">
        <f>SUM(D539:D544)</f>
        <v>1594</v>
      </c>
      <c r="E538" s="31">
        <f>SUM(E539:E544)</f>
        <v>1594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>
        <v>1594</v>
      </c>
      <c r="D540" s="5">
        <f t="shared" ref="D540:E543" si="58">C540</f>
        <v>1594</v>
      </c>
      <c r="E540" s="5">
        <f t="shared" si="58"/>
        <v>1594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8"/>
      <c r="B545" s="27" t="s">
        <v>447</v>
      </c>
      <c r="C545" s="29">
        <v>0</v>
      </c>
      <c r="D545" s="29">
        <f>C545</f>
        <v>0</v>
      </c>
      <c r="E545" s="29">
        <f>D545</f>
        <v>0</v>
      </c>
    </row>
    <row r="546" spans="1:10" ht="15" customHeight="1" outlineLevel="2">
      <c r="A546" s="28"/>
      <c r="B546" s="27" t="s">
        <v>448</v>
      </c>
      <c r="C546" s="29">
        <v>0</v>
      </c>
      <c r="D546" s="29">
        <f>C546</f>
        <v>0</v>
      </c>
      <c r="E546" s="29">
        <f>D546</f>
        <v>0</v>
      </c>
    </row>
    <row r="547" spans="1:10">
      <c r="A547" s="179" t="s">
        <v>449</v>
      </c>
      <c r="B547" s="180"/>
      <c r="C547" s="34">
        <f>C548+C549</f>
        <v>0</v>
      </c>
      <c r="D547" s="34">
        <f>D548+D549</f>
        <v>0</v>
      </c>
      <c r="E547" s="34">
        <f>E548+E549</f>
        <v>0</v>
      </c>
      <c r="G547" s="38" t="s">
        <v>593</v>
      </c>
      <c r="H547" s="40"/>
      <c r="I547" s="41"/>
      <c r="J547" s="39" t="b">
        <f>AND(H547=I547)</f>
        <v>1</v>
      </c>
    </row>
    <row r="548" spans="1:10" outlineLevel="1">
      <c r="A548" s="175" t="s">
        <v>450</v>
      </c>
      <c r="B548" s="176"/>
      <c r="C548" s="31"/>
      <c r="D548" s="31">
        <f>C548</f>
        <v>0</v>
      </c>
      <c r="E548" s="31">
        <f>D548</f>
        <v>0</v>
      </c>
    </row>
    <row r="549" spans="1:10" outlineLevel="1">
      <c r="A549" s="175" t="s">
        <v>451</v>
      </c>
      <c r="B549" s="176"/>
      <c r="C549" s="31">
        <v>0</v>
      </c>
      <c r="D549" s="31">
        <f>C549</f>
        <v>0</v>
      </c>
      <c r="E549" s="31">
        <f>D549</f>
        <v>0</v>
      </c>
    </row>
    <row r="550" spans="1:10">
      <c r="A550" s="173" t="s">
        <v>455</v>
      </c>
      <c r="B550" s="174"/>
      <c r="C550" s="35">
        <f>C551</f>
        <v>72880</v>
      </c>
      <c r="D550" s="35">
        <f>D551</f>
        <v>72880</v>
      </c>
      <c r="E550" s="35">
        <f>E551</f>
        <v>72880</v>
      </c>
      <c r="G550" s="38" t="s">
        <v>59</v>
      </c>
      <c r="H550" s="40"/>
      <c r="I550" s="41"/>
      <c r="J550" s="39" t="b">
        <f>AND(H550=I550)</f>
        <v>1</v>
      </c>
    </row>
    <row r="551" spans="1:10">
      <c r="A551" s="171" t="s">
        <v>456</v>
      </c>
      <c r="B551" s="172"/>
      <c r="C551" s="32">
        <f>C552+C556</f>
        <v>72880</v>
      </c>
      <c r="D551" s="32">
        <f>D552+D556</f>
        <v>72880</v>
      </c>
      <c r="E551" s="32">
        <f>E552+E556</f>
        <v>72880</v>
      </c>
      <c r="G551" s="38" t="s">
        <v>594</v>
      </c>
      <c r="H551" s="40"/>
      <c r="I551" s="41"/>
      <c r="J551" s="39" t="b">
        <f>AND(H551=I551)</f>
        <v>1</v>
      </c>
    </row>
    <row r="552" spans="1:10" outlineLevel="1">
      <c r="A552" s="175" t="s">
        <v>457</v>
      </c>
      <c r="B552" s="176"/>
      <c r="C552" s="31">
        <f>SUM(C553:C555)</f>
        <v>72880</v>
      </c>
      <c r="D552" s="31">
        <f>SUM(D553:D555)</f>
        <v>72880</v>
      </c>
      <c r="E552" s="31">
        <f>SUM(E553:E555)</f>
        <v>72880</v>
      </c>
    </row>
    <row r="553" spans="1:10" outlineLevel="2" collapsed="1">
      <c r="A553" s="6">
        <v>5500</v>
      </c>
      <c r="B553" s="4" t="s">
        <v>458</v>
      </c>
      <c r="C553" s="5">
        <v>72880</v>
      </c>
      <c r="D553" s="5">
        <f t="shared" ref="D553:E555" si="59">C553</f>
        <v>72880</v>
      </c>
      <c r="E553" s="5">
        <f t="shared" si="59"/>
        <v>72880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75" t="s">
        <v>461</v>
      </c>
      <c r="B556" s="176"/>
      <c r="C556" s="31">
        <f>SUM(C557:C558)</f>
        <v>0</v>
      </c>
      <c r="D556" s="31">
        <f>SUM(D557:D558)</f>
        <v>0</v>
      </c>
      <c r="E556" s="31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7" t="s">
        <v>62</v>
      </c>
      <c r="B559" s="178"/>
      <c r="C559" s="36">
        <f>C560+C716+C725</f>
        <v>956112</v>
      </c>
      <c r="D559" s="36">
        <f>D560+D716+D725</f>
        <v>956112</v>
      </c>
      <c r="E559" s="36">
        <f>E560+E716+E725</f>
        <v>956112</v>
      </c>
      <c r="G559" s="38" t="s">
        <v>62</v>
      </c>
      <c r="H559" s="40">
        <f>C559</f>
        <v>956112</v>
      </c>
      <c r="I559" s="41"/>
      <c r="J559" s="39" t="b">
        <f>AND(H559=I559)</f>
        <v>0</v>
      </c>
    </row>
    <row r="560" spans="1:10">
      <c r="A560" s="173" t="s">
        <v>464</v>
      </c>
      <c r="B560" s="174"/>
      <c r="C560" s="35">
        <f>C561+C638+C642+C645</f>
        <v>830135</v>
      </c>
      <c r="D560" s="35">
        <f>D561+D638+D642+D645</f>
        <v>830135</v>
      </c>
      <c r="E560" s="35">
        <f>E561+E638+E642+E645</f>
        <v>830135</v>
      </c>
      <c r="G560" s="38" t="s">
        <v>61</v>
      </c>
      <c r="H560" s="40"/>
      <c r="I560" s="41"/>
      <c r="J560" s="39" t="b">
        <f>AND(H560=I560)</f>
        <v>1</v>
      </c>
    </row>
    <row r="561" spans="1:10">
      <c r="A561" s="171" t="s">
        <v>465</v>
      </c>
      <c r="B561" s="172"/>
      <c r="C561" s="37">
        <f>C562+C567+C568+C569+C576+C577+C581+C584+C585+C586+C587+C592+C595+C599+C603+C610+C616+C628</f>
        <v>830135</v>
      </c>
      <c r="D561" s="37">
        <f>D562+D567+D568+D569+D576+D577+D581+D584+D585+D586+D587+D592+D595+D599+D603+D610+D616+D628</f>
        <v>830135</v>
      </c>
      <c r="E561" s="37">
        <f>E562+E567+E568+E569+E576+E577+E581+E584+E585+E586+E587+E592+E595+E599+E603+E610+E616+E628</f>
        <v>830135</v>
      </c>
      <c r="G561" s="38" t="s">
        <v>595</v>
      </c>
      <c r="H561" s="40"/>
      <c r="I561" s="41"/>
      <c r="J561" s="39" t="b">
        <f>AND(H561=I561)</f>
        <v>1</v>
      </c>
    </row>
    <row r="562" spans="1:10" outlineLevel="1">
      <c r="A562" s="175" t="s">
        <v>466</v>
      </c>
      <c r="B562" s="176"/>
      <c r="C562" s="31">
        <f>SUM(C563:C566)</f>
        <v>30928</v>
      </c>
      <c r="D562" s="31">
        <f>SUM(D563:D566)</f>
        <v>30928</v>
      </c>
      <c r="E562" s="31">
        <f>SUM(E563:E566)</f>
        <v>30928</v>
      </c>
    </row>
    <row r="563" spans="1:10" outlineLevel="2">
      <c r="A563" s="7">
        <v>6600</v>
      </c>
      <c r="B563" s="4" t="s">
        <v>468</v>
      </c>
      <c r="C563" s="5">
        <v>2352</v>
      </c>
      <c r="D563" s="5">
        <f>C563</f>
        <v>2352</v>
      </c>
      <c r="E563" s="5">
        <f>D563</f>
        <v>2352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28576</v>
      </c>
      <c r="D566" s="5">
        <f t="shared" si="60"/>
        <v>28576</v>
      </c>
      <c r="E566" s="5">
        <f t="shared" si="60"/>
        <v>28576</v>
      </c>
    </row>
    <row r="567" spans="1:10" outlineLevel="1">
      <c r="A567" s="175" t="s">
        <v>467</v>
      </c>
      <c r="B567" s="176"/>
      <c r="C567" s="30">
        <v>0</v>
      </c>
      <c r="D567" s="30">
        <f>C567</f>
        <v>0</v>
      </c>
      <c r="E567" s="30">
        <f>D567</f>
        <v>0</v>
      </c>
    </row>
    <row r="568" spans="1:10" outlineLevel="1">
      <c r="A568" s="175" t="s">
        <v>472</v>
      </c>
      <c r="B568" s="176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5" t="s">
        <v>473</v>
      </c>
      <c r="B569" s="176"/>
      <c r="C569" s="31">
        <f>SUM(C570:C575)</f>
        <v>130000</v>
      </c>
      <c r="D569" s="31">
        <f>SUM(D570:D575)</f>
        <v>130000</v>
      </c>
      <c r="E569" s="31">
        <f>SUM(E570:E575)</f>
        <v>130000</v>
      </c>
    </row>
    <row r="570" spans="1:10" outlineLevel="2">
      <c r="A570" s="7">
        <v>6603</v>
      </c>
      <c r="B570" s="4" t="s">
        <v>474</v>
      </c>
      <c r="C570" s="5">
        <v>35000</v>
      </c>
      <c r="D570" s="5">
        <f>C570</f>
        <v>35000</v>
      </c>
      <c r="E570" s="5">
        <f>D570</f>
        <v>35000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70000</v>
      </c>
      <c r="D572" s="5">
        <f t="shared" si="61"/>
        <v>70000</v>
      </c>
      <c r="E572" s="5">
        <f t="shared" si="61"/>
        <v>70000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25000</v>
      </c>
      <c r="D575" s="5">
        <f t="shared" si="61"/>
        <v>25000</v>
      </c>
      <c r="E575" s="5">
        <f t="shared" si="61"/>
        <v>25000</v>
      </c>
    </row>
    <row r="576" spans="1:10" outlineLevel="1">
      <c r="A576" s="175" t="s">
        <v>480</v>
      </c>
      <c r="B576" s="176"/>
      <c r="C576" s="31">
        <v>0</v>
      </c>
      <c r="D576" s="31">
        <f>C576</f>
        <v>0</v>
      </c>
      <c r="E576" s="31">
        <f>D576</f>
        <v>0</v>
      </c>
    </row>
    <row r="577" spans="1:5" outlineLevel="1">
      <c r="A577" s="175" t="s">
        <v>481</v>
      </c>
      <c r="B577" s="176"/>
      <c r="C577" s="31">
        <f>SUM(C578:C580)</f>
        <v>10000</v>
      </c>
      <c r="D577" s="31">
        <f>SUM(D578:D580)</f>
        <v>10000</v>
      </c>
      <c r="E577" s="31">
        <f>SUM(E578:E580)</f>
        <v>10000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10000</v>
      </c>
      <c r="D580" s="5">
        <f t="shared" si="62"/>
        <v>10000</v>
      </c>
      <c r="E580" s="5">
        <f t="shared" si="62"/>
        <v>10000</v>
      </c>
    </row>
    <row r="581" spans="1:5" outlineLevel="1">
      <c r="A581" s="175" t="s">
        <v>485</v>
      </c>
      <c r="B581" s="176"/>
      <c r="C581" s="31">
        <f>SUM(C582:C583)</f>
        <v>42000</v>
      </c>
      <c r="D581" s="31">
        <f>SUM(D582:D583)</f>
        <v>42000</v>
      </c>
      <c r="E581" s="31">
        <f>SUM(E582:E583)</f>
        <v>42000</v>
      </c>
    </row>
    <row r="582" spans="1:5" outlineLevel="2">
      <c r="A582" s="7">
        <v>6606</v>
      </c>
      <c r="B582" s="4" t="s">
        <v>486</v>
      </c>
      <c r="C582" s="5">
        <v>42000</v>
      </c>
      <c r="D582" s="5">
        <f t="shared" ref="D582:E586" si="63">C582</f>
        <v>42000</v>
      </c>
      <c r="E582" s="5">
        <f t="shared" si="63"/>
        <v>42000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75" t="s">
        <v>488</v>
      </c>
      <c r="B584" s="176"/>
      <c r="C584" s="31">
        <v>0</v>
      </c>
      <c r="D584" s="31">
        <f t="shared" si="63"/>
        <v>0</v>
      </c>
      <c r="E584" s="31">
        <f t="shared" si="63"/>
        <v>0</v>
      </c>
    </row>
    <row r="585" spans="1:5" outlineLevel="1" collapsed="1">
      <c r="A585" s="175" t="s">
        <v>489</v>
      </c>
      <c r="B585" s="176"/>
      <c r="C585" s="31">
        <v>80000</v>
      </c>
      <c r="D585" s="31">
        <f t="shared" si="63"/>
        <v>80000</v>
      </c>
      <c r="E585" s="31">
        <f t="shared" si="63"/>
        <v>80000</v>
      </c>
    </row>
    <row r="586" spans="1:5" outlineLevel="1" collapsed="1">
      <c r="A586" s="175" t="s">
        <v>490</v>
      </c>
      <c r="B586" s="176"/>
      <c r="C586" s="31">
        <v>0</v>
      </c>
      <c r="D586" s="31">
        <f t="shared" si="63"/>
        <v>0</v>
      </c>
      <c r="E586" s="31">
        <f t="shared" si="63"/>
        <v>0</v>
      </c>
    </row>
    <row r="587" spans="1:5" outlineLevel="1">
      <c r="A587" s="175" t="s">
        <v>491</v>
      </c>
      <c r="B587" s="176"/>
      <c r="C587" s="31">
        <f>SUM(C588:C591)</f>
        <v>67377</v>
      </c>
      <c r="D587" s="31">
        <f>SUM(D588:D591)</f>
        <v>67377</v>
      </c>
      <c r="E587" s="31">
        <f>SUM(E588:E591)</f>
        <v>67377</v>
      </c>
    </row>
    <row r="588" spans="1:5" outlineLevel="2">
      <c r="A588" s="7">
        <v>6610</v>
      </c>
      <c r="B588" s="4" t="s">
        <v>492</v>
      </c>
      <c r="C588" s="5">
        <v>12400</v>
      </c>
      <c r="D588" s="5">
        <f>C588</f>
        <v>12400</v>
      </c>
      <c r="E588" s="5">
        <f>D588</f>
        <v>12400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54977</v>
      </c>
      <c r="D591" s="5">
        <f t="shared" si="64"/>
        <v>54977</v>
      </c>
      <c r="E591" s="5">
        <f t="shared" si="64"/>
        <v>54977</v>
      </c>
    </row>
    <row r="592" spans="1:5" outlineLevel="1">
      <c r="A592" s="175" t="s">
        <v>498</v>
      </c>
      <c r="B592" s="176"/>
      <c r="C592" s="31">
        <f>SUM(C593:C594)</f>
        <v>0</v>
      </c>
      <c r="D592" s="31">
        <f>SUM(D593:D594)</f>
        <v>0</v>
      </c>
      <c r="E592" s="31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75" t="s">
        <v>502</v>
      </c>
      <c r="B595" s="176"/>
      <c r="C595" s="31">
        <f>SUM(C596:C598)</f>
        <v>0</v>
      </c>
      <c r="D595" s="31">
        <f>SUM(D596:D598)</f>
        <v>0</v>
      </c>
      <c r="E595" s="31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75" t="s">
        <v>503</v>
      </c>
      <c r="B599" s="176"/>
      <c r="C599" s="31">
        <f>SUM(C600:C602)</f>
        <v>261200</v>
      </c>
      <c r="D599" s="31">
        <f>SUM(D600:D602)</f>
        <v>261200</v>
      </c>
      <c r="E599" s="31">
        <f>SUM(E600:E602)</f>
        <v>261200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173000</v>
      </c>
      <c r="D601" s="5">
        <f t="shared" si="66"/>
        <v>173000</v>
      </c>
      <c r="E601" s="5">
        <f t="shared" si="66"/>
        <v>173000</v>
      </c>
    </row>
    <row r="602" spans="1:5" outlineLevel="2">
      <c r="A602" s="7">
        <v>6613</v>
      </c>
      <c r="B602" s="4" t="s">
        <v>501</v>
      </c>
      <c r="C602" s="5">
        <v>88200</v>
      </c>
      <c r="D602" s="5">
        <f t="shared" si="66"/>
        <v>88200</v>
      </c>
      <c r="E602" s="5">
        <f t="shared" si="66"/>
        <v>88200</v>
      </c>
    </row>
    <row r="603" spans="1:5" outlineLevel="1">
      <c r="A603" s="175" t="s">
        <v>506</v>
      </c>
      <c r="B603" s="176"/>
      <c r="C603" s="31">
        <f>SUM(C604:C609)</f>
        <v>0</v>
      </c>
      <c r="D603" s="31">
        <f>SUM(D604:D609)</f>
        <v>0</v>
      </c>
      <c r="E603" s="31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75" t="s">
        <v>513</v>
      </c>
      <c r="B610" s="176"/>
      <c r="C610" s="31">
        <f>SUM(C611:C615)</f>
        <v>21000</v>
      </c>
      <c r="D610" s="31">
        <f>SUM(D611:D615)</f>
        <v>21000</v>
      </c>
      <c r="E610" s="31">
        <f>SUM(E611:E615)</f>
        <v>21000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21000</v>
      </c>
      <c r="D615" s="5">
        <f t="shared" si="68"/>
        <v>21000</v>
      </c>
      <c r="E615" s="5">
        <f t="shared" si="68"/>
        <v>21000</v>
      </c>
    </row>
    <row r="616" spans="1:5" outlineLevel="1">
      <c r="A616" s="175" t="s">
        <v>519</v>
      </c>
      <c r="B616" s="176"/>
      <c r="C616" s="31">
        <f>SUM(C617:C627)</f>
        <v>2630</v>
      </c>
      <c r="D616" s="31">
        <f>SUM(D617:D627)</f>
        <v>2630</v>
      </c>
      <c r="E616" s="31">
        <f>SUM(E617:E627)</f>
        <v>2630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2630</v>
      </c>
      <c r="D620" s="5">
        <f t="shared" si="69"/>
        <v>2630</v>
      </c>
      <c r="E620" s="5">
        <f t="shared" si="69"/>
        <v>2630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75" t="s">
        <v>531</v>
      </c>
      <c r="B628" s="176"/>
      <c r="C628" s="31">
        <f>SUM(C629:C637)</f>
        <v>185000</v>
      </c>
      <c r="D628" s="31">
        <f>SUM(D629:D637)</f>
        <v>185000</v>
      </c>
      <c r="E628" s="31">
        <f>SUM(E629:E637)</f>
        <v>185000</v>
      </c>
    </row>
    <row r="629" spans="1:10" outlineLevel="2">
      <c r="A629" s="7">
        <v>6617</v>
      </c>
      <c r="B629" s="4" t="s">
        <v>532</v>
      </c>
      <c r="C629" s="5">
        <v>85000</v>
      </c>
      <c r="D629" s="5">
        <f>C629</f>
        <v>85000</v>
      </c>
      <c r="E629" s="5">
        <f>D629</f>
        <v>85000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100000</v>
      </c>
      <c r="D633" s="5">
        <f t="shared" si="70"/>
        <v>100000</v>
      </c>
      <c r="E633" s="5">
        <f t="shared" si="70"/>
        <v>100000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71" t="s">
        <v>541</v>
      </c>
      <c r="B638" s="172"/>
      <c r="C638" s="37">
        <f>C639+C640+C641</f>
        <v>0</v>
      </c>
      <c r="D638" s="37">
        <f>D639+D640+D641</f>
        <v>0</v>
      </c>
      <c r="E638" s="37">
        <f>E639+E640+E641</f>
        <v>0</v>
      </c>
      <c r="G638" s="38" t="s">
        <v>596</v>
      </c>
      <c r="H638" s="40"/>
      <c r="I638" s="41"/>
      <c r="J638" s="39" t="b">
        <f>AND(H638=I638)</f>
        <v>1</v>
      </c>
    </row>
    <row r="639" spans="1:10" outlineLevel="1">
      <c r="A639" s="175" t="s">
        <v>542</v>
      </c>
      <c r="B639" s="176"/>
      <c r="C639" s="31">
        <v>0</v>
      </c>
      <c r="D639" s="31">
        <f t="shared" ref="D639:E641" si="71">C639</f>
        <v>0</v>
      </c>
      <c r="E639" s="31">
        <f t="shared" si="71"/>
        <v>0</v>
      </c>
    </row>
    <row r="640" spans="1:10" outlineLevel="1">
      <c r="A640" s="175" t="s">
        <v>543</v>
      </c>
      <c r="B640" s="176"/>
      <c r="C640" s="31">
        <v>0</v>
      </c>
      <c r="D640" s="31">
        <f t="shared" si="71"/>
        <v>0</v>
      </c>
      <c r="E640" s="31">
        <f t="shared" si="71"/>
        <v>0</v>
      </c>
    </row>
    <row r="641" spans="1:10" outlineLevel="1">
      <c r="A641" s="175" t="s">
        <v>544</v>
      </c>
      <c r="B641" s="176"/>
      <c r="C641" s="31">
        <v>0</v>
      </c>
      <c r="D641" s="31">
        <f t="shared" si="71"/>
        <v>0</v>
      </c>
      <c r="E641" s="31">
        <f t="shared" si="71"/>
        <v>0</v>
      </c>
    </row>
    <row r="642" spans="1:10">
      <c r="A642" s="171" t="s">
        <v>545</v>
      </c>
      <c r="B642" s="172"/>
      <c r="C642" s="37">
        <f>C643+C644</f>
        <v>0</v>
      </c>
      <c r="D642" s="37">
        <f>D643+D644</f>
        <v>0</v>
      </c>
      <c r="E642" s="37">
        <f>E643+E644</f>
        <v>0</v>
      </c>
      <c r="G642" s="38" t="s">
        <v>597</v>
      </c>
      <c r="H642" s="40"/>
      <c r="I642" s="41"/>
      <c r="J642" s="39" t="b">
        <f>AND(H642=I642)</f>
        <v>1</v>
      </c>
    </row>
    <row r="643" spans="1:10" outlineLevel="1">
      <c r="A643" s="175" t="s">
        <v>546</v>
      </c>
      <c r="B643" s="176"/>
      <c r="C643" s="31">
        <v>0</v>
      </c>
      <c r="D643" s="31">
        <f>C643</f>
        <v>0</v>
      </c>
      <c r="E643" s="31">
        <f>D643</f>
        <v>0</v>
      </c>
    </row>
    <row r="644" spans="1:10" outlineLevel="1">
      <c r="A644" s="175" t="s">
        <v>547</v>
      </c>
      <c r="B644" s="176"/>
      <c r="C644" s="31">
        <v>0</v>
      </c>
      <c r="D644" s="31">
        <f>C644</f>
        <v>0</v>
      </c>
      <c r="E644" s="31">
        <f>D644</f>
        <v>0</v>
      </c>
    </row>
    <row r="645" spans="1:10">
      <c r="A645" s="171" t="s">
        <v>548</v>
      </c>
      <c r="B645" s="172"/>
      <c r="C645" s="37">
        <f>C646+C651+C652+C653+C660+C661+C665+C668+C669+C670+C671+C676+C679+C683+C687+C694+C700+C712+C713+C714+C715</f>
        <v>0</v>
      </c>
      <c r="D645" s="37">
        <f>D646+D651+D652+D653+D660+D661+D665+D668+D669+D670+D671+D676+D679+D683+D687+D694+D700+D712+D713+D714+D715</f>
        <v>0</v>
      </c>
      <c r="E645" s="37">
        <f>E646+E651+E652+E653+E660+E661+E665+E668+E669+E670+E671+E676+E679+E683+E687+E694+E700+E712+E713+E714+E715</f>
        <v>0</v>
      </c>
      <c r="G645" s="38" t="s">
        <v>598</v>
      </c>
      <c r="H645" s="40"/>
      <c r="I645" s="41"/>
      <c r="J645" s="39" t="b">
        <f>AND(H645=I645)</f>
        <v>1</v>
      </c>
    </row>
    <row r="646" spans="1:10" outlineLevel="1">
      <c r="A646" s="175" t="s">
        <v>549</v>
      </c>
      <c r="B646" s="176"/>
      <c r="C646" s="31">
        <f>SUM(C647:C650)</f>
        <v>0</v>
      </c>
      <c r="D646" s="31">
        <f>SUM(D647:D650)</f>
        <v>0</v>
      </c>
      <c r="E646" s="31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75" t="s">
        <v>550</v>
      </c>
      <c r="B651" s="176"/>
      <c r="C651" s="30">
        <v>0</v>
      </c>
      <c r="D651" s="30">
        <f>C651</f>
        <v>0</v>
      </c>
      <c r="E651" s="30">
        <f>D651</f>
        <v>0</v>
      </c>
    </row>
    <row r="652" spans="1:10" outlineLevel="1">
      <c r="A652" s="175" t="s">
        <v>551</v>
      </c>
      <c r="B652" s="176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5" t="s">
        <v>552</v>
      </c>
      <c r="B653" s="176"/>
      <c r="C653" s="31">
        <f>SUM(C654:C659)</f>
        <v>0</v>
      </c>
      <c r="D653" s="31">
        <f>SUM(D654:D659)</f>
        <v>0</v>
      </c>
      <c r="E653" s="31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75" t="s">
        <v>553</v>
      </c>
      <c r="B660" s="176"/>
      <c r="C660" s="31">
        <v>0</v>
      </c>
      <c r="D660" s="31">
        <f>C660</f>
        <v>0</v>
      </c>
      <c r="E660" s="31">
        <f>D660</f>
        <v>0</v>
      </c>
    </row>
    <row r="661" spans="1:5" outlineLevel="1">
      <c r="A661" s="175" t="s">
        <v>554</v>
      </c>
      <c r="B661" s="176"/>
      <c r="C661" s="31">
        <f>SUM(C662:C664)</f>
        <v>0</v>
      </c>
      <c r="D661" s="31">
        <f>SUM(D662:D664)</f>
        <v>0</v>
      </c>
      <c r="E661" s="31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75" t="s">
        <v>555</v>
      </c>
      <c r="B665" s="176"/>
      <c r="C665" s="31">
        <f>SUM(C666:C667)</f>
        <v>0</v>
      </c>
      <c r="D665" s="31">
        <f>SUM(D666:D667)</f>
        <v>0</v>
      </c>
      <c r="E665" s="31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75" t="s">
        <v>556</v>
      </c>
      <c r="B668" s="176"/>
      <c r="C668" s="31">
        <v>0</v>
      </c>
      <c r="D668" s="31">
        <f t="shared" si="75"/>
        <v>0</v>
      </c>
      <c r="E668" s="31">
        <f t="shared" si="75"/>
        <v>0</v>
      </c>
    </row>
    <row r="669" spans="1:5" outlineLevel="1" collapsed="1">
      <c r="A669" s="175" t="s">
        <v>557</v>
      </c>
      <c r="B669" s="176"/>
      <c r="C669" s="31">
        <v>0</v>
      </c>
      <c r="D669" s="31">
        <f t="shared" si="75"/>
        <v>0</v>
      </c>
      <c r="E669" s="31">
        <f t="shared" si="75"/>
        <v>0</v>
      </c>
    </row>
    <row r="670" spans="1:5" outlineLevel="1" collapsed="1">
      <c r="A670" s="175" t="s">
        <v>558</v>
      </c>
      <c r="B670" s="176"/>
      <c r="C670" s="31">
        <v>0</v>
      </c>
      <c r="D670" s="31">
        <f t="shared" si="75"/>
        <v>0</v>
      </c>
      <c r="E670" s="31">
        <f t="shared" si="75"/>
        <v>0</v>
      </c>
    </row>
    <row r="671" spans="1:5" outlineLevel="1">
      <c r="A671" s="175" t="s">
        <v>559</v>
      </c>
      <c r="B671" s="176"/>
      <c r="C671" s="31">
        <f>SUM(C672:C675)</f>
        <v>0</v>
      </c>
      <c r="D671" s="31">
        <f>SUM(D672:D675)</f>
        <v>0</v>
      </c>
      <c r="E671" s="31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75" t="s">
        <v>560</v>
      </c>
      <c r="B676" s="176"/>
      <c r="C676" s="31">
        <f>SUM(C677:C678)</f>
        <v>0</v>
      </c>
      <c r="D676" s="31">
        <f>SUM(D677:D678)</f>
        <v>0</v>
      </c>
      <c r="E676" s="31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75" t="s">
        <v>561</v>
      </c>
      <c r="B679" s="176"/>
      <c r="C679" s="31">
        <f>SUM(C680:C682)</f>
        <v>0</v>
      </c>
      <c r="D679" s="31">
        <f>SUM(D680:D682)</f>
        <v>0</v>
      </c>
      <c r="E679" s="31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75" t="s">
        <v>562</v>
      </c>
      <c r="B683" s="176"/>
      <c r="C683" s="31">
        <f>SUM(C684:C686)</f>
        <v>0</v>
      </c>
      <c r="D683" s="31">
        <f>SUM(D684:D686)</f>
        <v>0</v>
      </c>
      <c r="E683" s="31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75" t="s">
        <v>563</v>
      </c>
      <c r="B687" s="176"/>
      <c r="C687" s="31">
        <f>SUM(C688:C693)</f>
        <v>0</v>
      </c>
      <c r="D687" s="31">
        <f>SUM(D688:D693)</f>
        <v>0</v>
      </c>
      <c r="E687" s="31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75" t="s">
        <v>564</v>
      </c>
      <c r="B694" s="176"/>
      <c r="C694" s="31">
        <f>SUM(C695:C699)</f>
        <v>0</v>
      </c>
      <c r="D694" s="31">
        <f>SUM(D695:D699)</f>
        <v>0</v>
      </c>
      <c r="E694" s="31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75" t="s">
        <v>565</v>
      </c>
      <c r="B700" s="176"/>
      <c r="C700" s="31">
        <f>SUM(C701:C711)</f>
        <v>0</v>
      </c>
      <c r="D700" s="31">
        <f>SUM(D701:D711)</f>
        <v>0</v>
      </c>
      <c r="E700" s="31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75" t="s">
        <v>566</v>
      </c>
      <c r="B712" s="176"/>
      <c r="C712" s="30">
        <v>0</v>
      </c>
      <c r="D712" s="30">
        <f>C712</f>
        <v>0</v>
      </c>
      <c r="E712" s="30">
        <f>D712</f>
        <v>0</v>
      </c>
    </row>
    <row r="713" spans="1:10" outlineLevel="1">
      <c r="A713" s="175" t="s">
        <v>567</v>
      </c>
      <c r="B713" s="176"/>
      <c r="C713" s="31">
        <v>0</v>
      </c>
      <c r="D713" s="30">
        <f t="shared" ref="D713:E715" si="82">C713</f>
        <v>0</v>
      </c>
      <c r="E713" s="30">
        <f t="shared" si="82"/>
        <v>0</v>
      </c>
    </row>
    <row r="714" spans="1:10" outlineLevel="1">
      <c r="A714" s="175" t="s">
        <v>568</v>
      </c>
      <c r="B714" s="176"/>
      <c r="C714" s="31">
        <v>0</v>
      </c>
      <c r="D714" s="30">
        <f t="shared" si="82"/>
        <v>0</v>
      </c>
      <c r="E714" s="30">
        <f t="shared" si="82"/>
        <v>0</v>
      </c>
    </row>
    <row r="715" spans="1:10" outlineLevel="1">
      <c r="A715" s="175" t="s">
        <v>569</v>
      </c>
      <c r="B715" s="176"/>
      <c r="C715" s="31">
        <v>0</v>
      </c>
      <c r="D715" s="30">
        <f t="shared" si="82"/>
        <v>0</v>
      </c>
      <c r="E715" s="30">
        <f t="shared" si="82"/>
        <v>0</v>
      </c>
    </row>
    <row r="716" spans="1:10">
      <c r="A716" s="173" t="s">
        <v>570</v>
      </c>
      <c r="B716" s="174"/>
      <c r="C716" s="35">
        <f>C717</f>
        <v>125977</v>
      </c>
      <c r="D716" s="35">
        <f>D717</f>
        <v>125977</v>
      </c>
      <c r="E716" s="35">
        <f>E717</f>
        <v>125977</v>
      </c>
      <c r="G716" s="38" t="s">
        <v>66</v>
      </c>
      <c r="H716" s="40"/>
      <c r="I716" s="41"/>
      <c r="J716" s="39" t="b">
        <f>AND(H716=I716)</f>
        <v>1</v>
      </c>
    </row>
    <row r="717" spans="1:10">
      <c r="A717" s="171" t="s">
        <v>571</v>
      </c>
      <c r="B717" s="172"/>
      <c r="C717" s="32">
        <f>C718+C722</f>
        <v>125977</v>
      </c>
      <c r="D717" s="32">
        <f>D718+D722</f>
        <v>125977</v>
      </c>
      <c r="E717" s="32">
        <f>E718+E722</f>
        <v>125977</v>
      </c>
      <c r="G717" s="38" t="s">
        <v>599</v>
      </c>
      <c r="H717" s="40"/>
      <c r="I717" s="41"/>
      <c r="J717" s="39" t="b">
        <f>AND(H717=I717)</f>
        <v>1</v>
      </c>
    </row>
    <row r="718" spans="1:10" outlineLevel="1" collapsed="1">
      <c r="A718" s="169" t="s">
        <v>843</v>
      </c>
      <c r="B718" s="170"/>
      <c r="C718" s="30">
        <f>SUM(C719:C721)</f>
        <v>125977</v>
      </c>
      <c r="D718" s="30">
        <f>SUM(D719:D721)</f>
        <v>125977</v>
      </c>
      <c r="E718" s="30">
        <f>SUM(E719:E721)</f>
        <v>125977</v>
      </c>
    </row>
    <row r="719" spans="1:10" ht="15" customHeight="1" outlineLevel="2">
      <c r="A719" s="6">
        <v>10950</v>
      </c>
      <c r="B719" s="4" t="s">
        <v>572</v>
      </c>
      <c r="C719" s="5">
        <v>125977</v>
      </c>
      <c r="D719" s="5">
        <f>C719</f>
        <v>125977</v>
      </c>
      <c r="E719" s="5">
        <f>D719</f>
        <v>125977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69" t="s">
        <v>842</v>
      </c>
      <c r="B722" s="170"/>
      <c r="C722" s="30">
        <f>SUM(C723:C724)</f>
        <v>0</v>
      </c>
      <c r="D722" s="30">
        <f>SUM(D723:D724)</f>
        <v>0</v>
      </c>
      <c r="E722" s="30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73" t="s">
        <v>577</v>
      </c>
      <c r="B725" s="174"/>
      <c r="C725" s="35">
        <f>C726</f>
        <v>0</v>
      </c>
      <c r="D725" s="35">
        <f>D726</f>
        <v>0</v>
      </c>
      <c r="E725" s="35">
        <f>E726</f>
        <v>0</v>
      </c>
      <c r="G725" s="38" t="s">
        <v>216</v>
      </c>
      <c r="H725" s="40"/>
      <c r="I725" s="41"/>
      <c r="J725" s="39" t="b">
        <f>AND(H725=I725)</f>
        <v>1</v>
      </c>
    </row>
    <row r="726" spans="1:10">
      <c r="A726" s="171" t="s">
        <v>588</v>
      </c>
      <c r="B726" s="172"/>
      <c r="C726" s="32">
        <f>C727+C730+C733+C739+C741+C743+C750+C755+C760+C765+C767+C771+C777</f>
        <v>0</v>
      </c>
      <c r="D726" s="32">
        <f>D727+D730+D733+D739+D741+D743+D750+D755+D760+D765+D767+D771+D777</f>
        <v>0</v>
      </c>
      <c r="E726" s="32">
        <f>E727+E730+E733+E739+E741+E743+E750+E755+E760+E765+E767+E771+E777</f>
        <v>0</v>
      </c>
      <c r="G726" s="38" t="s">
        <v>600</v>
      </c>
      <c r="H726" s="40"/>
      <c r="I726" s="41"/>
      <c r="J726" s="39" t="b">
        <f>AND(H726=I726)</f>
        <v>1</v>
      </c>
    </row>
    <row r="727" spans="1:10" outlineLevel="1">
      <c r="A727" s="169" t="s">
        <v>841</v>
      </c>
      <c r="B727" s="170"/>
      <c r="C727" s="30">
        <f>SUM(C728:C729)</f>
        <v>0</v>
      </c>
      <c r="D727" s="30">
        <f>SUM(D728:D729)</f>
        <v>0</v>
      </c>
      <c r="E727" s="30">
        <f>SUM(E728:E729)</f>
        <v>0</v>
      </c>
    </row>
    <row r="728" spans="1:10" outlineLevel="2">
      <c r="A728" s="6">
        <v>3</v>
      </c>
      <c r="B728" s="4" t="s">
        <v>819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829</v>
      </c>
      <c r="C729" s="5"/>
      <c r="D729" s="5">
        <f>C729</f>
        <v>0</v>
      </c>
      <c r="E729" s="5">
        <f>D729</f>
        <v>0</v>
      </c>
    </row>
    <row r="730" spans="1:10" outlineLevel="1">
      <c r="A730" s="169" t="s">
        <v>840</v>
      </c>
      <c r="B730" s="170"/>
      <c r="C730" s="30">
        <f>C731</f>
        <v>0</v>
      </c>
      <c r="D730" s="30">
        <f t="shared" ref="D730:E731" si="84">D731</f>
        <v>0</v>
      </c>
      <c r="E730" s="30">
        <f t="shared" si="84"/>
        <v>0</v>
      </c>
    </row>
    <row r="731" spans="1:10" outlineLevel="2">
      <c r="A731" s="6">
        <v>2</v>
      </c>
      <c r="B731" s="4" t="s">
        <v>814</v>
      </c>
      <c r="C731" s="5">
        <f>C732</f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8"/>
      <c r="B732" s="27" t="s">
        <v>839</v>
      </c>
      <c r="C732" s="29"/>
      <c r="D732" s="29">
        <f>C732</f>
        <v>0</v>
      </c>
      <c r="E732" s="29">
        <f>D732</f>
        <v>0</v>
      </c>
    </row>
    <row r="733" spans="1:10" outlineLevel="1">
      <c r="A733" s="169" t="s">
        <v>838</v>
      </c>
      <c r="B733" s="170"/>
      <c r="C733" s="30">
        <f>C734+C737+C738</f>
        <v>0</v>
      </c>
      <c r="D733" s="30">
        <f>D734+D737+D738</f>
        <v>0</v>
      </c>
      <c r="E733" s="30">
        <f>E734+E737+E738</f>
        <v>0</v>
      </c>
    </row>
    <row r="734" spans="1:10" outlineLevel="2">
      <c r="A734" s="6">
        <v>1</v>
      </c>
      <c r="B734" s="4" t="s">
        <v>832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8"/>
      <c r="B735" s="27" t="s">
        <v>837</v>
      </c>
      <c r="C735" s="29">
        <v>0</v>
      </c>
      <c r="D735" s="29">
        <f t="shared" ref="D735:E738" si="85">C735</f>
        <v>0</v>
      </c>
      <c r="E735" s="29">
        <f t="shared" si="85"/>
        <v>0</v>
      </c>
    </row>
    <row r="736" spans="1:10" outlineLevel="3">
      <c r="A736" s="28"/>
      <c r="B736" s="27" t="s">
        <v>836</v>
      </c>
      <c r="C736" s="29">
        <v>0</v>
      </c>
      <c r="D736" s="29">
        <f t="shared" si="85"/>
        <v>0</v>
      </c>
      <c r="E736" s="29">
        <f t="shared" si="85"/>
        <v>0</v>
      </c>
    </row>
    <row r="737" spans="1:5" outlineLevel="2">
      <c r="A737" s="6">
        <v>3</v>
      </c>
      <c r="B737" s="4" t="s">
        <v>819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829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69" t="s">
        <v>835</v>
      </c>
      <c r="B739" s="170"/>
      <c r="C739" s="30">
        <f>C740</f>
        <v>0</v>
      </c>
      <c r="D739" s="30">
        <f>D740</f>
        <v>0</v>
      </c>
      <c r="E739" s="30">
        <f>E740</f>
        <v>0</v>
      </c>
    </row>
    <row r="740" spans="1:5" outlineLevel="2">
      <c r="A740" s="6">
        <v>4</v>
      </c>
      <c r="B740" s="4" t="s">
        <v>829</v>
      </c>
      <c r="C740" s="5"/>
      <c r="D740" s="5">
        <f>C740</f>
        <v>0</v>
      </c>
      <c r="E740" s="5">
        <f>D740</f>
        <v>0</v>
      </c>
    </row>
    <row r="741" spans="1:5" outlineLevel="1">
      <c r="A741" s="169" t="s">
        <v>834</v>
      </c>
      <c r="B741" s="170"/>
      <c r="C741" s="30">
        <f>SUM(C742)</f>
        <v>0</v>
      </c>
      <c r="D741" s="30">
        <f>SUM(D742)</f>
        <v>0</v>
      </c>
      <c r="E741" s="30">
        <f>SUM(E742)</f>
        <v>0</v>
      </c>
    </row>
    <row r="742" spans="1:5" outlineLevel="2">
      <c r="A742" s="6">
        <v>3</v>
      </c>
      <c r="B742" s="4" t="s">
        <v>819</v>
      </c>
      <c r="C742" s="5"/>
      <c r="D742" s="5">
        <f>C742</f>
        <v>0</v>
      </c>
      <c r="E742" s="5">
        <f>D742</f>
        <v>0</v>
      </c>
    </row>
    <row r="743" spans="1:5" outlineLevel="1">
      <c r="A743" s="169" t="s">
        <v>833</v>
      </c>
      <c r="B743" s="170"/>
      <c r="C743" s="30">
        <f>C744+C748+C749+C746</f>
        <v>0</v>
      </c>
      <c r="D743" s="30">
        <f>D744+D748+D749+D746</f>
        <v>0</v>
      </c>
      <c r="E743" s="30">
        <f>E744+E748+E749+E746</f>
        <v>0</v>
      </c>
    </row>
    <row r="744" spans="1:5" outlineLevel="2">
      <c r="A744" s="6">
        <v>1</v>
      </c>
      <c r="B744" s="4" t="s">
        <v>832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8"/>
      <c r="B745" s="27" t="s">
        <v>831</v>
      </c>
      <c r="C745" s="29">
        <v>0</v>
      </c>
      <c r="D745" s="29">
        <f>C745</f>
        <v>0</v>
      </c>
      <c r="E745" s="29">
        <f>D745</f>
        <v>0</v>
      </c>
    </row>
    <row r="746" spans="1:5" outlineLevel="2">
      <c r="A746" s="6">
        <v>2</v>
      </c>
      <c r="B746" s="4" t="s">
        <v>814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8"/>
      <c r="B747" s="27" t="s">
        <v>830</v>
      </c>
      <c r="C747" s="29"/>
      <c r="D747" s="29">
        <f t="shared" ref="D747:E749" si="86">C747</f>
        <v>0</v>
      </c>
      <c r="E747" s="29">
        <f t="shared" si="86"/>
        <v>0</v>
      </c>
    </row>
    <row r="748" spans="1:5" outlineLevel="2">
      <c r="A748" s="6">
        <v>3</v>
      </c>
      <c r="B748" s="4" t="s">
        <v>819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829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69" t="s">
        <v>828</v>
      </c>
      <c r="B750" s="170"/>
      <c r="C750" s="30">
        <f>C754++C751</f>
        <v>0</v>
      </c>
      <c r="D750" s="30">
        <f>D754++D751</f>
        <v>0</v>
      </c>
      <c r="E750" s="30">
        <f>E754++E751</f>
        <v>0</v>
      </c>
    </row>
    <row r="751" spans="1:5" outlineLevel="2">
      <c r="A751" s="6">
        <v>2</v>
      </c>
      <c r="B751" s="4" t="s">
        <v>814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827</v>
      </c>
      <c r="C752" s="124"/>
      <c r="D752" s="124">
        <f t="shared" ref="D752:E754" si="87">C752</f>
        <v>0</v>
      </c>
      <c r="E752" s="124">
        <f t="shared" si="87"/>
        <v>0</v>
      </c>
    </row>
    <row r="753" spans="1:5" s="123" customFormat="1" outlineLevel="3">
      <c r="A753" s="126"/>
      <c r="B753" s="125" t="s">
        <v>813</v>
      </c>
      <c r="C753" s="124"/>
      <c r="D753" s="124">
        <f t="shared" si="87"/>
        <v>0</v>
      </c>
      <c r="E753" s="124">
        <f t="shared" si="87"/>
        <v>0</v>
      </c>
    </row>
    <row r="754" spans="1:5" outlineLevel="2">
      <c r="A754" s="6">
        <v>3</v>
      </c>
      <c r="B754" s="4" t="s">
        <v>819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69" t="s">
        <v>826</v>
      </c>
      <c r="B755" s="170"/>
      <c r="C755" s="30">
        <f>C756</f>
        <v>0</v>
      </c>
      <c r="D755" s="30">
        <f>D756</f>
        <v>0</v>
      </c>
      <c r="E755" s="30">
        <f>E756</f>
        <v>0</v>
      </c>
    </row>
    <row r="756" spans="1:5" outlineLevel="2">
      <c r="A756" s="6">
        <v>2</v>
      </c>
      <c r="B756" s="4" t="s">
        <v>814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8"/>
      <c r="B757" s="27" t="s">
        <v>825</v>
      </c>
      <c r="C757" s="29"/>
      <c r="D757" s="29">
        <f>C757</f>
        <v>0</v>
      </c>
      <c r="E757" s="29">
        <f>D757</f>
        <v>0</v>
      </c>
    </row>
    <row r="758" spans="1:5" outlineLevel="3">
      <c r="A758" s="28"/>
      <c r="B758" s="27" t="s">
        <v>824</v>
      </c>
      <c r="C758" s="29"/>
      <c r="D758" s="29">
        <f t="shared" ref="D758:E759" si="88">C758</f>
        <v>0</v>
      </c>
      <c r="E758" s="29">
        <f t="shared" si="88"/>
        <v>0</v>
      </c>
    </row>
    <row r="759" spans="1:5" outlineLevel="3">
      <c r="A759" s="28"/>
      <c r="B759" s="27" t="s">
        <v>823</v>
      </c>
      <c r="C759" s="29"/>
      <c r="D759" s="29">
        <f t="shared" si="88"/>
        <v>0</v>
      </c>
      <c r="E759" s="29">
        <f t="shared" si="88"/>
        <v>0</v>
      </c>
    </row>
    <row r="760" spans="1:5" outlineLevel="1">
      <c r="A760" s="169" t="s">
        <v>822</v>
      </c>
      <c r="B760" s="170"/>
      <c r="C760" s="30">
        <f>C761+C764</f>
        <v>0</v>
      </c>
      <c r="D760" s="30">
        <f>D761+D764</f>
        <v>0</v>
      </c>
      <c r="E760" s="30">
        <f>E761+E764</f>
        <v>0</v>
      </c>
    </row>
    <row r="761" spans="1:5" outlineLevel="2">
      <c r="A761" s="6">
        <v>2</v>
      </c>
      <c r="B761" s="4" t="s">
        <v>814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8"/>
      <c r="B762" s="27" t="s">
        <v>821</v>
      </c>
      <c r="C762" s="29">
        <v>0</v>
      </c>
      <c r="D762" s="29">
        <f t="shared" ref="D762:E764" si="89">C762</f>
        <v>0</v>
      </c>
      <c r="E762" s="29">
        <f t="shared" si="89"/>
        <v>0</v>
      </c>
    </row>
    <row r="763" spans="1:5" outlineLevel="3">
      <c r="A763" s="28"/>
      <c r="B763" s="27" t="s">
        <v>811</v>
      </c>
      <c r="C763" s="29"/>
      <c r="D763" s="29">
        <f t="shared" si="89"/>
        <v>0</v>
      </c>
      <c r="E763" s="29">
        <f t="shared" si="89"/>
        <v>0</v>
      </c>
    </row>
    <row r="764" spans="1:5" outlineLevel="2">
      <c r="A764" s="6">
        <v>3</v>
      </c>
      <c r="B764" s="4" t="s">
        <v>819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69" t="s">
        <v>820</v>
      </c>
      <c r="B765" s="170"/>
      <c r="C765" s="30">
        <f>SUM(C766)</f>
        <v>0</v>
      </c>
      <c r="D765" s="30">
        <f>SUM(D766)</f>
        <v>0</v>
      </c>
      <c r="E765" s="30">
        <f>SUM(E766)</f>
        <v>0</v>
      </c>
    </row>
    <row r="766" spans="1:5" outlineLevel="2">
      <c r="A766" s="6">
        <v>3</v>
      </c>
      <c r="B766" s="4" t="s">
        <v>819</v>
      </c>
      <c r="C766" s="5"/>
      <c r="D766" s="5">
        <f>C766</f>
        <v>0</v>
      </c>
      <c r="E766" s="5">
        <f>D766</f>
        <v>0</v>
      </c>
    </row>
    <row r="767" spans="1:5" outlineLevel="1">
      <c r="A767" s="169" t="s">
        <v>818</v>
      </c>
      <c r="B767" s="170"/>
      <c r="C767" s="30">
        <f>C768</f>
        <v>0</v>
      </c>
      <c r="D767" s="30">
        <f>D768</f>
        <v>0</v>
      </c>
      <c r="E767" s="30">
        <f>E768</f>
        <v>0</v>
      </c>
    </row>
    <row r="768" spans="1:5" outlineLevel="2">
      <c r="A768" s="6">
        <v>2</v>
      </c>
      <c r="B768" s="4" t="s">
        <v>814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8"/>
      <c r="B769" s="27" t="s">
        <v>817</v>
      </c>
      <c r="C769" s="29"/>
      <c r="D769" s="29">
        <f>C769</f>
        <v>0</v>
      </c>
      <c r="E769" s="29">
        <f>D769</f>
        <v>0</v>
      </c>
    </row>
    <row r="770" spans="1:5" outlineLevel="3">
      <c r="A770" s="28"/>
      <c r="B770" s="27" t="s">
        <v>816</v>
      </c>
      <c r="C770" s="29"/>
      <c r="D770" s="29">
        <f>C770</f>
        <v>0</v>
      </c>
      <c r="E770" s="29">
        <f>D770</f>
        <v>0</v>
      </c>
    </row>
    <row r="771" spans="1:5" outlineLevel="1">
      <c r="A771" s="169" t="s">
        <v>815</v>
      </c>
      <c r="B771" s="170"/>
      <c r="C771" s="30">
        <f>C772</f>
        <v>0</v>
      </c>
      <c r="D771" s="30">
        <f>D772</f>
        <v>0</v>
      </c>
      <c r="E771" s="30">
        <f>E772</f>
        <v>0</v>
      </c>
    </row>
    <row r="772" spans="1:5" outlineLevel="2">
      <c r="A772" s="6">
        <v>2</v>
      </c>
      <c r="B772" s="4" t="s">
        <v>814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8"/>
      <c r="B773" s="27" t="s">
        <v>813</v>
      </c>
      <c r="C773" s="29"/>
      <c r="D773" s="29">
        <f>C773</f>
        <v>0</v>
      </c>
      <c r="E773" s="29">
        <f>D773</f>
        <v>0</v>
      </c>
    </row>
    <row r="774" spans="1:5" outlineLevel="3">
      <c r="A774" s="28"/>
      <c r="B774" s="27" t="s">
        <v>812</v>
      </c>
      <c r="C774" s="29"/>
      <c r="D774" s="29">
        <f t="shared" ref="D774:E776" si="90">C774</f>
        <v>0</v>
      </c>
      <c r="E774" s="29">
        <f t="shared" si="90"/>
        <v>0</v>
      </c>
    </row>
    <row r="775" spans="1:5" outlineLevel="3">
      <c r="A775" s="28"/>
      <c r="B775" s="27" t="s">
        <v>811</v>
      </c>
      <c r="C775" s="29"/>
      <c r="D775" s="29">
        <f t="shared" si="90"/>
        <v>0</v>
      </c>
      <c r="E775" s="29">
        <f t="shared" si="90"/>
        <v>0</v>
      </c>
    </row>
    <row r="776" spans="1:5" outlineLevel="3">
      <c r="A776" s="28"/>
      <c r="B776" s="27" t="s">
        <v>810</v>
      </c>
      <c r="C776" s="29"/>
      <c r="D776" s="29">
        <f t="shared" si="90"/>
        <v>0</v>
      </c>
      <c r="E776" s="29">
        <f t="shared" si="90"/>
        <v>0</v>
      </c>
    </row>
    <row r="777" spans="1:5" outlineLevel="1">
      <c r="A777" s="169" t="s">
        <v>809</v>
      </c>
      <c r="B777" s="170"/>
      <c r="C777" s="30">
        <f>C778</f>
        <v>0</v>
      </c>
      <c r="D777" s="30">
        <f>D778</f>
        <v>0</v>
      </c>
      <c r="E777" s="30">
        <f>E778</f>
        <v>0</v>
      </c>
    </row>
    <row r="778" spans="1:5" outlineLevel="2">
      <c r="A778" s="6"/>
      <c r="B778" s="4" t="s">
        <v>808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5:E10 C39:E60 C69:E96 C98:E113 C117:E134 C136:E151 C154:E162 C164:E169 C171:E176 C62:E66 C254:C255 C12:E37">
      <formula1>0</formula1>
    </dataValidation>
    <dataValidation type="custom" allowBlank="1" showInputMessage="1" showErrorMessage="1" sqref="J1:J4 J547 J339 J560:J561 J550:J551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242" zoomScale="120" zoomScaleNormal="120" workbookViewId="0">
      <selection activeCell="H720" sqref="H720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24.7109375" customWidth="1"/>
    <col min="4" max="4" width="22.28515625" customWidth="1"/>
    <col min="5" max="5" width="25.42578125" customWidth="1"/>
    <col min="7" max="7" width="15.5703125" bestFit="1" customWidth="1"/>
    <col min="8" max="8" width="30.7109375" customWidth="1"/>
    <col min="9" max="9" width="15.42578125" bestFit="1" customWidth="1"/>
    <col min="10" max="10" width="20.42578125" bestFit="1" customWidth="1"/>
  </cols>
  <sheetData>
    <row r="1" spans="1:14" ht="18.75">
      <c r="A1" s="185" t="s">
        <v>30</v>
      </c>
      <c r="B1" s="185"/>
      <c r="C1" s="185"/>
      <c r="D1" s="167" t="s">
        <v>845</v>
      </c>
      <c r="E1" s="167" t="s">
        <v>844</v>
      </c>
      <c r="G1" s="42" t="s">
        <v>31</v>
      </c>
      <c r="H1" s="43">
        <f>C2+C114</f>
        <v>4271681</v>
      </c>
      <c r="I1" s="44"/>
      <c r="J1" s="45" t="b">
        <f>AND(H1=I1)</f>
        <v>0</v>
      </c>
    </row>
    <row r="2" spans="1:14">
      <c r="A2" s="193" t="s">
        <v>60</v>
      </c>
      <c r="B2" s="193"/>
      <c r="C2" s="25">
        <f>C3+C67</f>
        <v>2129000</v>
      </c>
      <c r="D2" s="25">
        <f>D3+D67</f>
        <v>2129000</v>
      </c>
      <c r="E2" s="25">
        <f>E3+E67</f>
        <v>2129000</v>
      </c>
      <c r="G2" s="38" t="s">
        <v>60</v>
      </c>
      <c r="H2" s="40">
        <f>C2</f>
        <v>2129000</v>
      </c>
      <c r="I2" s="41"/>
      <c r="J2" s="39" t="b">
        <f>AND(H2=I2)</f>
        <v>0</v>
      </c>
    </row>
    <row r="3" spans="1:14">
      <c r="A3" s="190" t="s">
        <v>578</v>
      </c>
      <c r="B3" s="190"/>
      <c r="C3" s="22">
        <f>C4+C11+C38+C61</f>
        <v>993500</v>
      </c>
      <c r="D3" s="22">
        <f>D4+D11+D38+D61</f>
        <v>993500</v>
      </c>
      <c r="E3" s="22">
        <f>E4+E11+E38+E61</f>
        <v>993500</v>
      </c>
      <c r="G3" s="38" t="s">
        <v>57</v>
      </c>
      <c r="H3" s="40">
        <f t="shared" ref="H3:H66" si="0">C3</f>
        <v>993500</v>
      </c>
      <c r="I3" s="41"/>
      <c r="J3" s="39" t="b">
        <f>AND(H3=I3)</f>
        <v>0</v>
      </c>
    </row>
    <row r="4" spans="1:14" ht="15" customHeight="1">
      <c r="A4" s="186" t="s">
        <v>124</v>
      </c>
      <c r="B4" s="187"/>
      <c r="C4" s="20">
        <f>SUM(C5:C10)</f>
        <v>581000</v>
      </c>
      <c r="D4" s="20">
        <f>SUM(D5:D10)</f>
        <v>581000</v>
      </c>
      <c r="E4" s="20">
        <f>SUM(E5:E10)</f>
        <v>581000</v>
      </c>
      <c r="F4" s="16"/>
      <c r="G4" s="38" t="s">
        <v>53</v>
      </c>
      <c r="H4" s="40">
        <f t="shared" si="0"/>
        <v>581000</v>
      </c>
      <c r="I4" s="41"/>
      <c r="J4" s="39" t="b">
        <f>AND(H4=I4)</f>
        <v>0</v>
      </c>
      <c r="K4" s="16"/>
      <c r="L4" s="16"/>
      <c r="M4" s="16"/>
      <c r="N4" s="16"/>
    </row>
    <row r="5" spans="1:14" ht="15" customHeight="1" outlineLevel="1">
      <c r="A5" s="3">
        <v>1101</v>
      </c>
      <c r="B5" s="1" t="s">
        <v>0</v>
      </c>
      <c r="C5" s="2">
        <v>150000</v>
      </c>
      <c r="D5" s="2">
        <f>C5</f>
        <v>150000</v>
      </c>
      <c r="E5" s="2">
        <f>D5</f>
        <v>150000</v>
      </c>
      <c r="F5" s="16"/>
      <c r="G5" s="16"/>
      <c r="H5" s="40">
        <f t="shared" si="0"/>
        <v>150000</v>
      </c>
      <c r="I5" s="16"/>
      <c r="J5" s="16"/>
      <c r="K5" s="16"/>
      <c r="L5" s="16"/>
      <c r="M5" s="16"/>
      <c r="N5" s="16"/>
    </row>
    <row r="6" spans="1:14" ht="15" customHeight="1" outlineLevel="1">
      <c r="A6" s="3">
        <v>1102</v>
      </c>
      <c r="B6" s="1" t="s">
        <v>1</v>
      </c>
      <c r="C6" s="2">
        <v>50000</v>
      </c>
      <c r="D6" s="2">
        <f t="shared" ref="D6:E10" si="1">C6</f>
        <v>50000</v>
      </c>
      <c r="E6" s="2">
        <f t="shared" si="1"/>
        <v>50000</v>
      </c>
      <c r="F6" s="16"/>
      <c r="G6" s="16"/>
      <c r="H6" s="40">
        <f t="shared" si="0"/>
        <v>50000</v>
      </c>
      <c r="I6" s="16"/>
      <c r="J6" s="16"/>
      <c r="K6" s="16"/>
      <c r="L6" s="16"/>
      <c r="M6" s="16"/>
      <c r="N6" s="16"/>
    </row>
    <row r="7" spans="1:14" ht="15" customHeight="1" outlineLevel="1">
      <c r="A7" s="3">
        <v>1201</v>
      </c>
      <c r="B7" s="1" t="s">
        <v>2</v>
      </c>
      <c r="C7" s="2">
        <v>330000</v>
      </c>
      <c r="D7" s="2">
        <f t="shared" si="1"/>
        <v>330000</v>
      </c>
      <c r="E7" s="2">
        <f t="shared" si="1"/>
        <v>330000</v>
      </c>
      <c r="F7" s="16"/>
      <c r="G7" s="16"/>
      <c r="H7" s="40">
        <f t="shared" si="0"/>
        <v>330000</v>
      </c>
      <c r="I7" s="16"/>
      <c r="J7" s="16"/>
      <c r="K7" s="16"/>
      <c r="L7" s="16"/>
      <c r="M7" s="16"/>
      <c r="N7" s="16"/>
    </row>
    <row r="8" spans="1:14" ht="15" customHeight="1" outlineLevel="1">
      <c r="A8" s="3">
        <v>1201</v>
      </c>
      <c r="B8" s="1" t="s">
        <v>64</v>
      </c>
      <c r="C8" s="2">
        <v>50000</v>
      </c>
      <c r="D8" s="2">
        <f t="shared" si="1"/>
        <v>50000</v>
      </c>
      <c r="E8" s="2">
        <f t="shared" si="1"/>
        <v>50000</v>
      </c>
      <c r="F8" s="16"/>
      <c r="G8" s="16"/>
      <c r="H8" s="40">
        <f t="shared" si="0"/>
        <v>50000</v>
      </c>
      <c r="I8" s="16"/>
      <c r="J8" s="16"/>
      <c r="K8" s="16"/>
      <c r="L8" s="16"/>
      <c r="M8" s="16"/>
      <c r="N8" s="16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6"/>
      <c r="G9" s="16"/>
      <c r="H9" s="40">
        <f t="shared" si="0"/>
        <v>0</v>
      </c>
      <c r="I9" s="16"/>
      <c r="J9" s="16"/>
      <c r="K9" s="16"/>
      <c r="L9" s="16"/>
      <c r="M9" s="16"/>
      <c r="N9" s="16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6"/>
      <c r="G10" s="16"/>
      <c r="H10" s="40">
        <f t="shared" si="0"/>
        <v>1000</v>
      </c>
      <c r="I10" s="16"/>
      <c r="J10" s="16"/>
      <c r="K10" s="16"/>
      <c r="L10" s="16"/>
      <c r="M10" s="16"/>
      <c r="N10" s="16"/>
    </row>
    <row r="11" spans="1:14" ht="15" customHeight="1">
      <c r="A11" s="186" t="s">
        <v>125</v>
      </c>
      <c r="B11" s="187"/>
      <c r="C11" s="20">
        <f>SUM(C12:C37)</f>
        <v>110500</v>
      </c>
      <c r="D11" s="20">
        <f>SUM(D12:D37)</f>
        <v>110500</v>
      </c>
      <c r="E11" s="20">
        <f>SUM(E12:E37)</f>
        <v>110500</v>
      </c>
      <c r="F11" s="16"/>
      <c r="G11" s="38" t="s">
        <v>54</v>
      </c>
      <c r="H11" s="40">
        <f t="shared" si="0"/>
        <v>110500</v>
      </c>
      <c r="I11" s="41"/>
      <c r="J11" s="39" t="b">
        <f>AND(H11=I11)</f>
        <v>0</v>
      </c>
      <c r="K11" s="16"/>
      <c r="L11" s="16"/>
      <c r="M11" s="16"/>
      <c r="N11" s="16"/>
    </row>
    <row r="12" spans="1:14" outlineLevel="1">
      <c r="A12" s="3">
        <v>2101</v>
      </c>
      <c r="B12" s="1" t="s">
        <v>4</v>
      </c>
      <c r="C12" s="2">
        <v>50500</v>
      </c>
      <c r="D12" s="2">
        <f>C12</f>
        <v>50500</v>
      </c>
      <c r="E12" s="2">
        <f>D12</f>
        <v>50500</v>
      </c>
      <c r="H12" s="40">
        <f t="shared" si="0"/>
        <v>50500</v>
      </c>
    </row>
    <row r="13" spans="1:14" outlineLevel="1">
      <c r="A13" s="3">
        <v>2102</v>
      </c>
      <c r="B13" s="1" t="s">
        <v>126</v>
      </c>
      <c r="C13" s="2">
        <v>12000</v>
      </c>
      <c r="D13" s="2">
        <f t="shared" ref="D13:E28" si="2">C13</f>
        <v>12000</v>
      </c>
      <c r="E13" s="2">
        <f t="shared" si="2"/>
        <v>12000</v>
      </c>
      <c r="H13" s="40">
        <f t="shared" si="0"/>
        <v>12000</v>
      </c>
    </row>
    <row r="14" spans="1:14" outlineLevel="1">
      <c r="A14" s="3">
        <v>2201</v>
      </c>
      <c r="B14" s="1" t="s">
        <v>5</v>
      </c>
      <c r="C14" s="2">
        <v>10000</v>
      </c>
      <c r="D14" s="2">
        <f t="shared" si="2"/>
        <v>10000</v>
      </c>
      <c r="E14" s="2">
        <f t="shared" si="2"/>
        <v>10000</v>
      </c>
      <c r="H14" s="40">
        <f t="shared" si="0"/>
        <v>10000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0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0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0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0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0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0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0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0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0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0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0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0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0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0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0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0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0">
        <f t="shared" si="0"/>
        <v>0</v>
      </c>
    </row>
    <row r="32" spans="1:8" outlineLevel="1">
      <c r="A32" s="3">
        <v>2402</v>
      </c>
      <c r="B32" s="1" t="s">
        <v>6</v>
      </c>
      <c r="C32" s="2">
        <v>1000</v>
      </c>
      <c r="D32" s="2">
        <f t="shared" si="3"/>
        <v>1000</v>
      </c>
      <c r="E32" s="2">
        <f t="shared" si="3"/>
        <v>1000</v>
      </c>
      <c r="H32" s="40">
        <f t="shared" si="0"/>
        <v>1000</v>
      </c>
    </row>
    <row r="33" spans="1:10" outlineLevel="1">
      <c r="A33" s="3">
        <v>2403</v>
      </c>
      <c r="B33" s="1" t="s">
        <v>144</v>
      </c>
      <c r="C33" s="2">
        <v>1000</v>
      </c>
      <c r="D33" s="2">
        <f t="shared" si="3"/>
        <v>1000</v>
      </c>
      <c r="E33" s="2">
        <f t="shared" si="3"/>
        <v>1000</v>
      </c>
      <c r="H33" s="40">
        <f t="shared" si="0"/>
        <v>1000</v>
      </c>
    </row>
    <row r="34" spans="1:10" outlineLevel="1">
      <c r="A34" s="3">
        <v>2404</v>
      </c>
      <c r="B34" s="1" t="s">
        <v>7</v>
      </c>
      <c r="C34" s="2">
        <v>18000</v>
      </c>
      <c r="D34" s="2">
        <f t="shared" si="3"/>
        <v>18000</v>
      </c>
      <c r="E34" s="2">
        <f t="shared" si="3"/>
        <v>18000</v>
      </c>
      <c r="H34" s="40">
        <f t="shared" si="0"/>
        <v>18000</v>
      </c>
    </row>
    <row r="35" spans="1:10" outlineLevel="1">
      <c r="A35" s="3">
        <v>2405</v>
      </c>
      <c r="B35" s="1" t="s">
        <v>8</v>
      </c>
      <c r="C35" s="2">
        <v>10000</v>
      </c>
      <c r="D35" s="2">
        <f t="shared" si="3"/>
        <v>10000</v>
      </c>
      <c r="E35" s="2">
        <f t="shared" si="3"/>
        <v>10000</v>
      </c>
      <c r="H35" s="40">
        <f t="shared" si="0"/>
        <v>10000</v>
      </c>
    </row>
    <row r="36" spans="1:10" outlineLevel="1">
      <c r="A36" s="3">
        <v>2406</v>
      </c>
      <c r="B36" s="1" t="s">
        <v>9</v>
      </c>
      <c r="C36" s="2">
        <v>8000</v>
      </c>
      <c r="D36" s="2">
        <f t="shared" si="3"/>
        <v>8000</v>
      </c>
      <c r="E36" s="2">
        <f t="shared" si="3"/>
        <v>8000</v>
      </c>
      <c r="H36" s="40">
        <f t="shared" si="0"/>
        <v>8000</v>
      </c>
    </row>
    <row r="37" spans="1:10" outlineLevel="1">
      <c r="A37" s="3">
        <v>2499</v>
      </c>
      <c r="B37" s="1" t="s">
        <v>10</v>
      </c>
      <c r="C37" s="14"/>
      <c r="D37" s="2">
        <f t="shared" si="3"/>
        <v>0</v>
      </c>
      <c r="E37" s="2">
        <f t="shared" si="3"/>
        <v>0</v>
      </c>
      <c r="H37" s="40">
        <f t="shared" si="0"/>
        <v>0</v>
      </c>
    </row>
    <row r="38" spans="1:10">
      <c r="A38" s="186" t="s">
        <v>145</v>
      </c>
      <c r="B38" s="187"/>
      <c r="C38" s="20">
        <f>SUM(C39:C60)</f>
        <v>287000</v>
      </c>
      <c r="D38" s="20">
        <f>SUM(D39:D60)</f>
        <v>287000</v>
      </c>
      <c r="E38" s="20">
        <f>SUM(E39:E60)</f>
        <v>287000</v>
      </c>
      <c r="G38" s="38" t="s">
        <v>55</v>
      </c>
      <c r="H38" s="40">
        <f t="shared" si="0"/>
        <v>287000</v>
      </c>
      <c r="I38" s="41"/>
      <c r="J38" s="39" t="b">
        <f>AND(H38=I38)</f>
        <v>0</v>
      </c>
    </row>
    <row r="39" spans="1:10" outlineLevel="1">
      <c r="A39" s="19">
        <v>3101</v>
      </c>
      <c r="B39" s="19" t="s">
        <v>11</v>
      </c>
      <c r="C39" s="2">
        <v>12000</v>
      </c>
      <c r="D39" s="2">
        <f>C39</f>
        <v>12000</v>
      </c>
      <c r="E39" s="2">
        <f>D39</f>
        <v>12000</v>
      </c>
      <c r="H39" s="40">
        <f t="shared" si="0"/>
        <v>12000</v>
      </c>
    </row>
    <row r="40" spans="1:10" outlineLevel="1">
      <c r="A40" s="19">
        <v>3102</v>
      </c>
      <c r="B40" s="19" t="s">
        <v>12</v>
      </c>
      <c r="C40" s="2">
        <v>4000</v>
      </c>
      <c r="D40" s="2">
        <f t="shared" ref="D40:E55" si="4">C40</f>
        <v>4000</v>
      </c>
      <c r="E40" s="2">
        <f t="shared" si="4"/>
        <v>4000</v>
      </c>
      <c r="H40" s="40">
        <f t="shared" si="0"/>
        <v>4000</v>
      </c>
    </row>
    <row r="41" spans="1:10" outlineLevel="1">
      <c r="A41" s="19">
        <v>3103</v>
      </c>
      <c r="B41" s="19" t="s">
        <v>13</v>
      </c>
      <c r="C41" s="2">
        <v>6000</v>
      </c>
      <c r="D41" s="2">
        <f t="shared" si="4"/>
        <v>6000</v>
      </c>
      <c r="E41" s="2">
        <f t="shared" si="4"/>
        <v>6000</v>
      </c>
      <c r="H41" s="40">
        <f t="shared" si="0"/>
        <v>6000</v>
      </c>
    </row>
    <row r="42" spans="1:10" outlineLevel="1">
      <c r="A42" s="19">
        <v>3199</v>
      </c>
      <c r="B42" s="19" t="s">
        <v>14</v>
      </c>
      <c r="C42" s="2">
        <v>200</v>
      </c>
      <c r="D42" s="2">
        <f t="shared" si="4"/>
        <v>200</v>
      </c>
      <c r="E42" s="2">
        <f t="shared" si="4"/>
        <v>200</v>
      </c>
      <c r="H42" s="40">
        <f t="shared" si="0"/>
        <v>200</v>
      </c>
    </row>
    <row r="43" spans="1:10" outlineLevel="1">
      <c r="A43" s="19">
        <v>3201</v>
      </c>
      <c r="B43" s="19" t="s">
        <v>146</v>
      </c>
      <c r="C43" s="2"/>
      <c r="D43" s="2">
        <f t="shared" si="4"/>
        <v>0</v>
      </c>
      <c r="E43" s="2">
        <f t="shared" si="4"/>
        <v>0</v>
      </c>
      <c r="H43" s="40">
        <f t="shared" si="0"/>
        <v>0</v>
      </c>
    </row>
    <row r="44" spans="1:10" outlineLevel="1">
      <c r="A44" s="19">
        <v>3202</v>
      </c>
      <c r="B44" s="19" t="s">
        <v>15</v>
      </c>
      <c r="C44" s="2">
        <v>3000</v>
      </c>
      <c r="D44" s="2">
        <f t="shared" si="4"/>
        <v>3000</v>
      </c>
      <c r="E44" s="2">
        <f t="shared" si="4"/>
        <v>3000</v>
      </c>
      <c r="H44" s="40">
        <f t="shared" si="0"/>
        <v>3000</v>
      </c>
    </row>
    <row r="45" spans="1:10" outlineLevel="1">
      <c r="A45" s="19">
        <v>3203</v>
      </c>
      <c r="B45" s="19" t="s">
        <v>16</v>
      </c>
      <c r="C45" s="2">
        <v>4000</v>
      </c>
      <c r="D45" s="2">
        <f t="shared" si="4"/>
        <v>4000</v>
      </c>
      <c r="E45" s="2">
        <f t="shared" si="4"/>
        <v>4000</v>
      </c>
      <c r="H45" s="40">
        <f t="shared" si="0"/>
        <v>4000</v>
      </c>
    </row>
    <row r="46" spans="1:10" outlineLevel="1">
      <c r="A46" s="19">
        <v>3204</v>
      </c>
      <c r="B46" s="19" t="s">
        <v>147</v>
      </c>
      <c r="C46" s="2"/>
      <c r="D46" s="2">
        <f t="shared" si="4"/>
        <v>0</v>
      </c>
      <c r="E46" s="2">
        <f t="shared" si="4"/>
        <v>0</v>
      </c>
      <c r="H46" s="40">
        <f t="shared" si="0"/>
        <v>0</v>
      </c>
    </row>
    <row r="47" spans="1:10" outlineLevel="1">
      <c r="A47" s="19">
        <v>3205</v>
      </c>
      <c r="B47" s="19" t="s">
        <v>148</v>
      </c>
      <c r="C47" s="2"/>
      <c r="D47" s="2">
        <f t="shared" si="4"/>
        <v>0</v>
      </c>
      <c r="E47" s="2">
        <f t="shared" si="4"/>
        <v>0</v>
      </c>
      <c r="H47" s="40">
        <f t="shared" si="0"/>
        <v>0</v>
      </c>
    </row>
    <row r="48" spans="1:10" outlineLevel="1">
      <c r="A48" s="19">
        <v>3206</v>
      </c>
      <c r="B48" s="19" t="s">
        <v>17</v>
      </c>
      <c r="C48" s="2">
        <v>25000</v>
      </c>
      <c r="D48" s="2">
        <f t="shared" si="4"/>
        <v>25000</v>
      </c>
      <c r="E48" s="2">
        <f t="shared" si="4"/>
        <v>25000</v>
      </c>
      <c r="H48" s="40">
        <f t="shared" si="0"/>
        <v>25000</v>
      </c>
    </row>
    <row r="49" spans="1:10" outlineLevel="1">
      <c r="A49" s="19">
        <v>3207</v>
      </c>
      <c r="B49" s="19" t="s">
        <v>149</v>
      </c>
      <c r="C49" s="2"/>
      <c r="D49" s="2">
        <f t="shared" si="4"/>
        <v>0</v>
      </c>
      <c r="E49" s="2">
        <f t="shared" si="4"/>
        <v>0</v>
      </c>
      <c r="H49" s="40">
        <f t="shared" si="0"/>
        <v>0</v>
      </c>
    </row>
    <row r="50" spans="1:10" outlineLevel="1">
      <c r="A50" s="19">
        <v>3208</v>
      </c>
      <c r="B50" s="19" t="s">
        <v>150</v>
      </c>
      <c r="C50" s="2">
        <v>200</v>
      </c>
      <c r="D50" s="2">
        <f t="shared" si="4"/>
        <v>200</v>
      </c>
      <c r="E50" s="2">
        <f t="shared" si="4"/>
        <v>200</v>
      </c>
      <c r="H50" s="40">
        <f t="shared" si="0"/>
        <v>200</v>
      </c>
    </row>
    <row r="51" spans="1:10" outlineLevel="1">
      <c r="A51" s="19">
        <v>3209</v>
      </c>
      <c r="B51" s="19" t="s">
        <v>151</v>
      </c>
      <c r="C51" s="2">
        <v>100</v>
      </c>
      <c r="D51" s="2">
        <f t="shared" si="4"/>
        <v>100</v>
      </c>
      <c r="E51" s="2">
        <f t="shared" si="4"/>
        <v>100</v>
      </c>
      <c r="H51" s="40">
        <f t="shared" si="0"/>
        <v>100</v>
      </c>
    </row>
    <row r="52" spans="1:10" outlineLevel="1">
      <c r="A52" s="19">
        <v>3299</v>
      </c>
      <c r="B52" s="19" t="s">
        <v>152</v>
      </c>
      <c r="C52" s="2">
        <v>5000</v>
      </c>
      <c r="D52" s="2">
        <f t="shared" si="4"/>
        <v>5000</v>
      </c>
      <c r="E52" s="2">
        <f t="shared" si="4"/>
        <v>5000</v>
      </c>
      <c r="H52" s="40">
        <f t="shared" si="0"/>
        <v>5000</v>
      </c>
    </row>
    <row r="53" spans="1:10" outlineLevel="1">
      <c r="A53" s="19">
        <v>3301</v>
      </c>
      <c r="B53" s="19" t="s">
        <v>18</v>
      </c>
      <c r="C53" s="2"/>
      <c r="D53" s="2">
        <f t="shared" si="4"/>
        <v>0</v>
      </c>
      <c r="E53" s="2">
        <f t="shared" si="4"/>
        <v>0</v>
      </c>
      <c r="H53" s="40">
        <f t="shared" si="0"/>
        <v>0</v>
      </c>
    </row>
    <row r="54" spans="1:10" outlineLevel="1">
      <c r="A54" s="19">
        <v>3302</v>
      </c>
      <c r="B54" s="19" t="s">
        <v>19</v>
      </c>
      <c r="C54" s="2">
        <v>3000</v>
      </c>
      <c r="D54" s="2">
        <f t="shared" si="4"/>
        <v>3000</v>
      </c>
      <c r="E54" s="2">
        <f t="shared" si="4"/>
        <v>3000</v>
      </c>
      <c r="H54" s="40">
        <f t="shared" si="0"/>
        <v>3000</v>
      </c>
    </row>
    <row r="55" spans="1:10" outlineLevel="1">
      <c r="A55" s="19">
        <v>3303</v>
      </c>
      <c r="B55" s="19" t="s">
        <v>153</v>
      </c>
      <c r="C55" s="2">
        <v>220000</v>
      </c>
      <c r="D55" s="2">
        <f t="shared" si="4"/>
        <v>220000</v>
      </c>
      <c r="E55" s="2">
        <f t="shared" si="4"/>
        <v>220000</v>
      </c>
      <c r="H55" s="40">
        <f t="shared" si="0"/>
        <v>220000</v>
      </c>
    </row>
    <row r="56" spans="1:10" outlineLevel="1">
      <c r="A56" s="19">
        <v>3303</v>
      </c>
      <c r="B56" s="19" t="s">
        <v>154</v>
      </c>
      <c r="C56" s="2"/>
      <c r="D56" s="2">
        <f t="shared" ref="D56:E60" si="5">C56</f>
        <v>0</v>
      </c>
      <c r="E56" s="2">
        <f t="shared" si="5"/>
        <v>0</v>
      </c>
      <c r="H56" s="40">
        <f t="shared" si="0"/>
        <v>0</v>
      </c>
    </row>
    <row r="57" spans="1:10" outlineLevel="1">
      <c r="A57" s="19">
        <v>3304</v>
      </c>
      <c r="B57" s="19" t="s">
        <v>155</v>
      </c>
      <c r="C57" s="2">
        <v>2000</v>
      </c>
      <c r="D57" s="2">
        <f t="shared" si="5"/>
        <v>2000</v>
      </c>
      <c r="E57" s="2">
        <f t="shared" si="5"/>
        <v>2000</v>
      </c>
      <c r="H57" s="40">
        <f t="shared" si="0"/>
        <v>2000</v>
      </c>
    </row>
    <row r="58" spans="1:10" outlineLevel="1">
      <c r="A58" s="19">
        <v>3305</v>
      </c>
      <c r="B58" s="19" t="s">
        <v>156</v>
      </c>
      <c r="C58" s="2"/>
      <c r="D58" s="2">
        <f t="shared" si="5"/>
        <v>0</v>
      </c>
      <c r="E58" s="2">
        <f t="shared" si="5"/>
        <v>0</v>
      </c>
      <c r="H58" s="40">
        <f t="shared" si="0"/>
        <v>0</v>
      </c>
    </row>
    <row r="59" spans="1:10" outlineLevel="1">
      <c r="A59" s="19">
        <v>3306</v>
      </c>
      <c r="B59" s="19" t="s">
        <v>157</v>
      </c>
      <c r="C59" s="2"/>
      <c r="D59" s="2">
        <f t="shared" si="5"/>
        <v>0</v>
      </c>
      <c r="E59" s="2">
        <f t="shared" si="5"/>
        <v>0</v>
      </c>
      <c r="H59" s="40">
        <f t="shared" si="0"/>
        <v>0</v>
      </c>
    </row>
    <row r="60" spans="1:10" outlineLevel="1">
      <c r="A60" s="19">
        <v>3399</v>
      </c>
      <c r="B60" s="19" t="s">
        <v>104</v>
      </c>
      <c r="C60" s="2">
        <v>2500</v>
      </c>
      <c r="D60" s="2">
        <f t="shared" si="5"/>
        <v>2500</v>
      </c>
      <c r="E60" s="2">
        <f t="shared" si="5"/>
        <v>2500</v>
      </c>
      <c r="H60" s="40">
        <f t="shared" si="0"/>
        <v>2500</v>
      </c>
    </row>
    <row r="61" spans="1:10">
      <c r="A61" s="186" t="s">
        <v>158</v>
      </c>
      <c r="B61" s="187"/>
      <c r="C61" s="21">
        <f>SUM(C62:C66)</f>
        <v>15000</v>
      </c>
      <c r="D61" s="21">
        <f>SUM(D62:D66)</f>
        <v>15000</v>
      </c>
      <c r="E61" s="21">
        <f>SUM(E62:E66)</f>
        <v>15000</v>
      </c>
      <c r="G61" s="38" t="s">
        <v>105</v>
      </c>
      <c r="H61" s="40">
        <f t="shared" si="0"/>
        <v>15000</v>
      </c>
      <c r="I61" s="41"/>
      <c r="J61" s="39" t="b">
        <f>AND(H61=I61)</f>
        <v>0</v>
      </c>
    </row>
    <row r="62" spans="1:10" outlineLevel="1">
      <c r="A62" s="3">
        <v>4001</v>
      </c>
      <c r="B62" s="1" t="s">
        <v>159</v>
      </c>
      <c r="C62" s="2">
        <v>15000</v>
      </c>
      <c r="D62" s="2">
        <f>C62</f>
        <v>15000</v>
      </c>
      <c r="E62" s="2">
        <f>D62</f>
        <v>15000</v>
      </c>
      <c r="H62" s="40">
        <f t="shared" si="0"/>
        <v>15000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0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0">
        <f t="shared" si="0"/>
        <v>0</v>
      </c>
    </row>
    <row r="65" spans="1:10" outlineLevel="1">
      <c r="A65" s="13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0">
        <f t="shared" si="0"/>
        <v>0</v>
      </c>
    </row>
    <row r="66" spans="1:10" outlineLevel="1">
      <c r="A66" s="13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0">
        <f t="shared" si="0"/>
        <v>0</v>
      </c>
    </row>
    <row r="67" spans="1:10">
      <c r="A67" s="190" t="s">
        <v>579</v>
      </c>
      <c r="B67" s="190"/>
      <c r="C67" s="24">
        <f>C97+C68</f>
        <v>1135500</v>
      </c>
      <c r="D67" s="24">
        <f>D97+D68</f>
        <v>1135500</v>
      </c>
      <c r="E67" s="24">
        <f>E97+E68</f>
        <v>1135500</v>
      </c>
      <c r="G67" s="38" t="s">
        <v>59</v>
      </c>
      <c r="H67" s="40">
        <f t="shared" ref="H67:H130" si="7">C67</f>
        <v>1135500</v>
      </c>
      <c r="I67" s="41"/>
      <c r="J67" s="39" t="b">
        <f>AND(H67=I67)</f>
        <v>0</v>
      </c>
    </row>
    <row r="68" spans="1:10">
      <c r="A68" s="186" t="s">
        <v>163</v>
      </c>
      <c r="B68" s="187"/>
      <c r="C68" s="20">
        <f>SUM(C69:C96)</f>
        <v>212000</v>
      </c>
      <c r="D68" s="20">
        <f>SUM(D69:D96)</f>
        <v>212000</v>
      </c>
      <c r="E68" s="20">
        <f>SUM(E69:E96)</f>
        <v>212000</v>
      </c>
      <c r="G68" s="38" t="s">
        <v>56</v>
      </c>
      <c r="H68" s="40">
        <f t="shared" si="7"/>
        <v>212000</v>
      </c>
      <c r="I68" s="41"/>
      <c r="J68" s="39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0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0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0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0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>
        <v>1000</v>
      </c>
      <c r="D73" s="2">
        <f t="shared" si="8"/>
        <v>1000</v>
      </c>
      <c r="E73" s="2">
        <f t="shared" si="8"/>
        <v>1000</v>
      </c>
      <c r="H73" s="40">
        <f t="shared" si="7"/>
        <v>1000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0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0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50000</v>
      </c>
      <c r="D76" s="2">
        <f t="shared" si="8"/>
        <v>50000</v>
      </c>
      <c r="E76" s="2">
        <f t="shared" si="8"/>
        <v>50000</v>
      </c>
      <c r="H76" s="40">
        <f t="shared" si="7"/>
        <v>50000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0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0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7">
        <v>150000</v>
      </c>
      <c r="D79" s="2">
        <f t="shared" si="8"/>
        <v>150000</v>
      </c>
      <c r="E79" s="2">
        <f t="shared" si="8"/>
        <v>150000</v>
      </c>
      <c r="H79" s="40">
        <f t="shared" si="7"/>
        <v>150000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0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0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0">
        <f t="shared" si="7"/>
        <v>0</v>
      </c>
    </row>
    <row r="83" spans="1:8" s="15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0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0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0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0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>
        <v>7000</v>
      </c>
      <c r="D87" s="2">
        <f t="shared" si="9"/>
        <v>7000</v>
      </c>
      <c r="E87" s="2">
        <f t="shared" si="9"/>
        <v>7000</v>
      </c>
      <c r="H87" s="40">
        <f t="shared" si="7"/>
        <v>7000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0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0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0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0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0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>
        <v>4000</v>
      </c>
      <c r="D93" s="2">
        <f t="shared" si="9"/>
        <v>4000</v>
      </c>
      <c r="E93" s="2">
        <f t="shared" si="9"/>
        <v>4000</v>
      </c>
      <c r="H93" s="40">
        <f t="shared" si="7"/>
        <v>4000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0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0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0">
        <f t="shared" si="7"/>
        <v>0</v>
      </c>
    </row>
    <row r="97" spans="1:10">
      <c r="A97" s="18" t="s">
        <v>184</v>
      </c>
      <c r="B97" s="23"/>
      <c r="C97" s="20">
        <f>SUM(C98:C113)</f>
        <v>923500</v>
      </c>
      <c r="D97" s="20">
        <f>SUM(D98:D113)</f>
        <v>923500</v>
      </c>
      <c r="E97" s="20">
        <f>SUM(E98:E113)</f>
        <v>923500</v>
      </c>
      <c r="G97" s="38" t="s">
        <v>58</v>
      </c>
      <c r="H97" s="40">
        <f t="shared" si="7"/>
        <v>923500</v>
      </c>
      <c r="I97" s="41"/>
      <c r="J97" s="39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915000</v>
      </c>
      <c r="D98" s="2">
        <f>C98</f>
        <v>915000</v>
      </c>
      <c r="E98" s="2">
        <f>D98</f>
        <v>915000</v>
      </c>
      <c r="H98" s="40">
        <f t="shared" si="7"/>
        <v>915000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0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0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0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0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0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0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0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0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0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0">
        <f t="shared" si="7"/>
        <v>0</v>
      </c>
    </row>
    <row r="109" spans="1:10" outlineLevel="1">
      <c r="A109" s="3">
        <v>6099</v>
      </c>
      <c r="B109" s="1" t="s">
        <v>191</v>
      </c>
      <c r="C109" s="2">
        <v>8500</v>
      </c>
      <c r="D109" s="2">
        <f t="shared" si="10"/>
        <v>8500</v>
      </c>
      <c r="E109" s="2">
        <f t="shared" si="10"/>
        <v>8500</v>
      </c>
      <c r="H109" s="40">
        <f t="shared" si="7"/>
        <v>8500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0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0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0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0">
        <f t="shared" si="7"/>
        <v>0</v>
      </c>
    </row>
    <row r="114" spans="1:10">
      <c r="A114" s="191" t="s">
        <v>62</v>
      </c>
      <c r="B114" s="192"/>
      <c r="C114" s="25">
        <f>C115+C152+C177</f>
        <v>2142681</v>
      </c>
      <c r="D114" s="25">
        <f>D115+D152+D177</f>
        <v>2142681</v>
      </c>
      <c r="E114" s="25">
        <f>E115+E152+E177</f>
        <v>2142681</v>
      </c>
      <c r="G114" s="38" t="s">
        <v>62</v>
      </c>
      <c r="H114" s="40">
        <f t="shared" si="7"/>
        <v>2142681</v>
      </c>
      <c r="I114" s="41"/>
      <c r="J114" s="39" t="b">
        <f>AND(H114=I114)</f>
        <v>0</v>
      </c>
    </row>
    <row r="115" spans="1:10">
      <c r="A115" s="188" t="s">
        <v>580</v>
      </c>
      <c r="B115" s="189"/>
      <c r="C115" s="22">
        <f>C116+C135</f>
        <v>1531607</v>
      </c>
      <c r="D115" s="22">
        <f>D116+D135</f>
        <v>1531607</v>
      </c>
      <c r="E115" s="22">
        <f>E116+E135</f>
        <v>1531607</v>
      </c>
      <c r="G115" s="38" t="s">
        <v>61</v>
      </c>
      <c r="H115" s="40">
        <f t="shared" si="7"/>
        <v>1531607</v>
      </c>
      <c r="I115" s="41"/>
      <c r="J115" s="39" t="b">
        <f>AND(H115=I115)</f>
        <v>0</v>
      </c>
    </row>
    <row r="116" spans="1:10" ht="15" customHeight="1">
      <c r="A116" s="186" t="s">
        <v>195</v>
      </c>
      <c r="B116" s="187"/>
      <c r="C116" s="20">
        <f>C117+C120+C123+C126+C129+C132</f>
        <v>290602</v>
      </c>
      <c r="D116" s="20">
        <f>D117+D120+D123+D126+D129+D132</f>
        <v>290602</v>
      </c>
      <c r="E116" s="20">
        <f>E117+E120+E123+E126+E129+E132</f>
        <v>290602</v>
      </c>
      <c r="G116" s="38" t="s">
        <v>583</v>
      </c>
      <c r="H116" s="40">
        <f t="shared" si="7"/>
        <v>290602</v>
      </c>
      <c r="I116" s="41"/>
      <c r="J116" s="39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290602</v>
      </c>
      <c r="D117" s="2">
        <f>D118+D119</f>
        <v>290602</v>
      </c>
      <c r="E117" s="2">
        <f>E118+E119</f>
        <v>290602</v>
      </c>
      <c r="H117" s="40">
        <f t="shared" si="7"/>
        <v>290602</v>
      </c>
    </row>
    <row r="118" spans="1:10" ht="15" customHeight="1" outlineLevel="2">
      <c r="A118" s="130"/>
      <c r="B118" s="129" t="s">
        <v>847</v>
      </c>
      <c r="C118" s="128">
        <v>59784</v>
      </c>
      <c r="D118" s="128">
        <f>C118</f>
        <v>59784</v>
      </c>
      <c r="E118" s="128">
        <f>D118</f>
        <v>59784</v>
      </c>
      <c r="H118" s="40">
        <f t="shared" si="7"/>
        <v>59784</v>
      </c>
    </row>
    <row r="119" spans="1:10" ht="15" customHeight="1" outlineLevel="2">
      <c r="A119" s="130"/>
      <c r="B119" s="129" t="s">
        <v>852</v>
      </c>
      <c r="C119" s="128">
        <v>230818</v>
      </c>
      <c r="D119" s="128">
        <f>C119</f>
        <v>230818</v>
      </c>
      <c r="E119" s="128">
        <f>D119</f>
        <v>230818</v>
      </c>
      <c r="H119" s="40">
        <f t="shared" si="7"/>
        <v>230818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0">
        <f t="shared" si="7"/>
        <v>0</v>
      </c>
    </row>
    <row r="121" spans="1:10" ht="15" customHeight="1" outlineLevel="2">
      <c r="A121" s="130"/>
      <c r="B121" s="129" t="s">
        <v>847</v>
      </c>
      <c r="C121" s="128"/>
      <c r="D121" s="128">
        <f>C121</f>
        <v>0</v>
      </c>
      <c r="E121" s="128">
        <f>D121</f>
        <v>0</v>
      </c>
      <c r="H121" s="40">
        <f t="shared" si="7"/>
        <v>0</v>
      </c>
    </row>
    <row r="122" spans="1:10" ht="15" customHeight="1" outlineLevel="2">
      <c r="A122" s="130"/>
      <c r="B122" s="129" t="s">
        <v>852</v>
      </c>
      <c r="C122" s="128"/>
      <c r="D122" s="128">
        <f>C122</f>
        <v>0</v>
      </c>
      <c r="E122" s="128">
        <f>D122</f>
        <v>0</v>
      </c>
      <c r="H122" s="40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0">
        <f t="shared" si="7"/>
        <v>0</v>
      </c>
    </row>
    <row r="124" spans="1:10" ht="15" customHeight="1" outlineLevel="2">
      <c r="A124" s="130"/>
      <c r="B124" s="129" t="s">
        <v>847</v>
      </c>
      <c r="C124" s="128"/>
      <c r="D124" s="128">
        <f>C124</f>
        <v>0</v>
      </c>
      <c r="E124" s="128">
        <f>D124</f>
        <v>0</v>
      </c>
      <c r="H124" s="40">
        <f t="shared" si="7"/>
        <v>0</v>
      </c>
    </row>
    <row r="125" spans="1:10" ht="15" customHeight="1" outlineLevel="2">
      <c r="A125" s="130"/>
      <c r="B125" s="129" t="s">
        <v>852</v>
      </c>
      <c r="C125" s="128"/>
      <c r="D125" s="128">
        <f>C125</f>
        <v>0</v>
      </c>
      <c r="E125" s="128">
        <f>D125</f>
        <v>0</v>
      </c>
      <c r="H125" s="40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0">
        <f t="shared" si="7"/>
        <v>0</v>
      </c>
    </row>
    <row r="127" spans="1:10" ht="15" customHeight="1" outlineLevel="2">
      <c r="A127" s="130"/>
      <c r="B127" s="129" t="s">
        <v>847</v>
      </c>
      <c r="C127" s="128"/>
      <c r="D127" s="128">
        <f>C127</f>
        <v>0</v>
      </c>
      <c r="E127" s="128">
        <f>D127</f>
        <v>0</v>
      </c>
      <c r="H127" s="40">
        <f t="shared" si="7"/>
        <v>0</v>
      </c>
    </row>
    <row r="128" spans="1:10" ht="15" customHeight="1" outlineLevel="2">
      <c r="A128" s="130"/>
      <c r="B128" s="129" t="s">
        <v>852</v>
      </c>
      <c r="C128" s="128"/>
      <c r="D128" s="128">
        <f>C128</f>
        <v>0</v>
      </c>
      <c r="E128" s="128">
        <f>D128</f>
        <v>0</v>
      </c>
      <c r="H128" s="40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0">
        <f t="shared" si="7"/>
        <v>0</v>
      </c>
    </row>
    <row r="130" spans="1:10" ht="15" customHeight="1" outlineLevel="2">
      <c r="A130" s="130"/>
      <c r="B130" s="129" t="s">
        <v>847</v>
      </c>
      <c r="C130" s="128"/>
      <c r="D130" s="128">
        <f>C130</f>
        <v>0</v>
      </c>
      <c r="E130" s="128">
        <f>D130</f>
        <v>0</v>
      </c>
      <c r="H130" s="40">
        <f t="shared" si="7"/>
        <v>0</v>
      </c>
    </row>
    <row r="131" spans="1:10" ht="15" customHeight="1" outlineLevel="2">
      <c r="A131" s="130"/>
      <c r="B131" s="129" t="s">
        <v>852</v>
      </c>
      <c r="C131" s="128"/>
      <c r="D131" s="128">
        <f>C131</f>
        <v>0</v>
      </c>
      <c r="E131" s="128">
        <f>D131</f>
        <v>0</v>
      </c>
      <c r="H131" s="40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0">
        <f t="shared" si="11"/>
        <v>0</v>
      </c>
    </row>
    <row r="133" spans="1:10" ht="15" customHeight="1" outlineLevel="2">
      <c r="A133" s="130"/>
      <c r="B133" s="129" t="s">
        <v>847</v>
      </c>
      <c r="C133" s="128"/>
      <c r="D133" s="128">
        <f>C133</f>
        <v>0</v>
      </c>
      <c r="E133" s="128">
        <f>D133</f>
        <v>0</v>
      </c>
      <c r="H133" s="40">
        <f t="shared" si="11"/>
        <v>0</v>
      </c>
    </row>
    <row r="134" spans="1:10" ht="15" customHeight="1" outlineLevel="2">
      <c r="A134" s="130"/>
      <c r="B134" s="129" t="s">
        <v>852</v>
      </c>
      <c r="C134" s="128"/>
      <c r="D134" s="128">
        <f>C134</f>
        <v>0</v>
      </c>
      <c r="E134" s="128">
        <f>D134</f>
        <v>0</v>
      </c>
      <c r="H134" s="40">
        <f t="shared" si="11"/>
        <v>0</v>
      </c>
    </row>
    <row r="135" spans="1:10">
      <c r="A135" s="186" t="s">
        <v>202</v>
      </c>
      <c r="B135" s="187"/>
      <c r="C135" s="20">
        <f>C136+C140+C143+C146+C149</f>
        <v>1241005</v>
      </c>
      <c r="D135" s="20">
        <f>D136+D140+D143+D146+D149</f>
        <v>1241005</v>
      </c>
      <c r="E135" s="20">
        <f>E136+E140+E143+E146+E149</f>
        <v>1241005</v>
      </c>
      <c r="G135" s="38" t="s">
        <v>584</v>
      </c>
      <c r="H135" s="40">
        <f t="shared" si="11"/>
        <v>1241005</v>
      </c>
      <c r="I135" s="41"/>
      <c r="J135" s="39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453404</v>
      </c>
      <c r="D136" s="2">
        <f>D137+D138+D139</f>
        <v>453404</v>
      </c>
      <c r="E136" s="2">
        <f>E137+E138+E139</f>
        <v>453404</v>
      </c>
      <c r="H136" s="40">
        <f t="shared" si="11"/>
        <v>453404</v>
      </c>
    </row>
    <row r="137" spans="1:10" ht="15" customHeight="1" outlineLevel="2">
      <c r="A137" s="130"/>
      <c r="B137" s="129" t="s">
        <v>847</v>
      </c>
      <c r="C137" s="128"/>
      <c r="D137" s="128">
        <f>C137</f>
        <v>0</v>
      </c>
      <c r="E137" s="128">
        <f>D137</f>
        <v>0</v>
      </c>
      <c r="H137" s="40">
        <f t="shared" si="11"/>
        <v>0</v>
      </c>
    </row>
    <row r="138" spans="1:10" ht="15" customHeight="1" outlineLevel="2">
      <c r="A138" s="130"/>
      <c r="B138" s="129" t="s">
        <v>854</v>
      </c>
      <c r="C138" s="128">
        <v>346865</v>
      </c>
      <c r="D138" s="128">
        <f t="shared" ref="D138:E139" si="12">C138</f>
        <v>346865</v>
      </c>
      <c r="E138" s="128">
        <f t="shared" si="12"/>
        <v>346865</v>
      </c>
      <c r="H138" s="40">
        <f t="shared" si="11"/>
        <v>346865</v>
      </c>
    </row>
    <row r="139" spans="1:10" ht="15" customHeight="1" outlineLevel="2">
      <c r="A139" s="130"/>
      <c r="B139" s="129" t="s">
        <v>853</v>
      </c>
      <c r="C139" s="128">
        <v>106539</v>
      </c>
      <c r="D139" s="128">
        <f t="shared" si="12"/>
        <v>106539</v>
      </c>
      <c r="E139" s="128">
        <f t="shared" si="12"/>
        <v>106539</v>
      </c>
      <c r="H139" s="40">
        <f t="shared" si="11"/>
        <v>106539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0">
        <f t="shared" si="11"/>
        <v>0</v>
      </c>
    </row>
    <row r="141" spans="1:10" ht="15" customHeight="1" outlineLevel="2">
      <c r="A141" s="130"/>
      <c r="B141" s="129" t="s">
        <v>847</v>
      </c>
      <c r="C141" s="128"/>
      <c r="D141" s="128">
        <f>C141</f>
        <v>0</v>
      </c>
      <c r="E141" s="128">
        <f>D141</f>
        <v>0</v>
      </c>
      <c r="H141" s="40">
        <f t="shared" si="11"/>
        <v>0</v>
      </c>
    </row>
    <row r="142" spans="1:10" ht="15" customHeight="1" outlineLevel="2">
      <c r="A142" s="130"/>
      <c r="B142" s="129" t="s">
        <v>852</v>
      </c>
      <c r="C142" s="128"/>
      <c r="D142" s="128">
        <f>C142</f>
        <v>0</v>
      </c>
      <c r="E142" s="128">
        <f>D142</f>
        <v>0</v>
      </c>
      <c r="H142" s="40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0">
        <f t="shared" si="11"/>
        <v>0</v>
      </c>
    </row>
    <row r="144" spans="1:10" ht="15" customHeight="1" outlineLevel="2">
      <c r="A144" s="130"/>
      <c r="B144" s="129" t="s">
        <v>847</v>
      </c>
      <c r="C144" s="128"/>
      <c r="D144" s="128">
        <f>C144</f>
        <v>0</v>
      </c>
      <c r="E144" s="128">
        <f>D144</f>
        <v>0</v>
      </c>
      <c r="H144" s="40">
        <f t="shared" si="11"/>
        <v>0</v>
      </c>
    </row>
    <row r="145" spans="1:10" ht="15" customHeight="1" outlineLevel="2">
      <c r="A145" s="130"/>
      <c r="B145" s="129" t="s">
        <v>852</v>
      </c>
      <c r="C145" s="128"/>
      <c r="D145" s="128">
        <f>C145</f>
        <v>0</v>
      </c>
      <c r="E145" s="128">
        <f>D145</f>
        <v>0</v>
      </c>
      <c r="H145" s="40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0">
        <f t="shared" si="11"/>
        <v>0</v>
      </c>
    </row>
    <row r="147" spans="1:10" ht="15" customHeight="1" outlineLevel="2">
      <c r="A147" s="130"/>
      <c r="B147" s="129" t="s">
        <v>847</v>
      </c>
      <c r="C147" s="128"/>
      <c r="D147" s="128">
        <f>C147</f>
        <v>0</v>
      </c>
      <c r="E147" s="128">
        <f>D147</f>
        <v>0</v>
      </c>
      <c r="H147" s="40">
        <f t="shared" si="11"/>
        <v>0</v>
      </c>
    </row>
    <row r="148" spans="1:10" ht="15" customHeight="1" outlineLevel="2">
      <c r="A148" s="130"/>
      <c r="B148" s="129" t="s">
        <v>852</v>
      </c>
      <c r="C148" s="128"/>
      <c r="D148" s="128">
        <f>C148</f>
        <v>0</v>
      </c>
      <c r="E148" s="128">
        <f>D148</f>
        <v>0</v>
      </c>
      <c r="H148" s="40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787601</v>
      </c>
      <c r="D149" s="2">
        <f>D150+D151</f>
        <v>787601</v>
      </c>
      <c r="E149" s="2">
        <f>E150+E151</f>
        <v>787601</v>
      </c>
      <c r="H149" s="40">
        <f t="shared" si="11"/>
        <v>787601</v>
      </c>
    </row>
    <row r="150" spans="1:10" ht="15" customHeight="1" outlineLevel="2">
      <c r="A150" s="130"/>
      <c r="B150" s="129" t="s">
        <v>847</v>
      </c>
      <c r="C150" s="128">
        <v>787601</v>
      </c>
      <c r="D150" s="128">
        <f>C150</f>
        <v>787601</v>
      </c>
      <c r="E150" s="128">
        <f>D150</f>
        <v>787601</v>
      </c>
      <c r="H150" s="40">
        <f t="shared" si="11"/>
        <v>787601</v>
      </c>
    </row>
    <row r="151" spans="1:10" ht="15" customHeight="1" outlineLevel="2">
      <c r="A151" s="130"/>
      <c r="B151" s="129" t="s">
        <v>852</v>
      </c>
      <c r="C151" s="128"/>
      <c r="D151" s="128">
        <f>C151</f>
        <v>0</v>
      </c>
      <c r="E151" s="128">
        <f>D151</f>
        <v>0</v>
      </c>
      <c r="H151" s="40">
        <f t="shared" si="11"/>
        <v>0</v>
      </c>
    </row>
    <row r="152" spans="1:10">
      <c r="A152" s="188" t="s">
        <v>581</v>
      </c>
      <c r="B152" s="189"/>
      <c r="C152" s="22">
        <f>C153+C163+C170</f>
        <v>611074</v>
      </c>
      <c r="D152" s="22">
        <f>D153+D163+D170</f>
        <v>611074</v>
      </c>
      <c r="E152" s="22">
        <f>E153+E163+E170</f>
        <v>611074</v>
      </c>
      <c r="G152" s="38" t="s">
        <v>66</v>
      </c>
      <c r="H152" s="40">
        <f t="shared" si="11"/>
        <v>611074</v>
      </c>
      <c r="I152" s="41"/>
      <c r="J152" s="39" t="b">
        <f>AND(H152=I152)</f>
        <v>0</v>
      </c>
    </row>
    <row r="153" spans="1:10">
      <c r="A153" s="186" t="s">
        <v>208</v>
      </c>
      <c r="B153" s="187"/>
      <c r="C153" s="20">
        <f>C154+C157+C160</f>
        <v>611074</v>
      </c>
      <c r="D153" s="20">
        <f>D154+D157+D160</f>
        <v>611074</v>
      </c>
      <c r="E153" s="20">
        <f>E154+E157+E160</f>
        <v>611074</v>
      </c>
      <c r="G153" s="38" t="s">
        <v>585</v>
      </c>
      <c r="H153" s="40">
        <f t="shared" si="11"/>
        <v>611074</v>
      </c>
      <c r="I153" s="41"/>
      <c r="J153" s="39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611074</v>
      </c>
      <c r="D154" s="2">
        <f>D155+D156</f>
        <v>611074</v>
      </c>
      <c r="E154" s="2">
        <f>E155+E156</f>
        <v>611074</v>
      </c>
      <c r="H154" s="40">
        <f t="shared" si="11"/>
        <v>611074</v>
      </c>
    </row>
    <row r="155" spans="1:10" ht="15" customHeight="1" outlineLevel="2">
      <c r="A155" s="130"/>
      <c r="B155" s="129" t="s">
        <v>847</v>
      </c>
      <c r="C155" s="128">
        <v>53678</v>
      </c>
      <c r="D155" s="128">
        <f>C155</f>
        <v>53678</v>
      </c>
      <c r="E155" s="128">
        <f>D155</f>
        <v>53678</v>
      </c>
      <c r="H155" s="40">
        <f t="shared" si="11"/>
        <v>53678</v>
      </c>
    </row>
    <row r="156" spans="1:10" ht="15" customHeight="1" outlineLevel="2">
      <c r="A156" s="130"/>
      <c r="B156" s="129" t="s">
        <v>852</v>
      </c>
      <c r="C156" s="128">
        <v>557396</v>
      </c>
      <c r="D156" s="128">
        <f>C156</f>
        <v>557396</v>
      </c>
      <c r="E156" s="128">
        <f>D156</f>
        <v>557396</v>
      </c>
      <c r="H156" s="40">
        <f t="shared" si="11"/>
        <v>557396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0">
        <f t="shared" si="11"/>
        <v>0</v>
      </c>
    </row>
    <row r="158" spans="1:10" ht="15" customHeight="1" outlineLevel="2">
      <c r="A158" s="130"/>
      <c r="B158" s="129" t="s">
        <v>847</v>
      </c>
      <c r="C158" s="128"/>
      <c r="D158" s="128">
        <f>C158</f>
        <v>0</v>
      </c>
      <c r="E158" s="128">
        <f>D158</f>
        <v>0</v>
      </c>
      <c r="H158" s="40">
        <f t="shared" si="11"/>
        <v>0</v>
      </c>
    </row>
    <row r="159" spans="1:10" ht="15" customHeight="1" outlineLevel="2">
      <c r="A159" s="130"/>
      <c r="B159" s="129" t="s">
        <v>852</v>
      </c>
      <c r="C159" s="128"/>
      <c r="D159" s="128">
        <f>C159</f>
        <v>0</v>
      </c>
      <c r="E159" s="128">
        <f>D159</f>
        <v>0</v>
      </c>
      <c r="H159" s="40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0">
        <f t="shared" si="11"/>
        <v>0</v>
      </c>
    </row>
    <row r="161" spans="1:10" ht="15" customHeight="1" outlineLevel="2">
      <c r="A161" s="130"/>
      <c r="B161" s="129" t="s">
        <v>847</v>
      </c>
      <c r="C161" s="128"/>
      <c r="D161" s="128">
        <f>C161</f>
        <v>0</v>
      </c>
      <c r="E161" s="128">
        <f>D161</f>
        <v>0</v>
      </c>
      <c r="H161" s="40">
        <f t="shared" si="11"/>
        <v>0</v>
      </c>
    </row>
    <row r="162" spans="1:10" ht="15" customHeight="1" outlineLevel="2">
      <c r="A162" s="130"/>
      <c r="B162" s="129" t="s">
        <v>852</v>
      </c>
      <c r="C162" s="128"/>
      <c r="D162" s="128">
        <f>C162</f>
        <v>0</v>
      </c>
      <c r="E162" s="128">
        <f>D162</f>
        <v>0</v>
      </c>
      <c r="H162" s="40">
        <f t="shared" si="11"/>
        <v>0</v>
      </c>
    </row>
    <row r="163" spans="1:10">
      <c r="A163" s="186" t="s">
        <v>212</v>
      </c>
      <c r="B163" s="187"/>
      <c r="C163" s="20">
        <f>C164+C167</f>
        <v>0</v>
      </c>
      <c r="D163" s="20">
        <f>D164+D167</f>
        <v>0</v>
      </c>
      <c r="E163" s="20">
        <f>E164+E167</f>
        <v>0</v>
      </c>
      <c r="G163" s="38" t="s">
        <v>63</v>
      </c>
      <c r="H163" s="40">
        <f t="shared" si="11"/>
        <v>0</v>
      </c>
      <c r="I163" s="41"/>
      <c r="J163" s="39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0">
        <f t="shared" si="11"/>
        <v>0</v>
      </c>
    </row>
    <row r="165" spans="1:10" ht="15" customHeight="1" outlineLevel="2">
      <c r="A165" s="130"/>
      <c r="B165" s="129" t="s">
        <v>847</v>
      </c>
      <c r="C165" s="128"/>
      <c r="D165" s="128">
        <f>C165</f>
        <v>0</v>
      </c>
      <c r="E165" s="128">
        <f>D165</f>
        <v>0</v>
      </c>
      <c r="H165" s="40">
        <f t="shared" si="11"/>
        <v>0</v>
      </c>
    </row>
    <row r="166" spans="1:10" ht="15" customHeight="1" outlineLevel="2">
      <c r="A166" s="130"/>
      <c r="B166" s="129" t="s">
        <v>852</v>
      </c>
      <c r="C166" s="128"/>
      <c r="D166" s="128">
        <f>C166</f>
        <v>0</v>
      </c>
      <c r="E166" s="128">
        <f>D166</f>
        <v>0</v>
      </c>
      <c r="H166" s="40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0">
        <f t="shared" si="11"/>
        <v>0</v>
      </c>
    </row>
    <row r="168" spans="1:10" ht="15" customHeight="1" outlineLevel="2">
      <c r="A168" s="130"/>
      <c r="B168" s="129" t="s">
        <v>847</v>
      </c>
      <c r="C168" s="128"/>
      <c r="D168" s="128">
        <f>C168</f>
        <v>0</v>
      </c>
      <c r="E168" s="128">
        <f>D168</f>
        <v>0</v>
      </c>
      <c r="H168" s="40">
        <f t="shared" si="11"/>
        <v>0</v>
      </c>
    </row>
    <row r="169" spans="1:10" ht="15" customHeight="1" outlineLevel="2">
      <c r="A169" s="130"/>
      <c r="B169" s="129" t="s">
        <v>852</v>
      </c>
      <c r="C169" s="128"/>
      <c r="D169" s="128">
        <f>C169</f>
        <v>0</v>
      </c>
      <c r="E169" s="128">
        <f>D169</f>
        <v>0</v>
      </c>
      <c r="H169" s="40">
        <f t="shared" si="11"/>
        <v>0</v>
      </c>
    </row>
    <row r="170" spans="1:10">
      <c r="A170" s="186" t="s">
        <v>214</v>
      </c>
      <c r="B170" s="187"/>
      <c r="C170" s="20">
        <f>C171+C174</f>
        <v>0</v>
      </c>
      <c r="D170" s="20">
        <f>D171+D174</f>
        <v>0</v>
      </c>
      <c r="E170" s="20">
        <f>E171+E174</f>
        <v>0</v>
      </c>
      <c r="G170" s="38" t="s">
        <v>586</v>
      </c>
      <c r="H170" s="40">
        <f t="shared" si="11"/>
        <v>0</v>
      </c>
      <c r="I170" s="41"/>
      <c r="J170" s="39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0">
        <f t="shared" si="11"/>
        <v>0</v>
      </c>
    </row>
    <row r="172" spans="1:10" ht="15" customHeight="1" outlineLevel="2">
      <c r="A172" s="130"/>
      <c r="B172" s="129" t="s">
        <v>847</v>
      </c>
      <c r="C172" s="128"/>
      <c r="D172" s="128">
        <f>C172</f>
        <v>0</v>
      </c>
      <c r="E172" s="128">
        <f>D172</f>
        <v>0</v>
      </c>
      <c r="H172" s="40">
        <f t="shared" si="11"/>
        <v>0</v>
      </c>
    </row>
    <row r="173" spans="1:10" ht="15" customHeight="1" outlineLevel="2">
      <c r="A173" s="130"/>
      <c r="B173" s="129" t="s">
        <v>852</v>
      </c>
      <c r="C173" s="128"/>
      <c r="D173" s="128">
        <f>C173</f>
        <v>0</v>
      </c>
      <c r="E173" s="128">
        <f>D173</f>
        <v>0</v>
      </c>
      <c r="H173" s="40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0">
        <f t="shared" si="11"/>
        <v>0</v>
      </c>
    </row>
    <row r="175" spans="1:10" ht="15" customHeight="1" outlineLevel="2">
      <c r="A175" s="130"/>
      <c r="B175" s="129" t="s">
        <v>847</v>
      </c>
      <c r="C175" s="128"/>
      <c r="D175" s="128">
        <f>C175</f>
        <v>0</v>
      </c>
      <c r="E175" s="128">
        <f>D175</f>
        <v>0</v>
      </c>
      <c r="H175" s="40">
        <f t="shared" si="11"/>
        <v>0</v>
      </c>
    </row>
    <row r="176" spans="1:10" ht="15" customHeight="1" outlineLevel="2">
      <c r="A176" s="130"/>
      <c r="B176" s="129" t="s">
        <v>852</v>
      </c>
      <c r="C176" s="128"/>
      <c r="D176" s="128">
        <f>C176</f>
        <v>0</v>
      </c>
      <c r="E176" s="128">
        <f>D176</f>
        <v>0</v>
      </c>
      <c r="H176" s="40">
        <f t="shared" si="11"/>
        <v>0</v>
      </c>
    </row>
    <row r="177" spans="1:10">
      <c r="A177" s="188" t="s">
        <v>582</v>
      </c>
      <c r="B177" s="189"/>
      <c r="C177" s="26">
        <f>C178</f>
        <v>0</v>
      </c>
      <c r="D177" s="26">
        <f>D178</f>
        <v>0</v>
      </c>
      <c r="E177" s="26">
        <f>E178</f>
        <v>0</v>
      </c>
      <c r="G177" s="38" t="s">
        <v>216</v>
      </c>
      <c r="H177" s="40">
        <f t="shared" si="11"/>
        <v>0</v>
      </c>
      <c r="I177" s="41"/>
      <c r="J177" s="39" t="b">
        <f>AND(H177=I177)</f>
        <v>1</v>
      </c>
    </row>
    <row r="178" spans="1:10">
      <c r="A178" s="186" t="s">
        <v>217</v>
      </c>
      <c r="B178" s="187"/>
      <c r="C178" s="20">
        <f>C179+C184+C188+C197+C200+C203+C215+C222+C228+C235+C238+C243+C250</f>
        <v>0</v>
      </c>
      <c r="D178" s="20">
        <f>D179+D184+D188+D197+D200+D203+D215+D222+D228+D235+D238+D243+D250</f>
        <v>0</v>
      </c>
      <c r="E178" s="20">
        <f>E179+E184+E188+E197+E200+E203+E215+E222+E228+E235+E238+E243+E250</f>
        <v>0</v>
      </c>
      <c r="G178" s="38" t="s">
        <v>587</v>
      </c>
      <c r="H178" s="40">
        <f t="shared" si="11"/>
        <v>0</v>
      </c>
      <c r="I178" s="41"/>
      <c r="J178" s="39" t="b">
        <f>AND(H178=I178)</f>
        <v>1</v>
      </c>
    </row>
    <row r="179" spans="1:10" outlineLevel="1">
      <c r="A179" s="183" t="s">
        <v>841</v>
      </c>
      <c r="B179" s="18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849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89"/>
      <c r="B181" s="88" t="s">
        <v>847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850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89"/>
      <c r="B183" s="88" t="s">
        <v>847</v>
      </c>
      <c r="C183" s="127"/>
      <c r="D183" s="127">
        <f>C183</f>
        <v>0</v>
      </c>
      <c r="E183" s="127">
        <f>D183</f>
        <v>0</v>
      </c>
    </row>
    <row r="184" spans="1:10" outlineLevel="1">
      <c r="A184" s="183" t="s">
        <v>840</v>
      </c>
      <c r="B184" s="18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848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89"/>
      <c r="B186" s="88" t="s">
        <v>847</v>
      </c>
      <c r="C186" s="127"/>
      <c r="D186" s="127">
        <f>C186</f>
        <v>0</v>
      </c>
      <c r="E186" s="127">
        <f>D186</f>
        <v>0</v>
      </c>
    </row>
    <row r="187" spans="1:10" outlineLevel="3">
      <c r="A187" s="89"/>
      <c r="B187" s="88" t="s">
        <v>839</v>
      </c>
      <c r="C187" s="127"/>
      <c r="D187" s="127">
        <f>C187</f>
        <v>0</v>
      </c>
      <c r="E187" s="127">
        <f>D187</f>
        <v>0</v>
      </c>
    </row>
    <row r="188" spans="1:10" outlineLevel="1">
      <c r="A188" s="183" t="s">
        <v>838</v>
      </c>
      <c r="B188" s="18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851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89"/>
      <c r="B190" s="88" t="s">
        <v>847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89"/>
      <c r="B191" s="88" t="s">
        <v>837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89"/>
      <c r="B192" s="88" t="s">
        <v>836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849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89"/>
      <c r="B194" s="88" t="s">
        <v>847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850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89"/>
      <c r="B196" s="88" t="s">
        <v>847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83" t="s">
        <v>835</v>
      </c>
      <c r="B197" s="18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850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89"/>
      <c r="B199" s="88" t="s">
        <v>847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83" t="s">
        <v>834</v>
      </c>
      <c r="B200" s="18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849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89"/>
      <c r="B202" s="88" t="s">
        <v>847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83" t="s">
        <v>833</v>
      </c>
      <c r="B203" s="18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851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89"/>
      <c r="B205" s="88" t="s">
        <v>847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89"/>
      <c r="B206" s="88" t="s">
        <v>831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848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89"/>
      <c r="B208" s="88" t="s">
        <v>847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89"/>
      <c r="B209" s="88" t="s">
        <v>830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89"/>
      <c r="B210" s="88" t="s">
        <v>847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849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89"/>
      <c r="B212" s="88" t="s">
        <v>847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850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89"/>
      <c r="B214" s="88" t="s">
        <v>847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83" t="s">
        <v>828</v>
      </c>
      <c r="B215" s="18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848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89"/>
      <c r="B217" s="88" t="s">
        <v>847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827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813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849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89"/>
      <c r="B221" s="88" t="s">
        <v>847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83" t="s">
        <v>826</v>
      </c>
      <c r="B222" s="18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848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89"/>
      <c r="B224" s="88" t="s">
        <v>847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89"/>
      <c r="B225" s="88" t="s">
        <v>825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89"/>
      <c r="B226" s="88" t="s">
        <v>824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89"/>
      <c r="B227" s="88" t="s">
        <v>823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83" t="s">
        <v>822</v>
      </c>
      <c r="B228" s="18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848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89"/>
      <c r="B230" s="88" t="s">
        <v>847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89"/>
      <c r="B231" s="88" t="s">
        <v>821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89"/>
      <c r="B232" s="88" t="s">
        <v>811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849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89"/>
      <c r="B234" s="88" t="s">
        <v>847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83" t="s">
        <v>820</v>
      </c>
      <c r="B235" s="18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849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89"/>
      <c r="B237" s="88" t="s">
        <v>847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83" t="s">
        <v>818</v>
      </c>
      <c r="B238" s="18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848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89"/>
      <c r="B240" s="88" t="s">
        <v>847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89"/>
      <c r="B241" s="88" t="s">
        <v>817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89"/>
      <c r="B242" s="88" t="s">
        <v>816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83" t="s">
        <v>815</v>
      </c>
      <c r="B243" s="18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848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89"/>
      <c r="B245" s="88" t="s">
        <v>847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89"/>
      <c r="B246" s="88" t="s">
        <v>813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89"/>
      <c r="B247" s="88" t="s">
        <v>812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89"/>
      <c r="B248" s="88" t="s">
        <v>811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89"/>
      <c r="B249" s="88" t="s">
        <v>810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83" t="s">
        <v>809</v>
      </c>
      <c r="B250" s="18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847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89"/>
      <c r="B252" s="88" t="s">
        <v>846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85" t="s">
        <v>67</v>
      </c>
      <c r="B256" s="185"/>
      <c r="C256" s="185"/>
      <c r="D256" s="167" t="s">
        <v>845</v>
      </c>
      <c r="E256" s="167" t="s">
        <v>844</v>
      </c>
      <c r="G256" s="46" t="s">
        <v>589</v>
      </c>
      <c r="H256" s="47">
        <f>C257+C559</f>
        <v>4271681</v>
      </c>
      <c r="I256" s="48"/>
      <c r="J256" s="49" t="b">
        <f>AND(H256=I256)</f>
        <v>0</v>
      </c>
    </row>
    <row r="257" spans="1:10">
      <c r="A257" s="177" t="s">
        <v>60</v>
      </c>
      <c r="B257" s="178"/>
      <c r="C257" s="36">
        <f>C258+C550</f>
        <v>1864000</v>
      </c>
      <c r="D257" s="36">
        <f>D258+D550</f>
        <v>1354540</v>
      </c>
      <c r="E257" s="36">
        <f>E258+E550</f>
        <v>1354540</v>
      </c>
      <c r="G257" s="38" t="s">
        <v>60</v>
      </c>
      <c r="H257" s="40">
        <f>C257</f>
        <v>1864000</v>
      </c>
      <c r="I257" s="41"/>
      <c r="J257" s="39" t="b">
        <f>AND(H257=I257)</f>
        <v>0</v>
      </c>
    </row>
    <row r="258" spans="1:10">
      <c r="A258" s="173" t="s">
        <v>266</v>
      </c>
      <c r="B258" s="174"/>
      <c r="C258" s="35">
        <f>C259+C339+C483+C547</f>
        <v>1789666</v>
      </c>
      <c r="D258" s="35">
        <f>D259+D339+D483+D547</f>
        <v>1280206</v>
      </c>
      <c r="E258" s="35">
        <f>E259+E339+E483+E547</f>
        <v>1280206</v>
      </c>
      <c r="G258" s="38" t="s">
        <v>57</v>
      </c>
      <c r="H258" s="40">
        <f t="shared" ref="H258:H321" si="21">C258</f>
        <v>1789666</v>
      </c>
      <c r="I258" s="41"/>
      <c r="J258" s="39" t="b">
        <f>AND(H258=I258)</f>
        <v>0</v>
      </c>
    </row>
    <row r="259" spans="1:10">
      <c r="A259" s="171" t="s">
        <v>267</v>
      </c>
      <c r="B259" s="172"/>
      <c r="C259" s="32">
        <f>C260+C263+C314</f>
        <v>789460</v>
      </c>
      <c r="D259" s="32">
        <f>D260+D263+D314</f>
        <v>280000</v>
      </c>
      <c r="E259" s="32">
        <f>E260+E263+E314</f>
        <v>280000</v>
      </c>
      <c r="G259" s="38" t="s">
        <v>590</v>
      </c>
      <c r="H259" s="40">
        <f t="shared" si="21"/>
        <v>789460</v>
      </c>
      <c r="I259" s="41"/>
      <c r="J259" s="39" t="b">
        <f>AND(H259=I259)</f>
        <v>0</v>
      </c>
    </row>
    <row r="260" spans="1:10" outlineLevel="1">
      <c r="A260" s="175" t="s">
        <v>268</v>
      </c>
      <c r="B260" s="176"/>
      <c r="C260" s="31">
        <v>960</v>
      </c>
      <c r="D260" s="31">
        <f>SUM(D261:D262)</f>
        <v>0</v>
      </c>
      <c r="E260" s="31">
        <f>SUM(E261:E262)</f>
        <v>0</v>
      </c>
      <c r="H260" s="40">
        <f t="shared" si="21"/>
        <v>960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0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0">
        <f t="shared" si="21"/>
        <v>0</v>
      </c>
    </row>
    <row r="263" spans="1:10" outlineLevel="1">
      <c r="A263" s="175" t="s">
        <v>269</v>
      </c>
      <c r="B263" s="176"/>
      <c r="C263" s="31">
        <f>C264+C265+C289+C296+C298+C302+C305+C308+C313</f>
        <v>780000</v>
      </c>
      <c r="D263" s="31">
        <f>D264+D265+D289+D296+D298+D302+D305+D308+D313</f>
        <v>280000</v>
      </c>
      <c r="E263" s="31">
        <f>E264+E265+E289+E296+E298+E302+E305+E308+E313</f>
        <v>280000</v>
      </c>
      <c r="H263" s="40">
        <f t="shared" si="21"/>
        <v>780000</v>
      </c>
    </row>
    <row r="264" spans="1:10" outlineLevel="2">
      <c r="A264" s="6">
        <v>1101</v>
      </c>
      <c r="B264" s="4" t="s">
        <v>34</v>
      </c>
      <c r="C264" s="5">
        <v>280000</v>
      </c>
      <c r="D264" s="5">
        <f>C264</f>
        <v>280000</v>
      </c>
      <c r="E264" s="5">
        <f>D264</f>
        <v>280000</v>
      </c>
      <c r="H264" s="40">
        <f t="shared" si="21"/>
        <v>280000</v>
      </c>
    </row>
    <row r="265" spans="1:10" outlineLevel="2">
      <c r="A265" s="6">
        <v>1101</v>
      </c>
      <c r="B265" s="4" t="s">
        <v>35</v>
      </c>
      <c r="C265" s="5">
        <v>345544</v>
      </c>
      <c r="D265" s="5">
        <f>SUM(D266:D288)</f>
        <v>0</v>
      </c>
      <c r="E265" s="5">
        <f>SUM(E266:E288)</f>
        <v>0</v>
      </c>
      <c r="H265" s="40">
        <f t="shared" si="21"/>
        <v>345544</v>
      </c>
    </row>
    <row r="266" spans="1:10" outlineLevel="3">
      <c r="A266" s="28"/>
      <c r="B266" s="27" t="s">
        <v>218</v>
      </c>
      <c r="C266" s="29"/>
      <c r="D266" s="29">
        <f>C266</f>
        <v>0</v>
      </c>
      <c r="E266" s="29">
        <f>D266</f>
        <v>0</v>
      </c>
      <c r="H266" s="40">
        <f t="shared" si="21"/>
        <v>0</v>
      </c>
    </row>
    <row r="267" spans="1:10" outlineLevel="3">
      <c r="A267" s="28"/>
      <c r="B267" s="27" t="s">
        <v>219</v>
      </c>
      <c r="C267" s="29"/>
      <c r="D267" s="29">
        <f t="shared" ref="D267:E282" si="22">C267</f>
        <v>0</v>
      </c>
      <c r="E267" s="29">
        <f t="shared" si="22"/>
        <v>0</v>
      </c>
      <c r="H267" s="40">
        <f t="shared" si="21"/>
        <v>0</v>
      </c>
    </row>
    <row r="268" spans="1:10" outlineLevel="3">
      <c r="A268" s="28"/>
      <c r="B268" s="27" t="s">
        <v>220</v>
      </c>
      <c r="C268" s="29"/>
      <c r="D268" s="29">
        <f t="shared" si="22"/>
        <v>0</v>
      </c>
      <c r="E268" s="29">
        <f t="shared" si="22"/>
        <v>0</v>
      </c>
      <c r="H268" s="40">
        <f t="shared" si="21"/>
        <v>0</v>
      </c>
    </row>
    <row r="269" spans="1:10" outlineLevel="3">
      <c r="A269" s="28"/>
      <c r="B269" s="27" t="s">
        <v>221</v>
      </c>
      <c r="C269" s="29"/>
      <c r="D269" s="29">
        <f t="shared" si="22"/>
        <v>0</v>
      </c>
      <c r="E269" s="29">
        <f t="shared" si="22"/>
        <v>0</v>
      </c>
      <c r="H269" s="40">
        <f t="shared" si="21"/>
        <v>0</v>
      </c>
    </row>
    <row r="270" spans="1:10" outlineLevel="3">
      <c r="A270" s="28"/>
      <c r="B270" s="27" t="s">
        <v>222</v>
      </c>
      <c r="C270" s="29"/>
      <c r="D270" s="29">
        <f t="shared" si="22"/>
        <v>0</v>
      </c>
      <c r="E270" s="29">
        <f t="shared" si="22"/>
        <v>0</v>
      </c>
      <c r="H270" s="40">
        <f t="shared" si="21"/>
        <v>0</v>
      </c>
    </row>
    <row r="271" spans="1:10" outlineLevel="3">
      <c r="A271" s="28"/>
      <c r="B271" s="27" t="s">
        <v>223</v>
      </c>
      <c r="C271" s="29"/>
      <c r="D271" s="29">
        <f t="shared" si="22"/>
        <v>0</v>
      </c>
      <c r="E271" s="29">
        <f t="shared" si="22"/>
        <v>0</v>
      </c>
      <c r="H271" s="40">
        <f t="shared" si="21"/>
        <v>0</v>
      </c>
    </row>
    <row r="272" spans="1:10" outlineLevel="3">
      <c r="A272" s="28"/>
      <c r="B272" s="27" t="s">
        <v>224</v>
      </c>
      <c r="C272" s="29"/>
      <c r="D272" s="29">
        <f t="shared" si="22"/>
        <v>0</v>
      </c>
      <c r="E272" s="29">
        <f t="shared" si="22"/>
        <v>0</v>
      </c>
      <c r="H272" s="40">
        <f t="shared" si="21"/>
        <v>0</v>
      </c>
    </row>
    <row r="273" spans="1:8" outlineLevel="3">
      <c r="A273" s="28"/>
      <c r="B273" s="27" t="s">
        <v>225</v>
      </c>
      <c r="C273" s="29"/>
      <c r="D273" s="29">
        <f t="shared" si="22"/>
        <v>0</v>
      </c>
      <c r="E273" s="29">
        <f t="shared" si="22"/>
        <v>0</v>
      </c>
      <c r="H273" s="40">
        <f t="shared" si="21"/>
        <v>0</v>
      </c>
    </row>
    <row r="274" spans="1:8" outlineLevel="3">
      <c r="A274" s="28"/>
      <c r="B274" s="27" t="s">
        <v>226</v>
      </c>
      <c r="C274" s="29"/>
      <c r="D274" s="29">
        <f t="shared" si="22"/>
        <v>0</v>
      </c>
      <c r="E274" s="29">
        <f t="shared" si="22"/>
        <v>0</v>
      </c>
      <c r="H274" s="40">
        <f t="shared" si="21"/>
        <v>0</v>
      </c>
    </row>
    <row r="275" spans="1:8" outlineLevel="3">
      <c r="A275" s="28"/>
      <c r="B275" s="27" t="s">
        <v>227</v>
      </c>
      <c r="C275" s="29"/>
      <c r="D275" s="29">
        <f t="shared" si="22"/>
        <v>0</v>
      </c>
      <c r="E275" s="29">
        <f t="shared" si="22"/>
        <v>0</v>
      </c>
      <c r="H275" s="40">
        <f t="shared" si="21"/>
        <v>0</v>
      </c>
    </row>
    <row r="276" spans="1:8" outlineLevel="3">
      <c r="A276" s="28"/>
      <c r="B276" s="27" t="s">
        <v>228</v>
      </c>
      <c r="C276" s="29"/>
      <c r="D276" s="29">
        <f t="shared" si="22"/>
        <v>0</v>
      </c>
      <c r="E276" s="29">
        <f t="shared" si="22"/>
        <v>0</v>
      </c>
      <c r="H276" s="40">
        <f t="shared" si="21"/>
        <v>0</v>
      </c>
    </row>
    <row r="277" spans="1:8" outlineLevel="3">
      <c r="A277" s="28"/>
      <c r="B277" s="27" t="s">
        <v>229</v>
      </c>
      <c r="C277" s="29"/>
      <c r="D277" s="29">
        <f t="shared" si="22"/>
        <v>0</v>
      </c>
      <c r="E277" s="29">
        <f t="shared" si="22"/>
        <v>0</v>
      </c>
      <c r="H277" s="40">
        <f t="shared" si="21"/>
        <v>0</v>
      </c>
    </row>
    <row r="278" spans="1:8" outlineLevel="3">
      <c r="A278" s="28"/>
      <c r="B278" s="27" t="s">
        <v>230</v>
      </c>
      <c r="C278" s="29"/>
      <c r="D278" s="29">
        <f t="shared" si="22"/>
        <v>0</v>
      </c>
      <c r="E278" s="29">
        <f t="shared" si="22"/>
        <v>0</v>
      </c>
      <c r="H278" s="40">
        <f t="shared" si="21"/>
        <v>0</v>
      </c>
    </row>
    <row r="279" spans="1:8" outlineLevel="3">
      <c r="A279" s="28"/>
      <c r="B279" s="27" t="s">
        <v>231</v>
      </c>
      <c r="C279" s="29"/>
      <c r="D279" s="29">
        <f t="shared" si="22"/>
        <v>0</v>
      </c>
      <c r="E279" s="29">
        <f t="shared" si="22"/>
        <v>0</v>
      </c>
      <c r="H279" s="40">
        <f t="shared" si="21"/>
        <v>0</v>
      </c>
    </row>
    <row r="280" spans="1:8" outlineLevel="3">
      <c r="A280" s="28"/>
      <c r="B280" s="27" t="s">
        <v>232</v>
      </c>
      <c r="C280" s="29"/>
      <c r="D280" s="29">
        <f t="shared" si="22"/>
        <v>0</v>
      </c>
      <c r="E280" s="29">
        <f t="shared" si="22"/>
        <v>0</v>
      </c>
      <c r="H280" s="40">
        <f t="shared" si="21"/>
        <v>0</v>
      </c>
    </row>
    <row r="281" spans="1:8" outlineLevel="3">
      <c r="A281" s="28"/>
      <c r="B281" s="27" t="s">
        <v>233</v>
      </c>
      <c r="C281" s="29"/>
      <c r="D281" s="29">
        <f t="shared" si="22"/>
        <v>0</v>
      </c>
      <c r="E281" s="29">
        <f t="shared" si="22"/>
        <v>0</v>
      </c>
      <c r="H281" s="40">
        <f t="shared" si="21"/>
        <v>0</v>
      </c>
    </row>
    <row r="282" spans="1:8" outlineLevel="3">
      <c r="A282" s="28"/>
      <c r="B282" s="27" t="s">
        <v>234</v>
      </c>
      <c r="C282" s="29"/>
      <c r="D282" s="29">
        <f t="shared" si="22"/>
        <v>0</v>
      </c>
      <c r="E282" s="29">
        <f t="shared" si="22"/>
        <v>0</v>
      </c>
      <c r="H282" s="40">
        <f t="shared" si="21"/>
        <v>0</v>
      </c>
    </row>
    <row r="283" spans="1:8" outlineLevel="3">
      <c r="A283" s="28"/>
      <c r="B283" s="27" t="s">
        <v>235</v>
      </c>
      <c r="C283" s="29"/>
      <c r="D283" s="29">
        <f t="shared" ref="D283:E288" si="23">C283</f>
        <v>0</v>
      </c>
      <c r="E283" s="29">
        <f t="shared" si="23"/>
        <v>0</v>
      </c>
      <c r="H283" s="40">
        <f t="shared" si="21"/>
        <v>0</v>
      </c>
    </row>
    <row r="284" spans="1:8" outlineLevel="3">
      <c r="A284" s="28"/>
      <c r="B284" s="27" t="s">
        <v>236</v>
      </c>
      <c r="C284" s="29"/>
      <c r="D284" s="29">
        <f t="shared" si="23"/>
        <v>0</v>
      </c>
      <c r="E284" s="29">
        <f t="shared" si="23"/>
        <v>0</v>
      </c>
      <c r="H284" s="40">
        <f t="shared" si="21"/>
        <v>0</v>
      </c>
    </row>
    <row r="285" spans="1:8" outlineLevel="3">
      <c r="A285" s="28"/>
      <c r="B285" s="27" t="s">
        <v>237</v>
      </c>
      <c r="C285" s="29"/>
      <c r="D285" s="29">
        <f t="shared" si="23"/>
        <v>0</v>
      </c>
      <c r="E285" s="29">
        <f t="shared" si="23"/>
        <v>0</v>
      </c>
      <c r="H285" s="40">
        <f t="shared" si="21"/>
        <v>0</v>
      </c>
    </row>
    <row r="286" spans="1:8" outlineLevel="3">
      <c r="A286" s="28"/>
      <c r="B286" s="27" t="s">
        <v>238</v>
      </c>
      <c r="C286" s="29"/>
      <c r="D286" s="29">
        <f t="shared" si="23"/>
        <v>0</v>
      </c>
      <c r="E286" s="29">
        <f t="shared" si="23"/>
        <v>0</v>
      </c>
      <c r="H286" s="40">
        <f t="shared" si="21"/>
        <v>0</v>
      </c>
    </row>
    <row r="287" spans="1:8" outlineLevel="3">
      <c r="A287" s="28"/>
      <c r="B287" s="27" t="s">
        <v>239</v>
      </c>
      <c r="C287" s="29"/>
      <c r="D287" s="29">
        <f t="shared" si="23"/>
        <v>0</v>
      </c>
      <c r="E287" s="29">
        <f t="shared" si="23"/>
        <v>0</v>
      </c>
      <c r="H287" s="40">
        <f t="shared" si="21"/>
        <v>0</v>
      </c>
    </row>
    <row r="288" spans="1:8" outlineLevel="3">
      <c r="A288" s="28"/>
      <c r="B288" s="27" t="s">
        <v>240</v>
      </c>
      <c r="C288" s="29"/>
      <c r="D288" s="29">
        <f t="shared" si="23"/>
        <v>0</v>
      </c>
      <c r="E288" s="29">
        <f t="shared" si="23"/>
        <v>0</v>
      </c>
      <c r="H288" s="40">
        <f t="shared" si="21"/>
        <v>0</v>
      </c>
    </row>
    <row r="289" spans="1:8" outlineLevel="2">
      <c r="A289" s="6">
        <v>1101</v>
      </c>
      <c r="B289" s="4" t="s">
        <v>36</v>
      </c>
      <c r="C289" s="5">
        <v>5200</v>
      </c>
      <c r="D289" s="5">
        <f>SUM(D290:D295)</f>
        <v>0</v>
      </c>
      <c r="E289" s="5">
        <f>SUM(E290:E295)</f>
        <v>0</v>
      </c>
      <c r="H289" s="40">
        <f t="shared" si="21"/>
        <v>5200</v>
      </c>
    </row>
    <row r="290" spans="1:8" outlineLevel="3">
      <c r="A290" s="28"/>
      <c r="B290" s="27" t="s">
        <v>241</v>
      </c>
      <c r="C290" s="29"/>
      <c r="D290" s="29">
        <f>C290</f>
        <v>0</v>
      </c>
      <c r="E290" s="29">
        <f>D290</f>
        <v>0</v>
      </c>
      <c r="H290" s="40">
        <f t="shared" si="21"/>
        <v>0</v>
      </c>
    </row>
    <row r="291" spans="1:8" outlineLevel="3">
      <c r="A291" s="28"/>
      <c r="B291" s="27" t="s">
        <v>242</v>
      </c>
      <c r="C291" s="29"/>
      <c r="D291" s="29">
        <f t="shared" ref="D291:E295" si="24">C291</f>
        <v>0</v>
      </c>
      <c r="E291" s="29">
        <f t="shared" si="24"/>
        <v>0</v>
      </c>
      <c r="H291" s="40">
        <f t="shared" si="21"/>
        <v>0</v>
      </c>
    </row>
    <row r="292" spans="1:8" outlineLevel="3">
      <c r="A292" s="28"/>
      <c r="B292" s="27" t="s">
        <v>243</v>
      </c>
      <c r="C292" s="29"/>
      <c r="D292" s="29">
        <f t="shared" si="24"/>
        <v>0</v>
      </c>
      <c r="E292" s="29">
        <f t="shared" si="24"/>
        <v>0</v>
      </c>
      <c r="H292" s="40">
        <f t="shared" si="21"/>
        <v>0</v>
      </c>
    </row>
    <row r="293" spans="1:8" outlineLevel="3">
      <c r="A293" s="28"/>
      <c r="B293" s="27" t="s">
        <v>244</v>
      </c>
      <c r="C293" s="29"/>
      <c r="D293" s="29">
        <f t="shared" si="24"/>
        <v>0</v>
      </c>
      <c r="E293" s="29">
        <f t="shared" si="24"/>
        <v>0</v>
      </c>
      <c r="H293" s="40">
        <f t="shared" si="21"/>
        <v>0</v>
      </c>
    </row>
    <row r="294" spans="1:8" outlineLevel="3">
      <c r="A294" s="28"/>
      <c r="B294" s="27" t="s">
        <v>245</v>
      </c>
      <c r="C294" s="29"/>
      <c r="D294" s="29">
        <f t="shared" si="24"/>
        <v>0</v>
      </c>
      <c r="E294" s="29">
        <f t="shared" si="24"/>
        <v>0</v>
      </c>
      <c r="H294" s="40">
        <f t="shared" si="21"/>
        <v>0</v>
      </c>
    </row>
    <row r="295" spans="1:8" outlineLevel="3">
      <c r="A295" s="28"/>
      <c r="B295" s="27" t="s">
        <v>246</v>
      </c>
      <c r="C295" s="29"/>
      <c r="D295" s="29">
        <f t="shared" si="24"/>
        <v>0</v>
      </c>
      <c r="E295" s="29">
        <f t="shared" si="24"/>
        <v>0</v>
      </c>
      <c r="H295" s="40">
        <f t="shared" si="21"/>
        <v>0</v>
      </c>
    </row>
    <row r="296" spans="1:8" outlineLevel="2">
      <c r="A296" s="6">
        <v>1101</v>
      </c>
      <c r="B296" s="4" t="s">
        <v>247</v>
      </c>
      <c r="C296" s="5">
        <v>600</v>
      </c>
      <c r="D296" s="5">
        <f>SUM(D297)</f>
        <v>0</v>
      </c>
      <c r="E296" s="5">
        <f>SUM(E297)</f>
        <v>0</v>
      </c>
      <c r="H296" s="40">
        <f t="shared" si="21"/>
        <v>600</v>
      </c>
    </row>
    <row r="297" spans="1:8" outlineLevel="3">
      <c r="A297" s="28"/>
      <c r="B297" s="27" t="s">
        <v>111</v>
      </c>
      <c r="C297" s="29"/>
      <c r="D297" s="29">
        <f>C297</f>
        <v>0</v>
      </c>
      <c r="E297" s="29">
        <f>D297</f>
        <v>0</v>
      </c>
      <c r="H297" s="40">
        <f t="shared" si="21"/>
        <v>0</v>
      </c>
    </row>
    <row r="298" spans="1:8" outlineLevel="2">
      <c r="A298" s="6">
        <v>1101</v>
      </c>
      <c r="B298" s="4" t="s">
        <v>37</v>
      </c>
      <c r="C298" s="5">
        <v>21000</v>
      </c>
      <c r="D298" s="5">
        <f>SUM(D299:D301)</f>
        <v>0</v>
      </c>
      <c r="E298" s="5">
        <f>SUM(E299:E301)</f>
        <v>0</v>
      </c>
      <c r="H298" s="40">
        <f t="shared" si="21"/>
        <v>21000</v>
      </c>
    </row>
    <row r="299" spans="1:8" outlineLevel="3">
      <c r="A299" s="28"/>
      <c r="B299" s="27" t="s">
        <v>248</v>
      </c>
      <c r="C299" s="29"/>
      <c r="D299" s="29">
        <f>C299</f>
        <v>0</v>
      </c>
      <c r="E299" s="29">
        <f>D299</f>
        <v>0</v>
      </c>
      <c r="H299" s="40">
        <f t="shared" si="21"/>
        <v>0</v>
      </c>
    </row>
    <row r="300" spans="1:8" outlineLevel="3">
      <c r="A300" s="28"/>
      <c r="B300" s="27" t="s">
        <v>249</v>
      </c>
      <c r="C300" s="29"/>
      <c r="D300" s="29">
        <f t="shared" ref="D300:E301" si="25">C300</f>
        <v>0</v>
      </c>
      <c r="E300" s="29">
        <f t="shared" si="25"/>
        <v>0</v>
      </c>
      <c r="H300" s="40">
        <f t="shared" si="21"/>
        <v>0</v>
      </c>
    </row>
    <row r="301" spans="1:8" outlineLevel="3">
      <c r="A301" s="28"/>
      <c r="B301" s="27" t="s">
        <v>250</v>
      </c>
      <c r="C301" s="29"/>
      <c r="D301" s="29">
        <f t="shared" si="25"/>
        <v>0</v>
      </c>
      <c r="E301" s="29">
        <f t="shared" si="25"/>
        <v>0</v>
      </c>
      <c r="H301" s="40">
        <f t="shared" si="21"/>
        <v>0</v>
      </c>
    </row>
    <row r="302" spans="1:8" outlineLevel="2">
      <c r="A302" s="6">
        <v>1101</v>
      </c>
      <c r="B302" s="4" t="s">
        <v>251</v>
      </c>
      <c r="C302" s="5">
        <v>5000</v>
      </c>
      <c r="D302" s="5">
        <f>SUM(D303:D304)</f>
        <v>0</v>
      </c>
      <c r="E302" s="5">
        <f>SUM(E303:E304)</f>
        <v>0</v>
      </c>
      <c r="H302" s="40">
        <f t="shared" si="21"/>
        <v>5000</v>
      </c>
    </row>
    <row r="303" spans="1:8" outlineLevel="3">
      <c r="A303" s="28"/>
      <c r="B303" s="27" t="s">
        <v>252</v>
      </c>
      <c r="C303" s="29">
        <v>0</v>
      </c>
      <c r="D303" s="29">
        <f>C303</f>
        <v>0</v>
      </c>
      <c r="E303" s="29">
        <f>D303</f>
        <v>0</v>
      </c>
      <c r="H303" s="40">
        <f t="shared" si="21"/>
        <v>0</v>
      </c>
    </row>
    <row r="304" spans="1:8" outlineLevel="3">
      <c r="A304" s="28"/>
      <c r="B304" s="27" t="s">
        <v>253</v>
      </c>
      <c r="C304" s="29">
        <v>0</v>
      </c>
      <c r="D304" s="29">
        <f>C304</f>
        <v>0</v>
      </c>
      <c r="E304" s="29">
        <f>D304</f>
        <v>0</v>
      </c>
      <c r="H304" s="40">
        <f t="shared" si="21"/>
        <v>0</v>
      </c>
    </row>
    <row r="305" spans="1:8" outlineLevel="2">
      <c r="A305" s="6">
        <v>1101</v>
      </c>
      <c r="B305" s="4" t="s">
        <v>38</v>
      </c>
      <c r="C305" s="5">
        <v>14000</v>
      </c>
      <c r="D305" s="5">
        <f>SUM(D306:D307)</f>
        <v>0</v>
      </c>
      <c r="E305" s="5">
        <f>SUM(E306:E307)</f>
        <v>0</v>
      </c>
      <c r="H305" s="40">
        <f t="shared" si="21"/>
        <v>14000</v>
      </c>
    </row>
    <row r="306" spans="1:8" outlineLevel="3">
      <c r="A306" s="28"/>
      <c r="B306" s="27" t="s">
        <v>254</v>
      </c>
      <c r="C306" s="29"/>
      <c r="D306" s="29">
        <f>C306</f>
        <v>0</v>
      </c>
      <c r="E306" s="29">
        <f>D306</f>
        <v>0</v>
      </c>
      <c r="H306" s="40">
        <f t="shared" si="21"/>
        <v>0</v>
      </c>
    </row>
    <row r="307" spans="1:8" outlineLevel="3">
      <c r="A307" s="28"/>
      <c r="B307" s="27" t="s">
        <v>255</v>
      </c>
      <c r="C307" s="29"/>
      <c r="D307" s="29">
        <f>C307</f>
        <v>0</v>
      </c>
      <c r="E307" s="29">
        <f>D307</f>
        <v>0</v>
      </c>
      <c r="H307" s="40">
        <f t="shared" si="21"/>
        <v>0</v>
      </c>
    </row>
    <row r="308" spans="1:8" outlineLevel="2">
      <c r="A308" s="6">
        <v>1101</v>
      </c>
      <c r="B308" s="4" t="s">
        <v>39</v>
      </c>
      <c r="C308" s="5">
        <v>108656</v>
      </c>
      <c r="D308" s="5">
        <f>SUM(D309:D312)</f>
        <v>0</v>
      </c>
      <c r="E308" s="5">
        <f>SUM(E309:E312)</f>
        <v>0</v>
      </c>
      <c r="H308" s="40">
        <f t="shared" si="21"/>
        <v>108656</v>
      </c>
    </row>
    <row r="309" spans="1:8" outlineLevel="3">
      <c r="A309" s="28"/>
      <c r="B309" s="27" t="s">
        <v>256</v>
      </c>
      <c r="C309" s="29"/>
      <c r="D309" s="29">
        <f>C309</f>
        <v>0</v>
      </c>
      <c r="E309" s="29">
        <f>D309</f>
        <v>0</v>
      </c>
      <c r="H309" s="40">
        <f t="shared" si="21"/>
        <v>0</v>
      </c>
    </row>
    <row r="310" spans="1:8" outlineLevel="3">
      <c r="A310" s="28"/>
      <c r="B310" s="27" t="s">
        <v>257</v>
      </c>
      <c r="C310" s="29"/>
      <c r="D310" s="29">
        <f t="shared" ref="D310:E312" si="26">C310</f>
        <v>0</v>
      </c>
      <c r="E310" s="29">
        <f t="shared" si="26"/>
        <v>0</v>
      </c>
      <c r="H310" s="40">
        <f t="shared" si="21"/>
        <v>0</v>
      </c>
    </row>
    <row r="311" spans="1:8" outlineLevel="3">
      <c r="A311" s="28"/>
      <c r="B311" s="27" t="s">
        <v>258</v>
      </c>
      <c r="C311" s="29"/>
      <c r="D311" s="29">
        <f t="shared" si="26"/>
        <v>0</v>
      </c>
      <c r="E311" s="29">
        <f t="shared" si="26"/>
        <v>0</v>
      </c>
      <c r="H311" s="40">
        <f t="shared" si="21"/>
        <v>0</v>
      </c>
    </row>
    <row r="312" spans="1:8" outlineLevel="3">
      <c r="A312" s="28"/>
      <c r="B312" s="27" t="s">
        <v>259</v>
      </c>
      <c r="C312" s="29"/>
      <c r="D312" s="29">
        <f t="shared" si="26"/>
        <v>0</v>
      </c>
      <c r="E312" s="29">
        <f t="shared" si="26"/>
        <v>0</v>
      </c>
      <c r="H312" s="40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0">
        <f t="shared" si="21"/>
        <v>0</v>
      </c>
    </row>
    <row r="314" spans="1:8" outlineLevel="1">
      <c r="A314" s="175" t="s">
        <v>601</v>
      </c>
      <c r="B314" s="176"/>
      <c r="C314" s="31">
        <f>C315+C325+C331+C336+C337+C338+C328</f>
        <v>8500</v>
      </c>
      <c r="D314" s="31">
        <f>D315+D325+D331+D336+D337+D338+D328</f>
        <v>0</v>
      </c>
      <c r="E314" s="31">
        <f>E315+E325+E331+E336+E337+E338+E328</f>
        <v>0</v>
      </c>
      <c r="H314" s="40">
        <f t="shared" si="21"/>
        <v>8500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0">
        <f t="shared" si="21"/>
        <v>0</v>
      </c>
    </row>
    <row r="316" spans="1:8" outlineLevel="3">
      <c r="A316" s="28"/>
      <c r="B316" s="27" t="s">
        <v>260</v>
      </c>
      <c r="C316" s="29"/>
      <c r="D316" s="29">
        <f>C316</f>
        <v>0</v>
      </c>
      <c r="E316" s="29">
        <f>D316</f>
        <v>0</v>
      </c>
      <c r="H316" s="40">
        <f t="shared" si="21"/>
        <v>0</v>
      </c>
    </row>
    <row r="317" spans="1:8" outlineLevel="3">
      <c r="A317" s="28"/>
      <c r="B317" s="27" t="s">
        <v>218</v>
      </c>
      <c r="C317" s="29"/>
      <c r="D317" s="29">
        <f t="shared" ref="D317:E324" si="27">C317</f>
        <v>0</v>
      </c>
      <c r="E317" s="29">
        <f t="shared" si="27"/>
        <v>0</v>
      </c>
      <c r="H317" s="40">
        <f t="shared" si="21"/>
        <v>0</v>
      </c>
    </row>
    <row r="318" spans="1:8" outlineLevel="3">
      <c r="A318" s="28"/>
      <c r="B318" s="27" t="s">
        <v>261</v>
      </c>
      <c r="C318" s="29"/>
      <c r="D318" s="29">
        <f t="shared" si="27"/>
        <v>0</v>
      </c>
      <c r="E318" s="29">
        <f t="shared" si="27"/>
        <v>0</v>
      </c>
      <c r="H318" s="40">
        <f t="shared" si="21"/>
        <v>0</v>
      </c>
    </row>
    <row r="319" spans="1:8" outlineLevel="3">
      <c r="A319" s="28"/>
      <c r="B319" s="27" t="s">
        <v>248</v>
      </c>
      <c r="C319" s="29"/>
      <c r="D319" s="29">
        <f t="shared" si="27"/>
        <v>0</v>
      </c>
      <c r="E319" s="29">
        <f t="shared" si="27"/>
        <v>0</v>
      </c>
      <c r="H319" s="40">
        <f t="shared" si="21"/>
        <v>0</v>
      </c>
    </row>
    <row r="320" spans="1:8" outlineLevel="3">
      <c r="A320" s="28"/>
      <c r="B320" s="27" t="s">
        <v>262</v>
      </c>
      <c r="C320" s="29"/>
      <c r="D320" s="29">
        <f t="shared" si="27"/>
        <v>0</v>
      </c>
      <c r="E320" s="29">
        <f t="shared" si="27"/>
        <v>0</v>
      </c>
      <c r="H320" s="40">
        <f t="shared" si="21"/>
        <v>0</v>
      </c>
    </row>
    <row r="321" spans="1:8" outlineLevel="3">
      <c r="A321" s="28"/>
      <c r="B321" s="27" t="s">
        <v>252</v>
      </c>
      <c r="C321" s="29"/>
      <c r="D321" s="29">
        <f t="shared" si="27"/>
        <v>0</v>
      </c>
      <c r="E321" s="29">
        <f t="shared" si="27"/>
        <v>0</v>
      </c>
      <c r="H321" s="40">
        <f t="shared" si="21"/>
        <v>0</v>
      </c>
    </row>
    <row r="322" spans="1:8" outlineLevel="3">
      <c r="A322" s="28"/>
      <c r="B322" s="27" t="s">
        <v>253</v>
      </c>
      <c r="C322" s="29"/>
      <c r="D322" s="29">
        <f t="shared" si="27"/>
        <v>0</v>
      </c>
      <c r="E322" s="29">
        <f t="shared" si="27"/>
        <v>0</v>
      </c>
      <c r="H322" s="40">
        <f t="shared" ref="H322:H385" si="28">C322</f>
        <v>0</v>
      </c>
    </row>
    <row r="323" spans="1:8" outlineLevel="3">
      <c r="A323" s="28"/>
      <c r="B323" s="27" t="s">
        <v>238</v>
      </c>
      <c r="C323" s="29"/>
      <c r="D323" s="29">
        <f t="shared" si="27"/>
        <v>0</v>
      </c>
      <c r="E323" s="29">
        <f t="shared" si="27"/>
        <v>0</v>
      </c>
      <c r="H323" s="40">
        <f t="shared" si="28"/>
        <v>0</v>
      </c>
    </row>
    <row r="324" spans="1:8" outlineLevel="3">
      <c r="A324" s="28"/>
      <c r="B324" s="27" t="s">
        <v>239</v>
      </c>
      <c r="C324" s="29"/>
      <c r="D324" s="29">
        <f t="shared" si="27"/>
        <v>0</v>
      </c>
      <c r="E324" s="29">
        <f t="shared" si="27"/>
        <v>0</v>
      </c>
      <c r="H324" s="40">
        <f t="shared" si="28"/>
        <v>0</v>
      </c>
    </row>
    <row r="325" spans="1:8" outlineLevel="2">
      <c r="A325" s="6">
        <v>1102</v>
      </c>
      <c r="B325" s="4" t="s">
        <v>263</v>
      </c>
      <c r="C325" s="5">
        <v>7000</v>
      </c>
      <c r="D325" s="5">
        <f>SUM(D326:D327)</f>
        <v>0</v>
      </c>
      <c r="E325" s="5">
        <f>SUM(E326:E327)</f>
        <v>0</v>
      </c>
      <c r="H325" s="40">
        <f t="shared" si="28"/>
        <v>7000</v>
      </c>
    </row>
    <row r="326" spans="1:8" outlineLevel="3">
      <c r="A326" s="28"/>
      <c r="B326" s="27" t="s">
        <v>264</v>
      </c>
      <c r="C326" s="29">
        <v>0</v>
      </c>
      <c r="D326" s="29">
        <f>C326</f>
        <v>0</v>
      </c>
      <c r="E326" s="29">
        <f>D326</f>
        <v>0</v>
      </c>
      <c r="H326" s="40">
        <f t="shared" si="28"/>
        <v>0</v>
      </c>
    </row>
    <row r="327" spans="1:8" outlineLevel="3">
      <c r="A327" s="28"/>
      <c r="B327" s="27" t="s">
        <v>265</v>
      </c>
      <c r="C327" s="29">
        <v>0</v>
      </c>
      <c r="D327" s="29">
        <f>C327</f>
        <v>0</v>
      </c>
      <c r="E327" s="29">
        <f>D327</f>
        <v>0</v>
      </c>
      <c r="H327" s="40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0">
        <f t="shared" si="28"/>
        <v>0</v>
      </c>
    </row>
    <row r="329" spans="1:8" outlineLevel="3">
      <c r="A329" s="28"/>
      <c r="B329" s="27" t="s">
        <v>254</v>
      </c>
      <c r="C329" s="29"/>
      <c r="D329" s="29">
        <f>C329</f>
        <v>0</v>
      </c>
      <c r="E329" s="29">
        <f>D329</f>
        <v>0</v>
      </c>
      <c r="H329" s="40">
        <f t="shared" si="28"/>
        <v>0</v>
      </c>
    </row>
    <row r="330" spans="1:8" outlineLevel="3">
      <c r="A330" s="28"/>
      <c r="B330" s="27" t="s">
        <v>255</v>
      </c>
      <c r="C330" s="29"/>
      <c r="D330" s="29">
        <f>C330</f>
        <v>0</v>
      </c>
      <c r="E330" s="29">
        <f>D330</f>
        <v>0</v>
      </c>
      <c r="H330" s="40">
        <f t="shared" si="28"/>
        <v>0</v>
      </c>
    </row>
    <row r="331" spans="1:8" outlineLevel="2">
      <c r="A331" s="6">
        <v>1102</v>
      </c>
      <c r="B331" s="4" t="s">
        <v>39</v>
      </c>
      <c r="C331" s="5">
        <v>1500</v>
      </c>
      <c r="D331" s="5">
        <f>SUM(D332:D335)</f>
        <v>0</v>
      </c>
      <c r="E331" s="5">
        <f>SUM(E332:E335)</f>
        <v>0</v>
      </c>
      <c r="H331" s="40">
        <f t="shared" si="28"/>
        <v>1500</v>
      </c>
    </row>
    <row r="332" spans="1:8" outlineLevel="3">
      <c r="A332" s="28"/>
      <c r="B332" s="27" t="s">
        <v>256</v>
      </c>
      <c r="C332" s="29"/>
      <c r="D332" s="29">
        <f>C332</f>
        <v>0</v>
      </c>
      <c r="E332" s="29">
        <f>D332</f>
        <v>0</v>
      </c>
      <c r="H332" s="40">
        <f t="shared" si="28"/>
        <v>0</v>
      </c>
    </row>
    <row r="333" spans="1:8" outlineLevel="3">
      <c r="A333" s="28"/>
      <c r="B333" s="27" t="s">
        <v>257</v>
      </c>
      <c r="C333" s="29"/>
      <c r="D333" s="29">
        <f t="shared" ref="D333:E335" si="29">C333</f>
        <v>0</v>
      </c>
      <c r="E333" s="29">
        <f t="shared" si="29"/>
        <v>0</v>
      </c>
      <c r="H333" s="40">
        <f t="shared" si="28"/>
        <v>0</v>
      </c>
    </row>
    <row r="334" spans="1:8" outlineLevel="3">
      <c r="A334" s="28"/>
      <c r="B334" s="27" t="s">
        <v>258</v>
      </c>
      <c r="C334" s="29"/>
      <c r="D334" s="29">
        <f t="shared" si="29"/>
        <v>0</v>
      </c>
      <c r="E334" s="29">
        <f t="shared" si="29"/>
        <v>0</v>
      </c>
      <c r="H334" s="40">
        <f t="shared" si="28"/>
        <v>0</v>
      </c>
    </row>
    <row r="335" spans="1:8" outlineLevel="3">
      <c r="A335" s="28"/>
      <c r="B335" s="27" t="s">
        <v>259</v>
      </c>
      <c r="C335" s="29"/>
      <c r="D335" s="29">
        <f t="shared" si="29"/>
        <v>0</v>
      </c>
      <c r="E335" s="29">
        <f t="shared" si="29"/>
        <v>0</v>
      </c>
      <c r="H335" s="40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0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0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0">
        <f t="shared" si="28"/>
        <v>0</v>
      </c>
    </row>
    <row r="339" spans="1:10">
      <c r="A339" s="171" t="s">
        <v>270</v>
      </c>
      <c r="B339" s="172"/>
      <c r="C339" s="32">
        <f>C340+C444+C482</f>
        <v>884744</v>
      </c>
      <c r="D339" s="32">
        <f>D340+D444+D482</f>
        <v>884744</v>
      </c>
      <c r="E339" s="32">
        <f>E340+E444+E482</f>
        <v>884744</v>
      </c>
      <c r="G339" s="38" t="s">
        <v>591</v>
      </c>
      <c r="H339" s="40">
        <f t="shared" si="28"/>
        <v>884744</v>
      </c>
      <c r="I339" s="41"/>
      <c r="J339" s="39" t="b">
        <f>AND(H339=I339)</f>
        <v>0</v>
      </c>
    </row>
    <row r="340" spans="1:10" outlineLevel="1">
      <c r="A340" s="175" t="s">
        <v>271</v>
      </c>
      <c r="B340" s="176"/>
      <c r="C340" s="31">
        <f>C341+C342+C343+C344+C347+C348+C353+C356+C357+C362+C367+C368+C371+C372+C373+C376+C377+C378+C382+C388+C391+C392+C395+C398+C399+C404+C407+C408+C409+C412+C415+C416+C419+C420+C421+C422+C429+C443</f>
        <v>619888</v>
      </c>
      <c r="D340" s="31">
        <f>D341+D342+D343+D344+D347+D348+D353+D356+D357+D362+D367+BH290668+D371+D372+D373+D376+D377+D378+D382+D388+D391+D392+D395+D398+D399+D404+D407+D408+D409+D412+D415+D416+D419+D420+D421+D422+D429+D443</f>
        <v>619888</v>
      </c>
      <c r="E340" s="31">
        <f>E341+E342+E343+E344+E347+E348+E353+E356+E357+E362+E367+BI290668+E371+E372+E373+E376+E377+E378+E382+E388+E391+E392+E395+E398+E399+E404+E407+E408+E409+E412+E415+E416+E419+E420+E421+E422+E429+E443</f>
        <v>619888</v>
      </c>
      <c r="H340" s="40">
        <f t="shared" si="28"/>
        <v>619888</v>
      </c>
    </row>
    <row r="341" spans="1:10" outlineLevel="2">
      <c r="A341" s="6">
        <v>2201</v>
      </c>
      <c r="B341" s="33" t="s">
        <v>272</v>
      </c>
      <c r="C341" s="5">
        <v>2800</v>
      </c>
      <c r="D341" s="5">
        <f>C341</f>
        <v>2800</v>
      </c>
      <c r="E341" s="5">
        <f>D341</f>
        <v>2800</v>
      </c>
      <c r="H341" s="40">
        <f t="shared" si="28"/>
        <v>2800</v>
      </c>
    </row>
    <row r="342" spans="1:10" outlineLevel="2">
      <c r="A342" s="6">
        <v>2201</v>
      </c>
      <c r="B342" s="4" t="s">
        <v>40</v>
      </c>
      <c r="C342" s="5">
        <v>8000</v>
      </c>
      <c r="D342" s="5">
        <f t="shared" ref="D342:E343" si="31">C342</f>
        <v>8000</v>
      </c>
      <c r="E342" s="5">
        <f t="shared" si="31"/>
        <v>8000</v>
      </c>
      <c r="H342" s="40">
        <f t="shared" si="28"/>
        <v>8000</v>
      </c>
    </row>
    <row r="343" spans="1:10" outlineLevel="2">
      <c r="A343" s="6">
        <v>2201</v>
      </c>
      <c r="B343" s="4" t="s">
        <v>41</v>
      </c>
      <c r="C343" s="5">
        <v>215000</v>
      </c>
      <c r="D343" s="5">
        <f t="shared" si="31"/>
        <v>215000</v>
      </c>
      <c r="E343" s="5">
        <f t="shared" si="31"/>
        <v>215000</v>
      </c>
      <c r="H343" s="40">
        <f t="shared" si="28"/>
        <v>215000</v>
      </c>
    </row>
    <row r="344" spans="1:10" outlineLevel="2">
      <c r="A344" s="6">
        <v>2201</v>
      </c>
      <c r="B344" s="4" t="s">
        <v>273</v>
      </c>
      <c r="C344" s="5">
        <f>SUM(C345:C346)</f>
        <v>7145</v>
      </c>
      <c r="D344" s="5">
        <f>SUM(D345:D346)</f>
        <v>7145</v>
      </c>
      <c r="E344" s="5">
        <f>SUM(E345:E346)</f>
        <v>7145</v>
      </c>
      <c r="H344" s="40">
        <f t="shared" si="28"/>
        <v>7145</v>
      </c>
    </row>
    <row r="345" spans="1:10" outlineLevel="3">
      <c r="A345" s="28"/>
      <c r="B345" s="27" t="s">
        <v>274</v>
      </c>
      <c r="C345" s="29">
        <v>3645</v>
      </c>
      <c r="D345" s="29">
        <f t="shared" ref="D345:E347" si="32">C345</f>
        <v>3645</v>
      </c>
      <c r="E345" s="29">
        <f t="shared" si="32"/>
        <v>3645</v>
      </c>
      <c r="H345" s="40">
        <f t="shared" si="28"/>
        <v>3645</v>
      </c>
    </row>
    <row r="346" spans="1:10" outlineLevel="3">
      <c r="A346" s="28"/>
      <c r="B346" s="27" t="s">
        <v>275</v>
      </c>
      <c r="C346" s="29">
        <v>3500</v>
      </c>
      <c r="D346" s="29">
        <f t="shared" si="32"/>
        <v>3500</v>
      </c>
      <c r="E346" s="29">
        <f t="shared" si="32"/>
        <v>3500</v>
      </c>
      <c r="H346" s="40">
        <f t="shared" si="28"/>
        <v>3500</v>
      </c>
    </row>
    <row r="347" spans="1:10" outlineLevel="2">
      <c r="A347" s="6">
        <v>2201</v>
      </c>
      <c r="B347" s="4" t="s">
        <v>276</v>
      </c>
      <c r="C347" s="5">
        <v>5273</v>
      </c>
      <c r="D347" s="5">
        <f t="shared" si="32"/>
        <v>5273</v>
      </c>
      <c r="E347" s="5">
        <f t="shared" si="32"/>
        <v>5273</v>
      </c>
      <c r="H347" s="40">
        <f t="shared" si="28"/>
        <v>5273</v>
      </c>
    </row>
    <row r="348" spans="1:10" outlineLevel="2">
      <c r="A348" s="6">
        <v>2201</v>
      </c>
      <c r="B348" s="4" t="s">
        <v>277</v>
      </c>
      <c r="C348" s="5">
        <f>SUM(C349:C352)</f>
        <v>123000</v>
      </c>
      <c r="D348" s="5">
        <f>SUM(D349:D352)</f>
        <v>123000</v>
      </c>
      <c r="E348" s="5">
        <f>SUM(E349:E352)</f>
        <v>123000</v>
      </c>
      <c r="H348" s="40">
        <f t="shared" si="28"/>
        <v>123000</v>
      </c>
    </row>
    <row r="349" spans="1:10" outlineLevel="3">
      <c r="A349" s="28"/>
      <c r="B349" s="27" t="s">
        <v>278</v>
      </c>
      <c r="C349" s="29">
        <v>120000</v>
      </c>
      <c r="D349" s="29">
        <f>C349</f>
        <v>120000</v>
      </c>
      <c r="E349" s="29">
        <f>D349</f>
        <v>120000</v>
      </c>
      <c r="H349" s="40">
        <f t="shared" si="28"/>
        <v>120000</v>
      </c>
    </row>
    <row r="350" spans="1:10" outlineLevel="3">
      <c r="A350" s="28"/>
      <c r="B350" s="27" t="s">
        <v>279</v>
      </c>
      <c r="C350" s="29">
        <v>0</v>
      </c>
      <c r="D350" s="29">
        <f t="shared" ref="D350:E352" si="33">C350</f>
        <v>0</v>
      </c>
      <c r="E350" s="29">
        <f t="shared" si="33"/>
        <v>0</v>
      </c>
      <c r="H350" s="40">
        <f t="shared" si="28"/>
        <v>0</v>
      </c>
    </row>
    <row r="351" spans="1:10" outlineLevel="3">
      <c r="A351" s="28"/>
      <c r="B351" s="27" t="s">
        <v>280</v>
      </c>
      <c r="C351" s="29">
        <v>3000</v>
      </c>
      <c r="D351" s="29">
        <f t="shared" si="33"/>
        <v>3000</v>
      </c>
      <c r="E351" s="29">
        <f t="shared" si="33"/>
        <v>3000</v>
      </c>
      <c r="H351" s="40">
        <f t="shared" si="28"/>
        <v>3000</v>
      </c>
    </row>
    <row r="352" spans="1:10" outlineLevel="3">
      <c r="A352" s="28"/>
      <c r="B352" s="27" t="s">
        <v>281</v>
      </c>
      <c r="C352" s="29">
        <v>0</v>
      </c>
      <c r="D352" s="29">
        <f t="shared" si="33"/>
        <v>0</v>
      </c>
      <c r="E352" s="29">
        <f t="shared" si="33"/>
        <v>0</v>
      </c>
      <c r="H352" s="40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0">
        <f t="shared" si="28"/>
        <v>1000</v>
      </c>
    </row>
    <row r="354" spans="1:8" outlineLevel="3">
      <c r="A354" s="28"/>
      <c r="B354" s="27" t="s">
        <v>42</v>
      </c>
      <c r="C354" s="29">
        <v>1000</v>
      </c>
      <c r="D354" s="29">
        <f t="shared" ref="D354:E356" si="34">C354</f>
        <v>1000</v>
      </c>
      <c r="E354" s="29">
        <f t="shared" si="34"/>
        <v>1000</v>
      </c>
      <c r="H354" s="40">
        <f t="shared" si="28"/>
        <v>1000</v>
      </c>
    </row>
    <row r="355" spans="1:8" outlineLevel="3">
      <c r="A355" s="28"/>
      <c r="B355" s="27" t="s">
        <v>283</v>
      </c>
      <c r="C355" s="29">
        <v>0</v>
      </c>
      <c r="D355" s="29">
        <f t="shared" si="34"/>
        <v>0</v>
      </c>
      <c r="E355" s="29">
        <f t="shared" si="34"/>
        <v>0</v>
      </c>
      <c r="H355" s="40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0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11000</v>
      </c>
      <c r="D357" s="5">
        <f>SUM(D358:D361)</f>
        <v>11000</v>
      </c>
      <c r="E357" s="5">
        <f>SUM(E358:E361)</f>
        <v>11000</v>
      </c>
      <c r="H357" s="40">
        <f t="shared" si="28"/>
        <v>11000</v>
      </c>
    </row>
    <row r="358" spans="1:8" outlineLevel="3">
      <c r="A358" s="28"/>
      <c r="B358" s="27" t="s">
        <v>286</v>
      </c>
      <c r="C358" s="29">
        <v>9000</v>
      </c>
      <c r="D358" s="29">
        <f>C358</f>
        <v>9000</v>
      </c>
      <c r="E358" s="29">
        <f>D358</f>
        <v>9000</v>
      </c>
      <c r="H358" s="40">
        <f t="shared" si="28"/>
        <v>9000</v>
      </c>
    </row>
    <row r="359" spans="1:8" outlineLevel="3">
      <c r="A359" s="28"/>
      <c r="B359" s="27" t="s">
        <v>287</v>
      </c>
      <c r="C359" s="29"/>
      <c r="D359" s="29">
        <f t="shared" ref="D359:E361" si="35">C359</f>
        <v>0</v>
      </c>
      <c r="E359" s="29">
        <f t="shared" si="35"/>
        <v>0</v>
      </c>
      <c r="H359" s="40">
        <f t="shared" si="28"/>
        <v>0</v>
      </c>
    </row>
    <row r="360" spans="1:8" outlineLevel="3">
      <c r="A360" s="28"/>
      <c r="B360" s="27" t="s">
        <v>288</v>
      </c>
      <c r="C360" s="29">
        <v>2000</v>
      </c>
      <c r="D360" s="29">
        <f t="shared" si="35"/>
        <v>2000</v>
      </c>
      <c r="E360" s="29">
        <f t="shared" si="35"/>
        <v>2000</v>
      </c>
      <c r="H360" s="40">
        <f t="shared" si="28"/>
        <v>2000</v>
      </c>
    </row>
    <row r="361" spans="1:8" outlineLevel="3">
      <c r="A361" s="28"/>
      <c r="B361" s="27" t="s">
        <v>289</v>
      </c>
      <c r="C361" s="29"/>
      <c r="D361" s="29">
        <f t="shared" si="35"/>
        <v>0</v>
      </c>
      <c r="E361" s="29">
        <f t="shared" si="35"/>
        <v>0</v>
      </c>
      <c r="H361" s="40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139500</v>
      </c>
      <c r="D362" s="5">
        <f>SUM(D363:D366)</f>
        <v>139500</v>
      </c>
      <c r="E362" s="5">
        <f>SUM(E363:E366)</f>
        <v>139500</v>
      </c>
      <c r="H362" s="40">
        <f t="shared" si="28"/>
        <v>139500</v>
      </c>
    </row>
    <row r="363" spans="1:8" outlineLevel="3">
      <c r="A363" s="28"/>
      <c r="B363" s="27" t="s">
        <v>291</v>
      </c>
      <c r="C363" s="29">
        <v>27500</v>
      </c>
      <c r="D363" s="29">
        <f>C363</f>
        <v>27500</v>
      </c>
      <c r="E363" s="29">
        <f>D363</f>
        <v>27500</v>
      </c>
      <c r="H363" s="40">
        <f t="shared" si="28"/>
        <v>27500</v>
      </c>
    </row>
    <row r="364" spans="1:8" outlineLevel="3">
      <c r="A364" s="28"/>
      <c r="B364" s="27" t="s">
        <v>292</v>
      </c>
      <c r="C364" s="29">
        <v>110000</v>
      </c>
      <c r="D364" s="29">
        <f t="shared" ref="D364:E366" si="36">C364</f>
        <v>110000</v>
      </c>
      <c r="E364" s="29">
        <f t="shared" si="36"/>
        <v>110000</v>
      </c>
      <c r="H364" s="40">
        <f t="shared" si="28"/>
        <v>110000</v>
      </c>
    </row>
    <row r="365" spans="1:8" outlineLevel="3">
      <c r="A365" s="28"/>
      <c r="B365" s="27" t="s">
        <v>293</v>
      </c>
      <c r="C365" s="29">
        <v>2000</v>
      </c>
      <c r="D365" s="29">
        <f t="shared" si="36"/>
        <v>2000</v>
      </c>
      <c r="E365" s="29">
        <f t="shared" si="36"/>
        <v>2000</v>
      </c>
      <c r="H365" s="40">
        <f t="shared" si="28"/>
        <v>2000</v>
      </c>
    </row>
    <row r="366" spans="1:8" outlineLevel="3">
      <c r="A366" s="28"/>
      <c r="B366" s="27" t="s">
        <v>294</v>
      </c>
      <c r="C366" s="29"/>
      <c r="D366" s="29">
        <f t="shared" si="36"/>
        <v>0</v>
      </c>
      <c r="E366" s="29">
        <f t="shared" si="36"/>
        <v>0</v>
      </c>
      <c r="H366" s="40">
        <f t="shared" si="28"/>
        <v>0</v>
      </c>
    </row>
    <row r="367" spans="1:8" outlineLevel="2">
      <c r="A367" s="6">
        <v>2201</v>
      </c>
      <c r="B367" s="4" t="s">
        <v>43</v>
      </c>
      <c r="C367" s="5">
        <v>1500</v>
      </c>
      <c r="D367" s="5">
        <f>C367</f>
        <v>1500</v>
      </c>
      <c r="E367" s="5">
        <f>D367</f>
        <v>1500</v>
      </c>
      <c r="H367" s="40">
        <f t="shared" si="28"/>
        <v>1500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0">
        <f t="shared" si="28"/>
        <v>0</v>
      </c>
    </row>
    <row r="369" spans="1:8" outlineLevel="3">
      <c r="A369" s="28"/>
      <c r="B369" s="27" t="s">
        <v>296</v>
      </c>
      <c r="C369" s="29">
        <v>0</v>
      </c>
      <c r="D369" s="29">
        <f t="shared" ref="D369:E372" si="37">C369</f>
        <v>0</v>
      </c>
      <c r="E369" s="29">
        <f t="shared" si="37"/>
        <v>0</v>
      </c>
      <c r="H369" s="40">
        <f t="shared" si="28"/>
        <v>0</v>
      </c>
    </row>
    <row r="370" spans="1:8" outlineLevel="3">
      <c r="A370" s="28"/>
      <c r="B370" s="27" t="s">
        <v>297</v>
      </c>
      <c r="C370" s="29">
        <v>0</v>
      </c>
      <c r="D370" s="29">
        <f t="shared" si="37"/>
        <v>0</v>
      </c>
      <c r="E370" s="29">
        <f t="shared" si="37"/>
        <v>0</v>
      </c>
      <c r="H370" s="40">
        <f t="shared" si="28"/>
        <v>0</v>
      </c>
    </row>
    <row r="371" spans="1:8" outlineLevel="2">
      <c r="A371" s="6">
        <v>2201</v>
      </c>
      <c r="B371" s="4" t="s">
        <v>44</v>
      </c>
      <c r="C371" s="5">
        <v>4000</v>
      </c>
      <c r="D371" s="5">
        <f t="shared" si="37"/>
        <v>4000</v>
      </c>
      <c r="E371" s="5">
        <f t="shared" si="37"/>
        <v>4000</v>
      </c>
      <c r="H371" s="40">
        <f t="shared" si="28"/>
        <v>4000</v>
      </c>
    </row>
    <row r="372" spans="1:8" outlineLevel="2">
      <c r="A372" s="6">
        <v>2201</v>
      </c>
      <c r="B372" s="4" t="s">
        <v>45</v>
      </c>
      <c r="C372" s="5">
        <v>5000</v>
      </c>
      <c r="D372" s="5">
        <f t="shared" si="37"/>
        <v>5000</v>
      </c>
      <c r="E372" s="5">
        <f t="shared" si="37"/>
        <v>5000</v>
      </c>
      <c r="H372" s="40">
        <f t="shared" si="28"/>
        <v>5000</v>
      </c>
    </row>
    <row r="373" spans="1:8" outlineLevel="2" collapsed="1">
      <c r="A373" s="6">
        <v>2201</v>
      </c>
      <c r="B373" s="4" t="s">
        <v>298</v>
      </c>
      <c r="C373" s="5">
        <f>SUM(C374:C375)</f>
        <v>70</v>
      </c>
      <c r="D373" s="5">
        <f>SUM(D374:D375)</f>
        <v>70</v>
      </c>
      <c r="E373" s="5">
        <f>SUM(E374:E375)</f>
        <v>70</v>
      </c>
      <c r="H373" s="40">
        <f t="shared" si="28"/>
        <v>70</v>
      </c>
    </row>
    <row r="374" spans="1:8" outlineLevel="3">
      <c r="A374" s="28"/>
      <c r="B374" s="27" t="s">
        <v>299</v>
      </c>
      <c r="C374" s="29">
        <v>70</v>
      </c>
      <c r="D374" s="29">
        <f t="shared" ref="D374:E377" si="38">C374</f>
        <v>70</v>
      </c>
      <c r="E374" s="29">
        <f t="shared" si="38"/>
        <v>70</v>
      </c>
      <c r="H374" s="40">
        <f t="shared" si="28"/>
        <v>70</v>
      </c>
    </row>
    <row r="375" spans="1:8" outlineLevel="3">
      <c r="A375" s="28"/>
      <c r="B375" s="27" t="s">
        <v>300</v>
      </c>
      <c r="C375" s="29">
        <v>0</v>
      </c>
      <c r="D375" s="29">
        <f t="shared" si="38"/>
        <v>0</v>
      </c>
      <c r="E375" s="29">
        <f t="shared" si="38"/>
        <v>0</v>
      </c>
      <c r="H375" s="40">
        <f t="shared" si="28"/>
        <v>0</v>
      </c>
    </row>
    <row r="376" spans="1:8" outlineLevel="2">
      <c r="A376" s="6">
        <v>2201</v>
      </c>
      <c r="B376" s="4" t="s">
        <v>301</v>
      </c>
      <c r="C376" s="5">
        <v>300</v>
      </c>
      <c r="D376" s="5">
        <f t="shared" si="38"/>
        <v>300</v>
      </c>
      <c r="E376" s="5">
        <f t="shared" si="38"/>
        <v>300</v>
      </c>
      <c r="H376" s="40">
        <f t="shared" si="28"/>
        <v>300</v>
      </c>
    </row>
    <row r="377" spans="1:8" outlineLevel="2" collapsed="1">
      <c r="A377" s="6">
        <v>2201</v>
      </c>
      <c r="B377" s="4" t="s">
        <v>302</v>
      </c>
      <c r="C377" s="5">
        <v>2000</v>
      </c>
      <c r="D377" s="5">
        <f t="shared" si="38"/>
        <v>2000</v>
      </c>
      <c r="E377" s="5">
        <f t="shared" si="38"/>
        <v>2000</v>
      </c>
      <c r="H377" s="40">
        <f t="shared" si="28"/>
        <v>2000</v>
      </c>
    </row>
    <row r="378" spans="1:8" outlineLevel="2">
      <c r="A378" s="6">
        <v>2201</v>
      </c>
      <c r="B378" s="4" t="s">
        <v>303</v>
      </c>
      <c r="C378" s="5">
        <f>SUM(C379:C381)</f>
        <v>5500</v>
      </c>
      <c r="D378" s="5">
        <f>SUM(D379:D381)</f>
        <v>5500</v>
      </c>
      <c r="E378" s="5">
        <f>SUM(E379:E381)</f>
        <v>5500</v>
      </c>
      <c r="H378" s="40">
        <f t="shared" si="28"/>
        <v>5500</v>
      </c>
    </row>
    <row r="379" spans="1:8" outlineLevel="3">
      <c r="A379" s="28"/>
      <c r="B379" s="27" t="s">
        <v>46</v>
      </c>
      <c r="C379" s="29">
        <v>4000</v>
      </c>
      <c r="D379" s="29">
        <f>C379</f>
        <v>4000</v>
      </c>
      <c r="E379" s="29">
        <f>D379</f>
        <v>4000</v>
      </c>
      <c r="H379" s="40">
        <f t="shared" si="28"/>
        <v>4000</v>
      </c>
    </row>
    <row r="380" spans="1:8" outlineLevel="3">
      <c r="A380" s="28"/>
      <c r="B380" s="27" t="s">
        <v>113</v>
      </c>
      <c r="C380" s="29"/>
      <c r="D380" s="29">
        <f t="shared" ref="D380:E381" si="39">C380</f>
        <v>0</v>
      </c>
      <c r="E380" s="29">
        <f t="shared" si="39"/>
        <v>0</v>
      </c>
      <c r="H380" s="40">
        <f t="shared" si="28"/>
        <v>0</v>
      </c>
    </row>
    <row r="381" spans="1:8" outlineLevel="3">
      <c r="A381" s="28"/>
      <c r="B381" s="27" t="s">
        <v>47</v>
      </c>
      <c r="C381" s="29">
        <v>1500</v>
      </c>
      <c r="D381" s="29">
        <f t="shared" si="39"/>
        <v>1500</v>
      </c>
      <c r="E381" s="29">
        <f t="shared" si="39"/>
        <v>1500</v>
      </c>
      <c r="H381" s="40">
        <f t="shared" si="28"/>
        <v>1500</v>
      </c>
    </row>
    <row r="382" spans="1:8" outlineLevel="2">
      <c r="A382" s="6">
        <v>2201</v>
      </c>
      <c r="B382" s="4" t="s">
        <v>114</v>
      </c>
      <c r="C382" s="5">
        <f>SUM(C383:C387)</f>
        <v>5500</v>
      </c>
      <c r="D382" s="5">
        <f>SUM(D383:D387)</f>
        <v>5500</v>
      </c>
      <c r="E382" s="5">
        <f>SUM(E383:E387)</f>
        <v>5500</v>
      </c>
      <c r="H382" s="40">
        <f t="shared" si="28"/>
        <v>5500</v>
      </c>
    </row>
    <row r="383" spans="1:8" outlineLevel="3">
      <c r="A383" s="28"/>
      <c r="B383" s="27" t="s">
        <v>304</v>
      </c>
      <c r="C383" s="29">
        <v>1500</v>
      </c>
      <c r="D383" s="29">
        <f>C383</f>
        <v>1500</v>
      </c>
      <c r="E383" s="29">
        <f>D383</f>
        <v>1500</v>
      </c>
      <c r="H383" s="40">
        <f t="shared" si="28"/>
        <v>1500</v>
      </c>
    </row>
    <row r="384" spans="1:8" outlineLevel="3">
      <c r="A384" s="28"/>
      <c r="B384" s="27" t="s">
        <v>305</v>
      </c>
      <c r="C384" s="29">
        <v>1000</v>
      </c>
      <c r="D384" s="29">
        <f t="shared" ref="D384:E387" si="40">C384</f>
        <v>1000</v>
      </c>
      <c r="E384" s="29">
        <f t="shared" si="40"/>
        <v>1000</v>
      </c>
      <c r="H384" s="40">
        <f t="shared" si="28"/>
        <v>1000</v>
      </c>
    </row>
    <row r="385" spans="1:8" outlineLevel="3">
      <c r="A385" s="28"/>
      <c r="B385" s="27" t="s">
        <v>306</v>
      </c>
      <c r="C385" s="29"/>
      <c r="D385" s="29">
        <f t="shared" si="40"/>
        <v>0</v>
      </c>
      <c r="E385" s="29">
        <f t="shared" si="40"/>
        <v>0</v>
      </c>
      <c r="H385" s="40">
        <f t="shared" si="28"/>
        <v>0</v>
      </c>
    </row>
    <row r="386" spans="1:8" outlineLevel="3">
      <c r="A386" s="28"/>
      <c r="B386" s="27" t="s">
        <v>307</v>
      </c>
      <c r="C386" s="29">
        <v>2000</v>
      </c>
      <c r="D386" s="29">
        <f t="shared" si="40"/>
        <v>2000</v>
      </c>
      <c r="E386" s="29">
        <f t="shared" si="40"/>
        <v>2000</v>
      </c>
      <c r="H386" s="40">
        <f t="shared" ref="H386:H449" si="41">C386</f>
        <v>2000</v>
      </c>
    </row>
    <row r="387" spans="1:8" outlineLevel="3">
      <c r="A387" s="28"/>
      <c r="B387" s="27" t="s">
        <v>308</v>
      </c>
      <c r="C387" s="29">
        <v>1000</v>
      </c>
      <c r="D387" s="29">
        <f t="shared" si="40"/>
        <v>1000</v>
      </c>
      <c r="E387" s="29">
        <f t="shared" si="40"/>
        <v>1000</v>
      </c>
      <c r="H387" s="40">
        <f t="shared" si="41"/>
        <v>1000</v>
      </c>
    </row>
    <row r="388" spans="1:8" outlineLevel="2">
      <c r="A388" s="6">
        <v>2201</v>
      </c>
      <c r="B388" s="4" t="s">
        <v>309</v>
      </c>
      <c r="C388" s="5">
        <f>SUM(C389:C390)</f>
        <v>2000</v>
      </c>
      <c r="D388" s="5">
        <f>SUM(D389:D390)</f>
        <v>2000</v>
      </c>
      <c r="E388" s="5">
        <f>SUM(E389:E390)</f>
        <v>2000</v>
      </c>
      <c r="H388" s="40">
        <f t="shared" si="41"/>
        <v>2000</v>
      </c>
    </row>
    <row r="389" spans="1:8" outlineLevel="3">
      <c r="A389" s="28"/>
      <c r="B389" s="27" t="s">
        <v>48</v>
      </c>
      <c r="C389" s="29">
        <v>2000</v>
      </c>
      <c r="D389" s="29">
        <f t="shared" ref="D389:E391" si="42">C389</f>
        <v>2000</v>
      </c>
      <c r="E389" s="29">
        <f t="shared" si="42"/>
        <v>2000</v>
      </c>
      <c r="H389" s="40">
        <f t="shared" si="41"/>
        <v>2000</v>
      </c>
    </row>
    <row r="390" spans="1:8" outlineLevel="3">
      <c r="A390" s="28"/>
      <c r="B390" s="27" t="s">
        <v>310</v>
      </c>
      <c r="C390" s="29">
        <v>0</v>
      </c>
      <c r="D390" s="29">
        <f t="shared" si="42"/>
        <v>0</v>
      </c>
      <c r="E390" s="29">
        <f t="shared" si="42"/>
        <v>0</v>
      </c>
      <c r="H390" s="40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0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9000</v>
      </c>
      <c r="D392" s="5">
        <f>SUM(D393:D394)</f>
        <v>9000</v>
      </c>
      <c r="E392" s="5">
        <f>SUM(E393:E394)</f>
        <v>9000</v>
      </c>
      <c r="H392" s="40">
        <f t="shared" si="41"/>
        <v>9000</v>
      </c>
    </row>
    <row r="393" spans="1:8" outlineLevel="3">
      <c r="A393" s="28"/>
      <c r="B393" s="27" t="s">
        <v>313</v>
      </c>
      <c r="C393" s="29">
        <v>0</v>
      </c>
      <c r="D393" s="29">
        <f>C393</f>
        <v>0</v>
      </c>
      <c r="E393" s="29">
        <f>D393</f>
        <v>0</v>
      </c>
      <c r="H393" s="40">
        <f t="shared" si="41"/>
        <v>0</v>
      </c>
    </row>
    <row r="394" spans="1:8" outlineLevel="3">
      <c r="A394" s="28"/>
      <c r="B394" s="27" t="s">
        <v>314</v>
      </c>
      <c r="C394" s="29">
        <v>9000</v>
      </c>
      <c r="D394" s="29">
        <f>C394</f>
        <v>9000</v>
      </c>
      <c r="E394" s="29">
        <f>D394</f>
        <v>9000</v>
      </c>
      <c r="H394" s="40">
        <f t="shared" si="41"/>
        <v>9000</v>
      </c>
    </row>
    <row r="395" spans="1:8" outlineLevel="2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  <c r="H395" s="40">
        <f t="shared" si="41"/>
        <v>1000</v>
      </c>
    </row>
    <row r="396" spans="1:8" outlineLevel="3">
      <c r="A396" s="28"/>
      <c r="B396" s="27" t="s">
        <v>315</v>
      </c>
      <c r="C396" s="29">
        <v>1000</v>
      </c>
      <c r="D396" s="29">
        <f t="shared" ref="D396:E398" si="43">C396</f>
        <v>1000</v>
      </c>
      <c r="E396" s="29">
        <f t="shared" si="43"/>
        <v>1000</v>
      </c>
      <c r="H396" s="40">
        <f t="shared" si="41"/>
        <v>1000</v>
      </c>
    </row>
    <row r="397" spans="1:8" outlineLevel="3">
      <c r="A397" s="28"/>
      <c r="B397" s="27" t="s">
        <v>316</v>
      </c>
      <c r="C397" s="29">
        <v>0</v>
      </c>
      <c r="D397" s="29">
        <f t="shared" si="43"/>
        <v>0</v>
      </c>
      <c r="E397" s="29">
        <f t="shared" si="43"/>
        <v>0</v>
      </c>
      <c r="H397" s="40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0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2500</v>
      </c>
      <c r="D399" s="5">
        <f>SUM(D400:D403)</f>
        <v>2500</v>
      </c>
      <c r="E399" s="5">
        <f>SUM(E400:E403)</f>
        <v>2500</v>
      </c>
      <c r="H399" s="40">
        <f t="shared" si="41"/>
        <v>2500</v>
      </c>
    </row>
    <row r="400" spans="1:8" outlineLevel="3">
      <c r="A400" s="28"/>
      <c r="B400" s="27" t="s">
        <v>318</v>
      </c>
      <c r="C400" s="29">
        <v>2000</v>
      </c>
      <c r="D400" s="29">
        <f>C400</f>
        <v>2000</v>
      </c>
      <c r="E400" s="29">
        <f>D400</f>
        <v>2000</v>
      </c>
      <c r="H400" s="40">
        <f t="shared" si="41"/>
        <v>2000</v>
      </c>
    </row>
    <row r="401" spans="1:8" outlineLevel="3">
      <c r="A401" s="28"/>
      <c r="B401" s="27" t="s">
        <v>319</v>
      </c>
      <c r="C401" s="29"/>
      <c r="D401" s="29">
        <f t="shared" ref="D401:E403" si="44">C401</f>
        <v>0</v>
      </c>
      <c r="E401" s="29">
        <f t="shared" si="44"/>
        <v>0</v>
      </c>
      <c r="H401" s="40">
        <f t="shared" si="41"/>
        <v>0</v>
      </c>
    </row>
    <row r="402" spans="1:8" outlineLevel="3">
      <c r="A402" s="28"/>
      <c r="B402" s="27" t="s">
        <v>320</v>
      </c>
      <c r="C402" s="29">
        <v>0</v>
      </c>
      <c r="D402" s="29">
        <f t="shared" si="44"/>
        <v>0</v>
      </c>
      <c r="E402" s="29">
        <f t="shared" si="44"/>
        <v>0</v>
      </c>
      <c r="H402" s="40">
        <f t="shared" si="41"/>
        <v>0</v>
      </c>
    </row>
    <row r="403" spans="1:8" outlineLevel="3">
      <c r="A403" s="28"/>
      <c r="B403" s="27" t="s">
        <v>321</v>
      </c>
      <c r="C403" s="29">
        <v>500</v>
      </c>
      <c r="D403" s="29">
        <f t="shared" si="44"/>
        <v>500</v>
      </c>
      <c r="E403" s="29">
        <f t="shared" si="44"/>
        <v>500</v>
      </c>
      <c r="H403" s="40">
        <f t="shared" si="41"/>
        <v>500</v>
      </c>
    </row>
    <row r="404" spans="1:8" outlineLevel="2">
      <c r="A404" s="6">
        <v>2201</v>
      </c>
      <c r="B404" s="4" t="s">
        <v>322</v>
      </c>
      <c r="C404" s="5">
        <f>SUM(C405:C406)</f>
        <v>3000</v>
      </c>
      <c r="D404" s="5">
        <f>SUM(D405:D406)</f>
        <v>3000</v>
      </c>
      <c r="E404" s="5">
        <f>SUM(E405:E406)</f>
        <v>3000</v>
      </c>
      <c r="H404" s="40">
        <f t="shared" si="41"/>
        <v>3000</v>
      </c>
    </row>
    <row r="405" spans="1:8" outlineLevel="3">
      <c r="A405" s="28"/>
      <c r="B405" s="27" t="s">
        <v>323</v>
      </c>
      <c r="C405" s="29">
        <v>2000</v>
      </c>
      <c r="D405" s="29">
        <f t="shared" ref="D405:E408" si="45">C405</f>
        <v>2000</v>
      </c>
      <c r="E405" s="29">
        <f t="shared" si="45"/>
        <v>2000</v>
      </c>
      <c r="H405" s="40">
        <f t="shared" si="41"/>
        <v>2000</v>
      </c>
    </row>
    <row r="406" spans="1:8" outlineLevel="3">
      <c r="A406" s="28"/>
      <c r="B406" s="27" t="s">
        <v>324</v>
      </c>
      <c r="C406" s="29">
        <v>1000</v>
      </c>
      <c r="D406" s="29">
        <f t="shared" si="45"/>
        <v>1000</v>
      </c>
      <c r="E406" s="29">
        <f t="shared" si="45"/>
        <v>1000</v>
      </c>
      <c r="H406" s="40">
        <f t="shared" si="41"/>
        <v>1000</v>
      </c>
    </row>
    <row r="407" spans="1:8" outlineLevel="2">
      <c r="A407" s="6">
        <v>2201</v>
      </c>
      <c r="B407" s="4" t="s">
        <v>325</v>
      </c>
      <c r="C407" s="5">
        <v>1500</v>
      </c>
      <c r="D407" s="5">
        <f t="shared" si="45"/>
        <v>1500</v>
      </c>
      <c r="E407" s="5">
        <f t="shared" si="45"/>
        <v>1500</v>
      </c>
      <c r="H407" s="40">
        <f t="shared" si="41"/>
        <v>1500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0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4000</v>
      </c>
      <c r="D409" s="5">
        <f>SUM(D410:D411)</f>
        <v>4000</v>
      </c>
      <c r="E409" s="5">
        <f>SUM(E410:E411)</f>
        <v>4000</v>
      </c>
      <c r="H409" s="40">
        <f t="shared" si="41"/>
        <v>4000</v>
      </c>
    </row>
    <row r="410" spans="1:8" outlineLevel="3" collapsed="1">
      <c r="A410" s="28"/>
      <c r="B410" s="27" t="s">
        <v>49</v>
      </c>
      <c r="C410" s="29">
        <v>4000</v>
      </c>
      <c r="D410" s="29">
        <f>C410</f>
        <v>4000</v>
      </c>
      <c r="E410" s="29">
        <f>D410</f>
        <v>4000</v>
      </c>
      <c r="H410" s="40">
        <f t="shared" si="41"/>
        <v>4000</v>
      </c>
    </row>
    <row r="411" spans="1:8" outlineLevel="3">
      <c r="A411" s="28"/>
      <c r="B411" s="27" t="s">
        <v>50</v>
      </c>
      <c r="C411" s="29"/>
      <c r="D411" s="29">
        <f>C411</f>
        <v>0</v>
      </c>
      <c r="E411" s="29">
        <f>D411</f>
        <v>0</v>
      </c>
      <c r="H411" s="40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5000</v>
      </c>
      <c r="D412" s="5">
        <f>SUM(D413:D414)</f>
        <v>5000</v>
      </c>
      <c r="E412" s="5">
        <f>SUM(E413:E414)</f>
        <v>5000</v>
      </c>
      <c r="H412" s="40">
        <f t="shared" si="41"/>
        <v>5000</v>
      </c>
    </row>
    <row r="413" spans="1:8" outlineLevel="3" collapsed="1">
      <c r="A413" s="28"/>
      <c r="B413" s="27" t="s">
        <v>328</v>
      </c>
      <c r="C413" s="29">
        <v>5000</v>
      </c>
      <c r="D413" s="29">
        <f t="shared" ref="D413:E415" si="46">C413</f>
        <v>5000</v>
      </c>
      <c r="E413" s="29">
        <f t="shared" si="46"/>
        <v>5000</v>
      </c>
      <c r="H413" s="40">
        <f t="shared" si="41"/>
        <v>5000</v>
      </c>
    </row>
    <row r="414" spans="1:8" outlineLevel="3">
      <c r="A414" s="28"/>
      <c r="B414" s="27" t="s">
        <v>329</v>
      </c>
      <c r="C414" s="29">
        <v>0</v>
      </c>
      <c r="D414" s="29">
        <f t="shared" si="46"/>
        <v>0</v>
      </c>
      <c r="E414" s="29">
        <f t="shared" si="46"/>
        <v>0</v>
      </c>
      <c r="H414" s="40">
        <f t="shared" si="41"/>
        <v>0</v>
      </c>
    </row>
    <row r="415" spans="1:8" outlineLevel="2">
      <c r="A415" s="6">
        <v>2201</v>
      </c>
      <c r="B415" s="4" t="s">
        <v>118</v>
      </c>
      <c r="C415" s="5">
        <v>4000</v>
      </c>
      <c r="D415" s="5">
        <f t="shared" si="46"/>
        <v>4000</v>
      </c>
      <c r="E415" s="5">
        <f t="shared" si="46"/>
        <v>4000</v>
      </c>
      <c r="H415" s="40">
        <f t="shared" si="41"/>
        <v>4000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0">
        <f t="shared" si="41"/>
        <v>0</v>
      </c>
    </row>
    <row r="417" spans="1:8" outlineLevel="3" collapsed="1">
      <c r="A417" s="28"/>
      <c r="B417" s="27" t="s">
        <v>330</v>
      </c>
      <c r="C417" s="29">
        <v>0</v>
      </c>
      <c r="D417" s="29">
        <f t="shared" ref="D417:E421" si="47">C417</f>
        <v>0</v>
      </c>
      <c r="E417" s="29">
        <f t="shared" si="47"/>
        <v>0</v>
      </c>
      <c r="H417" s="40">
        <f t="shared" si="41"/>
        <v>0</v>
      </c>
    </row>
    <row r="418" spans="1:8" outlineLevel="3">
      <c r="A418" s="28"/>
      <c r="B418" s="27" t="s">
        <v>331</v>
      </c>
      <c r="C418" s="29">
        <v>0</v>
      </c>
      <c r="D418" s="29">
        <f t="shared" si="47"/>
        <v>0</v>
      </c>
      <c r="E418" s="29">
        <f t="shared" si="47"/>
        <v>0</v>
      </c>
      <c r="H418" s="40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0">
        <f t="shared" si="41"/>
        <v>0</v>
      </c>
    </row>
    <row r="420" spans="1:8" outlineLevel="2">
      <c r="A420" s="6">
        <v>2201</v>
      </c>
      <c r="B420" s="4" t="s">
        <v>334</v>
      </c>
      <c r="C420" s="5">
        <v>2000</v>
      </c>
      <c r="D420" s="5">
        <f t="shared" si="47"/>
        <v>2000</v>
      </c>
      <c r="E420" s="5">
        <f t="shared" si="47"/>
        <v>2000</v>
      </c>
      <c r="H420" s="40">
        <f t="shared" si="41"/>
        <v>2000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0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2800</v>
      </c>
      <c r="D422" s="5">
        <f>SUM(D423:D428)</f>
        <v>2800</v>
      </c>
      <c r="E422" s="5">
        <f>SUM(E423:E428)</f>
        <v>2800</v>
      </c>
      <c r="H422" s="40">
        <f t="shared" si="41"/>
        <v>2800</v>
      </c>
    </row>
    <row r="423" spans="1:8" outlineLevel="3">
      <c r="A423" s="28"/>
      <c r="B423" s="27" t="s">
        <v>336</v>
      </c>
      <c r="C423" s="29">
        <v>0</v>
      </c>
      <c r="D423" s="29">
        <f>C423</f>
        <v>0</v>
      </c>
      <c r="E423" s="29">
        <f>D423</f>
        <v>0</v>
      </c>
      <c r="H423" s="40">
        <f t="shared" si="41"/>
        <v>0</v>
      </c>
    </row>
    <row r="424" spans="1:8" outlineLevel="3">
      <c r="A424" s="28"/>
      <c r="B424" s="27" t="s">
        <v>337</v>
      </c>
      <c r="C424" s="29"/>
      <c r="D424" s="29">
        <f t="shared" ref="D424:E428" si="48">C424</f>
        <v>0</v>
      </c>
      <c r="E424" s="29">
        <f t="shared" si="48"/>
        <v>0</v>
      </c>
      <c r="H424" s="40">
        <f t="shared" si="41"/>
        <v>0</v>
      </c>
    </row>
    <row r="425" spans="1:8" outlineLevel="3">
      <c r="A425" s="28"/>
      <c r="B425" s="27" t="s">
        <v>338</v>
      </c>
      <c r="C425" s="29">
        <v>2600</v>
      </c>
      <c r="D425" s="29">
        <f t="shared" si="48"/>
        <v>2600</v>
      </c>
      <c r="E425" s="29">
        <f t="shared" si="48"/>
        <v>2600</v>
      </c>
      <c r="H425" s="40">
        <f t="shared" si="41"/>
        <v>2600</v>
      </c>
    </row>
    <row r="426" spans="1:8" outlineLevel="3">
      <c r="A426" s="28"/>
      <c r="B426" s="27" t="s">
        <v>339</v>
      </c>
      <c r="C426" s="29"/>
      <c r="D426" s="29">
        <f t="shared" si="48"/>
        <v>0</v>
      </c>
      <c r="E426" s="29">
        <f t="shared" si="48"/>
        <v>0</v>
      </c>
      <c r="H426" s="40">
        <f t="shared" si="41"/>
        <v>0</v>
      </c>
    </row>
    <row r="427" spans="1:8" outlineLevel="3">
      <c r="A427" s="28"/>
      <c r="B427" s="27" t="s">
        <v>340</v>
      </c>
      <c r="C427" s="29">
        <v>200</v>
      </c>
      <c r="D427" s="29">
        <f t="shared" si="48"/>
        <v>200</v>
      </c>
      <c r="E427" s="29">
        <f t="shared" si="48"/>
        <v>200</v>
      </c>
      <c r="H427" s="40">
        <f t="shared" si="41"/>
        <v>200</v>
      </c>
    </row>
    <row r="428" spans="1:8" outlineLevel="3">
      <c r="A428" s="28"/>
      <c r="B428" s="27" t="s">
        <v>341</v>
      </c>
      <c r="C428" s="29">
        <v>0</v>
      </c>
      <c r="D428" s="29">
        <f t="shared" si="48"/>
        <v>0</v>
      </c>
      <c r="E428" s="29">
        <f t="shared" si="48"/>
        <v>0</v>
      </c>
      <c r="H428" s="40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46500</v>
      </c>
      <c r="D429" s="5">
        <f>SUM(D430:D442)</f>
        <v>46500</v>
      </c>
      <c r="E429" s="5">
        <f>SUM(E430:E442)</f>
        <v>46500</v>
      </c>
      <c r="H429" s="40">
        <f t="shared" si="41"/>
        <v>46500</v>
      </c>
    </row>
    <row r="430" spans="1:8" outlineLevel="3">
      <c r="A430" s="28"/>
      <c r="B430" s="27" t="s">
        <v>343</v>
      </c>
      <c r="C430" s="29"/>
      <c r="D430" s="29">
        <f>C430</f>
        <v>0</v>
      </c>
      <c r="E430" s="29">
        <f>D430</f>
        <v>0</v>
      </c>
      <c r="H430" s="40">
        <f t="shared" si="41"/>
        <v>0</v>
      </c>
    </row>
    <row r="431" spans="1:8" outlineLevel="3">
      <c r="A431" s="28"/>
      <c r="B431" s="27" t="s">
        <v>344</v>
      </c>
      <c r="C431" s="29">
        <v>30000</v>
      </c>
      <c r="D431" s="29">
        <f t="shared" ref="D431:E442" si="49">C431</f>
        <v>30000</v>
      </c>
      <c r="E431" s="29">
        <f t="shared" si="49"/>
        <v>30000</v>
      </c>
      <c r="H431" s="40">
        <f t="shared" si="41"/>
        <v>30000</v>
      </c>
    </row>
    <row r="432" spans="1:8" outlineLevel="3">
      <c r="A432" s="28"/>
      <c r="B432" s="27" t="s">
        <v>345</v>
      </c>
      <c r="C432" s="29">
        <v>4000</v>
      </c>
      <c r="D432" s="29">
        <f t="shared" si="49"/>
        <v>4000</v>
      </c>
      <c r="E432" s="29">
        <f t="shared" si="49"/>
        <v>4000</v>
      </c>
      <c r="H432" s="40">
        <f t="shared" si="41"/>
        <v>4000</v>
      </c>
    </row>
    <row r="433" spans="1:8" outlineLevel="3">
      <c r="A433" s="28"/>
      <c r="B433" s="27" t="s">
        <v>346</v>
      </c>
      <c r="C433" s="29">
        <v>1000</v>
      </c>
      <c r="D433" s="29">
        <f t="shared" si="49"/>
        <v>1000</v>
      </c>
      <c r="E433" s="29">
        <f t="shared" si="49"/>
        <v>1000</v>
      </c>
      <c r="H433" s="40">
        <f t="shared" si="41"/>
        <v>1000</v>
      </c>
    </row>
    <row r="434" spans="1:8" outlineLevel="3">
      <c r="A434" s="28"/>
      <c r="B434" s="27" t="s">
        <v>347</v>
      </c>
      <c r="C434" s="29"/>
      <c r="D434" s="29">
        <f t="shared" si="49"/>
        <v>0</v>
      </c>
      <c r="E434" s="29">
        <f t="shared" si="49"/>
        <v>0</v>
      </c>
      <c r="H434" s="40">
        <f t="shared" si="41"/>
        <v>0</v>
      </c>
    </row>
    <row r="435" spans="1:8" outlineLevel="3">
      <c r="A435" s="28"/>
      <c r="B435" s="27" t="s">
        <v>348</v>
      </c>
      <c r="C435" s="29"/>
      <c r="D435" s="29">
        <f t="shared" si="49"/>
        <v>0</v>
      </c>
      <c r="E435" s="29">
        <f t="shared" si="49"/>
        <v>0</v>
      </c>
      <c r="H435" s="40">
        <f t="shared" si="41"/>
        <v>0</v>
      </c>
    </row>
    <row r="436" spans="1:8" outlineLevel="3">
      <c r="A436" s="28"/>
      <c r="B436" s="27" t="s">
        <v>349</v>
      </c>
      <c r="C436" s="29"/>
      <c r="D436" s="29">
        <f t="shared" si="49"/>
        <v>0</v>
      </c>
      <c r="E436" s="29">
        <f t="shared" si="49"/>
        <v>0</v>
      </c>
      <c r="H436" s="40">
        <f t="shared" si="41"/>
        <v>0</v>
      </c>
    </row>
    <row r="437" spans="1:8" outlineLevel="3">
      <c r="A437" s="28"/>
      <c r="B437" s="27" t="s">
        <v>350</v>
      </c>
      <c r="C437" s="29"/>
      <c r="D437" s="29">
        <f t="shared" si="49"/>
        <v>0</v>
      </c>
      <c r="E437" s="29">
        <f t="shared" si="49"/>
        <v>0</v>
      </c>
      <c r="H437" s="40">
        <f t="shared" si="41"/>
        <v>0</v>
      </c>
    </row>
    <row r="438" spans="1:8" outlineLevel="3">
      <c r="A438" s="28"/>
      <c r="B438" s="27" t="s">
        <v>351</v>
      </c>
      <c r="C438" s="29"/>
      <c r="D438" s="29">
        <f t="shared" si="49"/>
        <v>0</v>
      </c>
      <c r="E438" s="29">
        <f t="shared" si="49"/>
        <v>0</v>
      </c>
      <c r="H438" s="40">
        <f t="shared" si="41"/>
        <v>0</v>
      </c>
    </row>
    <row r="439" spans="1:8" outlineLevel="3">
      <c r="A439" s="28"/>
      <c r="B439" s="27" t="s">
        <v>352</v>
      </c>
      <c r="C439" s="29">
        <v>10000</v>
      </c>
      <c r="D439" s="29">
        <f t="shared" si="49"/>
        <v>10000</v>
      </c>
      <c r="E439" s="29">
        <f t="shared" si="49"/>
        <v>10000</v>
      </c>
      <c r="H439" s="40">
        <f t="shared" si="41"/>
        <v>10000</v>
      </c>
    </row>
    <row r="440" spans="1:8" outlineLevel="3">
      <c r="A440" s="28"/>
      <c r="B440" s="27" t="s">
        <v>353</v>
      </c>
      <c r="C440" s="29"/>
      <c r="D440" s="29">
        <f t="shared" si="49"/>
        <v>0</v>
      </c>
      <c r="E440" s="29">
        <f t="shared" si="49"/>
        <v>0</v>
      </c>
      <c r="H440" s="40">
        <f t="shared" si="41"/>
        <v>0</v>
      </c>
    </row>
    <row r="441" spans="1:8" outlineLevel="3">
      <c r="A441" s="28"/>
      <c r="B441" s="27" t="s">
        <v>354</v>
      </c>
      <c r="C441" s="29">
        <v>1500</v>
      </c>
      <c r="D441" s="29">
        <f t="shared" si="49"/>
        <v>1500</v>
      </c>
      <c r="E441" s="29">
        <f t="shared" si="49"/>
        <v>1500</v>
      </c>
      <c r="H441" s="40">
        <f t="shared" si="41"/>
        <v>1500</v>
      </c>
    </row>
    <row r="442" spans="1:8" outlineLevel="3">
      <c r="A442" s="28"/>
      <c r="B442" s="27" t="s">
        <v>355</v>
      </c>
      <c r="C442" s="29"/>
      <c r="D442" s="29">
        <f t="shared" si="49"/>
        <v>0</v>
      </c>
      <c r="E442" s="29">
        <f t="shared" si="49"/>
        <v>0</v>
      </c>
      <c r="H442" s="40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0">
        <f t="shared" si="41"/>
        <v>0</v>
      </c>
    </row>
    <row r="444" spans="1:8" outlineLevel="1">
      <c r="A444" s="175" t="s">
        <v>357</v>
      </c>
      <c r="B444" s="176"/>
      <c r="C444" s="31">
        <f>C445+C454+C455+C459+C462+C463+C468+C474+C477+C480+C481+C450</f>
        <v>264856</v>
      </c>
      <c r="D444" s="31">
        <f>D445+D454+D455+D459+D462+D463+D468+D474+D477+D480+D481+D450</f>
        <v>264856</v>
      </c>
      <c r="E444" s="31">
        <f>E445+E454+E455+E459+E462+E463+E468+E474+E477+E480+E481+E450</f>
        <v>264856</v>
      </c>
      <c r="H444" s="40">
        <f t="shared" si="41"/>
        <v>264856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38000</v>
      </c>
      <c r="D445" s="5">
        <f>SUM(D446:D449)</f>
        <v>38000</v>
      </c>
      <c r="E445" s="5">
        <f>SUM(E446:E449)</f>
        <v>38000</v>
      </c>
      <c r="H445" s="40">
        <f t="shared" si="41"/>
        <v>38000</v>
      </c>
    </row>
    <row r="446" spans="1:8" ht="15" customHeight="1" outlineLevel="3">
      <c r="A446" s="27"/>
      <c r="B446" s="27" t="s">
        <v>359</v>
      </c>
      <c r="C446" s="29">
        <v>2000</v>
      </c>
      <c r="D446" s="29">
        <f>C446</f>
        <v>2000</v>
      </c>
      <c r="E446" s="29">
        <f>D446</f>
        <v>2000</v>
      </c>
      <c r="H446" s="40">
        <f t="shared" si="41"/>
        <v>2000</v>
      </c>
    </row>
    <row r="447" spans="1:8" ht="15" customHeight="1" outlineLevel="3">
      <c r="A447" s="27"/>
      <c r="B447" s="27" t="s">
        <v>360</v>
      </c>
      <c r="C447" s="29">
        <v>2000</v>
      </c>
      <c r="D447" s="29">
        <f t="shared" ref="D447:E449" si="50">C447</f>
        <v>2000</v>
      </c>
      <c r="E447" s="29">
        <f t="shared" si="50"/>
        <v>2000</v>
      </c>
      <c r="H447" s="40">
        <f t="shared" si="41"/>
        <v>2000</v>
      </c>
    </row>
    <row r="448" spans="1:8" ht="15" customHeight="1" outlineLevel="3">
      <c r="A448" s="27"/>
      <c r="B448" s="27" t="s">
        <v>361</v>
      </c>
      <c r="C448" s="29">
        <v>10000</v>
      </c>
      <c r="D448" s="29">
        <f t="shared" si="50"/>
        <v>10000</v>
      </c>
      <c r="E448" s="29">
        <f t="shared" si="50"/>
        <v>10000</v>
      </c>
      <c r="H448" s="40">
        <f t="shared" si="41"/>
        <v>10000</v>
      </c>
    </row>
    <row r="449" spans="1:8" ht="15" customHeight="1" outlineLevel="3">
      <c r="A449" s="27"/>
      <c r="B449" s="27" t="s">
        <v>362</v>
      </c>
      <c r="C449" s="29">
        <v>24000</v>
      </c>
      <c r="D449" s="29">
        <f t="shared" si="50"/>
        <v>24000</v>
      </c>
      <c r="E449" s="29">
        <f t="shared" si="50"/>
        <v>24000</v>
      </c>
      <c r="H449" s="40">
        <f t="shared" si="41"/>
        <v>24000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66000</v>
      </c>
      <c r="D450" s="5">
        <f>SUM(D451:D453)</f>
        <v>66000</v>
      </c>
      <c r="E450" s="5">
        <f>SUM(E451:E453)</f>
        <v>66000</v>
      </c>
      <c r="H450" s="40">
        <f t="shared" ref="H450:H513" si="51">C450</f>
        <v>66000</v>
      </c>
    </row>
    <row r="451" spans="1:8" ht="15" customHeight="1" outlineLevel="3">
      <c r="A451" s="27"/>
      <c r="B451" s="27" t="s">
        <v>364</v>
      </c>
      <c r="C451" s="29">
        <v>66000</v>
      </c>
      <c r="D451" s="29">
        <f>C451</f>
        <v>66000</v>
      </c>
      <c r="E451" s="29">
        <f>D451</f>
        <v>66000</v>
      </c>
      <c r="H451" s="40">
        <f t="shared" si="51"/>
        <v>66000</v>
      </c>
    </row>
    <row r="452" spans="1:8" ht="15" customHeight="1" outlineLevel="3">
      <c r="A452" s="27"/>
      <c r="B452" s="27" t="s">
        <v>365</v>
      </c>
      <c r="C452" s="29">
        <v>0</v>
      </c>
      <c r="D452" s="29">
        <f t="shared" ref="D452:E453" si="52">C452</f>
        <v>0</v>
      </c>
      <c r="E452" s="29">
        <f t="shared" si="52"/>
        <v>0</v>
      </c>
      <c r="H452" s="40">
        <f t="shared" si="51"/>
        <v>0</v>
      </c>
    </row>
    <row r="453" spans="1:8" ht="15" customHeight="1" outlineLevel="3">
      <c r="A453" s="27"/>
      <c r="B453" s="27" t="s">
        <v>366</v>
      </c>
      <c r="C453" s="29">
        <v>0</v>
      </c>
      <c r="D453" s="29">
        <f t="shared" si="52"/>
        <v>0</v>
      </c>
      <c r="E453" s="29">
        <f t="shared" si="52"/>
        <v>0</v>
      </c>
      <c r="H453" s="40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15000</v>
      </c>
      <c r="D454" s="5">
        <f>C454</f>
        <v>15000</v>
      </c>
      <c r="E454" s="5">
        <f>D454</f>
        <v>15000</v>
      </c>
      <c r="H454" s="40">
        <f t="shared" si="51"/>
        <v>15000</v>
      </c>
    </row>
    <row r="455" spans="1:8" outlineLevel="2">
      <c r="A455" s="6">
        <v>2202</v>
      </c>
      <c r="B455" s="4" t="s">
        <v>120</v>
      </c>
      <c r="C455" s="5">
        <f>SUM(C456:C458)</f>
        <v>25500</v>
      </c>
      <c r="D455" s="5">
        <f>SUM(D456:D458)</f>
        <v>25500</v>
      </c>
      <c r="E455" s="5">
        <f>SUM(E456:E458)</f>
        <v>25500</v>
      </c>
      <c r="H455" s="40">
        <f t="shared" si="51"/>
        <v>25500</v>
      </c>
    </row>
    <row r="456" spans="1:8" ht="15" customHeight="1" outlineLevel="3">
      <c r="A456" s="27"/>
      <c r="B456" s="27" t="s">
        <v>367</v>
      </c>
      <c r="C456" s="29">
        <v>25000</v>
      </c>
      <c r="D456" s="29">
        <f>C456</f>
        <v>25000</v>
      </c>
      <c r="E456" s="29">
        <f>D456</f>
        <v>25000</v>
      </c>
      <c r="H456" s="40">
        <f t="shared" si="51"/>
        <v>25000</v>
      </c>
    </row>
    <row r="457" spans="1:8" ht="15" customHeight="1" outlineLevel="3">
      <c r="A457" s="27"/>
      <c r="B457" s="27" t="s">
        <v>368</v>
      </c>
      <c r="C457" s="29">
        <v>500</v>
      </c>
      <c r="D457" s="29">
        <f t="shared" ref="D457:E458" si="53">C457</f>
        <v>500</v>
      </c>
      <c r="E457" s="29">
        <f t="shared" si="53"/>
        <v>500</v>
      </c>
      <c r="H457" s="40">
        <f t="shared" si="51"/>
        <v>500</v>
      </c>
    </row>
    <row r="458" spans="1:8" ht="15" customHeight="1" outlineLevel="3">
      <c r="A458" s="27"/>
      <c r="B458" s="27" t="s">
        <v>361</v>
      </c>
      <c r="C458" s="29">
        <v>0</v>
      </c>
      <c r="D458" s="29">
        <f t="shared" si="53"/>
        <v>0</v>
      </c>
      <c r="E458" s="29">
        <f t="shared" si="53"/>
        <v>0</v>
      </c>
      <c r="H458" s="40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3500</v>
      </c>
      <c r="D459" s="5">
        <f>SUM(D460:D461)</f>
        <v>3500</v>
      </c>
      <c r="E459" s="5">
        <f>SUM(E460:E461)</f>
        <v>3500</v>
      </c>
      <c r="H459" s="40">
        <f t="shared" si="51"/>
        <v>3500</v>
      </c>
    </row>
    <row r="460" spans="1:8" ht="15" customHeight="1" outlineLevel="3">
      <c r="A460" s="27"/>
      <c r="B460" s="27" t="s">
        <v>369</v>
      </c>
      <c r="C460" s="29">
        <v>2500</v>
      </c>
      <c r="D460" s="29">
        <f t="shared" ref="D460:E462" si="54">C460</f>
        <v>2500</v>
      </c>
      <c r="E460" s="29">
        <f t="shared" si="54"/>
        <v>2500</v>
      </c>
      <c r="H460" s="40">
        <f t="shared" si="51"/>
        <v>2500</v>
      </c>
    </row>
    <row r="461" spans="1:8" ht="15" customHeight="1" outlineLevel="3">
      <c r="A461" s="27"/>
      <c r="B461" s="27" t="s">
        <v>370</v>
      </c>
      <c r="C461" s="29">
        <v>1000</v>
      </c>
      <c r="D461" s="29">
        <f t="shared" si="54"/>
        <v>1000</v>
      </c>
      <c r="E461" s="29">
        <f t="shared" si="54"/>
        <v>1000</v>
      </c>
      <c r="H461" s="40">
        <f t="shared" si="51"/>
        <v>1000</v>
      </c>
    </row>
    <row r="462" spans="1:8" outlineLevel="2">
      <c r="A462" s="6">
        <v>2202</v>
      </c>
      <c r="B462" s="4" t="s">
        <v>371</v>
      </c>
      <c r="C462" s="5">
        <v>4000</v>
      </c>
      <c r="D462" s="5">
        <f t="shared" si="54"/>
        <v>4000</v>
      </c>
      <c r="E462" s="5">
        <f t="shared" si="54"/>
        <v>4000</v>
      </c>
      <c r="H462" s="40">
        <f t="shared" si="51"/>
        <v>4000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0">
        <f t="shared" si="51"/>
        <v>0</v>
      </c>
    </row>
    <row r="464" spans="1:8" ht="15" customHeight="1" outlineLevel="3">
      <c r="A464" s="27"/>
      <c r="B464" s="27" t="s">
        <v>373</v>
      </c>
      <c r="C464" s="29">
        <v>0</v>
      </c>
      <c r="D464" s="29">
        <f>C464</f>
        <v>0</v>
      </c>
      <c r="E464" s="29">
        <f>D464</f>
        <v>0</v>
      </c>
      <c r="H464" s="40">
        <f t="shared" si="51"/>
        <v>0</v>
      </c>
    </row>
    <row r="465" spans="1:8" ht="15" customHeight="1" outlineLevel="3">
      <c r="A465" s="27"/>
      <c r="B465" s="27" t="s">
        <v>374</v>
      </c>
      <c r="C465" s="29">
        <v>0</v>
      </c>
      <c r="D465" s="29">
        <f t="shared" ref="D465:E467" si="55">C465</f>
        <v>0</v>
      </c>
      <c r="E465" s="29">
        <f t="shared" si="55"/>
        <v>0</v>
      </c>
      <c r="H465" s="40">
        <f t="shared" si="51"/>
        <v>0</v>
      </c>
    </row>
    <row r="466" spans="1:8" ht="15" customHeight="1" outlineLevel="3">
      <c r="A466" s="27"/>
      <c r="B466" s="27" t="s">
        <v>375</v>
      </c>
      <c r="C466" s="29">
        <v>0</v>
      </c>
      <c r="D466" s="29">
        <f t="shared" si="55"/>
        <v>0</v>
      </c>
      <c r="E466" s="29">
        <f t="shared" si="55"/>
        <v>0</v>
      </c>
      <c r="H466" s="40">
        <f t="shared" si="51"/>
        <v>0</v>
      </c>
    </row>
    <row r="467" spans="1:8" ht="15" customHeight="1" outlineLevel="3">
      <c r="A467" s="27"/>
      <c r="B467" s="27" t="s">
        <v>376</v>
      </c>
      <c r="C467" s="29">
        <v>0</v>
      </c>
      <c r="D467" s="29">
        <f t="shared" si="55"/>
        <v>0</v>
      </c>
      <c r="E467" s="29">
        <f t="shared" si="55"/>
        <v>0</v>
      </c>
      <c r="H467" s="40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0">
        <f t="shared" si="51"/>
        <v>0</v>
      </c>
    </row>
    <row r="469" spans="1:8" ht="15" customHeight="1" outlineLevel="3">
      <c r="A469" s="27"/>
      <c r="B469" s="27" t="s">
        <v>378</v>
      </c>
      <c r="C469" s="29">
        <v>0</v>
      </c>
      <c r="D469" s="29">
        <f>C469</f>
        <v>0</v>
      </c>
      <c r="E469" s="29">
        <f>D469</f>
        <v>0</v>
      </c>
      <c r="H469" s="40">
        <f t="shared" si="51"/>
        <v>0</v>
      </c>
    </row>
    <row r="470" spans="1:8" ht="15" customHeight="1" outlineLevel="3">
      <c r="A470" s="27"/>
      <c r="B470" s="27" t="s">
        <v>379</v>
      </c>
      <c r="C470" s="29">
        <v>0</v>
      </c>
      <c r="D470" s="29">
        <f t="shared" ref="D470:E473" si="56">C470</f>
        <v>0</v>
      </c>
      <c r="E470" s="29">
        <f t="shared" si="56"/>
        <v>0</v>
      </c>
      <c r="H470" s="40">
        <f t="shared" si="51"/>
        <v>0</v>
      </c>
    </row>
    <row r="471" spans="1:8" ht="15" customHeight="1" outlineLevel="3">
      <c r="A471" s="27"/>
      <c r="B471" s="27" t="s">
        <v>380</v>
      </c>
      <c r="C471" s="29">
        <v>0</v>
      </c>
      <c r="D471" s="29">
        <f t="shared" si="56"/>
        <v>0</v>
      </c>
      <c r="E471" s="29">
        <f t="shared" si="56"/>
        <v>0</v>
      </c>
      <c r="H471" s="40">
        <f t="shared" si="51"/>
        <v>0</v>
      </c>
    </row>
    <row r="472" spans="1:8" ht="15" customHeight="1" outlineLevel="3">
      <c r="A472" s="27"/>
      <c r="B472" s="27" t="s">
        <v>381</v>
      </c>
      <c r="C472" s="29">
        <v>0</v>
      </c>
      <c r="D472" s="29">
        <f t="shared" si="56"/>
        <v>0</v>
      </c>
      <c r="E472" s="29">
        <f t="shared" si="56"/>
        <v>0</v>
      </c>
      <c r="H472" s="40">
        <f t="shared" si="51"/>
        <v>0</v>
      </c>
    </row>
    <row r="473" spans="1:8" ht="15" customHeight="1" outlineLevel="3">
      <c r="A473" s="27"/>
      <c r="B473" s="27" t="s">
        <v>382</v>
      </c>
      <c r="C473" s="29">
        <v>0</v>
      </c>
      <c r="D473" s="29">
        <f t="shared" si="56"/>
        <v>0</v>
      </c>
      <c r="E473" s="29">
        <f t="shared" si="56"/>
        <v>0</v>
      </c>
      <c r="H473" s="40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96856</v>
      </c>
      <c r="D474" s="5">
        <f>SUM(D475:D476)</f>
        <v>96856</v>
      </c>
      <c r="E474" s="5">
        <f>SUM(E475:E476)</f>
        <v>96856</v>
      </c>
      <c r="H474" s="40">
        <f t="shared" si="51"/>
        <v>96856</v>
      </c>
    </row>
    <row r="475" spans="1:8" ht="15" customHeight="1" outlineLevel="3">
      <c r="A475" s="27"/>
      <c r="B475" s="27" t="s">
        <v>383</v>
      </c>
      <c r="C475" s="29">
        <v>5000</v>
      </c>
      <c r="D475" s="29">
        <f>C475</f>
        <v>5000</v>
      </c>
      <c r="E475" s="29">
        <f>D475</f>
        <v>5000</v>
      </c>
      <c r="H475" s="40">
        <f t="shared" si="51"/>
        <v>5000</v>
      </c>
    </row>
    <row r="476" spans="1:8" ht="15" customHeight="1" outlineLevel="3">
      <c r="A476" s="27"/>
      <c r="B476" s="27" t="s">
        <v>384</v>
      </c>
      <c r="C476" s="29">
        <v>91856</v>
      </c>
      <c r="D476" s="29">
        <f>C476</f>
        <v>91856</v>
      </c>
      <c r="E476" s="29">
        <f>D476</f>
        <v>91856</v>
      </c>
      <c r="H476" s="40">
        <f t="shared" si="51"/>
        <v>91856</v>
      </c>
    </row>
    <row r="477" spans="1:8" outlineLevel="2">
      <c r="A477" s="6">
        <v>2202</v>
      </c>
      <c r="B477" s="4" t="s">
        <v>385</v>
      </c>
      <c r="C477" s="5">
        <f>SUM(C478:C479)</f>
        <v>8000</v>
      </c>
      <c r="D477" s="5">
        <f>SUM(D478:D479)</f>
        <v>8000</v>
      </c>
      <c r="E477" s="5">
        <f>SUM(E478:E479)</f>
        <v>8000</v>
      </c>
      <c r="H477" s="40">
        <f t="shared" si="51"/>
        <v>8000</v>
      </c>
    </row>
    <row r="478" spans="1:8" ht="15" customHeight="1" outlineLevel="3">
      <c r="A478" s="27"/>
      <c r="B478" s="27" t="s">
        <v>383</v>
      </c>
      <c r="C478" s="29">
        <v>8000</v>
      </c>
      <c r="D478" s="29">
        <f t="shared" ref="D478:E481" si="57">C478</f>
        <v>8000</v>
      </c>
      <c r="E478" s="29">
        <f t="shared" si="57"/>
        <v>8000</v>
      </c>
      <c r="H478" s="40">
        <f t="shared" si="51"/>
        <v>8000</v>
      </c>
    </row>
    <row r="479" spans="1:8" ht="15" customHeight="1" outlineLevel="3">
      <c r="A479" s="27"/>
      <c r="B479" s="27" t="s">
        <v>384</v>
      </c>
      <c r="C479" s="29">
        <v>0</v>
      </c>
      <c r="D479" s="29">
        <f t="shared" si="57"/>
        <v>0</v>
      </c>
      <c r="E479" s="29">
        <f t="shared" si="57"/>
        <v>0</v>
      </c>
      <c r="H479" s="40">
        <f t="shared" si="51"/>
        <v>0</v>
      </c>
    </row>
    <row r="480" spans="1:8" outlineLevel="2">
      <c r="A480" s="6">
        <v>2202</v>
      </c>
      <c r="B480" s="4" t="s">
        <v>386</v>
      </c>
      <c r="C480" s="5">
        <v>8000</v>
      </c>
      <c r="D480" s="5">
        <f t="shared" si="57"/>
        <v>8000</v>
      </c>
      <c r="E480" s="5">
        <f t="shared" si="57"/>
        <v>8000</v>
      </c>
      <c r="H480" s="40">
        <f t="shared" si="51"/>
        <v>8000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0">
        <f t="shared" si="51"/>
        <v>0</v>
      </c>
    </row>
    <row r="482" spans="1:10" outlineLevel="1">
      <c r="A482" s="175" t="s">
        <v>388</v>
      </c>
      <c r="B482" s="176"/>
      <c r="C482" s="31">
        <v>0</v>
      </c>
      <c r="D482" s="31">
        <v>0</v>
      </c>
      <c r="E482" s="31">
        <v>0</v>
      </c>
      <c r="H482" s="40">
        <f t="shared" si="51"/>
        <v>0</v>
      </c>
    </row>
    <row r="483" spans="1:10">
      <c r="A483" s="181" t="s">
        <v>389</v>
      </c>
      <c r="B483" s="182"/>
      <c r="C483" s="34">
        <f>C484+C504+C509+C522+C528+C538</f>
        <v>115462</v>
      </c>
      <c r="D483" s="34">
        <f>D484+D504+D509+D522+D528+D538</f>
        <v>115462</v>
      </c>
      <c r="E483" s="34">
        <f>E484+E504+E509+E522+E528+E538</f>
        <v>115462</v>
      </c>
      <c r="G483" s="38" t="s">
        <v>592</v>
      </c>
      <c r="H483" s="40">
        <f t="shared" si="51"/>
        <v>115462</v>
      </c>
      <c r="I483" s="41"/>
      <c r="J483" s="39" t="b">
        <f>AND(H483=I483)</f>
        <v>0</v>
      </c>
    </row>
    <row r="484" spans="1:10" outlineLevel="1">
      <c r="A484" s="175" t="s">
        <v>390</v>
      </c>
      <c r="B484" s="176"/>
      <c r="C484" s="31">
        <f>C485+C486+C490+C491+C494+C497+C500+C501+C502+C503</f>
        <v>69000</v>
      </c>
      <c r="D484" s="31">
        <f>D485+D486+D490+D491+D494+D497+D500+D501+D502+D503</f>
        <v>69000</v>
      </c>
      <c r="E484" s="31">
        <f>E485+E486+E490+E491+E494+E497+E500+E501+E502+E503</f>
        <v>69000</v>
      </c>
      <c r="H484" s="40">
        <f t="shared" si="51"/>
        <v>69000</v>
      </c>
    </row>
    <row r="485" spans="1:10" outlineLevel="2">
      <c r="A485" s="6">
        <v>3302</v>
      </c>
      <c r="B485" s="4" t="s">
        <v>391</v>
      </c>
      <c r="C485" s="5">
        <v>26500</v>
      </c>
      <c r="D485" s="5">
        <f>C485</f>
        <v>26500</v>
      </c>
      <c r="E485" s="5">
        <f>D485</f>
        <v>26500</v>
      </c>
      <c r="H485" s="40">
        <f t="shared" si="51"/>
        <v>26500</v>
      </c>
    </row>
    <row r="486" spans="1:10" outlineLevel="2">
      <c r="A486" s="6">
        <v>3302</v>
      </c>
      <c r="B486" s="4" t="s">
        <v>392</v>
      </c>
      <c r="C486" s="5">
        <f>SUM(C487:C489)</f>
        <v>15000</v>
      </c>
      <c r="D486" s="5">
        <f>SUM(D487:D489)</f>
        <v>15000</v>
      </c>
      <c r="E486" s="5">
        <f>SUM(E487:E489)</f>
        <v>15000</v>
      </c>
      <c r="H486" s="40">
        <f t="shared" si="51"/>
        <v>15000</v>
      </c>
    </row>
    <row r="487" spans="1:10" ht="15" customHeight="1" outlineLevel="3">
      <c r="A487" s="27"/>
      <c r="B487" s="27" t="s">
        <v>393</v>
      </c>
      <c r="C487" s="29">
        <v>10000</v>
      </c>
      <c r="D487" s="29">
        <f>C487</f>
        <v>10000</v>
      </c>
      <c r="E487" s="29">
        <f>D487</f>
        <v>10000</v>
      </c>
      <c r="H487" s="40">
        <f t="shared" si="51"/>
        <v>10000</v>
      </c>
    </row>
    <row r="488" spans="1:10" ht="15" customHeight="1" outlineLevel="3">
      <c r="A488" s="27"/>
      <c r="B488" s="27" t="s">
        <v>394</v>
      </c>
      <c r="C488" s="29">
        <v>5000</v>
      </c>
      <c r="D488" s="29">
        <f t="shared" ref="D488:E489" si="58">C488</f>
        <v>5000</v>
      </c>
      <c r="E488" s="29">
        <f t="shared" si="58"/>
        <v>5000</v>
      </c>
      <c r="H488" s="40">
        <f t="shared" si="51"/>
        <v>5000</v>
      </c>
    </row>
    <row r="489" spans="1:10" ht="15" customHeight="1" outlineLevel="3">
      <c r="A489" s="27"/>
      <c r="B489" s="27" t="s">
        <v>395</v>
      </c>
      <c r="C489" s="29">
        <v>0</v>
      </c>
      <c r="D489" s="29">
        <f t="shared" si="58"/>
        <v>0</v>
      </c>
      <c r="E489" s="29">
        <f t="shared" si="58"/>
        <v>0</v>
      </c>
      <c r="H489" s="4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0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4000</v>
      </c>
      <c r="D491" s="5">
        <f>SUM(D492:D493)</f>
        <v>4000</v>
      </c>
      <c r="E491" s="5">
        <f>SUM(E492:E493)</f>
        <v>4000</v>
      </c>
      <c r="H491" s="40">
        <f t="shared" si="51"/>
        <v>4000</v>
      </c>
    </row>
    <row r="492" spans="1:10" ht="15" customHeight="1" outlineLevel="3">
      <c r="A492" s="27"/>
      <c r="B492" s="27" t="s">
        <v>398</v>
      </c>
      <c r="C492" s="29">
        <v>4000</v>
      </c>
      <c r="D492" s="29">
        <f>C492</f>
        <v>4000</v>
      </c>
      <c r="E492" s="29">
        <f>D492</f>
        <v>4000</v>
      </c>
      <c r="H492" s="40">
        <f t="shared" si="51"/>
        <v>4000</v>
      </c>
    </row>
    <row r="493" spans="1:10" ht="15" customHeight="1" outlineLevel="3">
      <c r="A493" s="27"/>
      <c r="B493" s="27" t="s">
        <v>399</v>
      </c>
      <c r="C493" s="29">
        <v>0</v>
      </c>
      <c r="D493" s="29">
        <f>C493</f>
        <v>0</v>
      </c>
      <c r="E493" s="29">
        <f>D493</f>
        <v>0</v>
      </c>
      <c r="H493" s="40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1500</v>
      </c>
      <c r="D494" s="5">
        <f>SUM(D495:D496)</f>
        <v>1500</v>
      </c>
      <c r="E494" s="5">
        <f>SUM(E495:E496)</f>
        <v>1500</v>
      </c>
      <c r="H494" s="40">
        <f t="shared" si="51"/>
        <v>1500</v>
      </c>
    </row>
    <row r="495" spans="1:10" ht="15" customHeight="1" outlineLevel="3">
      <c r="A495" s="27"/>
      <c r="B495" s="27" t="s">
        <v>401</v>
      </c>
      <c r="C495" s="29">
        <v>1500</v>
      </c>
      <c r="D495" s="29">
        <f>C495</f>
        <v>1500</v>
      </c>
      <c r="E495" s="29">
        <f>D495</f>
        <v>1500</v>
      </c>
      <c r="H495" s="40">
        <f t="shared" si="51"/>
        <v>1500</v>
      </c>
    </row>
    <row r="496" spans="1:10" ht="15" customHeight="1" outlineLevel="3">
      <c r="A496" s="27"/>
      <c r="B496" s="27" t="s">
        <v>402</v>
      </c>
      <c r="C496" s="29">
        <v>0</v>
      </c>
      <c r="D496" s="29">
        <f>C496</f>
        <v>0</v>
      </c>
      <c r="E496" s="29">
        <f>D496</f>
        <v>0</v>
      </c>
      <c r="H496" s="40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2000</v>
      </c>
      <c r="D497" s="5">
        <f>SUM(D498:D499)</f>
        <v>2000</v>
      </c>
      <c r="E497" s="5">
        <f>SUM(E498:E499)</f>
        <v>2000</v>
      </c>
      <c r="H497" s="40">
        <f t="shared" si="51"/>
        <v>2000</v>
      </c>
    </row>
    <row r="498" spans="1:12" ht="15" customHeight="1" outlineLevel="3">
      <c r="A498" s="27"/>
      <c r="B498" s="27" t="s">
        <v>404</v>
      </c>
      <c r="C498" s="29"/>
      <c r="D498" s="29">
        <f t="shared" ref="D498:E503" si="59">C498</f>
        <v>0</v>
      </c>
      <c r="E498" s="29">
        <f t="shared" si="59"/>
        <v>0</v>
      </c>
      <c r="H498" s="40">
        <f t="shared" si="51"/>
        <v>0</v>
      </c>
    </row>
    <row r="499" spans="1:12" ht="15" customHeight="1" outlineLevel="3">
      <c r="A499" s="27"/>
      <c r="B499" s="27" t="s">
        <v>405</v>
      </c>
      <c r="C499" s="29">
        <v>2000</v>
      </c>
      <c r="D499" s="29">
        <f t="shared" si="59"/>
        <v>2000</v>
      </c>
      <c r="E499" s="29">
        <f t="shared" si="59"/>
        <v>2000</v>
      </c>
      <c r="H499" s="40">
        <f t="shared" si="51"/>
        <v>2000</v>
      </c>
    </row>
    <row r="500" spans="1:12" outlineLevel="2">
      <c r="A500" s="6">
        <v>3302</v>
      </c>
      <c r="B500" s="4" t="s">
        <v>406</v>
      </c>
      <c r="C500" s="5">
        <v>20000</v>
      </c>
      <c r="D500" s="5">
        <f t="shared" si="59"/>
        <v>20000</v>
      </c>
      <c r="E500" s="5">
        <f t="shared" si="59"/>
        <v>20000</v>
      </c>
      <c r="H500" s="40">
        <f t="shared" si="51"/>
        <v>20000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0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0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0">
        <f t="shared" si="51"/>
        <v>0</v>
      </c>
    </row>
    <row r="504" spans="1:12" outlineLevel="1">
      <c r="A504" s="175" t="s">
        <v>410</v>
      </c>
      <c r="B504" s="176"/>
      <c r="C504" s="31">
        <f>SUM(C505:C508)</f>
        <v>5148</v>
      </c>
      <c r="D504" s="31">
        <f>SUM(D505:D508)</f>
        <v>5148</v>
      </c>
      <c r="E504" s="31">
        <f>SUM(E505:E508)</f>
        <v>5148</v>
      </c>
      <c r="H504" s="40">
        <f t="shared" si="51"/>
        <v>5148</v>
      </c>
    </row>
    <row r="505" spans="1:12" outlineLevel="2" collapsed="1">
      <c r="A505" s="6">
        <v>3303</v>
      </c>
      <c r="B505" s="4" t="s">
        <v>411</v>
      </c>
      <c r="C505" s="5">
        <v>4048</v>
      </c>
      <c r="D505" s="5">
        <f>C505</f>
        <v>4048</v>
      </c>
      <c r="E505" s="5">
        <f>D505</f>
        <v>4048</v>
      </c>
      <c r="H505" s="40">
        <f t="shared" si="51"/>
        <v>4048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0">
        <f t="shared" si="51"/>
        <v>0</v>
      </c>
    </row>
    <row r="507" spans="1:12" outlineLevel="2">
      <c r="A507" s="6">
        <v>3303</v>
      </c>
      <c r="B507" s="4" t="s">
        <v>413</v>
      </c>
      <c r="C507" s="5">
        <v>1100</v>
      </c>
      <c r="D507" s="5">
        <f t="shared" si="60"/>
        <v>1100</v>
      </c>
      <c r="E507" s="5">
        <f t="shared" si="60"/>
        <v>1100</v>
      </c>
      <c r="H507" s="40">
        <f t="shared" si="51"/>
        <v>1100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0">
        <f t="shared" si="51"/>
        <v>0</v>
      </c>
    </row>
    <row r="509" spans="1:12" outlineLevel="1">
      <c r="A509" s="175" t="s">
        <v>414</v>
      </c>
      <c r="B509" s="176"/>
      <c r="C509" s="31">
        <f>C510+C511+C512+C513+C517+C518+C519+C520+C521</f>
        <v>39450</v>
      </c>
      <c r="D509" s="31">
        <f>D510+D511+D512+D513+D517+D518+D519+D520+D521</f>
        <v>39450</v>
      </c>
      <c r="E509" s="31">
        <f>E510+E511+E512+E513+E517+E518+E519+E520+E521</f>
        <v>39450</v>
      </c>
      <c r="F509" s="50"/>
      <c r="H509" s="40">
        <f t="shared" si="51"/>
        <v>39450</v>
      </c>
      <c r="L509" s="50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0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0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0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0">
        <f t="shared" si="51"/>
        <v>0</v>
      </c>
    </row>
    <row r="514" spans="1:8" ht="15" customHeight="1" outlineLevel="3">
      <c r="A514" s="28"/>
      <c r="B514" s="27" t="s">
        <v>419</v>
      </c>
      <c r="C514" s="29"/>
      <c r="D514" s="29">
        <f t="shared" ref="D514:E521" si="62">C514</f>
        <v>0</v>
      </c>
      <c r="E514" s="29">
        <f t="shared" si="62"/>
        <v>0</v>
      </c>
      <c r="H514" s="40">
        <f t="shared" ref="H514:H577" si="63">C514</f>
        <v>0</v>
      </c>
    </row>
    <row r="515" spans="1:8" ht="15" customHeight="1" outlineLevel="3">
      <c r="A515" s="28"/>
      <c r="B515" s="27" t="s">
        <v>420</v>
      </c>
      <c r="C515" s="29">
        <v>0</v>
      </c>
      <c r="D515" s="29">
        <f t="shared" si="62"/>
        <v>0</v>
      </c>
      <c r="E515" s="29">
        <f t="shared" si="62"/>
        <v>0</v>
      </c>
      <c r="H515" s="40">
        <f t="shared" si="63"/>
        <v>0</v>
      </c>
    </row>
    <row r="516" spans="1:8" ht="15" customHeight="1" outlineLevel="3">
      <c r="A516" s="28"/>
      <c r="B516" s="27" t="s">
        <v>421</v>
      </c>
      <c r="C516" s="29">
        <v>0</v>
      </c>
      <c r="D516" s="29">
        <f t="shared" si="62"/>
        <v>0</v>
      </c>
      <c r="E516" s="29">
        <f t="shared" si="62"/>
        <v>0</v>
      </c>
      <c r="H516" s="40">
        <f t="shared" si="63"/>
        <v>0</v>
      </c>
    </row>
    <row r="517" spans="1:8" outlineLevel="2">
      <c r="A517" s="6">
        <v>3305</v>
      </c>
      <c r="B517" s="4" t="s">
        <v>422</v>
      </c>
      <c r="C517" s="5">
        <v>4000</v>
      </c>
      <c r="D517" s="5">
        <f t="shared" si="62"/>
        <v>4000</v>
      </c>
      <c r="E517" s="5">
        <f t="shared" si="62"/>
        <v>4000</v>
      </c>
      <c r="H517" s="40">
        <f t="shared" si="63"/>
        <v>4000</v>
      </c>
    </row>
    <row r="518" spans="1:8" outlineLevel="2">
      <c r="A518" s="6">
        <v>3305</v>
      </c>
      <c r="B518" s="4" t="s">
        <v>423</v>
      </c>
      <c r="C518" s="5">
        <v>1250</v>
      </c>
      <c r="D518" s="5">
        <f t="shared" si="62"/>
        <v>1250</v>
      </c>
      <c r="E518" s="5">
        <f t="shared" si="62"/>
        <v>1250</v>
      </c>
      <c r="H518" s="40">
        <f t="shared" si="63"/>
        <v>1250</v>
      </c>
    </row>
    <row r="519" spans="1:8" outlineLevel="2">
      <c r="A519" s="6">
        <v>3305</v>
      </c>
      <c r="B519" s="4" t="s">
        <v>424</v>
      </c>
      <c r="C519" s="5">
        <v>500</v>
      </c>
      <c r="D519" s="5">
        <f t="shared" si="62"/>
        <v>500</v>
      </c>
      <c r="E519" s="5">
        <f t="shared" si="62"/>
        <v>500</v>
      </c>
      <c r="H519" s="40">
        <f t="shared" si="63"/>
        <v>500</v>
      </c>
    </row>
    <row r="520" spans="1:8" outlineLevel="2">
      <c r="A520" s="6">
        <v>3305</v>
      </c>
      <c r="B520" s="4" t="s">
        <v>425</v>
      </c>
      <c r="C520" s="5">
        <v>33700</v>
      </c>
      <c r="D520" s="5">
        <f t="shared" si="62"/>
        <v>33700</v>
      </c>
      <c r="E520" s="5">
        <f t="shared" si="62"/>
        <v>33700</v>
      </c>
      <c r="H520" s="40">
        <f t="shared" si="63"/>
        <v>33700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0">
        <f t="shared" si="63"/>
        <v>0</v>
      </c>
    </row>
    <row r="522" spans="1:8" outlineLevel="1">
      <c r="A522" s="175" t="s">
        <v>426</v>
      </c>
      <c r="B522" s="176"/>
      <c r="C522" s="31">
        <f>SUM(C523:C527)</f>
        <v>0</v>
      </c>
      <c r="D522" s="31">
        <f>SUM(D523:D527)</f>
        <v>0</v>
      </c>
      <c r="E522" s="31">
        <f>SUM(E523:E527)</f>
        <v>0</v>
      </c>
      <c r="H522" s="40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0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0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0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0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0">
        <f t="shared" si="63"/>
        <v>0</v>
      </c>
    </row>
    <row r="528" spans="1:8" outlineLevel="1">
      <c r="A528" s="175" t="s">
        <v>432</v>
      </c>
      <c r="B528" s="176"/>
      <c r="C528" s="31">
        <f>C529+C531+C537</f>
        <v>0</v>
      </c>
      <c r="D528" s="31">
        <f>D529+D531+D537</f>
        <v>0</v>
      </c>
      <c r="E528" s="31">
        <f>E529+E531+E537</f>
        <v>0</v>
      </c>
      <c r="H528" s="40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0">
        <f t="shared" si="63"/>
        <v>0</v>
      </c>
    </row>
    <row r="530" spans="1:8" ht="15" customHeight="1" outlineLevel="3">
      <c r="A530" s="28"/>
      <c r="B530" s="27" t="s">
        <v>434</v>
      </c>
      <c r="C530" s="29">
        <v>0</v>
      </c>
      <c r="D530" s="29">
        <f>C530</f>
        <v>0</v>
      </c>
      <c r="E530" s="29">
        <f>D530</f>
        <v>0</v>
      </c>
      <c r="H530" s="40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0">
        <f t="shared" si="63"/>
        <v>0</v>
      </c>
    </row>
    <row r="532" spans="1:8" ht="15" customHeight="1" outlineLevel="3">
      <c r="A532" s="28"/>
      <c r="B532" s="27" t="s">
        <v>435</v>
      </c>
      <c r="C532" s="29">
        <v>0</v>
      </c>
      <c r="D532" s="29">
        <f>C532</f>
        <v>0</v>
      </c>
      <c r="E532" s="29">
        <f>D532</f>
        <v>0</v>
      </c>
      <c r="H532" s="40">
        <f t="shared" si="63"/>
        <v>0</v>
      </c>
    </row>
    <row r="533" spans="1:8" ht="15" customHeight="1" outlineLevel="3">
      <c r="A533" s="28"/>
      <c r="B533" s="27" t="s">
        <v>436</v>
      </c>
      <c r="C533" s="29">
        <v>0</v>
      </c>
      <c r="D533" s="29">
        <f t="shared" ref="D533:E536" si="65">C533</f>
        <v>0</v>
      </c>
      <c r="E533" s="29">
        <f t="shared" si="65"/>
        <v>0</v>
      </c>
      <c r="H533" s="40">
        <f t="shared" si="63"/>
        <v>0</v>
      </c>
    </row>
    <row r="534" spans="1:8" ht="15" customHeight="1" outlineLevel="3">
      <c r="A534" s="28"/>
      <c r="B534" s="27" t="s">
        <v>437</v>
      </c>
      <c r="C534" s="29">
        <v>0</v>
      </c>
      <c r="D534" s="29">
        <f t="shared" si="65"/>
        <v>0</v>
      </c>
      <c r="E534" s="29">
        <f t="shared" si="65"/>
        <v>0</v>
      </c>
      <c r="H534" s="40">
        <f t="shared" si="63"/>
        <v>0</v>
      </c>
    </row>
    <row r="535" spans="1:8" ht="15" customHeight="1" outlineLevel="3">
      <c r="A535" s="28"/>
      <c r="B535" s="27" t="s">
        <v>438</v>
      </c>
      <c r="C535" s="29">
        <v>0</v>
      </c>
      <c r="D535" s="29">
        <f t="shared" si="65"/>
        <v>0</v>
      </c>
      <c r="E535" s="29">
        <f t="shared" si="65"/>
        <v>0</v>
      </c>
      <c r="H535" s="40">
        <f t="shared" si="63"/>
        <v>0</v>
      </c>
    </row>
    <row r="536" spans="1:8" ht="15" customHeight="1" outlineLevel="3">
      <c r="A536" s="28"/>
      <c r="B536" s="27" t="s">
        <v>439</v>
      </c>
      <c r="C536" s="29">
        <v>0</v>
      </c>
      <c r="D536" s="29">
        <f t="shared" si="65"/>
        <v>0</v>
      </c>
      <c r="E536" s="29">
        <f t="shared" si="65"/>
        <v>0</v>
      </c>
      <c r="H536" s="40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0">
        <f t="shared" si="63"/>
        <v>0</v>
      </c>
    </row>
    <row r="538" spans="1:8" outlineLevel="1">
      <c r="A538" s="175" t="s">
        <v>441</v>
      </c>
      <c r="B538" s="176"/>
      <c r="C538" s="31">
        <f>SUM(C539:C544)</f>
        <v>1864</v>
      </c>
      <c r="D538" s="31">
        <f>SUM(D539:D544)</f>
        <v>1864</v>
      </c>
      <c r="E538" s="31">
        <f>SUM(E539:E544)</f>
        <v>1864</v>
      </c>
      <c r="H538" s="40">
        <f t="shared" si="63"/>
        <v>1864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0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1864</v>
      </c>
      <c r="D540" s="5">
        <f t="shared" ref="D540:E543" si="66">C540</f>
        <v>1864</v>
      </c>
      <c r="E540" s="5">
        <f t="shared" si="66"/>
        <v>1864</v>
      </c>
      <c r="H540" s="40">
        <f t="shared" si="63"/>
        <v>1864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0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0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0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0">
        <f t="shared" si="63"/>
        <v>0</v>
      </c>
    </row>
    <row r="545" spans="1:10" ht="15" customHeight="1" outlineLevel="2">
      <c r="A545" s="28"/>
      <c r="B545" s="27" t="s">
        <v>447</v>
      </c>
      <c r="C545" s="29">
        <v>0</v>
      </c>
      <c r="D545" s="29">
        <f>C545</f>
        <v>0</v>
      </c>
      <c r="E545" s="29">
        <f>D545</f>
        <v>0</v>
      </c>
      <c r="H545" s="40">
        <f t="shared" si="63"/>
        <v>0</v>
      </c>
    </row>
    <row r="546" spans="1:10" ht="15" customHeight="1" outlineLevel="2">
      <c r="A546" s="28"/>
      <c r="B546" s="27" t="s">
        <v>448</v>
      </c>
      <c r="C546" s="29">
        <v>0</v>
      </c>
      <c r="D546" s="29">
        <f>C546</f>
        <v>0</v>
      </c>
      <c r="E546" s="29">
        <f>D546</f>
        <v>0</v>
      </c>
      <c r="H546" s="40">
        <f t="shared" si="63"/>
        <v>0</v>
      </c>
    </row>
    <row r="547" spans="1:10">
      <c r="A547" s="179" t="s">
        <v>449</v>
      </c>
      <c r="B547" s="180"/>
      <c r="C547" s="34">
        <f>C548+C549</f>
        <v>0</v>
      </c>
      <c r="D547" s="34">
        <f>D548+D549</f>
        <v>0</v>
      </c>
      <c r="E547" s="34">
        <f>E548+E549</f>
        <v>0</v>
      </c>
      <c r="G547" s="38" t="s">
        <v>593</v>
      </c>
      <c r="H547" s="40">
        <f t="shared" si="63"/>
        <v>0</v>
      </c>
      <c r="I547" s="41"/>
      <c r="J547" s="39" t="b">
        <f>AND(H547=I547)</f>
        <v>1</v>
      </c>
    </row>
    <row r="548" spans="1:10" outlineLevel="1">
      <c r="A548" s="175" t="s">
        <v>450</v>
      </c>
      <c r="B548" s="176"/>
      <c r="C548" s="31"/>
      <c r="D548" s="31">
        <f>C548</f>
        <v>0</v>
      </c>
      <c r="E548" s="31">
        <f>D548</f>
        <v>0</v>
      </c>
      <c r="H548" s="40">
        <f t="shared" si="63"/>
        <v>0</v>
      </c>
    </row>
    <row r="549" spans="1:10" outlineLevel="1">
      <c r="A549" s="175" t="s">
        <v>451</v>
      </c>
      <c r="B549" s="176"/>
      <c r="C549" s="31">
        <v>0</v>
      </c>
      <c r="D549" s="31">
        <f>C549</f>
        <v>0</v>
      </c>
      <c r="E549" s="31">
        <f>D549</f>
        <v>0</v>
      </c>
      <c r="H549" s="40">
        <f t="shared" si="63"/>
        <v>0</v>
      </c>
    </row>
    <row r="550" spans="1:10">
      <c r="A550" s="173" t="s">
        <v>455</v>
      </c>
      <c r="B550" s="174"/>
      <c r="C550" s="35">
        <f>C551</f>
        <v>74334</v>
      </c>
      <c r="D550" s="35">
        <f>D551</f>
        <v>74334</v>
      </c>
      <c r="E550" s="35">
        <f>E551</f>
        <v>74334</v>
      </c>
      <c r="G550" s="38" t="s">
        <v>59</v>
      </c>
      <c r="H550" s="40">
        <f t="shared" si="63"/>
        <v>74334</v>
      </c>
      <c r="I550" s="41"/>
      <c r="J550" s="39" t="b">
        <f>AND(H550=I550)</f>
        <v>0</v>
      </c>
    </row>
    <row r="551" spans="1:10">
      <c r="A551" s="171" t="s">
        <v>456</v>
      </c>
      <c r="B551" s="172"/>
      <c r="C551" s="32">
        <f>C552+C556</f>
        <v>74334</v>
      </c>
      <c r="D551" s="32">
        <f>D552+D556</f>
        <v>74334</v>
      </c>
      <c r="E551" s="32">
        <f>E552+E556</f>
        <v>74334</v>
      </c>
      <c r="G551" s="38" t="s">
        <v>594</v>
      </c>
      <c r="H551" s="40">
        <f t="shared" si="63"/>
        <v>74334</v>
      </c>
      <c r="I551" s="41"/>
      <c r="J551" s="39" t="b">
        <f>AND(H551=I551)</f>
        <v>0</v>
      </c>
    </row>
    <row r="552" spans="1:10" outlineLevel="1">
      <c r="A552" s="175" t="s">
        <v>457</v>
      </c>
      <c r="B552" s="176"/>
      <c r="C552" s="31">
        <f>SUM(C553:C555)</f>
        <v>74334</v>
      </c>
      <c r="D552" s="31">
        <f>SUM(D553:D555)</f>
        <v>74334</v>
      </c>
      <c r="E552" s="31">
        <f>SUM(E553:E555)</f>
        <v>74334</v>
      </c>
      <c r="H552" s="40">
        <f t="shared" si="63"/>
        <v>74334</v>
      </c>
    </row>
    <row r="553" spans="1:10" outlineLevel="2" collapsed="1">
      <c r="A553" s="6">
        <v>5500</v>
      </c>
      <c r="B553" s="4" t="s">
        <v>458</v>
      </c>
      <c r="C553" s="5">
        <v>74334</v>
      </c>
      <c r="D553" s="5">
        <f t="shared" ref="D553:E555" si="67">C553</f>
        <v>74334</v>
      </c>
      <c r="E553" s="5">
        <f t="shared" si="67"/>
        <v>74334</v>
      </c>
      <c r="H553" s="40">
        <f t="shared" si="63"/>
        <v>74334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0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0">
        <f t="shared" si="63"/>
        <v>0</v>
      </c>
    </row>
    <row r="556" spans="1:10" outlineLevel="1">
      <c r="A556" s="175" t="s">
        <v>461</v>
      </c>
      <c r="B556" s="176"/>
      <c r="C556" s="31">
        <f>SUM(C557:C558)</f>
        <v>0</v>
      </c>
      <c r="D556" s="31">
        <f>SUM(D557:D558)</f>
        <v>0</v>
      </c>
      <c r="E556" s="31">
        <f>SUM(E557:E558)</f>
        <v>0</v>
      </c>
      <c r="H556" s="40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0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0">
        <f t="shared" si="63"/>
        <v>0</v>
      </c>
    </row>
    <row r="559" spans="1:10">
      <c r="A559" s="177" t="s">
        <v>62</v>
      </c>
      <c r="B559" s="178"/>
      <c r="C559" s="36">
        <f>C560+C716+C725</f>
        <v>2407681</v>
      </c>
      <c r="D559" s="36">
        <f>D560+D716+D725</f>
        <v>2407681</v>
      </c>
      <c r="E559" s="36">
        <f>E560+E716+E725</f>
        <v>2407681</v>
      </c>
      <c r="G559" s="38" t="s">
        <v>62</v>
      </c>
      <c r="H559" s="40">
        <f t="shared" si="63"/>
        <v>2407681</v>
      </c>
      <c r="I559" s="41"/>
      <c r="J559" s="39" t="b">
        <f>AND(H559=I559)</f>
        <v>0</v>
      </c>
    </row>
    <row r="560" spans="1:10">
      <c r="A560" s="173" t="s">
        <v>464</v>
      </c>
      <c r="B560" s="174"/>
      <c r="C560" s="35">
        <f>C561+C638+C642+C645</f>
        <v>2266120</v>
      </c>
      <c r="D560" s="35">
        <f>D561+D638+D642+D645</f>
        <v>2266120</v>
      </c>
      <c r="E560" s="35">
        <f>E561+E638+E642+E645</f>
        <v>2266120</v>
      </c>
      <c r="G560" s="38" t="s">
        <v>61</v>
      </c>
      <c r="H560" s="40">
        <f t="shared" si="63"/>
        <v>2266120</v>
      </c>
      <c r="I560" s="41"/>
      <c r="J560" s="39" t="b">
        <f>AND(H560=I560)</f>
        <v>0</v>
      </c>
    </row>
    <row r="561" spans="1:10">
      <c r="A561" s="171" t="s">
        <v>465</v>
      </c>
      <c r="B561" s="172"/>
      <c r="C561" s="37">
        <f>C562+C567+C568+C569+C576+C577+C581+C584+C585+C586+C587+C592+C595+C599+C603+C610+C616+C628</f>
        <v>2266120</v>
      </c>
      <c r="D561" s="37">
        <f>D562+D567+D568+D569+D576+D577+D581+D584+D585+D586+D587+D592+D595+D599+D603+D610+D616+D628</f>
        <v>2266120</v>
      </c>
      <c r="E561" s="37">
        <f>E562+E567+E568+E569+E576+E577+E581+E584+E585+E586+E587+E592+E595+E599+E603+E610+E616+E628</f>
        <v>2266120</v>
      </c>
      <c r="G561" s="38" t="s">
        <v>595</v>
      </c>
      <c r="H561" s="40">
        <f t="shared" si="63"/>
        <v>2266120</v>
      </c>
      <c r="I561" s="41"/>
      <c r="J561" s="39" t="b">
        <f>AND(H561=I561)</f>
        <v>0</v>
      </c>
    </row>
    <row r="562" spans="1:10" outlineLevel="1">
      <c r="A562" s="175" t="s">
        <v>466</v>
      </c>
      <c r="B562" s="176"/>
      <c r="C562" s="31">
        <f>SUM(C563:C566)</f>
        <v>64000</v>
      </c>
      <c r="D562" s="31">
        <f>SUM(D563:D566)</f>
        <v>64000</v>
      </c>
      <c r="E562" s="31">
        <f>SUM(E563:E566)</f>
        <v>64000</v>
      </c>
      <c r="H562" s="40">
        <f t="shared" si="63"/>
        <v>64000</v>
      </c>
    </row>
    <row r="563" spans="1:10" outlineLevel="2">
      <c r="A563" s="7">
        <v>6600</v>
      </c>
      <c r="B563" s="4" t="s">
        <v>468</v>
      </c>
      <c r="C563" s="5">
        <v>20000</v>
      </c>
      <c r="D563" s="5">
        <f>C563</f>
        <v>20000</v>
      </c>
      <c r="E563" s="5">
        <f>D563</f>
        <v>20000</v>
      </c>
      <c r="H563" s="40">
        <f t="shared" si="63"/>
        <v>20000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0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0">
        <f t="shared" si="63"/>
        <v>0</v>
      </c>
    </row>
    <row r="566" spans="1:10" outlineLevel="2">
      <c r="A566" s="6">
        <v>6600</v>
      </c>
      <c r="B566" s="4" t="s">
        <v>471</v>
      </c>
      <c r="C566" s="5">
        <v>44000</v>
      </c>
      <c r="D566" s="5">
        <f t="shared" si="68"/>
        <v>44000</v>
      </c>
      <c r="E566" s="5">
        <f t="shared" si="68"/>
        <v>44000</v>
      </c>
      <c r="H566" s="40">
        <f t="shared" si="63"/>
        <v>44000</v>
      </c>
    </row>
    <row r="567" spans="1:10" outlineLevel="1">
      <c r="A567" s="175" t="s">
        <v>467</v>
      </c>
      <c r="B567" s="176"/>
      <c r="C567" s="30">
        <v>0</v>
      </c>
      <c r="D567" s="30">
        <f>C567</f>
        <v>0</v>
      </c>
      <c r="E567" s="30">
        <f>D567</f>
        <v>0</v>
      </c>
      <c r="H567" s="40">
        <f t="shared" si="63"/>
        <v>0</v>
      </c>
    </row>
    <row r="568" spans="1:10" outlineLevel="1">
      <c r="A568" s="175" t="s">
        <v>472</v>
      </c>
      <c r="B568" s="176"/>
      <c r="C568" s="31">
        <v>0</v>
      </c>
      <c r="D568" s="31">
        <f>C568</f>
        <v>0</v>
      </c>
      <c r="E568" s="31">
        <f>D568</f>
        <v>0</v>
      </c>
      <c r="H568" s="40">
        <f t="shared" si="63"/>
        <v>0</v>
      </c>
    </row>
    <row r="569" spans="1:10" outlineLevel="1">
      <c r="A569" s="175" t="s">
        <v>473</v>
      </c>
      <c r="B569" s="176"/>
      <c r="C569" s="31">
        <f>SUM(C570:C575)</f>
        <v>30000</v>
      </c>
      <c r="D569" s="31">
        <f>SUM(D570:D575)</f>
        <v>30000</v>
      </c>
      <c r="E569" s="31">
        <f>SUM(E570:E575)</f>
        <v>30000</v>
      </c>
      <c r="H569" s="40">
        <f t="shared" si="63"/>
        <v>30000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0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0">
        <f t="shared" si="63"/>
        <v>0</v>
      </c>
    </row>
    <row r="572" spans="1:10" outlineLevel="2">
      <c r="A572" s="7">
        <v>6603</v>
      </c>
      <c r="B572" s="4" t="s">
        <v>476</v>
      </c>
      <c r="C572" s="5">
        <v>30000</v>
      </c>
      <c r="D572" s="5">
        <f t="shared" si="69"/>
        <v>30000</v>
      </c>
      <c r="E572" s="5">
        <f t="shared" si="69"/>
        <v>30000</v>
      </c>
      <c r="H572" s="40">
        <f t="shared" si="63"/>
        <v>30000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0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0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0">
        <f t="shared" si="63"/>
        <v>0</v>
      </c>
    </row>
    <row r="576" spans="1:10" outlineLevel="1">
      <c r="A576" s="175" t="s">
        <v>480</v>
      </c>
      <c r="B576" s="176"/>
      <c r="C576" s="31">
        <v>12800</v>
      </c>
      <c r="D576" s="31">
        <f>C576</f>
        <v>12800</v>
      </c>
      <c r="E576" s="31">
        <f>D576</f>
        <v>12800</v>
      </c>
      <c r="H576" s="40">
        <f t="shared" si="63"/>
        <v>12800</v>
      </c>
    </row>
    <row r="577" spans="1:8" outlineLevel="1">
      <c r="A577" s="175" t="s">
        <v>481</v>
      </c>
      <c r="B577" s="176"/>
      <c r="C577" s="31">
        <f>SUM(C578:C580)</f>
        <v>9000</v>
      </c>
      <c r="D577" s="31">
        <f>SUM(D578:D580)</f>
        <v>9000</v>
      </c>
      <c r="E577" s="31">
        <f>SUM(E578:E580)</f>
        <v>9000</v>
      </c>
      <c r="H577" s="40">
        <f t="shared" si="63"/>
        <v>9000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0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0">
        <f t="shared" si="71"/>
        <v>0</v>
      </c>
    </row>
    <row r="580" spans="1:8" outlineLevel="2">
      <c r="A580" s="7">
        <v>6605</v>
      </c>
      <c r="B580" s="4" t="s">
        <v>484</v>
      </c>
      <c r="C580" s="5">
        <v>9000</v>
      </c>
      <c r="D580" s="5">
        <f t="shared" si="70"/>
        <v>9000</v>
      </c>
      <c r="E580" s="5">
        <f t="shared" si="70"/>
        <v>9000</v>
      </c>
      <c r="H580" s="40">
        <f t="shared" si="71"/>
        <v>9000</v>
      </c>
    </row>
    <row r="581" spans="1:8" outlineLevel="1">
      <c r="A581" s="175" t="s">
        <v>485</v>
      </c>
      <c r="B581" s="176"/>
      <c r="C581" s="31">
        <f>SUM(C582:C583)</f>
        <v>231700</v>
      </c>
      <c r="D581" s="31">
        <f>SUM(D582:D583)</f>
        <v>231700</v>
      </c>
      <c r="E581" s="31">
        <f>SUM(E582:E583)</f>
        <v>231700</v>
      </c>
      <c r="H581" s="40">
        <f t="shared" si="71"/>
        <v>231700</v>
      </c>
    </row>
    <row r="582" spans="1:8" outlineLevel="2">
      <c r="A582" s="7">
        <v>6606</v>
      </c>
      <c r="B582" s="4" t="s">
        <v>486</v>
      </c>
      <c r="C582" s="5">
        <v>225700</v>
      </c>
      <c r="D582" s="5">
        <f t="shared" ref="D582:E586" si="72">C582</f>
        <v>225700</v>
      </c>
      <c r="E582" s="5">
        <f t="shared" si="72"/>
        <v>225700</v>
      </c>
      <c r="H582" s="40">
        <f t="shared" si="71"/>
        <v>225700</v>
      </c>
    </row>
    <row r="583" spans="1:8" outlineLevel="2">
      <c r="A583" s="7">
        <v>6606</v>
      </c>
      <c r="B583" s="4" t="s">
        <v>487</v>
      </c>
      <c r="C583" s="5">
        <v>6000</v>
      </c>
      <c r="D583" s="5">
        <f t="shared" si="72"/>
        <v>6000</v>
      </c>
      <c r="E583" s="5">
        <f t="shared" si="72"/>
        <v>6000</v>
      </c>
      <c r="H583" s="40">
        <f t="shared" si="71"/>
        <v>6000</v>
      </c>
    </row>
    <row r="584" spans="1:8" outlineLevel="1">
      <c r="A584" s="175" t="s">
        <v>488</v>
      </c>
      <c r="B584" s="176"/>
      <c r="C584" s="31">
        <v>0</v>
      </c>
      <c r="D584" s="31">
        <f t="shared" si="72"/>
        <v>0</v>
      </c>
      <c r="E584" s="31">
        <f t="shared" si="72"/>
        <v>0</v>
      </c>
      <c r="H584" s="40">
        <f t="shared" si="71"/>
        <v>0</v>
      </c>
    </row>
    <row r="585" spans="1:8" outlineLevel="1" collapsed="1">
      <c r="A585" s="175" t="s">
        <v>489</v>
      </c>
      <c r="B585" s="176"/>
      <c r="C585" s="31">
        <v>5600</v>
      </c>
      <c r="D585" s="31">
        <f t="shared" si="72"/>
        <v>5600</v>
      </c>
      <c r="E585" s="31">
        <f t="shared" si="72"/>
        <v>5600</v>
      </c>
      <c r="H585" s="40">
        <f t="shared" si="71"/>
        <v>5600</v>
      </c>
    </row>
    <row r="586" spans="1:8" outlineLevel="1" collapsed="1">
      <c r="A586" s="175" t="s">
        <v>490</v>
      </c>
      <c r="B586" s="176"/>
      <c r="C586" s="31">
        <v>0</v>
      </c>
      <c r="D586" s="31">
        <f t="shared" si="72"/>
        <v>0</v>
      </c>
      <c r="E586" s="31">
        <f t="shared" si="72"/>
        <v>0</v>
      </c>
      <c r="H586" s="40">
        <f t="shared" si="71"/>
        <v>0</v>
      </c>
    </row>
    <row r="587" spans="1:8" outlineLevel="1">
      <c r="A587" s="175" t="s">
        <v>491</v>
      </c>
      <c r="B587" s="176"/>
      <c r="C587" s="31">
        <f>SUM(C588:C591)</f>
        <v>164763</v>
      </c>
      <c r="D587" s="31">
        <f>SUM(D588:D591)</f>
        <v>164763</v>
      </c>
      <c r="E587" s="31">
        <f>SUM(E588:E591)</f>
        <v>164763</v>
      </c>
      <c r="H587" s="40">
        <f t="shared" si="71"/>
        <v>164763</v>
      </c>
    </row>
    <row r="588" spans="1:8" outlineLevel="2">
      <c r="A588" s="7">
        <v>6610</v>
      </c>
      <c r="B588" s="4" t="s">
        <v>492</v>
      </c>
      <c r="C588" s="5">
        <v>37108</v>
      </c>
      <c r="D588" s="5">
        <f>C588</f>
        <v>37108</v>
      </c>
      <c r="E588" s="5">
        <f>D588</f>
        <v>37108</v>
      </c>
      <c r="H588" s="40">
        <f t="shared" si="71"/>
        <v>37108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0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0">
        <f t="shared" si="71"/>
        <v>0</v>
      </c>
    </row>
    <row r="591" spans="1:8" outlineLevel="2">
      <c r="A591" s="7">
        <v>6610</v>
      </c>
      <c r="B591" s="4" t="s">
        <v>495</v>
      </c>
      <c r="C591" s="5">
        <v>127655</v>
      </c>
      <c r="D591" s="5">
        <f t="shared" si="73"/>
        <v>127655</v>
      </c>
      <c r="E591" s="5">
        <f t="shared" si="73"/>
        <v>127655</v>
      </c>
      <c r="H591" s="40">
        <f t="shared" si="71"/>
        <v>127655</v>
      </c>
    </row>
    <row r="592" spans="1:8" outlineLevel="1">
      <c r="A592" s="175" t="s">
        <v>498</v>
      </c>
      <c r="B592" s="176"/>
      <c r="C592" s="31">
        <f>SUM(C593:C594)</f>
        <v>0</v>
      </c>
      <c r="D592" s="31">
        <f>SUM(D593:D594)</f>
        <v>0</v>
      </c>
      <c r="E592" s="31">
        <f>SUM(E593:E594)</f>
        <v>0</v>
      </c>
      <c r="H592" s="40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0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0">
        <f t="shared" si="71"/>
        <v>0</v>
      </c>
    </row>
    <row r="595" spans="1:8" outlineLevel="1">
      <c r="A595" s="175" t="s">
        <v>502</v>
      </c>
      <c r="B595" s="176"/>
      <c r="C595" s="31">
        <f>SUM(C596:C598)</f>
        <v>20000</v>
      </c>
      <c r="D595" s="31">
        <f>SUM(D596:D598)</f>
        <v>20000</v>
      </c>
      <c r="E595" s="31">
        <f>SUM(E596:E598)</f>
        <v>20000</v>
      </c>
      <c r="H595" s="40">
        <f t="shared" si="71"/>
        <v>20000</v>
      </c>
    </row>
    <row r="596" spans="1:8" outlineLevel="2">
      <c r="A596" s="7">
        <v>6612</v>
      </c>
      <c r="B596" s="4" t="s">
        <v>499</v>
      </c>
      <c r="C596" s="5">
        <v>20000</v>
      </c>
      <c r="D596" s="5">
        <f>C596</f>
        <v>20000</v>
      </c>
      <c r="E596" s="5">
        <f>D596</f>
        <v>20000</v>
      </c>
      <c r="H596" s="40">
        <f t="shared" si="71"/>
        <v>20000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0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0">
        <f t="shared" si="71"/>
        <v>0</v>
      </c>
    </row>
    <row r="599" spans="1:8" outlineLevel="1">
      <c r="A599" s="175" t="s">
        <v>503</v>
      </c>
      <c r="B599" s="176"/>
      <c r="C599" s="31">
        <f>SUM(C600:C602)</f>
        <v>1280072</v>
      </c>
      <c r="D599" s="31">
        <f>SUM(D600:D602)</f>
        <v>1280072</v>
      </c>
      <c r="E599" s="31">
        <f>SUM(E600:E602)</f>
        <v>1280072</v>
      </c>
      <c r="H599" s="40">
        <f t="shared" si="71"/>
        <v>1280072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0">
        <f t="shared" si="71"/>
        <v>0</v>
      </c>
    </row>
    <row r="601" spans="1:8" outlineLevel="2">
      <c r="A601" s="7">
        <v>6613</v>
      </c>
      <c r="B601" s="4" t="s">
        <v>505</v>
      </c>
      <c r="C601" s="5">
        <v>1224572</v>
      </c>
      <c r="D601" s="5">
        <f t="shared" si="75"/>
        <v>1224572</v>
      </c>
      <c r="E601" s="5">
        <f t="shared" si="75"/>
        <v>1224572</v>
      </c>
      <c r="H601" s="40">
        <f t="shared" si="71"/>
        <v>1224572</v>
      </c>
    </row>
    <row r="602" spans="1:8" outlineLevel="2">
      <c r="A602" s="7">
        <v>6613</v>
      </c>
      <c r="B602" s="4" t="s">
        <v>501</v>
      </c>
      <c r="C602" s="5">
        <v>55500</v>
      </c>
      <c r="D602" s="5">
        <f t="shared" si="75"/>
        <v>55500</v>
      </c>
      <c r="E602" s="5">
        <f t="shared" si="75"/>
        <v>55500</v>
      </c>
      <c r="H602" s="40">
        <f t="shared" si="71"/>
        <v>55500</v>
      </c>
    </row>
    <row r="603" spans="1:8" outlineLevel="1">
      <c r="A603" s="175" t="s">
        <v>506</v>
      </c>
      <c r="B603" s="176"/>
      <c r="C603" s="31">
        <f>SUM(C604:C609)</f>
        <v>21000</v>
      </c>
      <c r="D603" s="31">
        <f>SUM(D604:D609)</f>
        <v>21000</v>
      </c>
      <c r="E603" s="31">
        <f>SUM(E604:E609)</f>
        <v>21000</v>
      </c>
      <c r="H603" s="40">
        <f t="shared" si="71"/>
        <v>21000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0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0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0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0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0">
        <f t="shared" si="71"/>
        <v>0</v>
      </c>
    </row>
    <row r="609" spans="1:8" outlineLevel="2">
      <c r="A609" s="7">
        <v>6614</v>
      </c>
      <c r="B609" s="4" t="s">
        <v>512</v>
      </c>
      <c r="C609" s="5">
        <v>21000</v>
      </c>
      <c r="D609" s="5">
        <f t="shared" si="76"/>
        <v>21000</v>
      </c>
      <c r="E609" s="5">
        <f t="shared" si="76"/>
        <v>21000</v>
      </c>
      <c r="H609" s="40">
        <f t="shared" si="71"/>
        <v>21000</v>
      </c>
    </row>
    <row r="610" spans="1:8" outlineLevel="1">
      <c r="A610" s="175" t="s">
        <v>513</v>
      </c>
      <c r="B610" s="176"/>
      <c r="C610" s="31">
        <f>SUM(C611:C615)</f>
        <v>0</v>
      </c>
      <c r="D610" s="31">
        <f>SUM(D611:D615)</f>
        <v>0</v>
      </c>
      <c r="E610" s="31">
        <f>SUM(E611:E615)</f>
        <v>0</v>
      </c>
      <c r="H610" s="40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0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0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0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0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0">
        <f t="shared" si="71"/>
        <v>0</v>
      </c>
    </row>
    <row r="616" spans="1:8" outlineLevel="1">
      <c r="A616" s="175" t="s">
        <v>519</v>
      </c>
      <c r="B616" s="176"/>
      <c r="C616" s="31">
        <f>SUM(C617:C627)</f>
        <v>2629</v>
      </c>
      <c r="D616" s="31">
        <f>SUM(D617:D627)</f>
        <v>2629</v>
      </c>
      <c r="E616" s="31">
        <f>SUM(E617:E627)</f>
        <v>2629</v>
      </c>
      <c r="H616" s="40">
        <f t="shared" si="71"/>
        <v>2629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0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0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0">
        <f t="shared" si="71"/>
        <v>0</v>
      </c>
    </row>
    <row r="620" spans="1:8" outlineLevel="2">
      <c r="A620" s="7">
        <v>6616</v>
      </c>
      <c r="B620" s="4" t="s">
        <v>523</v>
      </c>
      <c r="C620" s="5">
        <v>2629</v>
      </c>
      <c r="D620" s="5">
        <f t="shared" si="78"/>
        <v>2629</v>
      </c>
      <c r="E620" s="5">
        <f t="shared" si="78"/>
        <v>2629</v>
      </c>
      <c r="H620" s="40">
        <f t="shared" si="71"/>
        <v>2629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0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0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0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0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0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0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0">
        <f t="shared" si="71"/>
        <v>0</v>
      </c>
    </row>
    <row r="628" spans="1:10" outlineLevel="1">
      <c r="A628" s="175" t="s">
        <v>531</v>
      </c>
      <c r="B628" s="176"/>
      <c r="C628" s="31">
        <f>SUM(C629:C637)</f>
        <v>424556</v>
      </c>
      <c r="D628" s="31">
        <f>SUM(D629:D637)</f>
        <v>424556</v>
      </c>
      <c r="E628" s="31">
        <f>SUM(E629:E637)</f>
        <v>424556</v>
      </c>
      <c r="H628" s="40">
        <f t="shared" si="71"/>
        <v>424556</v>
      </c>
    </row>
    <row r="629" spans="1:10" outlineLevel="2">
      <c r="A629" s="7">
        <v>6617</v>
      </c>
      <c r="B629" s="4" t="s">
        <v>532</v>
      </c>
      <c r="C629" s="5">
        <v>42556</v>
      </c>
      <c r="D629" s="5">
        <f>C629</f>
        <v>42556</v>
      </c>
      <c r="E629" s="5">
        <f>D629</f>
        <v>42556</v>
      </c>
      <c r="H629" s="40">
        <f t="shared" si="71"/>
        <v>42556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0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0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0">
        <f t="shared" si="71"/>
        <v>0</v>
      </c>
    </row>
    <row r="633" spans="1:10" outlineLevel="2">
      <c r="A633" s="7">
        <v>6617</v>
      </c>
      <c r="B633" s="4" t="s">
        <v>536</v>
      </c>
      <c r="C633" s="5">
        <v>382000</v>
      </c>
      <c r="D633" s="5">
        <f t="shared" si="79"/>
        <v>382000</v>
      </c>
      <c r="E633" s="5">
        <f t="shared" si="79"/>
        <v>382000</v>
      </c>
      <c r="H633" s="40">
        <f t="shared" si="71"/>
        <v>382000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0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0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0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0">
        <f t="shared" si="71"/>
        <v>0</v>
      </c>
    </row>
    <row r="638" spans="1:10">
      <c r="A638" s="171" t="s">
        <v>541</v>
      </c>
      <c r="B638" s="172"/>
      <c r="C638" s="37">
        <f>C639+C640+C641</f>
        <v>0</v>
      </c>
      <c r="D638" s="37">
        <f>D639+D640+D641</f>
        <v>0</v>
      </c>
      <c r="E638" s="37">
        <f>E639+E640+E641</f>
        <v>0</v>
      </c>
      <c r="G638" s="38" t="s">
        <v>596</v>
      </c>
      <c r="H638" s="40">
        <f t="shared" si="71"/>
        <v>0</v>
      </c>
      <c r="I638" s="41"/>
      <c r="J638" s="39" t="b">
        <f>AND(H638=I638)</f>
        <v>1</v>
      </c>
    </row>
    <row r="639" spans="1:10" outlineLevel="1">
      <c r="A639" s="175" t="s">
        <v>542</v>
      </c>
      <c r="B639" s="176"/>
      <c r="C639" s="31">
        <v>0</v>
      </c>
      <c r="D639" s="31">
        <f t="shared" ref="D639:E641" si="80">C639</f>
        <v>0</v>
      </c>
      <c r="E639" s="31">
        <f t="shared" si="80"/>
        <v>0</v>
      </c>
      <c r="H639" s="40">
        <f t="shared" si="71"/>
        <v>0</v>
      </c>
    </row>
    <row r="640" spans="1:10" outlineLevel="1">
      <c r="A640" s="175" t="s">
        <v>543</v>
      </c>
      <c r="B640" s="176"/>
      <c r="C640" s="31">
        <v>0</v>
      </c>
      <c r="D640" s="31">
        <f t="shared" si="80"/>
        <v>0</v>
      </c>
      <c r="E640" s="31">
        <f t="shared" si="80"/>
        <v>0</v>
      </c>
      <c r="H640" s="40">
        <f t="shared" si="71"/>
        <v>0</v>
      </c>
    </row>
    <row r="641" spans="1:10" outlineLevel="1">
      <c r="A641" s="175" t="s">
        <v>544</v>
      </c>
      <c r="B641" s="176"/>
      <c r="C641" s="31">
        <v>0</v>
      </c>
      <c r="D641" s="31">
        <f t="shared" si="80"/>
        <v>0</v>
      </c>
      <c r="E641" s="31">
        <f t="shared" si="80"/>
        <v>0</v>
      </c>
      <c r="H641" s="40">
        <f t="shared" si="71"/>
        <v>0</v>
      </c>
    </row>
    <row r="642" spans="1:10">
      <c r="A642" s="171" t="s">
        <v>545</v>
      </c>
      <c r="B642" s="172"/>
      <c r="C642" s="37">
        <f>C643+C644</f>
        <v>0</v>
      </c>
      <c r="D642" s="37">
        <f>D643+D644</f>
        <v>0</v>
      </c>
      <c r="E642" s="37">
        <f>E643+E644</f>
        <v>0</v>
      </c>
      <c r="G642" s="38" t="s">
        <v>597</v>
      </c>
      <c r="H642" s="40">
        <f t="shared" ref="H642:H705" si="81">C642</f>
        <v>0</v>
      </c>
      <c r="I642" s="41"/>
      <c r="J642" s="39" t="b">
        <f>AND(H642=I642)</f>
        <v>1</v>
      </c>
    </row>
    <row r="643" spans="1:10" outlineLevel="1">
      <c r="A643" s="175" t="s">
        <v>546</v>
      </c>
      <c r="B643" s="176"/>
      <c r="C643" s="31">
        <v>0</v>
      </c>
      <c r="D643" s="31">
        <f>C643</f>
        <v>0</v>
      </c>
      <c r="E643" s="31">
        <f>D643</f>
        <v>0</v>
      </c>
      <c r="H643" s="40">
        <f t="shared" si="81"/>
        <v>0</v>
      </c>
    </row>
    <row r="644" spans="1:10" outlineLevel="1">
      <c r="A644" s="175" t="s">
        <v>547</v>
      </c>
      <c r="B644" s="176"/>
      <c r="C644" s="31">
        <v>0</v>
      </c>
      <c r="D644" s="31">
        <f>C644</f>
        <v>0</v>
      </c>
      <c r="E644" s="31">
        <f>D644</f>
        <v>0</v>
      </c>
      <c r="H644" s="40">
        <f t="shared" si="81"/>
        <v>0</v>
      </c>
    </row>
    <row r="645" spans="1:10">
      <c r="A645" s="171" t="s">
        <v>548</v>
      </c>
      <c r="B645" s="172"/>
      <c r="C645" s="37">
        <f>C646+C651+C652+C653+C660+C661+C665+C668+C669+C670+C671+C676+C679+C683+C687+C694+C700+C712+C713+C714+C715</f>
        <v>0</v>
      </c>
      <c r="D645" s="37">
        <f>D646+D651+D652+D653+D660+D661+D665+D668+D669+D670+D671+D676+D679+D683+D687+D694+D700+D712+D713+D714+D715</f>
        <v>0</v>
      </c>
      <c r="E645" s="37">
        <f>E646+E651+E652+E653+E660+E661+E665+E668+E669+E670+E671+E676+E679+E683+E687+E694+E700+E712+E713+E714+E715</f>
        <v>0</v>
      </c>
      <c r="G645" s="38" t="s">
        <v>598</v>
      </c>
      <c r="H645" s="40">
        <f t="shared" si="81"/>
        <v>0</v>
      </c>
      <c r="I645" s="41"/>
      <c r="J645" s="39" t="b">
        <f>AND(H645=I645)</f>
        <v>1</v>
      </c>
    </row>
    <row r="646" spans="1:10" outlineLevel="1">
      <c r="A646" s="175" t="s">
        <v>549</v>
      </c>
      <c r="B646" s="176"/>
      <c r="C646" s="31">
        <f>SUM(C647:C650)</f>
        <v>0</v>
      </c>
      <c r="D646" s="31">
        <f>SUM(D647:D650)</f>
        <v>0</v>
      </c>
      <c r="E646" s="31">
        <f>SUM(E647:E650)</f>
        <v>0</v>
      </c>
      <c r="H646" s="40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0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0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0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0">
        <f t="shared" si="81"/>
        <v>0</v>
      </c>
    </row>
    <row r="651" spans="1:10" outlineLevel="1">
      <c r="A651" s="175" t="s">
        <v>550</v>
      </c>
      <c r="B651" s="176"/>
      <c r="C651" s="30">
        <v>0</v>
      </c>
      <c r="D651" s="30">
        <f>C651</f>
        <v>0</v>
      </c>
      <c r="E651" s="30">
        <f>D651</f>
        <v>0</v>
      </c>
      <c r="H651" s="40">
        <f t="shared" si="81"/>
        <v>0</v>
      </c>
    </row>
    <row r="652" spans="1:10" outlineLevel="1">
      <c r="A652" s="175" t="s">
        <v>551</v>
      </c>
      <c r="B652" s="176"/>
      <c r="C652" s="31">
        <v>0</v>
      </c>
      <c r="D652" s="31">
        <f>C652</f>
        <v>0</v>
      </c>
      <c r="E652" s="31">
        <f>D652</f>
        <v>0</v>
      </c>
      <c r="H652" s="40">
        <f t="shared" si="81"/>
        <v>0</v>
      </c>
    </row>
    <row r="653" spans="1:10" outlineLevel="1">
      <c r="A653" s="175" t="s">
        <v>552</v>
      </c>
      <c r="B653" s="176"/>
      <c r="C653" s="31">
        <f>SUM(C654:C659)</f>
        <v>0</v>
      </c>
      <c r="D653" s="31">
        <f>SUM(D654:D659)</f>
        <v>0</v>
      </c>
      <c r="E653" s="31">
        <f>SUM(E654:E659)</f>
        <v>0</v>
      </c>
      <c r="H653" s="40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0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0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0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0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0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0">
        <f t="shared" si="81"/>
        <v>0</v>
      </c>
    </row>
    <row r="660" spans="1:8" outlineLevel="1">
      <c r="A660" s="175" t="s">
        <v>553</v>
      </c>
      <c r="B660" s="176"/>
      <c r="C660" s="31">
        <v>0</v>
      </c>
      <c r="D660" s="31">
        <f>C660</f>
        <v>0</v>
      </c>
      <c r="E660" s="31">
        <f>D660</f>
        <v>0</v>
      </c>
      <c r="H660" s="40">
        <f t="shared" si="81"/>
        <v>0</v>
      </c>
    </row>
    <row r="661" spans="1:8" outlineLevel="1">
      <c r="A661" s="175" t="s">
        <v>554</v>
      </c>
      <c r="B661" s="176"/>
      <c r="C661" s="31">
        <f>SUM(C662:C664)</f>
        <v>0</v>
      </c>
      <c r="D661" s="31">
        <f>SUM(D662:D664)</f>
        <v>0</v>
      </c>
      <c r="E661" s="31">
        <f>SUM(E662:E664)</f>
        <v>0</v>
      </c>
      <c r="H661" s="40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0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0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0">
        <f t="shared" si="81"/>
        <v>0</v>
      </c>
    </row>
    <row r="665" spans="1:8" outlineLevel="1">
      <c r="A665" s="175" t="s">
        <v>555</v>
      </c>
      <c r="B665" s="176"/>
      <c r="C665" s="31">
        <f>SUM(C666:C667)</f>
        <v>0</v>
      </c>
      <c r="D665" s="31">
        <f>SUM(D666:D667)</f>
        <v>0</v>
      </c>
      <c r="E665" s="31">
        <f>SUM(E666:E667)</f>
        <v>0</v>
      </c>
      <c r="H665" s="40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0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0">
        <f t="shared" si="81"/>
        <v>0</v>
      </c>
    </row>
    <row r="668" spans="1:8" outlineLevel="1">
      <c r="A668" s="175" t="s">
        <v>556</v>
      </c>
      <c r="B668" s="176"/>
      <c r="C668" s="31">
        <v>0</v>
      </c>
      <c r="D668" s="31">
        <f t="shared" si="85"/>
        <v>0</v>
      </c>
      <c r="E668" s="31">
        <f t="shared" si="85"/>
        <v>0</v>
      </c>
      <c r="H668" s="40">
        <f t="shared" si="81"/>
        <v>0</v>
      </c>
    </row>
    <row r="669" spans="1:8" outlineLevel="1" collapsed="1">
      <c r="A669" s="175" t="s">
        <v>557</v>
      </c>
      <c r="B669" s="176"/>
      <c r="C669" s="31">
        <v>0</v>
      </c>
      <c r="D669" s="31">
        <f t="shared" si="85"/>
        <v>0</v>
      </c>
      <c r="E669" s="31">
        <f t="shared" si="85"/>
        <v>0</v>
      </c>
      <c r="H669" s="40">
        <f t="shared" si="81"/>
        <v>0</v>
      </c>
    </row>
    <row r="670" spans="1:8" outlineLevel="1" collapsed="1">
      <c r="A670" s="175" t="s">
        <v>558</v>
      </c>
      <c r="B670" s="176"/>
      <c r="C670" s="31">
        <v>0</v>
      </c>
      <c r="D670" s="31">
        <f t="shared" si="85"/>
        <v>0</v>
      </c>
      <c r="E670" s="31">
        <f t="shared" si="85"/>
        <v>0</v>
      </c>
      <c r="H670" s="40">
        <f t="shared" si="81"/>
        <v>0</v>
      </c>
    </row>
    <row r="671" spans="1:8" outlineLevel="1">
      <c r="A671" s="175" t="s">
        <v>559</v>
      </c>
      <c r="B671" s="176"/>
      <c r="C671" s="31">
        <f>SUM(C672:C675)</f>
        <v>0</v>
      </c>
      <c r="D671" s="31">
        <f>SUM(D672:D675)</f>
        <v>0</v>
      </c>
      <c r="E671" s="31">
        <f>SUM(E672:E675)</f>
        <v>0</v>
      </c>
      <c r="H671" s="40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0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0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0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0">
        <f t="shared" si="81"/>
        <v>0</v>
      </c>
    </row>
    <row r="676" spans="1:8" outlineLevel="1">
      <c r="A676" s="175" t="s">
        <v>560</v>
      </c>
      <c r="B676" s="176"/>
      <c r="C676" s="31">
        <f>SUM(C677:C678)</f>
        <v>0</v>
      </c>
      <c r="D676" s="31">
        <f>SUM(D677:D678)</f>
        <v>0</v>
      </c>
      <c r="E676" s="31">
        <f>SUM(E677:E678)</f>
        <v>0</v>
      </c>
      <c r="H676" s="40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0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0">
        <f t="shared" si="81"/>
        <v>0</v>
      </c>
    </row>
    <row r="679" spans="1:8" outlineLevel="1">
      <c r="A679" s="175" t="s">
        <v>561</v>
      </c>
      <c r="B679" s="176"/>
      <c r="C679" s="31">
        <f>SUM(C680:C682)</f>
        <v>0</v>
      </c>
      <c r="D679" s="31">
        <f>SUM(D680:D682)</f>
        <v>0</v>
      </c>
      <c r="E679" s="31">
        <f>SUM(E680:E682)</f>
        <v>0</v>
      </c>
      <c r="H679" s="40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0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0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0">
        <f t="shared" si="81"/>
        <v>0</v>
      </c>
    </row>
    <row r="683" spans="1:8" outlineLevel="1">
      <c r="A683" s="175" t="s">
        <v>562</v>
      </c>
      <c r="B683" s="176"/>
      <c r="C683" s="31">
        <f>SUM(C684:C686)</f>
        <v>0</v>
      </c>
      <c r="D683" s="31">
        <f>SUM(D684:D686)</f>
        <v>0</v>
      </c>
      <c r="E683" s="31">
        <f>SUM(E684:E686)</f>
        <v>0</v>
      </c>
      <c r="H683" s="40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0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0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0">
        <f t="shared" si="81"/>
        <v>0</v>
      </c>
    </row>
    <row r="687" spans="1:8" outlineLevel="1">
      <c r="A687" s="175" t="s">
        <v>563</v>
      </c>
      <c r="B687" s="176"/>
      <c r="C687" s="31">
        <f>SUM(C688:C693)</f>
        <v>0</v>
      </c>
      <c r="D687" s="31">
        <f>SUM(D688:D693)</f>
        <v>0</v>
      </c>
      <c r="E687" s="31">
        <f>SUM(E688:E693)</f>
        <v>0</v>
      </c>
      <c r="H687" s="40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0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0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0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0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0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0">
        <f t="shared" si="81"/>
        <v>0</v>
      </c>
    </row>
    <row r="694" spans="1:8" outlineLevel="1">
      <c r="A694" s="175" t="s">
        <v>564</v>
      </c>
      <c r="B694" s="176"/>
      <c r="C694" s="31">
        <f>SUM(C695:C699)</f>
        <v>0</v>
      </c>
      <c r="D694" s="31">
        <f>SUM(D695:D699)</f>
        <v>0</v>
      </c>
      <c r="E694" s="31">
        <f>SUM(E695:E699)</f>
        <v>0</v>
      </c>
      <c r="H694" s="40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0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0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0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0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0">
        <f t="shared" si="81"/>
        <v>0</v>
      </c>
    </row>
    <row r="700" spans="1:8" outlineLevel="1">
      <c r="A700" s="175" t="s">
        <v>565</v>
      </c>
      <c r="B700" s="176"/>
      <c r="C700" s="31">
        <f>SUM(C701:C711)</f>
        <v>0</v>
      </c>
      <c r="D700" s="31">
        <f>SUM(D701:D711)</f>
        <v>0</v>
      </c>
      <c r="E700" s="31">
        <f>SUM(E701:E711)</f>
        <v>0</v>
      </c>
      <c r="H700" s="40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0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0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0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0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0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0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0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0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0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0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0">
        <f t="shared" si="92"/>
        <v>0</v>
      </c>
    </row>
    <row r="712" spans="1:10" outlineLevel="1">
      <c r="A712" s="175" t="s">
        <v>566</v>
      </c>
      <c r="B712" s="176"/>
      <c r="C712" s="30">
        <v>0</v>
      </c>
      <c r="D712" s="30">
        <f>C712</f>
        <v>0</v>
      </c>
      <c r="E712" s="30">
        <f>D712</f>
        <v>0</v>
      </c>
      <c r="H712" s="40">
        <f t="shared" si="92"/>
        <v>0</v>
      </c>
    </row>
    <row r="713" spans="1:10" outlineLevel="1">
      <c r="A713" s="175" t="s">
        <v>567</v>
      </c>
      <c r="B713" s="176"/>
      <c r="C713" s="31">
        <v>0</v>
      </c>
      <c r="D713" s="30">
        <f t="shared" ref="D713:E715" si="93">C713</f>
        <v>0</v>
      </c>
      <c r="E713" s="30">
        <f t="shared" si="93"/>
        <v>0</v>
      </c>
      <c r="H713" s="40">
        <f t="shared" si="92"/>
        <v>0</v>
      </c>
    </row>
    <row r="714" spans="1:10" outlineLevel="1">
      <c r="A714" s="175" t="s">
        <v>568</v>
      </c>
      <c r="B714" s="176"/>
      <c r="C714" s="31">
        <v>0</v>
      </c>
      <c r="D714" s="30">
        <f t="shared" si="93"/>
        <v>0</v>
      </c>
      <c r="E714" s="30">
        <f t="shared" si="93"/>
        <v>0</v>
      </c>
      <c r="H714" s="40">
        <f t="shared" si="92"/>
        <v>0</v>
      </c>
    </row>
    <row r="715" spans="1:10" outlineLevel="1">
      <c r="A715" s="175" t="s">
        <v>569</v>
      </c>
      <c r="B715" s="176"/>
      <c r="C715" s="31">
        <v>0</v>
      </c>
      <c r="D715" s="30">
        <f t="shared" si="93"/>
        <v>0</v>
      </c>
      <c r="E715" s="30">
        <f t="shared" si="93"/>
        <v>0</v>
      </c>
      <c r="H715" s="40">
        <f t="shared" si="92"/>
        <v>0</v>
      </c>
    </row>
    <row r="716" spans="1:10">
      <c r="A716" s="173" t="s">
        <v>570</v>
      </c>
      <c r="B716" s="174"/>
      <c r="C716" s="35">
        <f>C717</f>
        <v>141561</v>
      </c>
      <c r="D716" s="35">
        <f>D717</f>
        <v>141561</v>
      </c>
      <c r="E716" s="35">
        <f>E717</f>
        <v>141561</v>
      </c>
      <c r="G716" s="38" t="s">
        <v>66</v>
      </c>
      <c r="H716" s="40">
        <f t="shared" si="92"/>
        <v>141561</v>
      </c>
      <c r="I716" s="41"/>
      <c r="J716" s="39" t="b">
        <f>AND(H716=I716)</f>
        <v>0</v>
      </c>
    </row>
    <row r="717" spans="1:10">
      <c r="A717" s="171" t="s">
        <v>571</v>
      </c>
      <c r="B717" s="172"/>
      <c r="C717" s="32">
        <f>C718+C722</f>
        <v>141561</v>
      </c>
      <c r="D717" s="32">
        <f>D718+D722</f>
        <v>141561</v>
      </c>
      <c r="E717" s="32">
        <f>E718+E722</f>
        <v>141561</v>
      </c>
      <c r="G717" s="38" t="s">
        <v>599</v>
      </c>
      <c r="H717" s="40">
        <f t="shared" si="92"/>
        <v>141561</v>
      </c>
      <c r="I717" s="41"/>
      <c r="J717" s="39" t="b">
        <f>AND(H717=I717)</f>
        <v>0</v>
      </c>
    </row>
    <row r="718" spans="1:10" outlineLevel="1" collapsed="1">
      <c r="A718" s="169" t="s">
        <v>843</v>
      </c>
      <c r="B718" s="170"/>
      <c r="C718" s="30">
        <f>SUM(C719:C721)</f>
        <v>141561</v>
      </c>
      <c r="D718" s="30">
        <f>SUM(D719:D721)</f>
        <v>141561</v>
      </c>
      <c r="E718" s="30">
        <f>SUM(E719:E721)</f>
        <v>141561</v>
      </c>
      <c r="H718" s="40">
        <f t="shared" si="92"/>
        <v>141561</v>
      </c>
    </row>
    <row r="719" spans="1:10" ht="15" customHeight="1" outlineLevel="2">
      <c r="A719" s="6">
        <v>10950</v>
      </c>
      <c r="B719" s="4" t="s">
        <v>572</v>
      </c>
      <c r="C719" s="5">
        <v>141561</v>
      </c>
      <c r="D719" s="5">
        <f>C719</f>
        <v>141561</v>
      </c>
      <c r="E719" s="5">
        <f>D719</f>
        <v>141561</v>
      </c>
      <c r="H719" s="40">
        <f t="shared" si="92"/>
        <v>141561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0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0">
        <f t="shared" si="92"/>
        <v>0</v>
      </c>
    </row>
    <row r="722" spans="1:10" outlineLevel="1">
      <c r="A722" s="169" t="s">
        <v>842</v>
      </c>
      <c r="B722" s="170"/>
      <c r="C722" s="30">
        <f>SUM(C723:C724)</f>
        <v>0</v>
      </c>
      <c r="D722" s="30">
        <f>SUM(D723:D724)</f>
        <v>0</v>
      </c>
      <c r="E722" s="30">
        <f>SUM(E723:E724)</f>
        <v>0</v>
      </c>
      <c r="H722" s="40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0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0">
        <f t="shared" si="92"/>
        <v>0</v>
      </c>
    </row>
    <row r="725" spans="1:10">
      <c r="A725" s="173" t="s">
        <v>577</v>
      </c>
      <c r="B725" s="174"/>
      <c r="C725" s="35">
        <f>C726</f>
        <v>0</v>
      </c>
      <c r="D725" s="35">
        <f>D726</f>
        <v>0</v>
      </c>
      <c r="E725" s="35">
        <f>E726</f>
        <v>0</v>
      </c>
      <c r="G725" s="38" t="s">
        <v>216</v>
      </c>
      <c r="H725" s="40">
        <f t="shared" si="92"/>
        <v>0</v>
      </c>
      <c r="I725" s="41"/>
      <c r="J725" s="39" t="b">
        <f>AND(H725=I725)</f>
        <v>1</v>
      </c>
    </row>
    <row r="726" spans="1:10">
      <c r="A726" s="171" t="s">
        <v>588</v>
      </c>
      <c r="B726" s="172"/>
      <c r="C726" s="32">
        <f>C727+C730+C733+C739+C741+C743+C750+C755+C760+C765+C767+C771+C777</f>
        <v>0</v>
      </c>
      <c r="D726" s="32">
        <f>D727+D730+D733+D739+D741+D743+D750+D755+D760+D765+D767+D771+D777</f>
        <v>0</v>
      </c>
      <c r="E726" s="32">
        <f>E727+E730+E733+E739+E741+E743+E750+E755+E760+E765+E767+E771+E777</f>
        <v>0</v>
      </c>
      <c r="G726" s="38" t="s">
        <v>600</v>
      </c>
      <c r="H726" s="40">
        <f t="shared" si="92"/>
        <v>0</v>
      </c>
      <c r="I726" s="41"/>
      <c r="J726" s="39" t="b">
        <f>AND(H726=I726)</f>
        <v>1</v>
      </c>
    </row>
    <row r="727" spans="1:10" outlineLevel="1">
      <c r="A727" s="169" t="s">
        <v>841</v>
      </c>
      <c r="B727" s="170"/>
      <c r="C727" s="30">
        <f>SUM(C728:C729)</f>
        <v>0</v>
      </c>
      <c r="D727" s="30">
        <f>SUM(D728:D729)</f>
        <v>0</v>
      </c>
      <c r="E727" s="30">
        <f>SUM(E728:E729)</f>
        <v>0</v>
      </c>
    </row>
    <row r="728" spans="1:10" outlineLevel="2">
      <c r="A728" s="6">
        <v>3</v>
      </c>
      <c r="B728" s="4" t="s">
        <v>819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829</v>
      </c>
      <c r="C729" s="5"/>
      <c r="D729" s="5">
        <f>C729</f>
        <v>0</v>
      </c>
      <c r="E729" s="5">
        <f>D729</f>
        <v>0</v>
      </c>
    </row>
    <row r="730" spans="1:10" outlineLevel="1">
      <c r="A730" s="169" t="s">
        <v>840</v>
      </c>
      <c r="B730" s="170"/>
      <c r="C730" s="30">
        <f t="shared" ref="C730:E731" si="95">C731</f>
        <v>0</v>
      </c>
      <c r="D730" s="30">
        <f t="shared" si="95"/>
        <v>0</v>
      </c>
      <c r="E730" s="30">
        <f t="shared" si="95"/>
        <v>0</v>
      </c>
    </row>
    <row r="731" spans="1:10" outlineLevel="2">
      <c r="A731" s="6">
        <v>2</v>
      </c>
      <c r="B731" s="4" t="s">
        <v>814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8"/>
      <c r="B732" s="27" t="s">
        <v>839</v>
      </c>
      <c r="C732" s="29"/>
      <c r="D732" s="29">
        <f>C732</f>
        <v>0</v>
      </c>
      <c r="E732" s="29">
        <f>D732</f>
        <v>0</v>
      </c>
    </row>
    <row r="733" spans="1:10" outlineLevel="1">
      <c r="A733" s="169" t="s">
        <v>838</v>
      </c>
      <c r="B733" s="170"/>
      <c r="C733" s="30">
        <f>C734+C737+C738</f>
        <v>0</v>
      </c>
      <c r="D733" s="30">
        <f>D734+D737+D738</f>
        <v>0</v>
      </c>
      <c r="E733" s="30">
        <f>E734+E737+E738</f>
        <v>0</v>
      </c>
    </row>
    <row r="734" spans="1:10" outlineLevel="2">
      <c r="A734" s="6">
        <v>1</v>
      </c>
      <c r="B734" s="4" t="s">
        <v>832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8"/>
      <c r="B735" s="27" t="s">
        <v>837</v>
      </c>
      <c r="C735" s="29">
        <v>0</v>
      </c>
      <c r="D735" s="29">
        <f t="shared" ref="D735:E738" si="96">C735</f>
        <v>0</v>
      </c>
      <c r="E735" s="29">
        <f t="shared" si="96"/>
        <v>0</v>
      </c>
    </row>
    <row r="736" spans="1:10" outlineLevel="3">
      <c r="A736" s="28"/>
      <c r="B736" s="27" t="s">
        <v>836</v>
      </c>
      <c r="C736" s="29">
        <v>0</v>
      </c>
      <c r="D736" s="29">
        <f t="shared" si="96"/>
        <v>0</v>
      </c>
      <c r="E736" s="29">
        <f t="shared" si="96"/>
        <v>0</v>
      </c>
    </row>
    <row r="737" spans="1:5" outlineLevel="2">
      <c r="A737" s="6">
        <v>3</v>
      </c>
      <c r="B737" s="4" t="s">
        <v>819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829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9" t="s">
        <v>835</v>
      </c>
      <c r="B739" s="170"/>
      <c r="C739" s="30">
        <f>C740</f>
        <v>0</v>
      </c>
      <c r="D739" s="30">
        <f>D740</f>
        <v>0</v>
      </c>
      <c r="E739" s="30">
        <f>E740</f>
        <v>0</v>
      </c>
    </row>
    <row r="740" spans="1:5" outlineLevel="2">
      <c r="A740" s="6">
        <v>4</v>
      </c>
      <c r="B740" s="4" t="s">
        <v>829</v>
      </c>
      <c r="C740" s="5"/>
      <c r="D740" s="5">
        <f>C740</f>
        <v>0</v>
      </c>
      <c r="E740" s="5">
        <f>D740</f>
        <v>0</v>
      </c>
    </row>
    <row r="741" spans="1:5" outlineLevel="1">
      <c r="A741" s="169" t="s">
        <v>834</v>
      </c>
      <c r="B741" s="170"/>
      <c r="C741" s="30">
        <f>SUM(C742)</f>
        <v>0</v>
      </c>
      <c r="D741" s="30">
        <f>SUM(D742)</f>
        <v>0</v>
      </c>
      <c r="E741" s="30">
        <f>SUM(E742)</f>
        <v>0</v>
      </c>
    </row>
    <row r="742" spans="1:5" outlineLevel="2">
      <c r="A742" s="6">
        <v>3</v>
      </c>
      <c r="B742" s="4" t="s">
        <v>819</v>
      </c>
      <c r="C742" s="5"/>
      <c r="D742" s="5">
        <f>C742</f>
        <v>0</v>
      </c>
      <c r="E742" s="5">
        <f>D742</f>
        <v>0</v>
      </c>
    </row>
    <row r="743" spans="1:5" outlineLevel="1">
      <c r="A743" s="169" t="s">
        <v>833</v>
      </c>
      <c r="B743" s="170"/>
      <c r="C743" s="30">
        <f>C744+C748+C749+C746</f>
        <v>0</v>
      </c>
      <c r="D743" s="30">
        <f>D744+D748+D749+D746</f>
        <v>0</v>
      </c>
      <c r="E743" s="30">
        <f>E744+E748+E749+E746</f>
        <v>0</v>
      </c>
    </row>
    <row r="744" spans="1:5" outlineLevel="2">
      <c r="A744" s="6">
        <v>1</v>
      </c>
      <c r="B744" s="4" t="s">
        <v>832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8"/>
      <c r="B745" s="27" t="s">
        <v>831</v>
      </c>
      <c r="C745" s="29">
        <v>0</v>
      </c>
      <c r="D745" s="29">
        <f>C745</f>
        <v>0</v>
      </c>
      <c r="E745" s="29">
        <f>D745</f>
        <v>0</v>
      </c>
    </row>
    <row r="746" spans="1:5" outlineLevel="2">
      <c r="A746" s="6">
        <v>2</v>
      </c>
      <c r="B746" s="4" t="s">
        <v>814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8"/>
      <c r="B747" s="27" t="s">
        <v>830</v>
      </c>
      <c r="C747" s="29"/>
      <c r="D747" s="29">
        <f t="shared" ref="D747:E749" si="97">C747</f>
        <v>0</v>
      </c>
      <c r="E747" s="29">
        <f t="shared" si="97"/>
        <v>0</v>
      </c>
    </row>
    <row r="748" spans="1:5" outlineLevel="2">
      <c r="A748" s="6">
        <v>3</v>
      </c>
      <c r="B748" s="4" t="s">
        <v>819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829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9" t="s">
        <v>828</v>
      </c>
      <c r="B750" s="170"/>
      <c r="C750" s="30">
        <f>C754++C751</f>
        <v>0</v>
      </c>
      <c r="D750" s="30">
        <f>D754++D751</f>
        <v>0</v>
      </c>
      <c r="E750" s="30">
        <f>E754++E751</f>
        <v>0</v>
      </c>
    </row>
    <row r="751" spans="1:5" outlineLevel="2">
      <c r="A751" s="6">
        <v>2</v>
      </c>
      <c r="B751" s="4" t="s">
        <v>814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827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813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819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9" t="s">
        <v>826</v>
      </c>
      <c r="B755" s="170"/>
      <c r="C755" s="30">
        <f>C756</f>
        <v>0</v>
      </c>
      <c r="D755" s="30">
        <f>D756</f>
        <v>0</v>
      </c>
      <c r="E755" s="30">
        <f>E756</f>
        <v>0</v>
      </c>
    </row>
    <row r="756" spans="1:5" outlineLevel="2">
      <c r="A756" s="6">
        <v>2</v>
      </c>
      <c r="B756" s="4" t="s">
        <v>814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8"/>
      <c r="B757" s="27" t="s">
        <v>825</v>
      </c>
      <c r="C757" s="29"/>
      <c r="D757" s="29">
        <f>C757</f>
        <v>0</v>
      </c>
      <c r="E757" s="29">
        <f>D757</f>
        <v>0</v>
      </c>
    </row>
    <row r="758" spans="1:5" outlineLevel="3">
      <c r="A758" s="28"/>
      <c r="B758" s="27" t="s">
        <v>824</v>
      </c>
      <c r="C758" s="29"/>
      <c r="D758" s="29">
        <f t="shared" ref="D758:E759" si="99">C758</f>
        <v>0</v>
      </c>
      <c r="E758" s="29">
        <f t="shared" si="99"/>
        <v>0</v>
      </c>
    </row>
    <row r="759" spans="1:5" outlineLevel="3">
      <c r="A759" s="28"/>
      <c r="B759" s="27" t="s">
        <v>823</v>
      </c>
      <c r="C759" s="29"/>
      <c r="D759" s="29">
        <f t="shared" si="99"/>
        <v>0</v>
      </c>
      <c r="E759" s="29">
        <f t="shared" si="99"/>
        <v>0</v>
      </c>
    </row>
    <row r="760" spans="1:5" outlineLevel="1">
      <c r="A760" s="169" t="s">
        <v>822</v>
      </c>
      <c r="B760" s="170"/>
      <c r="C760" s="30">
        <f>C761+C764</f>
        <v>0</v>
      </c>
      <c r="D760" s="30">
        <f>D761+D764</f>
        <v>0</v>
      </c>
      <c r="E760" s="30">
        <f>E761+E764</f>
        <v>0</v>
      </c>
    </row>
    <row r="761" spans="1:5" outlineLevel="2">
      <c r="A761" s="6">
        <v>2</v>
      </c>
      <c r="B761" s="4" t="s">
        <v>814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8"/>
      <c r="B762" s="27" t="s">
        <v>821</v>
      </c>
      <c r="C762" s="29">
        <v>0</v>
      </c>
      <c r="D762" s="29">
        <f t="shared" ref="D762:E764" si="100">C762</f>
        <v>0</v>
      </c>
      <c r="E762" s="29">
        <f t="shared" si="100"/>
        <v>0</v>
      </c>
    </row>
    <row r="763" spans="1:5" outlineLevel="3">
      <c r="A763" s="28"/>
      <c r="B763" s="27" t="s">
        <v>811</v>
      </c>
      <c r="C763" s="29"/>
      <c r="D763" s="29">
        <f t="shared" si="100"/>
        <v>0</v>
      </c>
      <c r="E763" s="29">
        <f t="shared" si="100"/>
        <v>0</v>
      </c>
    </row>
    <row r="764" spans="1:5" outlineLevel="2">
      <c r="A764" s="6">
        <v>3</v>
      </c>
      <c r="B764" s="4" t="s">
        <v>819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9" t="s">
        <v>820</v>
      </c>
      <c r="B765" s="170"/>
      <c r="C765" s="30">
        <f>SUM(C766)</f>
        <v>0</v>
      </c>
      <c r="D765" s="30">
        <f>SUM(D766)</f>
        <v>0</v>
      </c>
      <c r="E765" s="30">
        <f>SUM(E766)</f>
        <v>0</v>
      </c>
    </row>
    <row r="766" spans="1:5" outlineLevel="2">
      <c r="A766" s="6">
        <v>3</v>
      </c>
      <c r="B766" s="4" t="s">
        <v>819</v>
      </c>
      <c r="C766" s="5"/>
      <c r="D766" s="5">
        <f>C766</f>
        <v>0</v>
      </c>
      <c r="E766" s="5">
        <f>D766</f>
        <v>0</v>
      </c>
    </row>
    <row r="767" spans="1:5" outlineLevel="1">
      <c r="A767" s="169" t="s">
        <v>818</v>
      </c>
      <c r="B767" s="170"/>
      <c r="C767" s="30">
        <f>C768</f>
        <v>0</v>
      </c>
      <c r="D767" s="30">
        <f>D768</f>
        <v>0</v>
      </c>
      <c r="E767" s="30">
        <f>E768</f>
        <v>0</v>
      </c>
    </row>
    <row r="768" spans="1:5" outlineLevel="2">
      <c r="A768" s="6">
        <v>2</v>
      </c>
      <c r="B768" s="4" t="s">
        <v>814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8"/>
      <c r="B769" s="27" t="s">
        <v>817</v>
      </c>
      <c r="C769" s="29"/>
      <c r="D769" s="29">
        <f>C769</f>
        <v>0</v>
      </c>
      <c r="E769" s="29">
        <f>D769</f>
        <v>0</v>
      </c>
    </row>
    <row r="770" spans="1:5" outlineLevel="3">
      <c r="A770" s="28"/>
      <c r="B770" s="27" t="s">
        <v>816</v>
      </c>
      <c r="C770" s="29"/>
      <c r="D770" s="29">
        <f>C770</f>
        <v>0</v>
      </c>
      <c r="E770" s="29">
        <f>D770</f>
        <v>0</v>
      </c>
    </row>
    <row r="771" spans="1:5" outlineLevel="1">
      <c r="A771" s="169" t="s">
        <v>815</v>
      </c>
      <c r="B771" s="170"/>
      <c r="C771" s="30">
        <f>C772</f>
        <v>0</v>
      </c>
      <c r="D771" s="30">
        <f>D772</f>
        <v>0</v>
      </c>
      <c r="E771" s="30">
        <f>E772</f>
        <v>0</v>
      </c>
    </row>
    <row r="772" spans="1:5" outlineLevel="2">
      <c r="A772" s="6">
        <v>2</v>
      </c>
      <c r="B772" s="4" t="s">
        <v>814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8"/>
      <c r="B773" s="27" t="s">
        <v>813</v>
      </c>
      <c r="C773" s="29"/>
      <c r="D773" s="29">
        <f>C773</f>
        <v>0</v>
      </c>
      <c r="E773" s="29">
        <f>D773</f>
        <v>0</v>
      </c>
    </row>
    <row r="774" spans="1:5" outlineLevel="3">
      <c r="A774" s="28"/>
      <c r="B774" s="27" t="s">
        <v>812</v>
      </c>
      <c r="C774" s="29"/>
      <c r="D774" s="29">
        <f t="shared" ref="D774:E776" si="101">C774</f>
        <v>0</v>
      </c>
      <c r="E774" s="29">
        <f t="shared" si="101"/>
        <v>0</v>
      </c>
    </row>
    <row r="775" spans="1:5" outlineLevel="3">
      <c r="A775" s="28"/>
      <c r="B775" s="27" t="s">
        <v>811</v>
      </c>
      <c r="C775" s="29"/>
      <c r="D775" s="29">
        <f t="shared" si="101"/>
        <v>0</v>
      </c>
      <c r="E775" s="29">
        <f t="shared" si="101"/>
        <v>0</v>
      </c>
    </row>
    <row r="776" spans="1:5" outlineLevel="3">
      <c r="A776" s="28"/>
      <c r="B776" s="27" t="s">
        <v>810</v>
      </c>
      <c r="C776" s="29"/>
      <c r="D776" s="29">
        <f t="shared" si="101"/>
        <v>0</v>
      </c>
      <c r="E776" s="29">
        <f t="shared" si="101"/>
        <v>0</v>
      </c>
    </row>
    <row r="777" spans="1:5" outlineLevel="1">
      <c r="A777" s="169" t="s">
        <v>809</v>
      </c>
      <c r="B777" s="170"/>
      <c r="C777" s="30">
        <f>C778</f>
        <v>0</v>
      </c>
      <c r="D777" s="30">
        <f>D778</f>
        <v>0</v>
      </c>
      <c r="E777" s="30">
        <f>E778</f>
        <v>0</v>
      </c>
    </row>
    <row r="778" spans="1:5" outlineLevel="2">
      <c r="A778" s="6"/>
      <c r="B778" s="4" t="s">
        <v>808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rightToLeft="1" zoomScale="125" zoomScaleNormal="125" zoomScalePageLayoutView="125" workbookViewId="0">
      <selection activeCell="A12" sqref="A12"/>
    </sheetView>
  </sheetViews>
  <sheetFormatPr defaultColWidth="9.140625" defaultRowHeight="15"/>
  <cols>
    <col min="1" max="1" width="29.7109375" style="116" customWidth="1"/>
    <col min="2" max="2" width="27.7109375" style="116" customWidth="1"/>
    <col min="3" max="3" width="15" style="116" customWidth="1"/>
    <col min="4" max="4" width="15.28515625" style="116" customWidth="1"/>
    <col min="5" max="5" width="14.7109375" style="116" customWidth="1"/>
    <col min="6" max="6" width="15.7109375" style="116" customWidth="1"/>
    <col min="7" max="7" width="13.140625" style="116" customWidth="1"/>
    <col min="8" max="8" width="12.85546875" style="116" customWidth="1"/>
    <col min="9" max="25" width="9.140625" style="116"/>
  </cols>
  <sheetData>
    <row r="1" spans="1:8" customFormat="1">
      <c r="A1" s="113" t="s">
        <v>780</v>
      </c>
      <c r="B1" s="113" t="s">
        <v>781</v>
      </c>
      <c r="C1" s="113" t="s">
        <v>782</v>
      </c>
      <c r="D1" s="113" t="s">
        <v>783</v>
      </c>
    </row>
    <row r="2" spans="1:8" customFormat="1" ht="15.75">
      <c r="A2" s="149" t="s">
        <v>940</v>
      </c>
      <c r="B2" s="163" t="s">
        <v>941</v>
      </c>
      <c r="C2" s="150"/>
      <c r="D2" s="150"/>
      <c r="E2" s="149"/>
      <c r="F2" s="150"/>
      <c r="G2" s="150"/>
      <c r="H2" s="150"/>
    </row>
    <row r="3" spans="1:8" customFormat="1" ht="15.75">
      <c r="A3" s="149"/>
      <c r="B3" s="163" t="s">
        <v>942</v>
      </c>
      <c r="C3" s="150"/>
      <c r="D3" s="150"/>
      <c r="E3" s="149"/>
      <c r="F3" s="150"/>
      <c r="G3" s="150"/>
      <c r="H3" s="150"/>
    </row>
    <row r="4" spans="1:8" customFormat="1" ht="15.75">
      <c r="A4" s="149"/>
      <c r="B4" s="163" t="s">
        <v>943</v>
      </c>
      <c r="C4" s="150"/>
      <c r="D4" s="150"/>
      <c r="E4" s="149"/>
      <c r="F4" s="150"/>
      <c r="G4" s="150"/>
      <c r="H4" s="150"/>
    </row>
    <row r="5" spans="1:8" customFormat="1" ht="15.75">
      <c r="A5" s="164"/>
      <c r="B5" s="163" t="s">
        <v>944</v>
      </c>
      <c r="C5" s="151"/>
      <c r="D5" s="151"/>
      <c r="E5" s="151"/>
      <c r="F5" s="150"/>
      <c r="G5" s="151"/>
      <c r="H5" s="151"/>
    </row>
    <row r="6" spans="1:8" customFormat="1" ht="15.75">
      <c r="A6" s="164" t="s">
        <v>945</v>
      </c>
      <c r="B6" s="152" t="s">
        <v>946</v>
      </c>
      <c r="C6" s="150"/>
      <c r="D6" s="150"/>
      <c r="E6" s="151"/>
      <c r="F6" s="152"/>
      <c r="G6" s="150"/>
      <c r="H6" s="150"/>
    </row>
    <row r="7" spans="1:8" customFormat="1" ht="15.75">
      <c r="A7" s="164"/>
      <c r="B7" s="149" t="s">
        <v>947</v>
      </c>
      <c r="C7" s="150"/>
      <c r="D7" s="150"/>
      <c r="E7" s="151"/>
      <c r="F7" s="149"/>
      <c r="G7" s="150"/>
      <c r="H7" s="150"/>
    </row>
    <row r="8" spans="1:8" customFormat="1" ht="15.75">
      <c r="A8" s="149"/>
      <c r="B8" s="149" t="s">
        <v>948</v>
      </c>
      <c r="C8" s="150"/>
      <c r="D8" s="150"/>
      <c r="E8" s="149"/>
      <c r="F8" s="149"/>
      <c r="G8" s="150"/>
      <c r="H8" s="150"/>
    </row>
    <row r="9" spans="1:8" customFormat="1" ht="15.75">
      <c r="A9" s="149" t="s">
        <v>949</v>
      </c>
      <c r="B9" s="149"/>
      <c r="C9" s="151"/>
      <c r="D9" s="150"/>
      <c r="E9" s="149"/>
      <c r="F9" s="149"/>
      <c r="G9" s="151"/>
      <c r="H9" s="150"/>
    </row>
    <row r="10" spans="1:8" customFormat="1" ht="15.75">
      <c r="A10" s="164" t="s">
        <v>950</v>
      </c>
      <c r="B10" s="164" t="s">
        <v>951</v>
      </c>
      <c r="C10" s="150"/>
      <c r="D10" s="150"/>
      <c r="E10" s="151"/>
      <c r="F10" s="151"/>
      <c r="G10" s="150"/>
      <c r="H10" s="150"/>
    </row>
    <row r="11" spans="1:8" customFormat="1" ht="15.75">
      <c r="A11" s="164"/>
      <c r="B11" s="149" t="s">
        <v>952</v>
      </c>
      <c r="C11" s="150"/>
      <c r="D11" s="150"/>
      <c r="E11" s="151"/>
      <c r="F11" s="149"/>
      <c r="G11" s="150"/>
      <c r="H11" s="150"/>
    </row>
    <row r="12" spans="1:8" customFormat="1" ht="15.75">
      <c r="A12" s="164" t="s">
        <v>953</v>
      </c>
      <c r="B12" s="164"/>
      <c r="C12" s="150"/>
      <c r="D12" s="150"/>
      <c r="E12" s="151"/>
      <c r="F12" s="151"/>
      <c r="G12" s="150"/>
      <c r="H12" s="150"/>
    </row>
    <row r="13" spans="1:8" customFormat="1" ht="15.75">
      <c r="A13" s="164"/>
      <c r="B13" s="149"/>
      <c r="C13" s="150"/>
      <c r="D13" s="150"/>
      <c r="E13" s="151"/>
      <c r="F13" s="149"/>
      <c r="G13" s="150"/>
      <c r="H13" s="150"/>
    </row>
    <row r="14" spans="1:8" customFormat="1" ht="15.75">
      <c r="A14" s="149"/>
      <c r="B14" s="151"/>
      <c r="C14" s="150"/>
      <c r="D14" s="150"/>
      <c r="E14" s="149"/>
      <c r="F14" s="151"/>
      <c r="G14" s="150"/>
      <c r="H14" s="150"/>
    </row>
    <row r="15" spans="1:8" customFormat="1" ht="15.75">
      <c r="A15" s="151"/>
      <c r="B15" s="149"/>
      <c r="C15" s="150"/>
      <c r="D15" s="150"/>
      <c r="E15" s="151"/>
      <c r="F15" s="149"/>
      <c r="G15" s="150"/>
      <c r="H15" s="150"/>
    </row>
    <row r="16" spans="1:8" customFormat="1" ht="15.75">
      <c r="A16" s="151"/>
      <c r="B16" s="151"/>
      <c r="C16" s="150"/>
      <c r="D16" s="150"/>
      <c r="E16" s="151"/>
      <c r="F16" s="151"/>
      <c r="G16" s="150"/>
      <c r="H16" s="150"/>
    </row>
    <row r="17" spans="1:8" customFormat="1" ht="15.75">
      <c r="A17" s="149"/>
      <c r="B17" s="150"/>
      <c r="C17" s="150"/>
      <c r="D17" s="150"/>
      <c r="E17" s="149"/>
      <c r="F17" s="150"/>
      <c r="G17" s="150"/>
      <c r="H17" s="150"/>
    </row>
    <row r="18" spans="1:8" customFormat="1" ht="15.75">
      <c r="A18" s="149"/>
      <c r="B18" s="150"/>
      <c r="C18" s="150"/>
      <c r="D18" s="150"/>
      <c r="E18" s="149"/>
      <c r="F18" s="150"/>
      <c r="G18" s="150"/>
      <c r="H18" s="150"/>
    </row>
    <row r="19" spans="1:8" customFormat="1" ht="15.75">
      <c r="A19" s="149"/>
      <c r="B19" s="150"/>
      <c r="C19" s="150"/>
      <c r="D19" s="150"/>
      <c r="E19" s="149"/>
      <c r="F19" s="150"/>
      <c r="G19" s="150"/>
      <c r="H19" s="150"/>
    </row>
    <row r="20" spans="1:8" customFormat="1" ht="15.75">
      <c r="A20" s="151"/>
      <c r="B20" s="150"/>
      <c r="C20" s="151"/>
      <c r="D20" s="151"/>
      <c r="E20" s="151"/>
      <c r="F20" s="150"/>
      <c r="G20" s="151"/>
      <c r="H20" s="151"/>
    </row>
    <row r="21" spans="1:8" customFormat="1" ht="15.75">
      <c r="A21" s="151"/>
      <c r="B21" s="152"/>
      <c r="C21" s="150"/>
      <c r="D21" s="150"/>
      <c r="E21" s="151"/>
      <c r="F21" s="152"/>
      <c r="G21" s="150"/>
      <c r="H21" s="150"/>
    </row>
    <row r="22" spans="1:8" customFormat="1" ht="15.75">
      <c r="A22" s="151"/>
      <c r="B22" s="149"/>
      <c r="C22" s="150"/>
      <c r="D22" s="150"/>
      <c r="E22" s="151"/>
      <c r="F22" s="149"/>
      <c r="G22" s="150"/>
      <c r="H22" s="150"/>
    </row>
    <row r="23" spans="1:8" customFormat="1" ht="15.75">
      <c r="A23" s="149"/>
      <c r="B23" s="149"/>
      <c r="C23" s="150"/>
      <c r="D23" s="150"/>
      <c r="E23" s="149"/>
      <c r="F23" s="149"/>
      <c r="G23" s="150"/>
      <c r="H23" s="150"/>
    </row>
    <row r="24" spans="1:8" customFormat="1" ht="15.75">
      <c r="A24" s="149"/>
      <c r="B24" s="149"/>
      <c r="C24" s="151"/>
      <c r="D24" s="150"/>
      <c r="E24" s="149"/>
      <c r="F24" s="149"/>
      <c r="G24" s="151"/>
      <c r="H24" s="150"/>
    </row>
    <row r="25" spans="1:8" customFormat="1" ht="15.75">
      <c r="A25" s="151"/>
      <c r="B25" s="151"/>
      <c r="C25" s="150"/>
      <c r="D25" s="150"/>
      <c r="E25" s="151"/>
      <c r="F25" s="151"/>
      <c r="G25" s="150"/>
      <c r="H25" s="150"/>
    </row>
    <row r="26" spans="1:8" ht="15.75">
      <c r="A26" s="151"/>
      <c r="B26" s="149"/>
      <c r="C26" s="150"/>
      <c r="D26" s="150"/>
      <c r="E26" s="151"/>
      <c r="F26" s="149"/>
      <c r="G26" s="150"/>
      <c r="H26" s="150"/>
    </row>
    <row r="27" spans="1:8" ht="15.75">
      <c r="A27" s="151"/>
      <c r="B27" s="151"/>
      <c r="C27" s="150"/>
      <c r="D27" s="150"/>
      <c r="E27" s="151"/>
      <c r="F27" s="151"/>
      <c r="G27" s="150"/>
      <c r="H27" s="150"/>
    </row>
    <row r="28" spans="1:8" ht="15.75">
      <c r="A28" s="151"/>
      <c r="B28" s="149"/>
      <c r="C28" s="150"/>
      <c r="D28" s="150"/>
      <c r="E28" s="151"/>
      <c r="F28" s="149"/>
      <c r="G28" s="150"/>
      <c r="H28" s="150"/>
    </row>
    <row r="29" spans="1:8" ht="15.75">
      <c r="A29" s="149"/>
      <c r="B29" s="151"/>
      <c r="C29" s="150"/>
      <c r="D29" s="150"/>
      <c r="E29" s="149"/>
      <c r="F29" s="151"/>
      <c r="G29" s="150"/>
      <c r="H29" s="150"/>
    </row>
    <row r="30" spans="1:8" ht="15.75">
      <c r="A30" s="151"/>
      <c r="B30" s="149"/>
      <c r="C30" s="150"/>
      <c r="D30" s="150"/>
      <c r="E30" s="151"/>
      <c r="F30" s="149"/>
      <c r="G30" s="150"/>
      <c r="H30" s="150"/>
    </row>
    <row r="31" spans="1:8" ht="15.75">
      <c r="A31" s="151"/>
      <c r="B31" s="151"/>
      <c r="C31" s="150"/>
      <c r="D31" s="150"/>
      <c r="E31" s="151"/>
      <c r="F31" s="151"/>
      <c r="G31" s="150"/>
      <c r="H31" s="150"/>
    </row>
  </sheetData>
  <protectedRanges>
    <protectedRange password="CC3D" sqref="A2:H31" name="Range1"/>
  </protectedRanges>
  <conditionalFormatting sqref="A3:D16 B2:D2">
    <cfRule type="cellIs" dxfId="75" priority="21" operator="equal">
      <formula>0</formula>
    </cfRule>
  </conditionalFormatting>
  <conditionalFormatting sqref="A2">
    <cfRule type="cellIs" dxfId="74" priority="7" operator="equal">
      <formula>0</formula>
    </cfRule>
  </conditionalFormatting>
  <conditionalFormatting sqref="A18:D31 B17:D17">
    <cfRule type="cellIs" dxfId="73" priority="6" operator="equal">
      <formula>0</formula>
    </cfRule>
  </conditionalFormatting>
  <conditionalFormatting sqref="A17">
    <cfRule type="cellIs" dxfId="72" priority="5" operator="equal">
      <formula>0</formula>
    </cfRule>
  </conditionalFormatting>
  <conditionalFormatting sqref="E3:H16 F2:H2">
    <cfRule type="cellIs" dxfId="71" priority="4" operator="equal">
      <formula>0</formula>
    </cfRule>
  </conditionalFormatting>
  <conditionalFormatting sqref="E2">
    <cfRule type="cellIs" dxfId="70" priority="3" operator="equal">
      <formula>0</formula>
    </cfRule>
  </conditionalFormatting>
  <conditionalFormatting sqref="E18:H31 F17:H17">
    <cfRule type="cellIs" dxfId="69" priority="2" operator="equal">
      <formula>0</formula>
    </cfRule>
  </conditionalFormatting>
  <conditionalFormatting sqref="E17">
    <cfRule type="cellIs" dxfId="68" priority="1" operator="equal">
      <formula>0</formula>
    </cfRule>
  </conditionalFormatting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workbookViewId="0">
      <selection activeCell="E18" sqref="E18"/>
    </sheetView>
  </sheetViews>
  <sheetFormatPr defaultColWidth="9.140625" defaultRowHeight="15"/>
  <cols>
    <col min="1" max="1" width="31" style="10" customWidth="1"/>
    <col min="2" max="34" width="9.140625" style="116"/>
  </cols>
  <sheetData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Normal="100" zoomScalePageLayoutView="125" workbookViewId="0">
      <selection activeCell="G24" sqref="G24"/>
    </sheetView>
  </sheetViews>
  <sheetFormatPr defaultColWidth="9.140625" defaultRowHeight="15"/>
  <cols>
    <col min="1" max="1" width="24.85546875" style="97" customWidth="1"/>
    <col min="2" max="2" width="24.42578125" style="97" customWidth="1"/>
    <col min="3" max="4" width="15" style="97" customWidth="1"/>
    <col min="5" max="5" width="21.7109375" style="97" customWidth="1"/>
    <col min="6" max="6" width="23.42578125" style="94" bestFit="1" customWidth="1"/>
    <col min="7" max="7" width="18.42578125" style="94" customWidth="1"/>
    <col min="8" max="8" width="17.85546875" style="94" customWidth="1"/>
    <col min="9" max="9" width="15" style="97" customWidth="1"/>
    <col min="10" max="43" width="9.140625" style="112"/>
    <col min="44" max="16384" width="9.140625" style="94"/>
  </cols>
  <sheetData>
    <row r="1" spans="1:9" s="112" customFormat="1" ht="26.25" customHeight="1">
      <c r="A1" s="195" t="s">
        <v>68</v>
      </c>
      <c r="B1" s="195" t="s">
        <v>785</v>
      </c>
      <c r="C1" s="195" t="s">
        <v>786</v>
      </c>
      <c r="D1" s="196" t="s">
        <v>784</v>
      </c>
      <c r="E1" s="194" t="s">
        <v>739</v>
      </c>
      <c r="F1" s="194"/>
      <c r="G1" s="194"/>
      <c r="H1" s="194"/>
      <c r="I1" s="194" t="s">
        <v>791</v>
      </c>
    </row>
    <row r="2" spans="1:9" s="112" customFormat="1" ht="23.25" customHeight="1">
      <c r="A2" s="195"/>
      <c r="B2" s="195"/>
      <c r="C2" s="195"/>
      <c r="D2" s="197"/>
      <c r="E2" s="113" t="s">
        <v>780</v>
      </c>
      <c r="F2" s="113" t="s">
        <v>781</v>
      </c>
      <c r="G2" s="113" t="s">
        <v>782</v>
      </c>
      <c r="H2" s="113" t="s">
        <v>783</v>
      </c>
      <c r="I2" s="194"/>
    </row>
    <row r="3" spans="1:9" s="112" customFormat="1">
      <c r="A3" s="136" t="s">
        <v>896</v>
      </c>
      <c r="B3" s="137" t="s">
        <v>674</v>
      </c>
      <c r="C3" s="137">
        <v>7</v>
      </c>
      <c r="D3" s="138">
        <v>36039</v>
      </c>
      <c r="E3" s="101"/>
      <c r="F3" s="95"/>
      <c r="G3" s="95"/>
      <c r="H3" s="95"/>
      <c r="I3" s="100"/>
    </row>
    <row r="4" spans="1:9" s="112" customFormat="1">
      <c r="A4" s="136" t="s">
        <v>897</v>
      </c>
      <c r="B4" s="136" t="s">
        <v>690</v>
      </c>
      <c r="C4" s="136">
        <v>7</v>
      </c>
      <c r="D4" s="139">
        <v>28399</v>
      </c>
      <c r="E4" s="101"/>
      <c r="F4" s="95"/>
      <c r="G4" s="95"/>
      <c r="H4" s="95"/>
      <c r="I4" s="102"/>
    </row>
    <row r="5" spans="1:9" s="112" customFormat="1">
      <c r="A5" s="136" t="s">
        <v>898</v>
      </c>
      <c r="B5" s="136" t="s">
        <v>690</v>
      </c>
      <c r="C5" s="136">
        <v>10</v>
      </c>
      <c r="D5" s="139">
        <v>31049</v>
      </c>
      <c r="E5" s="101"/>
      <c r="F5" s="95"/>
      <c r="G5" s="95"/>
      <c r="H5" s="95"/>
      <c r="I5" s="102"/>
    </row>
    <row r="6" spans="1:9" s="112" customFormat="1">
      <c r="A6" s="136" t="s">
        <v>899</v>
      </c>
      <c r="B6" s="140" t="s">
        <v>675</v>
      </c>
      <c r="C6" s="140">
        <v>6</v>
      </c>
      <c r="D6" s="141">
        <v>32203</v>
      </c>
      <c r="E6" s="104"/>
      <c r="F6" s="95"/>
      <c r="G6" s="104"/>
      <c r="H6" s="104"/>
      <c r="I6" s="103"/>
    </row>
    <row r="7" spans="1:9" s="112" customFormat="1">
      <c r="A7" s="136" t="s">
        <v>900</v>
      </c>
      <c r="B7" s="140" t="s">
        <v>675</v>
      </c>
      <c r="C7" s="140">
        <v>5</v>
      </c>
      <c r="D7" s="141">
        <v>29129</v>
      </c>
      <c r="E7" s="104"/>
      <c r="F7" s="105"/>
      <c r="G7" s="95"/>
      <c r="H7" s="95"/>
      <c r="I7" s="103"/>
    </row>
    <row r="8" spans="1:9" s="112" customFormat="1">
      <c r="A8" s="136" t="s">
        <v>901</v>
      </c>
      <c r="B8" s="136" t="s">
        <v>675</v>
      </c>
      <c r="C8" s="136">
        <v>7</v>
      </c>
      <c r="D8" s="139">
        <v>35891</v>
      </c>
      <c r="E8" s="104"/>
      <c r="F8" s="101"/>
      <c r="G8" s="95"/>
      <c r="H8" s="95"/>
      <c r="I8" s="102"/>
    </row>
    <row r="9" spans="1:9" s="112" customFormat="1">
      <c r="A9" s="136" t="s">
        <v>902</v>
      </c>
      <c r="B9" s="136" t="s">
        <v>678</v>
      </c>
      <c r="C9" s="136">
        <v>9</v>
      </c>
      <c r="D9" s="139">
        <v>36652</v>
      </c>
      <c r="E9" s="101"/>
      <c r="F9" s="101"/>
      <c r="G9" s="95"/>
      <c r="H9" s="95"/>
      <c r="I9" s="102"/>
    </row>
    <row r="10" spans="1:9" s="112" customFormat="1">
      <c r="A10" s="136" t="s">
        <v>903</v>
      </c>
      <c r="B10" s="136" t="s">
        <v>675</v>
      </c>
      <c r="C10" s="136">
        <v>9</v>
      </c>
      <c r="D10" s="139">
        <v>36073</v>
      </c>
      <c r="E10" s="101"/>
      <c r="F10" s="101"/>
      <c r="G10" s="104"/>
      <c r="H10" s="95"/>
      <c r="I10" s="102"/>
    </row>
    <row r="11" spans="1:9" s="112" customFormat="1">
      <c r="A11" s="136" t="s">
        <v>904</v>
      </c>
      <c r="B11" s="136" t="s">
        <v>675</v>
      </c>
      <c r="C11" s="136">
        <v>9</v>
      </c>
      <c r="D11" s="139">
        <v>36039</v>
      </c>
      <c r="E11" s="104"/>
      <c r="F11" s="104"/>
      <c r="G11" s="95"/>
      <c r="H11" s="95"/>
      <c r="I11" s="102"/>
    </row>
    <row r="12" spans="1:9" s="112" customFormat="1">
      <c r="A12" s="136" t="s">
        <v>905</v>
      </c>
      <c r="B12" s="136" t="s">
        <v>705</v>
      </c>
      <c r="C12" s="136">
        <v>7</v>
      </c>
      <c r="D12" s="139">
        <v>37774</v>
      </c>
      <c r="E12" s="104"/>
      <c r="F12" s="101"/>
      <c r="G12" s="95"/>
      <c r="H12" s="95"/>
      <c r="I12" s="102"/>
    </row>
    <row r="13" spans="1:9" s="112" customFormat="1">
      <c r="A13" s="136" t="s">
        <v>906</v>
      </c>
      <c r="B13" s="136" t="s">
        <v>690</v>
      </c>
      <c r="C13" s="136">
        <v>6</v>
      </c>
      <c r="D13" s="139">
        <v>38443</v>
      </c>
      <c r="E13" s="104"/>
      <c r="F13" s="104"/>
      <c r="G13" s="95"/>
      <c r="H13" s="95"/>
      <c r="I13" s="102"/>
    </row>
    <row r="14" spans="1:9" s="112" customFormat="1">
      <c r="A14" s="136" t="s">
        <v>907</v>
      </c>
      <c r="B14" s="136" t="s">
        <v>690</v>
      </c>
      <c r="C14" s="136">
        <v>6</v>
      </c>
      <c r="D14" s="139">
        <v>38443</v>
      </c>
      <c r="E14" s="104"/>
      <c r="F14" s="101"/>
      <c r="G14" s="95"/>
      <c r="H14" s="95"/>
      <c r="I14" s="102"/>
    </row>
    <row r="15" spans="1:9" s="112" customFormat="1">
      <c r="A15" s="136" t="s">
        <v>908</v>
      </c>
      <c r="B15" s="136" t="s">
        <v>679</v>
      </c>
      <c r="C15" s="136">
        <v>9</v>
      </c>
      <c r="D15" s="139">
        <v>32874</v>
      </c>
      <c r="E15" s="101"/>
      <c r="F15" s="104"/>
      <c r="G15" s="95"/>
      <c r="H15" s="95"/>
      <c r="I15" s="102"/>
    </row>
    <row r="16" spans="1:9" s="112" customFormat="1">
      <c r="A16" s="136" t="s">
        <v>909</v>
      </c>
      <c r="B16" s="136" t="s">
        <v>679</v>
      </c>
      <c r="C16" s="136">
        <v>6</v>
      </c>
      <c r="D16" s="139">
        <v>37636</v>
      </c>
      <c r="E16" s="104"/>
      <c r="F16" s="101"/>
      <c r="G16" s="95"/>
      <c r="H16" s="95"/>
      <c r="I16" s="102"/>
    </row>
    <row r="17" spans="1:9" s="112" customFormat="1">
      <c r="A17" s="136" t="s">
        <v>910</v>
      </c>
      <c r="B17" s="136" t="s">
        <v>679</v>
      </c>
      <c r="C17" s="136">
        <v>6</v>
      </c>
      <c r="D17" s="139">
        <v>37636</v>
      </c>
      <c r="E17" s="104"/>
      <c r="F17" s="104"/>
      <c r="G17" s="95"/>
      <c r="H17" s="95"/>
      <c r="I17" s="102"/>
    </row>
    <row r="18" spans="1:9" s="112" customFormat="1">
      <c r="A18" s="136"/>
      <c r="B18" s="136"/>
      <c r="C18" s="136"/>
      <c r="D18" s="136"/>
      <c r="E18" s="104"/>
      <c r="F18" s="104"/>
      <c r="G18" s="95"/>
      <c r="H18" s="95"/>
      <c r="I18" s="102"/>
    </row>
    <row r="19" spans="1:9" s="112" customFormat="1">
      <c r="A19" s="135"/>
      <c r="B19" s="102"/>
      <c r="C19" s="102"/>
      <c r="D19" s="102"/>
      <c r="E19" s="104"/>
      <c r="F19" s="104"/>
      <c r="G19" s="95"/>
      <c r="H19" s="95"/>
      <c r="I19" s="102"/>
    </row>
    <row r="20" spans="1:9" s="112" customFormat="1">
      <c r="A20" s="135"/>
      <c r="B20" s="102"/>
      <c r="C20" s="102"/>
      <c r="D20" s="102"/>
      <c r="E20" s="104"/>
      <c r="F20" s="104"/>
      <c r="G20" s="95"/>
      <c r="H20" s="95"/>
      <c r="I20" s="102"/>
    </row>
    <row r="21" spans="1:9" s="112" customFormat="1">
      <c r="A21" s="102"/>
      <c r="B21" s="102"/>
      <c r="C21" s="102"/>
      <c r="D21" s="102"/>
      <c r="E21" s="104"/>
      <c r="F21" s="104"/>
      <c r="G21" s="95"/>
      <c r="H21" s="95"/>
      <c r="I21" s="102"/>
    </row>
    <row r="22" spans="1:9" s="112" customFormat="1">
      <c r="A22" s="102"/>
      <c r="B22" s="102"/>
      <c r="C22" s="102"/>
      <c r="D22" s="102"/>
      <c r="E22" s="104"/>
      <c r="F22" s="104"/>
      <c r="G22" s="95"/>
      <c r="H22" s="95"/>
      <c r="I22" s="102"/>
    </row>
    <row r="23" spans="1:9" s="112" customFormat="1">
      <c r="A23" s="102"/>
      <c r="B23" s="102"/>
      <c r="C23" s="102"/>
      <c r="D23" s="102"/>
      <c r="E23" s="104"/>
      <c r="F23" s="104"/>
      <c r="G23" s="95"/>
      <c r="H23" s="95"/>
      <c r="I23" s="102"/>
    </row>
    <row r="24" spans="1:9" s="112" customFormat="1">
      <c r="A24" s="102"/>
      <c r="B24" s="102"/>
      <c r="C24" s="102"/>
      <c r="D24" s="102"/>
      <c r="E24" s="101"/>
      <c r="F24" s="95"/>
      <c r="G24" s="95"/>
      <c r="H24" s="95"/>
      <c r="I24" s="102"/>
    </row>
    <row r="25" spans="1:9" s="112" customFormat="1">
      <c r="A25" s="102"/>
      <c r="B25" s="102"/>
      <c r="C25" s="102"/>
      <c r="D25" s="102"/>
      <c r="E25" s="101"/>
      <c r="F25" s="95"/>
      <c r="G25" s="95"/>
      <c r="H25" s="95"/>
      <c r="I25" s="102"/>
    </row>
    <row r="26" spans="1:9" s="112" customFormat="1">
      <c r="A26" s="102"/>
      <c r="B26" s="102"/>
      <c r="C26" s="102"/>
      <c r="D26" s="102"/>
      <c r="E26" s="101"/>
      <c r="F26" s="95"/>
      <c r="G26" s="95"/>
      <c r="H26" s="95"/>
      <c r="I26" s="102"/>
    </row>
    <row r="27" spans="1:9" s="112" customFormat="1">
      <c r="A27" s="106"/>
      <c r="B27" s="106"/>
      <c r="C27" s="106"/>
      <c r="D27" s="106"/>
      <c r="E27" s="101"/>
      <c r="F27" s="95"/>
      <c r="G27" s="95"/>
      <c r="H27" s="95"/>
      <c r="I27" s="106"/>
    </row>
    <row r="28" spans="1:9" s="112" customFormat="1">
      <c r="A28" s="98"/>
      <c r="B28" s="99"/>
      <c r="C28" s="99"/>
      <c r="D28" s="99"/>
      <c r="E28" s="104"/>
      <c r="F28" s="95"/>
      <c r="G28" s="95"/>
      <c r="H28" s="95"/>
      <c r="I28" s="99"/>
    </row>
    <row r="29" spans="1:9" s="112" customFormat="1">
      <c r="A29" s="98"/>
      <c r="B29" s="99"/>
      <c r="C29" s="99"/>
      <c r="D29" s="99"/>
      <c r="E29" s="101"/>
      <c r="F29" s="95"/>
      <c r="G29" s="95"/>
      <c r="H29" s="95"/>
      <c r="I29" s="99"/>
    </row>
    <row r="30" spans="1:9" s="112" customFormat="1">
      <c r="A30" s="98"/>
      <c r="B30" s="99"/>
      <c r="C30" s="99"/>
      <c r="D30" s="99"/>
      <c r="E30" s="104"/>
      <c r="F30" s="95"/>
      <c r="G30" s="95"/>
      <c r="H30" s="95"/>
      <c r="I30" s="99"/>
    </row>
    <row r="31" spans="1:9" s="112" customFormat="1">
      <c r="A31" s="98"/>
      <c r="B31" s="99"/>
      <c r="C31" s="99"/>
      <c r="D31" s="99"/>
      <c r="E31" s="101"/>
      <c r="F31" s="95"/>
      <c r="G31" s="95"/>
      <c r="H31" s="95"/>
      <c r="I31" s="99"/>
    </row>
    <row r="32" spans="1:9" s="112" customFormat="1">
      <c r="A32" s="98"/>
      <c r="B32" s="99"/>
      <c r="C32" s="99"/>
      <c r="D32" s="99"/>
      <c r="E32" s="104"/>
      <c r="F32" s="95"/>
      <c r="G32" s="95"/>
      <c r="H32" s="95"/>
      <c r="I32" s="99"/>
    </row>
    <row r="33" spans="1:9" s="112" customFormat="1">
      <c r="A33" s="98"/>
      <c r="B33" s="99"/>
      <c r="C33" s="99"/>
      <c r="D33" s="99"/>
      <c r="E33" s="104"/>
      <c r="F33" s="95"/>
      <c r="G33" s="95"/>
      <c r="H33" s="95"/>
      <c r="I33" s="99"/>
    </row>
    <row r="34" spans="1:9" s="112" customFormat="1">
      <c r="A34" s="98"/>
      <c r="B34" s="99"/>
      <c r="C34" s="99"/>
      <c r="D34" s="99"/>
      <c r="E34" s="101"/>
      <c r="F34" s="95"/>
      <c r="G34" s="95"/>
      <c r="H34" s="95"/>
      <c r="I34" s="99"/>
    </row>
    <row r="35" spans="1:9" s="112" customFormat="1">
      <c r="A35" s="98"/>
      <c r="B35" s="99"/>
      <c r="C35" s="99"/>
      <c r="D35" s="99"/>
      <c r="E35" s="104"/>
      <c r="F35" s="95"/>
      <c r="G35" s="95"/>
      <c r="H35" s="95"/>
      <c r="I35" s="99"/>
    </row>
    <row r="36" spans="1:9" s="112" customFormat="1">
      <c r="A36" s="98"/>
      <c r="B36" s="99"/>
      <c r="C36" s="99"/>
      <c r="D36" s="99"/>
      <c r="E36" s="104"/>
      <c r="F36" s="95"/>
      <c r="G36" s="95"/>
      <c r="H36" s="95"/>
      <c r="I36" s="99"/>
    </row>
    <row r="37" spans="1:9" s="112" customFormat="1">
      <c r="A37" s="98"/>
      <c r="B37" s="99"/>
      <c r="C37" s="99"/>
      <c r="D37" s="99"/>
      <c r="E37" s="95"/>
      <c r="F37" s="95"/>
      <c r="G37" s="95"/>
      <c r="H37" s="95"/>
      <c r="I37" s="99"/>
    </row>
    <row r="38" spans="1:9" s="112" customFormat="1">
      <c r="A38" s="98"/>
      <c r="B38" s="99"/>
      <c r="C38" s="99"/>
      <c r="D38" s="99"/>
      <c r="E38" s="101"/>
      <c r="F38" s="95"/>
      <c r="G38" s="95"/>
      <c r="H38" s="95"/>
      <c r="I38" s="99"/>
    </row>
    <row r="39" spans="1:9" s="112" customFormat="1">
      <c r="A39" s="98"/>
      <c r="B39" s="99"/>
      <c r="C39" s="99"/>
      <c r="D39" s="99"/>
      <c r="E39" s="101"/>
      <c r="F39" s="95"/>
      <c r="G39" s="95"/>
      <c r="H39" s="95"/>
      <c r="I39" s="99"/>
    </row>
    <row r="40" spans="1:9" s="112" customFormat="1">
      <c r="A40" s="107"/>
      <c r="B40" s="107"/>
      <c r="C40" s="107"/>
      <c r="D40" s="107"/>
      <c r="E40" s="104"/>
      <c r="F40" s="95"/>
      <c r="G40" s="95"/>
      <c r="H40" s="95"/>
      <c r="I40" s="107"/>
    </row>
    <row r="41" spans="1:9" s="112" customFormat="1">
      <c r="A41" s="107"/>
      <c r="B41" s="107"/>
      <c r="C41" s="107"/>
      <c r="D41" s="107"/>
      <c r="E41" s="101"/>
      <c r="F41" s="95"/>
      <c r="G41" s="95"/>
      <c r="H41" s="95"/>
      <c r="I41" s="107"/>
    </row>
    <row r="42" spans="1:9" s="112" customFormat="1">
      <c r="A42" s="107"/>
      <c r="B42" s="107"/>
      <c r="C42" s="107"/>
      <c r="D42" s="107"/>
      <c r="E42" s="101"/>
      <c r="F42" s="95"/>
      <c r="G42" s="95"/>
      <c r="H42" s="95"/>
      <c r="I42" s="107"/>
    </row>
    <row r="43" spans="1:9" s="112" customFormat="1">
      <c r="A43" s="107"/>
      <c r="B43" s="107"/>
      <c r="C43" s="107"/>
      <c r="D43" s="107"/>
      <c r="E43" s="101"/>
      <c r="F43" s="95"/>
      <c r="G43" s="95"/>
      <c r="H43" s="95"/>
      <c r="I43" s="107"/>
    </row>
    <row r="44" spans="1:9" s="112" customFormat="1">
      <c r="A44" s="107"/>
      <c r="B44" s="107"/>
      <c r="C44" s="107"/>
      <c r="D44" s="107"/>
      <c r="E44" s="101"/>
      <c r="F44" s="95"/>
      <c r="G44" s="95"/>
      <c r="H44" s="95"/>
      <c r="I44" s="107"/>
    </row>
    <row r="45" spans="1:9" s="112" customFormat="1">
      <c r="A45" s="107"/>
      <c r="B45" s="107"/>
      <c r="C45" s="107"/>
      <c r="D45" s="107"/>
      <c r="E45" s="101"/>
      <c r="F45" s="95"/>
      <c r="G45" s="95"/>
      <c r="H45" s="95"/>
      <c r="I45" s="107"/>
    </row>
    <row r="46" spans="1:9" s="112" customFormat="1">
      <c r="A46" s="107"/>
      <c r="B46" s="107"/>
      <c r="C46" s="107"/>
      <c r="D46" s="107"/>
      <c r="E46" s="101"/>
      <c r="F46" s="95"/>
      <c r="G46" s="95"/>
      <c r="H46" s="95"/>
      <c r="I46" s="107"/>
    </row>
    <row r="47" spans="1:9" s="112" customFormat="1">
      <c r="A47" s="107"/>
      <c r="B47" s="107"/>
      <c r="C47" s="107"/>
      <c r="D47" s="107"/>
      <c r="E47" s="101"/>
      <c r="F47" s="95"/>
      <c r="G47" s="95"/>
      <c r="H47" s="95"/>
      <c r="I47" s="107"/>
    </row>
    <row r="48" spans="1:9" s="112" customFormat="1">
      <c r="A48" s="96"/>
      <c r="B48" s="96"/>
      <c r="C48" s="96"/>
      <c r="D48" s="96"/>
      <c r="E48" s="104"/>
      <c r="F48" s="104"/>
      <c r="G48" s="95"/>
      <c r="H48" s="95"/>
      <c r="I48" s="96"/>
    </row>
    <row r="49" spans="1:9" s="112" customFormat="1">
      <c r="A49" s="96"/>
      <c r="B49" s="96"/>
      <c r="C49" s="96"/>
      <c r="D49" s="96"/>
      <c r="E49" s="104"/>
      <c r="F49" s="95"/>
      <c r="G49" s="95"/>
      <c r="H49" s="95"/>
      <c r="I49" s="96"/>
    </row>
    <row r="50" spans="1:9" s="112" customFormat="1">
      <c r="A50" s="90"/>
      <c r="B50" s="95"/>
      <c r="C50" s="95"/>
      <c r="D50" s="95"/>
      <c r="E50" s="104"/>
      <c r="F50" s="95"/>
      <c r="G50" s="95"/>
      <c r="H50" s="95"/>
      <c r="I50" s="95"/>
    </row>
    <row r="51" spans="1:9" s="112" customFormat="1">
      <c r="A51" s="90"/>
      <c r="B51" s="95"/>
      <c r="C51" s="95"/>
      <c r="D51" s="95"/>
      <c r="E51" s="104"/>
      <c r="F51" s="95"/>
      <c r="G51" s="95"/>
      <c r="H51" s="95"/>
      <c r="I51" s="95"/>
    </row>
    <row r="52" spans="1:9" s="112" customFormat="1">
      <c r="A52" s="90"/>
      <c r="B52" s="95"/>
      <c r="C52" s="95"/>
      <c r="D52" s="95"/>
      <c r="E52" s="101"/>
      <c r="F52" s="95"/>
      <c r="G52" s="95"/>
      <c r="H52" s="95"/>
      <c r="I52" s="95"/>
    </row>
    <row r="53" spans="1:9" s="112" customFormat="1">
      <c r="A53" s="90"/>
      <c r="B53" s="95"/>
      <c r="C53" s="95"/>
      <c r="D53" s="95"/>
      <c r="E53" s="101"/>
      <c r="F53" s="95"/>
      <c r="G53" s="95"/>
      <c r="H53" s="95"/>
      <c r="I53" s="95"/>
    </row>
    <row r="54" spans="1:9" s="112" customFormat="1">
      <c r="A54" s="90"/>
      <c r="B54" s="95"/>
      <c r="C54" s="95"/>
      <c r="D54" s="95"/>
      <c r="E54" s="101"/>
      <c r="F54" s="95"/>
      <c r="G54" s="95"/>
      <c r="H54" s="95"/>
      <c r="I54" s="95"/>
    </row>
    <row r="55" spans="1:9" s="112" customFormat="1">
      <c r="A55" s="90"/>
      <c r="B55" s="95"/>
      <c r="C55" s="95"/>
      <c r="D55" s="95"/>
      <c r="E55" s="101"/>
      <c r="F55" s="95"/>
      <c r="G55" s="95"/>
      <c r="H55" s="95"/>
      <c r="I55" s="95"/>
    </row>
    <row r="56" spans="1:9" s="112" customFormat="1">
      <c r="A56" s="90"/>
      <c r="B56" s="95"/>
      <c r="C56" s="95"/>
      <c r="D56" s="95"/>
      <c r="E56" s="101"/>
      <c r="F56" s="95"/>
      <c r="G56" s="95"/>
      <c r="H56" s="95"/>
      <c r="I56" s="95"/>
    </row>
    <row r="57" spans="1:9" s="112" customFormat="1">
      <c r="A57" s="90"/>
      <c r="B57" s="95"/>
      <c r="C57" s="95"/>
      <c r="D57" s="95"/>
      <c r="E57" s="104"/>
      <c r="F57" s="95"/>
      <c r="G57" s="95"/>
      <c r="H57" s="95"/>
      <c r="I57" s="95"/>
    </row>
    <row r="58" spans="1:9" s="112" customFormat="1">
      <c r="A58" s="103"/>
      <c r="B58" s="103"/>
      <c r="C58" s="103"/>
      <c r="D58" s="103"/>
      <c r="E58" s="104"/>
      <c r="F58" s="105"/>
      <c r="G58" s="95"/>
      <c r="H58" s="95"/>
      <c r="I58" s="103"/>
    </row>
    <row r="59" spans="1:9" s="112" customFormat="1">
      <c r="A59" s="102"/>
      <c r="B59" s="102"/>
      <c r="C59" s="102"/>
      <c r="D59" s="102"/>
      <c r="E59" s="104"/>
      <c r="F59" s="101"/>
      <c r="G59" s="95"/>
      <c r="H59" s="95"/>
      <c r="I59" s="102"/>
    </row>
    <row r="60" spans="1:9" s="112" customFormat="1">
      <c r="A60" s="102"/>
      <c r="B60" s="102"/>
      <c r="C60" s="102"/>
      <c r="D60" s="102"/>
      <c r="E60" s="101"/>
      <c r="F60" s="101"/>
      <c r="G60" s="95"/>
      <c r="H60" s="95"/>
      <c r="I60" s="102"/>
    </row>
    <row r="61" spans="1:9" s="112" customFormat="1">
      <c r="A61" s="102"/>
      <c r="B61" s="102"/>
      <c r="C61" s="102"/>
      <c r="D61" s="102"/>
      <c r="E61" s="101"/>
      <c r="F61" s="101"/>
      <c r="G61" s="104"/>
      <c r="H61" s="95"/>
      <c r="I61" s="102"/>
    </row>
    <row r="62" spans="1:9" s="112" customFormat="1">
      <c r="A62" s="102"/>
      <c r="B62" s="102"/>
      <c r="C62" s="102"/>
      <c r="D62" s="102"/>
      <c r="E62" s="104"/>
      <c r="F62" s="104"/>
      <c r="G62" s="95"/>
      <c r="H62" s="95"/>
      <c r="I62" s="102"/>
    </row>
    <row r="63" spans="1:9" s="112" customFormat="1">
      <c r="A63" s="102"/>
      <c r="B63" s="102"/>
      <c r="C63" s="102"/>
      <c r="D63" s="102"/>
      <c r="E63" s="104"/>
      <c r="F63" s="101"/>
      <c r="G63" s="95"/>
      <c r="H63" s="95"/>
      <c r="I63" s="102"/>
    </row>
    <row r="64" spans="1:9" s="112" customFormat="1">
      <c r="A64" s="102"/>
      <c r="B64" s="102"/>
      <c r="C64" s="102"/>
      <c r="D64" s="102"/>
      <c r="E64" s="104"/>
      <c r="F64" s="104"/>
      <c r="G64" s="95"/>
      <c r="H64" s="95"/>
      <c r="I64" s="102"/>
    </row>
    <row r="65" spans="1:9" s="112" customFormat="1">
      <c r="A65" s="102"/>
      <c r="B65" s="102"/>
      <c r="C65" s="102"/>
      <c r="D65" s="102"/>
      <c r="E65" s="104"/>
      <c r="F65" s="101"/>
      <c r="G65" s="95"/>
      <c r="H65" s="95"/>
      <c r="I65" s="102"/>
    </row>
    <row r="66" spans="1:9" s="112" customFormat="1">
      <c r="A66" s="102"/>
      <c r="B66" s="102"/>
      <c r="C66" s="102"/>
      <c r="D66" s="102"/>
      <c r="E66" s="101"/>
      <c r="F66" s="104"/>
      <c r="G66" s="95"/>
      <c r="H66" s="95"/>
      <c r="I66" s="102"/>
    </row>
    <row r="67" spans="1:9" s="112" customFormat="1">
      <c r="A67" s="102"/>
      <c r="B67" s="102"/>
      <c r="C67" s="102"/>
      <c r="D67" s="102"/>
      <c r="E67" s="104"/>
      <c r="F67" s="101"/>
      <c r="G67" s="95"/>
      <c r="H67" s="95"/>
      <c r="I67" s="102"/>
    </row>
    <row r="68" spans="1:9" s="112" customFormat="1">
      <c r="A68" s="102"/>
      <c r="B68" s="102"/>
      <c r="C68" s="102"/>
      <c r="D68" s="102"/>
      <c r="E68" s="104"/>
      <c r="F68" s="104"/>
      <c r="G68" s="95"/>
      <c r="H68" s="95"/>
      <c r="I68" s="102"/>
    </row>
    <row r="69" spans="1:9" s="112" customFormat="1">
      <c r="A69" s="102"/>
      <c r="B69" s="102"/>
      <c r="C69" s="102"/>
      <c r="D69" s="102"/>
      <c r="E69" s="104"/>
      <c r="F69" s="104"/>
      <c r="G69" s="95"/>
      <c r="H69" s="95"/>
      <c r="I69" s="102"/>
    </row>
    <row r="70" spans="1:9" s="112" customFormat="1">
      <c r="A70" s="102"/>
      <c r="B70" s="102"/>
      <c r="C70" s="102"/>
      <c r="D70" s="102"/>
      <c r="E70" s="104"/>
      <c r="F70" s="104"/>
      <c r="G70" s="95"/>
      <c r="H70" s="95"/>
      <c r="I70" s="102"/>
    </row>
    <row r="71" spans="1:9" s="112" customFormat="1">
      <c r="A71" s="102"/>
      <c r="B71" s="102"/>
      <c r="C71" s="102"/>
      <c r="D71" s="102"/>
      <c r="E71" s="104"/>
      <c r="F71" s="104"/>
      <c r="G71" s="95"/>
      <c r="H71" s="95"/>
      <c r="I71" s="102"/>
    </row>
    <row r="72" spans="1:9" s="112" customFormat="1">
      <c r="A72" s="102"/>
      <c r="B72" s="102"/>
      <c r="C72" s="102"/>
      <c r="D72" s="102"/>
      <c r="E72" s="104"/>
      <c r="F72" s="104"/>
      <c r="G72" s="95"/>
      <c r="H72" s="95"/>
      <c r="I72" s="102"/>
    </row>
    <row r="73" spans="1:9" s="112" customFormat="1">
      <c r="A73" s="102"/>
      <c r="B73" s="102"/>
      <c r="C73" s="102"/>
      <c r="D73" s="102"/>
      <c r="E73" s="104"/>
      <c r="F73" s="104"/>
      <c r="G73" s="95"/>
      <c r="H73" s="95"/>
      <c r="I73" s="102"/>
    </row>
    <row r="74" spans="1:9" s="112" customFormat="1">
      <c r="A74" s="102"/>
      <c r="B74" s="102"/>
      <c r="C74" s="102"/>
      <c r="D74" s="102"/>
      <c r="E74" s="104"/>
      <c r="F74" s="104"/>
      <c r="G74" s="95"/>
      <c r="H74" s="95"/>
      <c r="I74" s="102"/>
    </row>
    <row r="75" spans="1:9" s="112" customFormat="1">
      <c r="A75" s="102"/>
      <c r="B75" s="102"/>
      <c r="C75" s="102"/>
      <c r="D75" s="102"/>
      <c r="E75" s="101"/>
      <c r="F75" s="95"/>
      <c r="G75" s="95"/>
      <c r="H75" s="95"/>
      <c r="I75" s="102"/>
    </row>
    <row r="76" spans="1:9" s="112" customFormat="1">
      <c r="A76" s="102"/>
      <c r="B76" s="102"/>
      <c r="C76" s="102"/>
      <c r="D76" s="102"/>
      <c r="E76" s="101"/>
      <c r="F76" s="95"/>
      <c r="G76" s="95"/>
      <c r="H76" s="95"/>
      <c r="I76" s="102"/>
    </row>
    <row r="77" spans="1:9" s="112" customFormat="1">
      <c r="A77" s="102"/>
      <c r="B77" s="102"/>
      <c r="C77" s="102"/>
      <c r="D77" s="102"/>
      <c r="E77" s="101"/>
      <c r="F77" s="95"/>
      <c r="G77" s="95"/>
      <c r="H77" s="95"/>
      <c r="I77" s="102"/>
    </row>
    <row r="78" spans="1:9" s="112" customFormat="1">
      <c r="A78" s="103"/>
      <c r="B78" s="103"/>
      <c r="C78" s="103"/>
      <c r="D78" s="103"/>
      <c r="E78" s="104"/>
      <c r="F78" s="105"/>
      <c r="G78" s="95"/>
      <c r="H78" s="95"/>
      <c r="I78" s="103"/>
    </row>
    <row r="79" spans="1:9" s="112" customFormat="1">
      <c r="A79" s="102"/>
      <c r="B79" s="102"/>
      <c r="C79" s="102"/>
      <c r="D79" s="102"/>
      <c r="E79" s="104"/>
      <c r="F79" s="101"/>
      <c r="G79" s="95"/>
      <c r="H79" s="95"/>
      <c r="I79" s="102"/>
    </row>
    <row r="80" spans="1:9" s="112" customFormat="1">
      <c r="A80" s="102"/>
      <c r="B80" s="102"/>
      <c r="C80" s="102"/>
      <c r="D80" s="102"/>
      <c r="E80" s="101"/>
      <c r="F80" s="101"/>
      <c r="G80" s="95"/>
      <c r="H80" s="95"/>
      <c r="I80" s="102"/>
    </row>
    <row r="81" spans="1:9" s="112" customFormat="1">
      <c r="A81" s="102"/>
      <c r="B81" s="102"/>
      <c r="C81" s="102"/>
      <c r="D81" s="102"/>
      <c r="E81" s="101"/>
      <c r="F81" s="101"/>
      <c r="G81" s="104"/>
      <c r="H81" s="95"/>
      <c r="I81" s="102"/>
    </row>
    <row r="82" spans="1:9" s="112" customFormat="1">
      <c r="A82" s="102"/>
      <c r="B82" s="102"/>
      <c r="C82" s="102"/>
      <c r="D82" s="102"/>
      <c r="E82" s="104"/>
      <c r="F82" s="104"/>
      <c r="G82" s="95"/>
      <c r="H82" s="95"/>
      <c r="I82" s="102"/>
    </row>
    <row r="83" spans="1:9" s="112" customFormat="1">
      <c r="A83" s="102"/>
      <c r="B83" s="102"/>
      <c r="C83" s="102"/>
      <c r="D83" s="102"/>
      <c r="E83" s="104"/>
      <c r="F83" s="101"/>
      <c r="G83" s="95"/>
      <c r="H83" s="95"/>
      <c r="I83" s="102"/>
    </row>
    <row r="84" spans="1:9" s="112" customFormat="1">
      <c r="A84" s="102"/>
      <c r="B84" s="102"/>
      <c r="C84" s="102"/>
      <c r="D84" s="102"/>
      <c r="E84" s="104"/>
      <c r="F84" s="104"/>
      <c r="G84" s="95"/>
      <c r="H84" s="95"/>
      <c r="I84" s="102"/>
    </row>
    <row r="85" spans="1:9" s="112" customFormat="1">
      <c r="A85" s="102"/>
      <c r="B85" s="102"/>
      <c r="C85" s="102"/>
      <c r="D85" s="102"/>
      <c r="E85" s="104"/>
      <c r="F85" s="101"/>
      <c r="G85" s="95"/>
      <c r="H85" s="95"/>
      <c r="I85" s="102"/>
    </row>
    <row r="86" spans="1:9" s="112" customFormat="1">
      <c r="A86" s="102"/>
      <c r="B86" s="102"/>
      <c r="C86" s="102"/>
      <c r="D86" s="102"/>
      <c r="E86" s="101"/>
      <c r="F86" s="104"/>
      <c r="G86" s="95"/>
      <c r="H86" s="95"/>
      <c r="I86" s="102"/>
    </row>
    <row r="87" spans="1:9" s="112" customFormat="1">
      <c r="A87" s="102"/>
      <c r="B87" s="102"/>
      <c r="C87" s="102"/>
      <c r="D87" s="102"/>
      <c r="E87" s="104"/>
      <c r="F87" s="101"/>
      <c r="G87" s="95"/>
      <c r="H87" s="95"/>
      <c r="I87" s="102"/>
    </row>
    <row r="88" spans="1:9" s="112" customFormat="1">
      <c r="A88" s="102"/>
      <c r="B88" s="102"/>
      <c r="C88" s="102"/>
      <c r="D88" s="102"/>
      <c r="E88" s="104"/>
      <c r="F88" s="104"/>
      <c r="G88" s="95"/>
      <c r="H88" s="95"/>
      <c r="I88" s="102"/>
    </row>
    <row r="89" spans="1:9" s="112" customFormat="1">
      <c r="A89" s="102"/>
      <c r="B89" s="102"/>
      <c r="C89" s="102"/>
      <c r="D89" s="102"/>
      <c r="E89" s="104"/>
      <c r="F89" s="104"/>
      <c r="G89" s="95"/>
      <c r="H89" s="95"/>
      <c r="I89" s="102"/>
    </row>
    <row r="90" spans="1:9" s="112" customFormat="1">
      <c r="A90" s="102"/>
      <c r="B90" s="102"/>
      <c r="C90" s="102"/>
      <c r="D90" s="102"/>
      <c r="E90" s="104"/>
      <c r="F90" s="104"/>
      <c r="G90" s="95"/>
      <c r="H90" s="95"/>
      <c r="I90" s="102"/>
    </row>
    <row r="91" spans="1:9" s="112" customFormat="1">
      <c r="A91" s="102"/>
      <c r="B91" s="102"/>
      <c r="C91" s="102"/>
      <c r="D91" s="102"/>
      <c r="E91" s="104"/>
      <c r="F91" s="104"/>
      <c r="G91" s="95"/>
      <c r="H91" s="95"/>
      <c r="I91" s="102"/>
    </row>
    <row r="92" spans="1:9" s="112" customFormat="1">
      <c r="A92" s="102"/>
      <c r="B92" s="102"/>
      <c r="C92" s="102"/>
      <c r="D92" s="102"/>
      <c r="E92" s="104"/>
      <c r="F92" s="104"/>
      <c r="G92" s="95"/>
      <c r="H92" s="95"/>
      <c r="I92" s="102"/>
    </row>
    <row r="93" spans="1:9" s="112" customFormat="1">
      <c r="A93" s="102"/>
      <c r="B93" s="102"/>
      <c r="C93" s="102"/>
      <c r="D93" s="102"/>
      <c r="E93" s="104"/>
      <c r="F93" s="104"/>
      <c r="G93" s="95"/>
      <c r="H93" s="95"/>
      <c r="I93" s="102"/>
    </row>
    <row r="94" spans="1:9" s="112" customFormat="1">
      <c r="A94" s="102"/>
      <c r="B94" s="102"/>
      <c r="C94" s="102"/>
      <c r="D94" s="102"/>
      <c r="E94" s="104"/>
      <c r="F94" s="104"/>
      <c r="G94" s="95"/>
      <c r="H94" s="95"/>
      <c r="I94" s="102"/>
    </row>
    <row r="95" spans="1:9" s="112" customFormat="1">
      <c r="A95" s="102"/>
      <c r="B95" s="102"/>
      <c r="C95" s="102"/>
      <c r="D95" s="102"/>
      <c r="E95" s="101"/>
      <c r="F95" s="95"/>
      <c r="G95" s="95"/>
      <c r="H95" s="95"/>
      <c r="I95" s="102"/>
    </row>
    <row r="96" spans="1:9" s="112" customFormat="1">
      <c r="A96" s="102"/>
      <c r="B96" s="102"/>
      <c r="C96" s="102"/>
      <c r="D96" s="102"/>
      <c r="E96" s="101"/>
      <c r="F96" s="95"/>
      <c r="G96" s="95"/>
      <c r="H96" s="95"/>
      <c r="I96" s="102"/>
    </row>
    <row r="97" spans="1:9" s="112" customFormat="1">
      <c r="A97" s="102"/>
      <c r="B97" s="102"/>
      <c r="C97" s="102"/>
      <c r="D97" s="102"/>
      <c r="E97" s="101"/>
      <c r="F97" s="95"/>
      <c r="G97" s="95"/>
      <c r="H97" s="95"/>
      <c r="I97" s="102"/>
    </row>
    <row r="98" spans="1:9" s="112" customFormat="1">
      <c r="A98" s="103"/>
      <c r="B98" s="103"/>
      <c r="C98" s="103"/>
      <c r="D98" s="103"/>
      <c r="E98" s="104"/>
      <c r="F98" s="105"/>
      <c r="G98" s="95"/>
      <c r="H98" s="95"/>
      <c r="I98" s="103"/>
    </row>
    <row r="99" spans="1:9" s="112" customFormat="1">
      <c r="A99" s="102"/>
      <c r="B99" s="102"/>
      <c r="C99" s="102"/>
      <c r="D99" s="102"/>
      <c r="E99" s="104"/>
      <c r="F99" s="101"/>
      <c r="G99" s="95"/>
      <c r="H99" s="95"/>
      <c r="I99" s="102"/>
    </row>
    <row r="100" spans="1:9" s="112" customFormat="1">
      <c r="A100" s="102"/>
      <c r="B100" s="102"/>
      <c r="C100" s="102"/>
      <c r="D100" s="102"/>
      <c r="E100" s="101"/>
      <c r="F100" s="101"/>
      <c r="G100" s="95"/>
      <c r="H100" s="95"/>
      <c r="I100" s="102"/>
    </row>
    <row r="101" spans="1:9" s="112" customFormat="1">
      <c r="A101" s="102"/>
      <c r="B101" s="102"/>
      <c r="C101" s="102"/>
      <c r="D101" s="102"/>
      <c r="E101" s="101"/>
      <c r="F101" s="101"/>
      <c r="G101" s="104"/>
      <c r="H101" s="95"/>
      <c r="I101" s="102"/>
    </row>
    <row r="102" spans="1:9" s="112" customFormat="1">
      <c r="A102" s="102"/>
      <c r="B102" s="102"/>
      <c r="C102" s="102"/>
      <c r="D102" s="102"/>
      <c r="E102" s="104"/>
      <c r="F102" s="104"/>
      <c r="G102" s="95"/>
      <c r="H102" s="95"/>
      <c r="I102" s="102"/>
    </row>
    <row r="103" spans="1:9" s="112" customFormat="1">
      <c r="A103" s="102"/>
      <c r="B103" s="102"/>
      <c r="C103" s="102"/>
      <c r="D103" s="102"/>
      <c r="E103" s="104"/>
      <c r="F103" s="101"/>
      <c r="G103" s="95"/>
      <c r="H103" s="95"/>
      <c r="I103" s="102"/>
    </row>
    <row r="104" spans="1:9" s="112" customFormat="1">
      <c r="A104" s="102"/>
      <c r="B104" s="102"/>
      <c r="C104" s="102"/>
      <c r="D104" s="102"/>
      <c r="E104" s="104"/>
      <c r="F104" s="104"/>
      <c r="G104" s="95"/>
      <c r="H104" s="95"/>
      <c r="I104" s="102"/>
    </row>
    <row r="105" spans="1:9" s="112" customFormat="1">
      <c r="A105" s="102"/>
      <c r="B105" s="102"/>
      <c r="C105" s="102"/>
      <c r="D105" s="102"/>
      <c r="E105" s="104"/>
      <c r="F105" s="101"/>
      <c r="G105" s="95"/>
      <c r="H105" s="95"/>
      <c r="I105" s="102"/>
    </row>
    <row r="106" spans="1:9" s="112" customFormat="1">
      <c r="A106" s="102"/>
      <c r="B106" s="102"/>
      <c r="C106" s="102"/>
      <c r="D106" s="102"/>
      <c r="E106" s="101"/>
      <c r="F106" s="104"/>
      <c r="G106" s="95"/>
      <c r="H106" s="95"/>
      <c r="I106" s="102"/>
    </row>
    <row r="107" spans="1:9" s="112" customFormat="1">
      <c r="A107" s="102"/>
      <c r="B107" s="102"/>
      <c r="C107" s="102"/>
      <c r="D107" s="102"/>
      <c r="E107" s="104"/>
      <c r="F107" s="101"/>
      <c r="G107" s="95"/>
      <c r="H107" s="95"/>
      <c r="I107" s="102"/>
    </row>
    <row r="108" spans="1:9" s="112" customFormat="1">
      <c r="A108" s="102"/>
      <c r="B108" s="102"/>
      <c r="C108" s="102"/>
      <c r="D108" s="102"/>
      <c r="E108" s="104"/>
      <c r="F108" s="104"/>
      <c r="G108" s="95"/>
      <c r="H108" s="95"/>
      <c r="I108" s="102"/>
    </row>
    <row r="109" spans="1:9" s="112" customFormat="1">
      <c r="A109" s="102"/>
      <c r="B109" s="102"/>
      <c r="C109" s="102"/>
      <c r="D109" s="102"/>
      <c r="E109" s="104"/>
      <c r="F109" s="104"/>
      <c r="G109" s="95"/>
      <c r="H109" s="95"/>
      <c r="I109" s="102"/>
    </row>
    <row r="110" spans="1:9" s="112" customFormat="1">
      <c r="A110" s="102"/>
      <c r="B110" s="102"/>
      <c r="C110" s="102"/>
      <c r="D110" s="102"/>
      <c r="E110" s="104"/>
      <c r="F110" s="104"/>
      <c r="G110" s="95"/>
      <c r="H110" s="95"/>
      <c r="I110" s="102"/>
    </row>
    <row r="111" spans="1:9" s="112" customFormat="1">
      <c r="A111" s="102"/>
      <c r="B111" s="102"/>
      <c r="C111" s="102"/>
      <c r="D111" s="102"/>
      <c r="E111" s="104"/>
      <c r="F111" s="104"/>
      <c r="G111" s="95"/>
      <c r="H111" s="95"/>
      <c r="I111" s="102"/>
    </row>
    <row r="112" spans="1:9" s="112" customFormat="1">
      <c r="A112" s="102"/>
      <c r="B112" s="102"/>
      <c r="C112" s="102"/>
      <c r="D112" s="102"/>
      <c r="E112" s="104"/>
      <c r="F112" s="104"/>
      <c r="G112" s="95"/>
      <c r="H112" s="95"/>
      <c r="I112" s="102"/>
    </row>
    <row r="113" spans="1:9" s="112" customFormat="1">
      <c r="A113" s="102"/>
      <c r="B113" s="102"/>
      <c r="C113" s="102"/>
      <c r="D113" s="102"/>
      <c r="E113" s="104"/>
      <c r="F113" s="104"/>
      <c r="G113" s="95"/>
      <c r="H113" s="95"/>
      <c r="I113" s="102"/>
    </row>
    <row r="114" spans="1:9" s="112" customFormat="1">
      <c r="A114" s="102"/>
      <c r="B114" s="102"/>
      <c r="C114" s="102"/>
      <c r="D114" s="102"/>
      <c r="E114" s="104"/>
      <c r="F114" s="104"/>
      <c r="G114" s="95"/>
      <c r="H114" s="95"/>
      <c r="I114" s="102"/>
    </row>
    <row r="115" spans="1:9" s="112" customFormat="1">
      <c r="A115" s="102"/>
      <c r="B115" s="102"/>
      <c r="C115" s="102"/>
      <c r="D115" s="102"/>
      <c r="E115" s="101"/>
      <c r="F115" s="95"/>
      <c r="G115" s="95"/>
      <c r="H115" s="95"/>
      <c r="I115" s="102"/>
    </row>
    <row r="116" spans="1:9" s="112" customFormat="1">
      <c r="A116" s="102"/>
      <c r="B116" s="102"/>
      <c r="C116" s="102"/>
      <c r="D116" s="102"/>
      <c r="E116" s="101"/>
      <c r="F116" s="95"/>
      <c r="G116" s="95"/>
      <c r="H116" s="95"/>
      <c r="I116" s="102"/>
    </row>
    <row r="117" spans="1:9" s="112" customFormat="1">
      <c r="A117" s="102"/>
      <c r="B117" s="102"/>
      <c r="C117" s="102"/>
      <c r="D117" s="102"/>
      <c r="E117" s="101"/>
      <c r="F117" s="95"/>
      <c r="G117" s="95"/>
      <c r="H117" s="95"/>
      <c r="I117" s="102"/>
    </row>
    <row r="118" spans="1:9" s="112" customFormat="1">
      <c r="A118" s="103"/>
      <c r="B118" s="103"/>
      <c r="C118" s="103"/>
      <c r="D118" s="103"/>
      <c r="E118" s="104"/>
      <c r="F118" s="105"/>
      <c r="G118" s="95"/>
      <c r="H118" s="95"/>
      <c r="I118" s="103"/>
    </row>
    <row r="119" spans="1:9" s="112" customFormat="1">
      <c r="A119" s="102"/>
      <c r="B119" s="102"/>
      <c r="C119" s="102"/>
      <c r="D119" s="102"/>
      <c r="E119" s="104"/>
      <c r="F119" s="101"/>
      <c r="G119" s="95"/>
      <c r="H119" s="95"/>
      <c r="I119" s="102"/>
    </row>
    <row r="120" spans="1:9" s="112" customFormat="1">
      <c r="A120" s="102"/>
      <c r="B120" s="102"/>
      <c r="C120" s="102"/>
      <c r="D120" s="102"/>
      <c r="E120" s="101"/>
      <c r="F120" s="101"/>
      <c r="G120" s="95"/>
      <c r="H120" s="95"/>
      <c r="I120" s="102"/>
    </row>
    <row r="121" spans="1:9" s="112" customFormat="1">
      <c r="A121" s="102"/>
      <c r="B121" s="102"/>
      <c r="C121" s="102"/>
      <c r="D121" s="102"/>
      <c r="E121" s="101"/>
      <c r="F121" s="101"/>
      <c r="G121" s="104"/>
      <c r="H121" s="95"/>
      <c r="I121" s="102"/>
    </row>
    <row r="122" spans="1:9" s="112" customFormat="1">
      <c r="A122" s="102"/>
      <c r="B122" s="102"/>
      <c r="C122" s="102"/>
      <c r="D122" s="102"/>
      <c r="E122" s="104"/>
      <c r="F122" s="104"/>
      <c r="G122" s="95"/>
      <c r="H122" s="95"/>
      <c r="I122" s="102"/>
    </row>
    <row r="123" spans="1:9" s="112" customFormat="1">
      <c r="A123" s="102"/>
      <c r="B123" s="102"/>
      <c r="C123" s="102"/>
      <c r="D123" s="102"/>
      <c r="E123" s="104"/>
      <c r="F123" s="101"/>
      <c r="G123" s="95"/>
      <c r="H123" s="95"/>
      <c r="I123" s="102"/>
    </row>
    <row r="124" spans="1:9" s="112" customFormat="1">
      <c r="A124" s="102"/>
      <c r="B124" s="102"/>
      <c r="C124" s="102"/>
      <c r="D124" s="102"/>
      <c r="E124" s="104"/>
      <c r="F124" s="104"/>
      <c r="G124" s="95"/>
      <c r="H124" s="95"/>
      <c r="I124" s="102"/>
    </row>
    <row r="125" spans="1:9" s="112" customFormat="1">
      <c r="A125" s="102"/>
      <c r="B125" s="102"/>
      <c r="C125" s="102"/>
      <c r="D125" s="102"/>
      <c r="E125" s="104"/>
      <c r="F125" s="101"/>
      <c r="G125" s="95"/>
      <c r="H125" s="95"/>
      <c r="I125" s="102"/>
    </row>
    <row r="126" spans="1:9" s="112" customFormat="1">
      <c r="A126" s="102"/>
      <c r="B126" s="102"/>
      <c r="C126" s="102"/>
      <c r="D126" s="102"/>
      <c r="E126" s="101"/>
      <c r="F126" s="104"/>
      <c r="G126" s="95"/>
      <c r="H126" s="95"/>
      <c r="I126" s="102"/>
    </row>
    <row r="127" spans="1:9" s="112" customFormat="1">
      <c r="A127" s="102"/>
      <c r="B127" s="102"/>
      <c r="C127" s="102"/>
      <c r="D127" s="102"/>
      <c r="E127" s="104"/>
      <c r="F127" s="101"/>
      <c r="G127" s="95"/>
      <c r="H127" s="95"/>
      <c r="I127" s="102"/>
    </row>
    <row r="128" spans="1:9" s="112" customFormat="1">
      <c r="A128" s="102"/>
      <c r="B128" s="102"/>
      <c r="C128" s="102"/>
      <c r="D128" s="102"/>
      <c r="E128" s="104"/>
      <c r="F128" s="104"/>
      <c r="G128" s="95"/>
      <c r="H128" s="95"/>
      <c r="I128" s="102"/>
    </row>
    <row r="129" spans="1:9" s="112" customFormat="1">
      <c r="A129" s="102"/>
      <c r="B129" s="102"/>
      <c r="C129" s="102"/>
      <c r="D129" s="102"/>
      <c r="E129" s="104"/>
      <c r="F129" s="104"/>
      <c r="G129" s="95"/>
      <c r="H129" s="95"/>
      <c r="I129" s="102"/>
    </row>
    <row r="130" spans="1:9" s="112" customFormat="1">
      <c r="A130" s="102"/>
      <c r="B130" s="102"/>
      <c r="C130" s="102"/>
      <c r="D130" s="102"/>
      <c r="E130" s="104"/>
      <c r="F130" s="104"/>
      <c r="G130" s="95"/>
      <c r="H130" s="95"/>
      <c r="I130" s="102"/>
    </row>
    <row r="131" spans="1:9" s="112" customFormat="1">
      <c r="A131" s="102"/>
      <c r="B131" s="102"/>
      <c r="C131" s="102"/>
      <c r="D131" s="102"/>
      <c r="E131" s="104"/>
      <c r="F131" s="104"/>
      <c r="G131" s="95"/>
      <c r="H131" s="95"/>
      <c r="I131" s="102"/>
    </row>
    <row r="132" spans="1:9" s="112" customFormat="1">
      <c r="A132" s="102"/>
      <c r="B132" s="102"/>
      <c r="C132" s="102"/>
      <c r="D132" s="102"/>
      <c r="E132" s="104"/>
      <c r="F132" s="104"/>
      <c r="G132" s="95"/>
      <c r="H132" s="95"/>
      <c r="I132" s="102"/>
    </row>
    <row r="133" spans="1:9" s="112" customFormat="1">
      <c r="A133" s="102"/>
      <c r="B133" s="102"/>
      <c r="C133" s="102"/>
      <c r="D133" s="102"/>
      <c r="E133" s="104"/>
      <c r="F133" s="104"/>
      <c r="G133" s="95"/>
      <c r="H133" s="95"/>
      <c r="I133" s="102"/>
    </row>
    <row r="134" spans="1:9" s="112" customFormat="1">
      <c r="A134" s="102"/>
      <c r="B134" s="102"/>
      <c r="C134" s="102"/>
      <c r="D134" s="102"/>
      <c r="E134" s="104"/>
      <c r="F134" s="104"/>
      <c r="G134" s="95"/>
      <c r="H134" s="95"/>
      <c r="I134" s="102"/>
    </row>
    <row r="135" spans="1:9" s="112" customFormat="1">
      <c r="A135" s="102"/>
      <c r="B135" s="102"/>
      <c r="C135" s="102"/>
      <c r="D135" s="102"/>
      <c r="E135" s="101"/>
      <c r="F135" s="95"/>
      <c r="G135" s="95"/>
      <c r="H135" s="95"/>
      <c r="I135" s="102"/>
    </row>
    <row r="136" spans="1:9" s="112" customFormat="1">
      <c r="A136" s="102"/>
      <c r="B136" s="102"/>
      <c r="C136" s="102"/>
      <c r="D136" s="102"/>
      <c r="E136" s="101"/>
      <c r="F136" s="95"/>
      <c r="G136" s="95"/>
      <c r="H136" s="95"/>
      <c r="I136" s="102"/>
    </row>
    <row r="137" spans="1:9" s="112" customFormat="1">
      <c r="A137" s="102"/>
      <c r="B137" s="102"/>
      <c r="C137" s="102"/>
      <c r="D137" s="102"/>
      <c r="E137" s="101"/>
      <c r="F137" s="95"/>
      <c r="G137" s="95"/>
      <c r="H137" s="95"/>
      <c r="I137" s="102"/>
    </row>
    <row r="138" spans="1:9" s="112" customFormat="1">
      <c r="A138" s="103"/>
      <c r="B138" s="103"/>
      <c r="C138" s="103"/>
      <c r="D138" s="103"/>
      <c r="E138" s="104"/>
      <c r="F138" s="105"/>
      <c r="G138" s="95"/>
      <c r="H138" s="95"/>
      <c r="I138" s="103"/>
    </row>
    <row r="139" spans="1:9" s="112" customFormat="1">
      <c r="A139" s="102"/>
      <c r="B139" s="102"/>
      <c r="C139" s="102"/>
      <c r="D139" s="102"/>
      <c r="E139" s="104"/>
      <c r="F139" s="101"/>
      <c r="G139" s="95"/>
      <c r="H139" s="95"/>
      <c r="I139" s="102"/>
    </row>
    <row r="140" spans="1:9" s="112" customFormat="1">
      <c r="A140" s="102"/>
      <c r="B140" s="102"/>
      <c r="C140" s="102"/>
      <c r="D140" s="102"/>
      <c r="E140" s="101"/>
      <c r="F140" s="101"/>
      <c r="G140" s="95"/>
      <c r="H140" s="95"/>
      <c r="I140" s="102"/>
    </row>
    <row r="141" spans="1:9" s="112" customFormat="1">
      <c r="A141" s="102"/>
      <c r="B141" s="102"/>
      <c r="C141" s="102"/>
      <c r="D141" s="102"/>
      <c r="E141" s="101"/>
      <c r="F141" s="101"/>
      <c r="G141" s="104"/>
      <c r="H141" s="95"/>
      <c r="I141" s="102"/>
    </row>
    <row r="142" spans="1:9" s="112" customFormat="1">
      <c r="A142" s="102"/>
      <c r="B142" s="102"/>
      <c r="C142" s="102"/>
      <c r="D142" s="102"/>
      <c r="E142" s="104"/>
      <c r="F142" s="104"/>
      <c r="G142" s="95"/>
      <c r="H142" s="95"/>
      <c r="I142" s="102"/>
    </row>
    <row r="143" spans="1:9" s="112" customFormat="1">
      <c r="A143" s="102"/>
      <c r="B143" s="102"/>
      <c r="C143" s="102"/>
      <c r="D143" s="102"/>
      <c r="E143" s="104"/>
      <c r="F143" s="101"/>
      <c r="G143" s="95"/>
      <c r="H143" s="95"/>
      <c r="I143" s="102"/>
    </row>
    <row r="144" spans="1:9" s="112" customFormat="1">
      <c r="A144" s="102"/>
      <c r="B144" s="102"/>
      <c r="C144" s="102"/>
      <c r="D144" s="102"/>
      <c r="E144" s="104"/>
      <c r="F144" s="104"/>
      <c r="G144" s="95"/>
      <c r="H144" s="95"/>
      <c r="I144" s="102"/>
    </row>
    <row r="145" spans="1:9" s="112" customFormat="1">
      <c r="A145" s="102"/>
      <c r="B145" s="102"/>
      <c r="C145" s="102"/>
      <c r="D145" s="102"/>
      <c r="E145" s="104"/>
      <c r="F145" s="101"/>
      <c r="G145" s="95"/>
      <c r="H145" s="95"/>
      <c r="I145" s="102"/>
    </row>
    <row r="146" spans="1:9" s="112" customFormat="1">
      <c r="A146" s="102"/>
      <c r="B146" s="102"/>
      <c r="C146" s="102"/>
      <c r="D146" s="102"/>
      <c r="E146" s="101"/>
      <c r="F146" s="104"/>
      <c r="G146" s="95"/>
      <c r="H146" s="95"/>
      <c r="I146" s="102"/>
    </row>
    <row r="147" spans="1:9" s="112" customFormat="1">
      <c r="A147" s="102"/>
      <c r="B147" s="102"/>
      <c r="C147" s="102"/>
      <c r="D147" s="102"/>
      <c r="E147" s="104"/>
      <c r="F147" s="101"/>
      <c r="G147" s="95"/>
      <c r="H147" s="95"/>
      <c r="I147" s="102"/>
    </row>
    <row r="148" spans="1:9" s="112" customFormat="1">
      <c r="A148" s="102"/>
      <c r="B148" s="102"/>
      <c r="C148" s="102"/>
      <c r="D148" s="102"/>
      <c r="E148" s="104"/>
      <c r="F148" s="104"/>
      <c r="G148" s="95"/>
      <c r="H148" s="95"/>
      <c r="I148" s="102"/>
    </row>
    <row r="149" spans="1:9" s="112" customFormat="1">
      <c r="A149" s="102"/>
      <c r="B149" s="102"/>
      <c r="C149" s="102"/>
      <c r="D149" s="102"/>
      <c r="E149" s="104"/>
      <c r="F149" s="104"/>
      <c r="G149" s="95"/>
      <c r="H149" s="95"/>
      <c r="I149" s="102"/>
    </row>
    <row r="150" spans="1:9" s="112" customFormat="1">
      <c r="A150" s="102"/>
      <c r="B150" s="102"/>
      <c r="C150" s="102"/>
      <c r="D150" s="102"/>
      <c r="E150" s="104"/>
      <c r="F150" s="104"/>
      <c r="G150" s="95"/>
      <c r="H150" s="95"/>
      <c r="I150" s="102"/>
    </row>
    <row r="151" spans="1:9" s="112" customFormat="1">
      <c r="A151" s="102"/>
      <c r="B151" s="102"/>
      <c r="C151" s="102"/>
      <c r="D151" s="102"/>
      <c r="E151" s="104"/>
      <c r="F151" s="104"/>
      <c r="G151" s="95"/>
      <c r="H151" s="95"/>
      <c r="I151" s="102"/>
    </row>
    <row r="152" spans="1:9" s="112" customFormat="1">
      <c r="A152" s="102"/>
      <c r="B152" s="102"/>
      <c r="C152" s="102"/>
      <c r="D152" s="102"/>
      <c r="E152" s="104"/>
      <c r="F152" s="104"/>
      <c r="G152" s="95"/>
      <c r="H152" s="95"/>
      <c r="I152" s="102"/>
    </row>
    <row r="153" spans="1:9" s="112" customFormat="1">
      <c r="A153" s="102"/>
      <c r="B153" s="102"/>
      <c r="C153" s="102"/>
      <c r="D153" s="102"/>
      <c r="E153" s="104"/>
      <c r="F153" s="104"/>
      <c r="G153" s="95"/>
      <c r="H153" s="95"/>
      <c r="I153" s="102"/>
    </row>
    <row r="154" spans="1:9" s="112" customFormat="1">
      <c r="A154" s="102"/>
      <c r="B154" s="102"/>
      <c r="C154" s="102"/>
      <c r="D154" s="102"/>
      <c r="E154" s="104"/>
      <c r="F154" s="104"/>
      <c r="G154" s="95"/>
      <c r="H154" s="95"/>
      <c r="I154" s="102"/>
    </row>
    <row r="155" spans="1:9" s="112" customFormat="1">
      <c r="A155" s="102"/>
      <c r="B155" s="102"/>
      <c r="C155" s="102"/>
      <c r="D155" s="102"/>
      <c r="E155" s="101"/>
      <c r="F155" s="95"/>
      <c r="G155" s="95"/>
      <c r="H155" s="95"/>
      <c r="I155" s="102"/>
    </row>
    <row r="156" spans="1:9" s="112" customFormat="1">
      <c r="A156" s="102"/>
      <c r="B156" s="102"/>
      <c r="C156" s="102"/>
      <c r="D156" s="102"/>
      <c r="E156" s="101"/>
      <c r="F156" s="95"/>
      <c r="G156" s="95"/>
      <c r="H156" s="95"/>
      <c r="I156" s="102"/>
    </row>
    <row r="157" spans="1:9" s="112" customFormat="1">
      <c r="A157" s="102"/>
      <c r="B157" s="102"/>
      <c r="C157" s="102"/>
      <c r="D157" s="102"/>
      <c r="E157" s="101"/>
      <c r="F157" s="95"/>
      <c r="G157" s="95"/>
      <c r="H157" s="95"/>
      <c r="I157" s="102"/>
    </row>
    <row r="158" spans="1:9" s="112" customFormat="1">
      <c r="A158" s="103"/>
      <c r="B158" s="103"/>
      <c r="C158" s="103"/>
      <c r="D158" s="103"/>
      <c r="E158" s="104"/>
      <c r="F158" s="105"/>
      <c r="G158" s="95"/>
      <c r="H158" s="95"/>
      <c r="I158" s="103"/>
    </row>
    <row r="159" spans="1:9" s="112" customFormat="1">
      <c r="A159" s="102"/>
      <c r="B159" s="102"/>
      <c r="C159" s="102"/>
      <c r="D159" s="102"/>
      <c r="E159" s="104"/>
      <c r="F159" s="101"/>
      <c r="G159" s="95"/>
      <c r="H159" s="95"/>
      <c r="I159" s="102"/>
    </row>
    <row r="160" spans="1:9" s="112" customFormat="1">
      <c r="A160" s="102"/>
      <c r="B160" s="102"/>
      <c r="C160" s="102"/>
      <c r="D160" s="102"/>
      <c r="E160" s="101"/>
      <c r="F160" s="101"/>
      <c r="G160" s="95"/>
      <c r="H160" s="95"/>
      <c r="I160" s="102"/>
    </row>
    <row r="161" spans="1:9" s="112" customFormat="1">
      <c r="A161" s="102"/>
      <c r="B161" s="102"/>
      <c r="C161" s="102"/>
      <c r="D161" s="102"/>
      <c r="E161" s="101"/>
      <c r="F161" s="101"/>
      <c r="G161" s="104"/>
      <c r="H161" s="95"/>
      <c r="I161" s="102"/>
    </row>
    <row r="162" spans="1:9" s="112" customFormat="1">
      <c r="A162" s="102"/>
      <c r="B162" s="102"/>
      <c r="C162" s="102"/>
      <c r="D162" s="102"/>
      <c r="E162" s="104"/>
      <c r="F162" s="104"/>
      <c r="G162" s="95"/>
      <c r="H162" s="95"/>
      <c r="I162" s="102"/>
    </row>
    <row r="163" spans="1:9" s="112" customFormat="1">
      <c r="A163" s="102"/>
      <c r="B163" s="102"/>
      <c r="C163" s="102"/>
      <c r="D163" s="102"/>
      <c r="E163" s="104"/>
      <c r="F163" s="101"/>
      <c r="G163" s="95"/>
      <c r="H163" s="95"/>
      <c r="I163" s="102"/>
    </row>
    <row r="164" spans="1:9" s="112" customFormat="1">
      <c r="A164" s="102"/>
      <c r="B164" s="102"/>
      <c r="C164" s="102"/>
      <c r="D164" s="102"/>
      <c r="E164" s="104"/>
      <c r="F164" s="104"/>
      <c r="G164" s="95"/>
      <c r="H164" s="95"/>
      <c r="I164" s="102"/>
    </row>
    <row r="165" spans="1:9" s="112" customFormat="1">
      <c r="A165" s="102"/>
      <c r="B165" s="102"/>
      <c r="C165" s="102"/>
      <c r="D165" s="102"/>
      <c r="E165" s="104"/>
      <c r="F165" s="101"/>
      <c r="G165" s="95"/>
      <c r="H165" s="95"/>
      <c r="I165" s="102"/>
    </row>
    <row r="166" spans="1:9" s="112" customFormat="1">
      <c r="A166" s="102"/>
      <c r="B166" s="102"/>
      <c r="C166" s="102"/>
      <c r="D166" s="102"/>
      <c r="E166" s="101"/>
      <c r="F166" s="104"/>
      <c r="G166" s="95"/>
      <c r="H166" s="95"/>
      <c r="I166" s="102"/>
    </row>
    <row r="167" spans="1:9" s="112" customFormat="1">
      <c r="A167" s="102"/>
      <c r="B167" s="102"/>
      <c r="C167" s="102"/>
      <c r="D167" s="102"/>
      <c r="E167" s="104"/>
      <c r="F167" s="101"/>
      <c r="G167" s="95"/>
      <c r="H167" s="95"/>
      <c r="I167" s="102"/>
    </row>
    <row r="168" spans="1:9" s="112" customFormat="1">
      <c r="A168" s="102"/>
      <c r="B168" s="102"/>
      <c r="C168" s="102"/>
      <c r="D168" s="102"/>
      <c r="E168" s="104"/>
      <c r="F168" s="104"/>
      <c r="G168" s="95"/>
      <c r="H168" s="95"/>
      <c r="I168" s="102"/>
    </row>
    <row r="169" spans="1:9" s="112" customFormat="1">
      <c r="A169" s="102"/>
      <c r="B169" s="102"/>
      <c r="C169" s="102"/>
      <c r="D169" s="102"/>
      <c r="E169" s="104"/>
      <c r="F169" s="104"/>
      <c r="G169" s="95"/>
      <c r="H169" s="95"/>
      <c r="I169" s="102"/>
    </row>
    <row r="170" spans="1:9" s="112" customFormat="1">
      <c r="A170" s="102"/>
      <c r="B170" s="102"/>
      <c r="C170" s="102"/>
      <c r="D170" s="102"/>
      <c r="E170" s="104"/>
      <c r="F170" s="104"/>
      <c r="G170" s="95"/>
      <c r="H170" s="95"/>
      <c r="I170" s="102"/>
    </row>
    <row r="171" spans="1:9" s="112" customFormat="1">
      <c r="A171" s="102"/>
      <c r="B171" s="102"/>
      <c r="C171" s="102"/>
      <c r="D171" s="102"/>
      <c r="E171" s="104"/>
      <c r="F171" s="104"/>
      <c r="G171" s="95"/>
      <c r="H171" s="95"/>
      <c r="I171" s="102"/>
    </row>
    <row r="172" spans="1:9" s="112" customFormat="1">
      <c r="A172" s="102"/>
      <c r="B172" s="102"/>
      <c r="C172" s="102"/>
      <c r="D172" s="102"/>
      <c r="E172" s="104"/>
      <c r="F172" s="104"/>
      <c r="G172" s="95"/>
      <c r="H172" s="95"/>
      <c r="I172" s="102"/>
    </row>
    <row r="173" spans="1:9" s="112" customFormat="1">
      <c r="A173" s="102"/>
      <c r="B173" s="102"/>
      <c r="C173" s="102"/>
      <c r="D173" s="102"/>
      <c r="E173" s="104"/>
      <c r="F173" s="104"/>
      <c r="G173" s="95"/>
      <c r="H173" s="95"/>
      <c r="I173" s="102"/>
    </row>
    <row r="174" spans="1:9" s="112" customFormat="1">
      <c r="A174" s="102"/>
      <c r="B174" s="102"/>
      <c r="C174" s="102"/>
      <c r="D174" s="102"/>
      <c r="E174" s="104"/>
      <c r="F174" s="104"/>
      <c r="G174" s="95"/>
      <c r="H174" s="95"/>
      <c r="I174" s="102"/>
    </row>
    <row r="175" spans="1:9" s="112" customFormat="1">
      <c r="A175" s="102"/>
      <c r="B175" s="102"/>
      <c r="C175" s="102"/>
      <c r="D175" s="102"/>
      <c r="E175" s="101"/>
      <c r="F175" s="95"/>
      <c r="G175" s="95"/>
      <c r="H175" s="95"/>
      <c r="I175" s="102"/>
    </row>
    <row r="176" spans="1:9" s="112" customFormat="1">
      <c r="A176" s="102"/>
      <c r="B176" s="102"/>
      <c r="C176" s="102"/>
      <c r="D176" s="102"/>
      <c r="E176" s="101"/>
      <c r="F176" s="95"/>
      <c r="G176" s="95"/>
      <c r="H176" s="95"/>
      <c r="I176" s="102"/>
    </row>
    <row r="177" spans="1:9" s="112" customFormat="1">
      <c r="A177" s="102"/>
      <c r="B177" s="102"/>
      <c r="C177" s="102"/>
      <c r="D177" s="102"/>
      <c r="E177" s="101"/>
      <c r="F177" s="95"/>
      <c r="G177" s="95"/>
      <c r="H177" s="95"/>
      <c r="I177" s="102"/>
    </row>
    <row r="178" spans="1:9" s="112" customFormat="1">
      <c r="A178" s="103"/>
      <c r="B178" s="103"/>
      <c r="C178" s="103"/>
      <c r="D178" s="103"/>
      <c r="E178" s="104"/>
      <c r="F178" s="105"/>
      <c r="G178" s="95"/>
      <c r="H178" s="95"/>
      <c r="I178" s="103"/>
    </row>
    <row r="179" spans="1:9" s="112" customFormat="1">
      <c r="A179" s="102"/>
      <c r="B179" s="102"/>
      <c r="C179" s="102"/>
      <c r="D179" s="102"/>
      <c r="E179" s="104"/>
      <c r="F179" s="101"/>
      <c r="G179" s="95"/>
      <c r="H179" s="95"/>
      <c r="I179" s="102"/>
    </row>
    <row r="180" spans="1:9" s="112" customFormat="1">
      <c r="A180" s="102"/>
      <c r="B180" s="102"/>
      <c r="C180" s="102"/>
      <c r="D180" s="102"/>
      <c r="E180" s="101"/>
      <c r="F180" s="101"/>
      <c r="G180" s="95"/>
      <c r="H180" s="95"/>
      <c r="I180" s="102"/>
    </row>
    <row r="181" spans="1:9" s="112" customFormat="1">
      <c r="A181" s="102"/>
      <c r="B181" s="102"/>
      <c r="C181" s="102"/>
      <c r="D181" s="102"/>
      <c r="E181" s="101"/>
      <c r="F181" s="101"/>
      <c r="G181" s="104"/>
      <c r="H181" s="95"/>
      <c r="I181" s="102"/>
    </row>
    <row r="182" spans="1:9" s="112" customFormat="1">
      <c r="A182" s="102"/>
      <c r="B182" s="102"/>
      <c r="C182" s="102"/>
      <c r="D182" s="102"/>
      <c r="E182" s="104"/>
      <c r="F182" s="104"/>
      <c r="G182" s="95"/>
      <c r="H182" s="95"/>
      <c r="I182" s="102"/>
    </row>
    <row r="183" spans="1:9" s="112" customFormat="1">
      <c r="A183" s="102"/>
      <c r="B183" s="102"/>
      <c r="C183" s="102"/>
      <c r="D183" s="102"/>
      <c r="E183" s="104"/>
      <c r="F183" s="101"/>
      <c r="G183" s="95"/>
      <c r="H183" s="95"/>
      <c r="I183" s="102"/>
    </row>
    <row r="184" spans="1:9" s="112" customFormat="1">
      <c r="A184" s="102"/>
      <c r="B184" s="102"/>
      <c r="C184" s="102"/>
      <c r="D184" s="102"/>
      <c r="E184" s="104"/>
      <c r="F184" s="104"/>
      <c r="G184" s="95"/>
      <c r="H184" s="95"/>
      <c r="I184" s="102"/>
    </row>
    <row r="185" spans="1:9" s="112" customFormat="1">
      <c r="A185" s="102"/>
      <c r="B185" s="102"/>
      <c r="C185" s="102"/>
      <c r="D185" s="102"/>
      <c r="E185" s="104"/>
      <c r="F185" s="101"/>
      <c r="G185" s="95"/>
      <c r="H185" s="95"/>
      <c r="I185" s="102"/>
    </row>
    <row r="186" spans="1:9" s="112" customFormat="1">
      <c r="A186" s="102"/>
      <c r="B186" s="102"/>
      <c r="C186" s="102"/>
      <c r="D186" s="102"/>
      <c r="E186" s="101"/>
      <c r="F186" s="104"/>
      <c r="G186" s="95"/>
      <c r="H186" s="95"/>
      <c r="I186" s="102"/>
    </row>
    <row r="187" spans="1:9" s="112" customFormat="1">
      <c r="A187" s="102"/>
      <c r="B187" s="102"/>
      <c r="C187" s="102"/>
      <c r="D187" s="102"/>
      <c r="E187" s="104"/>
      <c r="F187" s="101"/>
      <c r="G187" s="95"/>
      <c r="H187" s="95"/>
      <c r="I187" s="102"/>
    </row>
    <row r="188" spans="1:9" s="112" customFormat="1">
      <c r="A188" s="102"/>
      <c r="B188" s="102"/>
      <c r="C188" s="102"/>
      <c r="D188" s="102"/>
      <c r="E188" s="104"/>
      <c r="F188" s="104"/>
      <c r="G188" s="95"/>
      <c r="H188" s="95"/>
      <c r="I188" s="102"/>
    </row>
    <row r="189" spans="1:9" s="112" customFormat="1">
      <c r="A189" s="102"/>
      <c r="B189" s="102"/>
      <c r="C189" s="102"/>
      <c r="D189" s="102"/>
      <c r="E189" s="104"/>
      <c r="F189" s="104"/>
      <c r="G189" s="95"/>
      <c r="H189" s="95"/>
      <c r="I189" s="102"/>
    </row>
    <row r="190" spans="1:9" s="112" customFormat="1">
      <c r="A190" s="102"/>
      <c r="B190" s="102"/>
      <c r="C190" s="102"/>
      <c r="D190" s="102"/>
      <c r="E190" s="104"/>
      <c r="F190" s="104"/>
      <c r="G190" s="95"/>
      <c r="H190" s="95"/>
      <c r="I190" s="102"/>
    </row>
    <row r="191" spans="1:9" s="112" customFormat="1">
      <c r="A191" s="102"/>
      <c r="B191" s="102"/>
      <c r="C191" s="102"/>
      <c r="D191" s="102"/>
      <c r="E191" s="104"/>
      <c r="F191" s="104"/>
      <c r="G191" s="95"/>
      <c r="H191" s="95"/>
      <c r="I191" s="102"/>
    </row>
    <row r="192" spans="1:9" s="112" customFormat="1">
      <c r="A192" s="102"/>
      <c r="B192" s="102"/>
      <c r="C192" s="102"/>
      <c r="D192" s="102"/>
      <c r="E192" s="104"/>
      <c r="F192" s="104"/>
      <c r="G192" s="95"/>
      <c r="H192" s="95"/>
      <c r="I192" s="102"/>
    </row>
    <row r="193" spans="1:9" s="112" customFormat="1">
      <c r="A193" s="102"/>
      <c r="B193" s="102"/>
      <c r="C193" s="102"/>
      <c r="D193" s="102"/>
      <c r="E193" s="104"/>
      <c r="F193" s="104"/>
      <c r="G193" s="95"/>
      <c r="H193" s="95"/>
      <c r="I193" s="102"/>
    </row>
    <row r="194" spans="1:9" s="112" customFormat="1">
      <c r="A194" s="102"/>
      <c r="B194" s="102"/>
      <c r="C194" s="102"/>
      <c r="D194" s="102"/>
      <c r="E194" s="104"/>
      <c r="F194" s="104"/>
      <c r="G194" s="95"/>
      <c r="H194" s="95"/>
      <c r="I194" s="102"/>
    </row>
    <row r="195" spans="1:9" s="112" customFormat="1">
      <c r="A195" s="102"/>
      <c r="B195" s="102"/>
      <c r="C195" s="102"/>
      <c r="D195" s="102"/>
      <c r="E195" s="101"/>
      <c r="F195" s="95"/>
      <c r="G195" s="95"/>
      <c r="H195" s="95"/>
      <c r="I195" s="102"/>
    </row>
    <row r="196" spans="1:9" s="112" customFormat="1">
      <c r="A196" s="102"/>
      <c r="B196" s="102"/>
      <c r="C196" s="102"/>
      <c r="D196" s="102"/>
      <c r="E196" s="101"/>
      <c r="F196" s="95"/>
      <c r="G196" s="95"/>
      <c r="H196" s="95"/>
      <c r="I196" s="102"/>
    </row>
    <row r="197" spans="1:9" s="112" customFormat="1">
      <c r="A197" s="102"/>
      <c r="B197" s="102"/>
      <c r="C197" s="102"/>
      <c r="D197" s="102"/>
      <c r="E197" s="101"/>
      <c r="F197" s="95"/>
      <c r="G197" s="95"/>
      <c r="H197" s="95"/>
      <c r="I197" s="102"/>
    </row>
    <row r="198" spans="1:9" s="112" customFormat="1">
      <c r="A198" s="103"/>
      <c r="B198" s="103"/>
      <c r="C198" s="103"/>
      <c r="D198" s="103"/>
      <c r="E198" s="104"/>
      <c r="F198" s="105"/>
      <c r="G198" s="95"/>
      <c r="H198" s="95"/>
      <c r="I198" s="103"/>
    </row>
    <row r="199" spans="1:9" s="112" customFormat="1">
      <c r="A199" s="102"/>
      <c r="B199" s="102"/>
      <c r="C199" s="102"/>
      <c r="D199" s="102"/>
      <c r="E199" s="104"/>
      <c r="F199" s="101"/>
      <c r="G199" s="95"/>
      <c r="H199" s="95"/>
      <c r="I199" s="102"/>
    </row>
    <row r="200" spans="1:9" s="112" customFormat="1">
      <c r="A200" s="102"/>
      <c r="B200" s="102"/>
      <c r="C200" s="102"/>
      <c r="D200" s="102"/>
      <c r="E200" s="101"/>
      <c r="F200" s="101"/>
      <c r="G200" s="95"/>
      <c r="H200" s="95"/>
      <c r="I200" s="102"/>
    </row>
    <row r="201" spans="1:9" s="112" customFormat="1">
      <c r="A201" s="102"/>
      <c r="B201" s="102"/>
      <c r="C201" s="102"/>
      <c r="D201" s="102"/>
      <c r="E201" s="101"/>
      <c r="F201" s="101"/>
      <c r="G201" s="104"/>
      <c r="H201" s="95"/>
      <c r="I201" s="102"/>
    </row>
    <row r="202" spans="1:9" s="112" customFormat="1">
      <c r="A202" s="102"/>
      <c r="B202" s="102"/>
      <c r="C202" s="102"/>
      <c r="D202" s="102"/>
      <c r="E202" s="104"/>
      <c r="F202" s="104"/>
      <c r="G202" s="95"/>
      <c r="H202" s="95"/>
      <c r="I202" s="102"/>
    </row>
    <row r="203" spans="1:9" s="112" customFormat="1">
      <c r="A203" s="102"/>
      <c r="B203" s="102"/>
      <c r="C203" s="102"/>
      <c r="D203" s="102"/>
      <c r="E203" s="104"/>
      <c r="F203" s="101"/>
      <c r="G203" s="95"/>
      <c r="H203" s="95"/>
      <c r="I203" s="102"/>
    </row>
    <row r="204" spans="1:9" s="112" customFormat="1">
      <c r="A204" s="102"/>
      <c r="B204" s="102"/>
      <c r="C204" s="102"/>
      <c r="D204" s="102"/>
      <c r="E204" s="104"/>
      <c r="F204" s="104"/>
      <c r="G204" s="95"/>
      <c r="H204" s="95"/>
      <c r="I204" s="102"/>
    </row>
    <row r="205" spans="1:9" s="112" customFormat="1">
      <c r="A205" s="102"/>
      <c r="B205" s="102"/>
      <c r="C205" s="102"/>
      <c r="D205" s="102"/>
      <c r="E205" s="104"/>
      <c r="F205" s="101"/>
      <c r="G205" s="95"/>
      <c r="H205" s="95"/>
      <c r="I205" s="102"/>
    </row>
    <row r="206" spans="1:9" s="112" customFormat="1">
      <c r="A206" s="102"/>
      <c r="B206" s="102"/>
      <c r="C206" s="102"/>
      <c r="D206" s="102"/>
      <c r="E206" s="101"/>
      <c r="F206" s="104"/>
      <c r="G206" s="95"/>
      <c r="H206" s="95"/>
      <c r="I206" s="102"/>
    </row>
    <row r="207" spans="1:9" s="112" customFormat="1">
      <c r="A207" s="102"/>
      <c r="B207" s="102"/>
      <c r="C207" s="102"/>
      <c r="D207" s="102"/>
      <c r="E207" s="104"/>
      <c r="F207" s="101"/>
      <c r="G207" s="95"/>
      <c r="H207" s="95"/>
      <c r="I207" s="102"/>
    </row>
    <row r="208" spans="1:9" s="112" customFormat="1">
      <c r="A208" s="102"/>
      <c r="B208" s="102"/>
      <c r="C208" s="102"/>
      <c r="D208" s="102"/>
      <c r="E208" s="104"/>
      <c r="F208" s="104"/>
      <c r="G208" s="95"/>
      <c r="H208" s="95"/>
      <c r="I208" s="102"/>
    </row>
    <row r="209" spans="1:9" s="112" customFormat="1">
      <c r="A209" s="102"/>
      <c r="B209" s="102"/>
      <c r="C209" s="102"/>
      <c r="D209" s="102"/>
      <c r="E209" s="104"/>
      <c r="F209" s="104"/>
      <c r="G209" s="95"/>
      <c r="H209" s="95"/>
      <c r="I209" s="102"/>
    </row>
    <row r="210" spans="1:9" s="112" customFormat="1">
      <c r="A210" s="102"/>
      <c r="B210" s="102"/>
      <c r="C210" s="102"/>
      <c r="D210" s="102"/>
      <c r="E210" s="104"/>
      <c r="F210" s="104"/>
      <c r="G210" s="95"/>
      <c r="H210" s="95"/>
      <c r="I210" s="102"/>
    </row>
    <row r="211" spans="1:9" s="112" customFormat="1">
      <c r="A211" s="102"/>
      <c r="B211" s="102"/>
      <c r="C211" s="102"/>
      <c r="D211" s="102"/>
      <c r="E211" s="104"/>
      <c r="F211" s="104"/>
      <c r="G211" s="95"/>
      <c r="H211" s="95"/>
      <c r="I211" s="102"/>
    </row>
    <row r="212" spans="1:9" s="112" customFormat="1">
      <c r="A212" s="102"/>
      <c r="B212" s="102"/>
      <c r="C212" s="102"/>
      <c r="D212" s="102"/>
      <c r="E212" s="104"/>
      <c r="F212" s="104"/>
      <c r="G212" s="95"/>
      <c r="H212" s="95"/>
      <c r="I212" s="102"/>
    </row>
    <row r="213" spans="1:9" s="112" customFormat="1">
      <c r="A213" s="102"/>
      <c r="B213" s="102"/>
      <c r="C213" s="102"/>
      <c r="D213" s="102"/>
      <c r="E213" s="104"/>
      <c r="F213" s="104"/>
      <c r="G213" s="95"/>
      <c r="H213" s="95"/>
      <c r="I213" s="102"/>
    </row>
    <row r="214" spans="1:9" s="112" customFormat="1">
      <c r="A214" s="102"/>
      <c r="B214" s="102"/>
      <c r="C214" s="102"/>
      <c r="D214" s="102"/>
      <c r="E214" s="104"/>
      <c r="F214" s="104"/>
      <c r="G214" s="95"/>
      <c r="H214" s="95"/>
      <c r="I214" s="102"/>
    </row>
    <row r="215" spans="1:9" s="112" customFormat="1">
      <c r="A215" s="102"/>
      <c r="B215" s="102"/>
      <c r="C215" s="102"/>
      <c r="D215" s="102"/>
      <c r="E215" s="101"/>
      <c r="F215" s="95"/>
      <c r="G215" s="95"/>
      <c r="H215" s="95"/>
      <c r="I215" s="102"/>
    </row>
    <row r="216" spans="1:9" s="112" customFormat="1">
      <c r="A216" s="102"/>
      <c r="B216" s="102"/>
      <c r="C216" s="102"/>
      <c r="D216" s="102"/>
      <c r="E216" s="101"/>
      <c r="F216" s="95"/>
      <c r="G216" s="95"/>
      <c r="H216" s="95"/>
      <c r="I216" s="102"/>
    </row>
    <row r="217" spans="1:9" s="112" customFormat="1">
      <c r="A217" s="102"/>
      <c r="B217" s="102"/>
      <c r="C217" s="102"/>
      <c r="D217" s="102"/>
      <c r="E217" s="101"/>
      <c r="F217" s="95"/>
      <c r="G217" s="95"/>
      <c r="H217" s="95"/>
      <c r="I217" s="102"/>
    </row>
    <row r="218" spans="1:9" s="112" customFormat="1">
      <c r="A218" s="103"/>
      <c r="B218" s="103"/>
      <c r="C218" s="103"/>
      <c r="D218" s="103"/>
      <c r="E218" s="104"/>
      <c r="F218" s="105"/>
      <c r="G218" s="95"/>
      <c r="H218" s="95"/>
      <c r="I218" s="103"/>
    </row>
    <row r="219" spans="1:9" s="112" customFormat="1">
      <c r="A219" s="102"/>
      <c r="B219" s="102"/>
      <c r="C219" s="102"/>
      <c r="D219" s="102"/>
      <c r="E219" s="104"/>
      <c r="F219" s="101"/>
      <c r="G219" s="95"/>
      <c r="H219" s="95"/>
      <c r="I219" s="102"/>
    </row>
    <row r="220" spans="1:9" s="112" customFormat="1">
      <c r="A220" s="102"/>
      <c r="B220" s="102"/>
      <c r="C220" s="102"/>
      <c r="D220" s="102"/>
      <c r="E220" s="101"/>
      <c r="F220" s="101"/>
      <c r="G220" s="95"/>
      <c r="H220" s="95"/>
      <c r="I220" s="102"/>
    </row>
    <row r="221" spans="1:9" s="112" customFormat="1">
      <c r="A221" s="102"/>
      <c r="B221" s="102"/>
      <c r="C221" s="102"/>
      <c r="D221" s="102"/>
      <c r="E221" s="101"/>
      <c r="F221" s="101"/>
      <c r="G221" s="104"/>
      <c r="H221" s="95"/>
      <c r="I221" s="102"/>
    </row>
    <row r="222" spans="1:9" s="112" customFormat="1">
      <c r="A222" s="102"/>
      <c r="B222" s="102"/>
      <c r="C222" s="102"/>
      <c r="D222" s="102"/>
      <c r="E222" s="104"/>
      <c r="F222" s="104"/>
      <c r="G222" s="95"/>
      <c r="H222" s="95"/>
      <c r="I222" s="102"/>
    </row>
    <row r="223" spans="1:9" s="112" customFormat="1">
      <c r="A223" s="102"/>
      <c r="B223" s="102"/>
      <c r="C223" s="102"/>
      <c r="D223" s="102"/>
      <c r="E223" s="104"/>
      <c r="F223" s="101"/>
      <c r="G223" s="95"/>
      <c r="H223" s="95"/>
      <c r="I223" s="102"/>
    </row>
    <row r="224" spans="1:9" s="112" customFormat="1">
      <c r="A224" s="102"/>
      <c r="B224" s="102"/>
      <c r="C224" s="102"/>
      <c r="D224" s="102"/>
      <c r="E224" s="104"/>
      <c r="F224" s="104"/>
      <c r="G224" s="95"/>
      <c r="H224" s="95"/>
      <c r="I224" s="102"/>
    </row>
    <row r="225" spans="1:9" s="112" customFormat="1">
      <c r="A225" s="102"/>
      <c r="B225" s="102"/>
      <c r="C225" s="102"/>
      <c r="D225" s="102"/>
      <c r="E225" s="104"/>
      <c r="F225" s="101"/>
      <c r="G225" s="95"/>
      <c r="H225" s="95"/>
      <c r="I225" s="102"/>
    </row>
    <row r="226" spans="1:9" s="112" customFormat="1">
      <c r="A226" s="102"/>
      <c r="B226" s="102"/>
      <c r="C226" s="102"/>
      <c r="D226" s="102"/>
      <c r="E226" s="101"/>
      <c r="F226" s="104"/>
      <c r="G226" s="95"/>
      <c r="H226" s="95"/>
      <c r="I226" s="102"/>
    </row>
    <row r="227" spans="1:9" s="112" customFormat="1">
      <c r="A227" s="102"/>
      <c r="B227" s="102"/>
      <c r="C227" s="102"/>
      <c r="D227" s="102"/>
      <c r="E227" s="104"/>
      <c r="F227" s="101"/>
      <c r="G227" s="95"/>
      <c r="H227" s="95"/>
      <c r="I227" s="102"/>
    </row>
    <row r="228" spans="1:9" s="112" customFormat="1">
      <c r="A228" s="102"/>
      <c r="B228" s="102"/>
      <c r="C228" s="102"/>
      <c r="D228" s="102"/>
      <c r="E228" s="104"/>
      <c r="F228" s="104"/>
      <c r="G228" s="95"/>
      <c r="H228" s="95"/>
      <c r="I228" s="102"/>
    </row>
    <row r="229" spans="1:9" s="112" customFormat="1">
      <c r="A229" s="102"/>
      <c r="B229" s="102"/>
      <c r="C229" s="102"/>
      <c r="D229" s="102"/>
      <c r="E229" s="104"/>
      <c r="F229" s="104"/>
      <c r="G229" s="95"/>
      <c r="H229" s="95"/>
      <c r="I229" s="102"/>
    </row>
    <row r="230" spans="1:9" s="112" customFormat="1">
      <c r="A230" s="102"/>
      <c r="B230" s="102"/>
      <c r="C230" s="102"/>
      <c r="D230" s="102"/>
      <c r="E230" s="104"/>
      <c r="F230" s="104"/>
      <c r="G230" s="95"/>
      <c r="H230" s="95"/>
      <c r="I230" s="102"/>
    </row>
    <row r="231" spans="1:9" s="112" customFormat="1">
      <c r="A231" s="102"/>
      <c r="B231" s="102"/>
      <c r="C231" s="102"/>
      <c r="D231" s="102"/>
      <c r="E231" s="104"/>
      <c r="F231" s="104"/>
      <c r="G231" s="95"/>
      <c r="H231" s="95"/>
      <c r="I231" s="102"/>
    </row>
    <row r="232" spans="1:9" s="112" customFormat="1">
      <c r="A232" s="102"/>
      <c r="B232" s="102"/>
      <c r="C232" s="102"/>
      <c r="D232" s="102"/>
      <c r="E232" s="104"/>
      <c r="F232" s="104"/>
      <c r="G232" s="95"/>
      <c r="H232" s="95"/>
      <c r="I232" s="102"/>
    </row>
    <row r="233" spans="1:9" s="112" customFormat="1">
      <c r="A233" s="102"/>
      <c r="B233" s="102"/>
      <c r="C233" s="102"/>
      <c r="D233" s="102"/>
      <c r="E233" s="104"/>
      <c r="F233" s="104"/>
      <c r="G233" s="95"/>
      <c r="H233" s="95"/>
      <c r="I233" s="102"/>
    </row>
    <row r="234" spans="1:9" s="112" customFormat="1">
      <c r="A234" s="102"/>
      <c r="B234" s="102"/>
      <c r="C234" s="102"/>
      <c r="D234" s="102"/>
      <c r="E234" s="104"/>
      <c r="F234" s="104"/>
      <c r="G234" s="95"/>
      <c r="H234" s="95"/>
      <c r="I234" s="102"/>
    </row>
    <row r="235" spans="1:9" s="112" customFormat="1">
      <c r="A235" s="102"/>
      <c r="B235" s="102"/>
      <c r="C235" s="102"/>
      <c r="D235" s="102"/>
      <c r="E235" s="101"/>
      <c r="F235" s="95"/>
      <c r="G235" s="95"/>
      <c r="H235" s="95"/>
      <c r="I235" s="102"/>
    </row>
    <row r="236" spans="1:9" s="112" customFormat="1">
      <c r="A236" s="102"/>
      <c r="B236" s="102"/>
      <c r="C236" s="102"/>
      <c r="D236" s="102"/>
      <c r="E236" s="101"/>
      <c r="F236" s="95"/>
      <c r="G236" s="95"/>
      <c r="H236" s="95"/>
      <c r="I236" s="102"/>
    </row>
    <row r="237" spans="1:9" s="112" customFormat="1">
      <c r="A237" s="102"/>
      <c r="B237" s="102"/>
      <c r="C237" s="102"/>
      <c r="D237" s="102"/>
      <c r="E237" s="101"/>
      <c r="F237" s="95"/>
      <c r="G237" s="95"/>
      <c r="H237" s="95"/>
      <c r="I237" s="102"/>
    </row>
    <row r="238" spans="1:9" s="112" customFormat="1">
      <c r="A238" s="103"/>
      <c r="B238" s="103"/>
      <c r="C238" s="103"/>
      <c r="D238" s="103"/>
      <c r="E238" s="104"/>
      <c r="F238" s="105"/>
      <c r="G238" s="95"/>
      <c r="H238" s="95"/>
      <c r="I238" s="103"/>
    </row>
    <row r="239" spans="1:9" s="112" customFormat="1">
      <c r="A239" s="102"/>
      <c r="B239" s="102"/>
      <c r="C239" s="102"/>
      <c r="D239" s="102"/>
      <c r="E239" s="104"/>
      <c r="F239" s="101"/>
      <c r="G239" s="95"/>
      <c r="H239" s="95"/>
      <c r="I239" s="102"/>
    </row>
    <row r="240" spans="1:9" s="112" customFormat="1">
      <c r="A240" s="102"/>
      <c r="B240" s="102"/>
      <c r="C240" s="102"/>
      <c r="D240" s="102"/>
      <c r="E240" s="101"/>
      <c r="F240" s="101"/>
      <c r="G240" s="95"/>
      <c r="H240" s="95"/>
      <c r="I240" s="102"/>
    </row>
    <row r="241" spans="1:9" s="112" customFormat="1">
      <c r="A241" s="102"/>
      <c r="B241" s="102"/>
      <c r="C241" s="102"/>
      <c r="D241" s="102"/>
      <c r="E241" s="101"/>
      <c r="F241" s="101"/>
      <c r="G241" s="104"/>
      <c r="H241" s="95"/>
      <c r="I241" s="102"/>
    </row>
    <row r="242" spans="1:9" s="112" customFormat="1">
      <c r="A242" s="102"/>
      <c r="B242" s="102"/>
      <c r="C242" s="102"/>
      <c r="D242" s="102"/>
      <c r="E242" s="104"/>
      <c r="F242" s="104"/>
      <c r="G242" s="95"/>
      <c r="H242" s="95"/>
      <c r="I242" s="102"/>
    </row>
    <row r="243" spans="1:9" s="112" customFormat="1">
      <c r="A243" s="102"/>
      <c r="B243" s="102"/>
      <c r="C243" s="102"/>
      <c r="D243" s="102"/>
      <c r="E243" s="104"/>
      <c r="F243" s="101"/>
      <c r="G243" s="95"/>
      <c r="H243" s="95"/>
      <c r="I243" s="102"/>
    </row>
    <row r="244" spans="1:9" s="112" customFormat="1">
      <c r="A244" s="102"/>
      <c r="B244" s="102"/>
      <c r="C244" s="102"/>
      <c r="D244" s="102"/>
      <c r="E244" s="104"/>
      <c r="F244" s="104"/>
      <c r="G244" s="95"/>
      <c r="H244" s="95"/>
      <c r="I244" s="102"/>
    </row>
    <row r="245" spans="1:9" s="112" customFormat="1">
      <c r="A245" s="102"/>
      <c r="B245" s="102"/>
      <c r="C245" s="102"/>
      <c r="D245" s="102"/>
      <c r="E245" s="104"/>
      <c r="F245" s="101"/>
      <c r="G245" s="95"/>
      <c r="H245" s="95"/>
      <c r="I245" s="102"/>
    </row>
    <row r="246" spans="1:9" s="112" customFormat="1">
      <c r="A246" s="102"/>
      <c r="B246" s="102"/>
      <c r="C246" s="102"/>
      <c r="D246" s="102"/>
      <c r="E246" s="101"/>
      <c r="F246" s="104"/>
      <c r="G246" s="95"/>
      <c r="H246" s="95"/>
      <c r="I246" s="102"/>
    </row>
    <row r="247" spans="1:9" s="112" customFormat="1">
      <c r="A247" s="102"/>
      <c r="B247" s="102"/>
      <c r="C247" s="102"/>
      <c r="D247" s="102"/>
      <c r="E247" s="104"/>
      <c r="F247" s="101"/>
      <c r="G247" s="95"/>
      <c r="H247" s="95"/>
      <c r="I247" s="102"/>
    </row>
    <row r="248" spans="1:9" s="112" customFormat="1">
      <c r="A248" s="102"/>
      <c r="B248" s="102"/>
      <c r="C248" s="102"/>
      <c r="D248" s="102"/>
      <c r="E248" s="104"/>
      <c r="F248" s="104"/>
      <c r="G248" s="95"/>
      <c r="H248" s="95"/>
      <c r="I248" s="102"/>
    </row>
    <row r="249" spans="1:9" s="112" customFormat="1">
      <c r="A249" s="102"/>
      <c r="B249" s="102"/>
      <c r="C249" s="102"/>
      <c r="D249" s="102"/>
      <c r="E249" s="104"/>
      <c r="F249" s="104"/>
      <c r="G249" s="95"/>
      <c r="H249" s="95"/>
      <c r="I249" s="102"/>
    </row>
    <row r="250" spans="1:9" s="112" customFormat="1">
      <c r="A250" s="102"/>
      <c r="B250" s="102"/>
      <c r="C250" s="102"/>
      <c r="D250" s="102"/>
      <c r="E250" s="104"/>
      <c r="F250" s="104"/>
      <c r="G250" s="95"/>
      <c r="H250" s="95"/>
      <c r="I250" s="102"/>
    </row>
    <row r="251" spans="1:9" s="112" customFormat="1">
      <c r="A251" s="102"/>
      <c r="B251" s="102"/>
      <c r="C251" s="102"/>
      <c r="D251" s="102"/>
      <c r="E251" s="104"/>
      <c r="F251" s="104"/>
      <c r="G251" s="95"/>
      <c r="H251" s="95"/>
      <c r="I251" s="102"/>
    </row>
    <row r="252" spans="1:9" s="112" customFormat="1">
      <c r="A252" s="102"/>
      <c r="B252" s="102"/>
      <c r="C252" s="102"/>
      <c r="D252" s="102"/>
      <c r="E252" s="104"/>
      <c r="F252" s="104"/>
      <c r="G252" s="95"/>
      <c r="H252" s="95"/>
      <c r="I252" s="102"/>
    </row>
    <row r="253" spans="1:9" s="112" customFormat="1">
      <c r="A253" s="102"/>
      <c r="B253" s="102"/>
      <c r="C253" s="102"/>
      <c r="D253" s="102"/>
      <c r="E253" s="104"/>
      <c r="F253" s="104"/>
      <c r="G253" s="95"/>
      <c r="H253" s="95"/>
      <c r="I253" s="102"/>
    </row>
    <row r="254" spans="1:9" s="112" customFormat="1">
      <c r="A254" s="102"/>
      <c r="B254" s="102"/>
      <c r="C254" s="102"/>
      <c r="D254" s="102"/>
      <c r="E254" s="104"/>
      <c r="F254" s="104"/>
      <c r="G254" s="95"/>
      <c r="H254" s="95"/>
      <c r="I254" s="102"/>
    </row>
    <row r="255" spans="1:9" s="112" customFormat="1">
      <c r="A255" s="102"/>
      <c r="B255" s="102"/>
      <c r="C255" s="102"/>
      <c r="D255" s="102"/>
      <c r="E255" s="101"/>
      <c r="F255" s="95"/>
      <c r="G255" s="95"/>
      <c r="H255" s="95"/>
      <c r="I255" s="102"/>
    </row>
    <row r="256" spans="1:9" s="112" customFormat="1">
      <c r="A256" s="102"/>
      <c r="B256" s="102"/>
      <c r="C256" s="102"/>
      <c r="D256" s="102"/>
      <c r="E256" s="101"/>
      <c r="F256" s="95"/>
      <c r="G256" s="95"/>
      <c r="H256" s="95"/>
      <c r="I256" s="102"/>
    </row>
    <row r="257" spans="1:9" s="112" customFormat="1">
      <c r="A257" s="102"/>
      <c r="B257" s="102"/>
      <c r="C257" s="102"/>
      <c r="D257" s="102"/>
      <c r="E257" s="101"/>
      <c r="F257" s="95"/>
      <c r="G257" s="95"/>
      <c r="H257" s="95"/>
      <c r="I257" s="102"/>
    </row>
    <row r="258" spans="1:9" s="112" customFormat="1">
      <c r="A258" s="103"/>
      <c r="B258" s="103"/>
      <c r="C258" s="103"/>
      <c r="D258" s="103"/>
      <c r="E258" s="104"/>
      <c r="F258" s="105"/>
      <c r="G258" s="95"/>
      <c r="H258" s="95"/>
      <c r="I258" s="103"/>
    </row>
    <row r="259" spans="1:9" s="112" customFormat="1">
      <c r="A259" s="102"/>
      <c r="B259" s="102"/>
      <c r="C259" s="102"/>
      <c r="D259" s="102"/>
      <c r="E259" s="104"/>
      <c r="F259" s="101"/>
      <c r="G259" s="95"/>
      <c r="H259" s="95"/>
      <c r="I259" s="102"/>
    </row>
    <row r="260" spans="1:9" s="112" customFormat="1">
      <c r="A260" s="102"/>
      <c r="B260" s="102"/>
      <c r="C260" s="102"/>
      <c r="D260" s="102"/>
      <c r="E260" s="101"/>
      <c r="F260" s="101"/>
      <c r="G260" s="95"/>
      <c r="H260" s="95"/>
      <c r="I260" s="102"/>
    </row>
    <row r="261" spans="1:9" s="112" customFormat="1">
      <c r="A261" s="102"/>
      <c r="B261" s="102"/>
      <c r="C261" s="102"/>
      <c r="D261" s="102"/>
      <c r="E261" s="101"/>
      <c r="F261" s="101"/>
      <c r="G261" s="104"/>
      <c r="H261" s="95"/>
      <c r="I261" s="102"/>
    </row>
    <row r="262" spans="1:9" s="112" customFormat="1">
      <c r="A262" s="102"/>
      <c r="B262" s="102"/>
      <c r="C262" s="102"/>
      <c r="D262" s="102"/>
      <c r="E262" s="104"/>
      <c r="F262" s="104"/>
      <c r="G262" s="95"/>
      <c r="H262" s="95"/>
      <c r="I262" s="102"/>
    </row>
    <row r="263" spans="1:9" s="112" customFormat="1">
      <c r="A263" s="102"/>
      <c r="B263" s="102"/>
      <c r="C263" s="102"/>
      <c r="D263" s="102"/>
      <c r="E263" s="104"/>
      <c r="F263" s="101"/>
      <c r="G263" s="95"/>
      <c r="H263" s="95"/>
      <c r="I263" s="102"/>
    </row>
    <row r="264" spans="1:9" s="112" customFormat="1">
      <c r="A264" s="102"/>
      <c r="B264" s="102"/>
      <c r="C264" s="102"/>
      <c r="D264" s="102"/>
      <c r="E264" s="104"/>
      <c r="F264" s="104"/>
      <c r="G264" s="95"/>
      <c r="H264" s="95"/>
      <c r="I264" s="102"/>
    </row>
    <row r="265" spans="1:9" s="112" customFormat="1">
      <c r="A265" s="102"/>
      <c r="B265" s="102"/>
      <c r="C265" s="102"/>
      <c r="D265" s="102"/>
      <c r="E265" s="104"/>
      <c r="F265" s="101"/>
      <c r="G265" s="95"/>
      <c r="H265" s="95"/>
      <c r="I265" s="102"/>
    </row>
    <row r="266" spans="1:9" s="112" customFormat="1">
      <c r="A266" s="102"/>
      <c r="B266" s="102"/>
      <c r="C266" s="102"/>
      <c r="D266" s="102"/>
      <c r="E266" s="101"/>
      <c r="F266" s="104"/>
      <c r="G266" s="95"/>
      <c r="H266" s="95"/>
      <c r="I266" s="102"/>
    </row>
    <row r="267" spans="1:9" s="112" customFormat="1">
      <c r="A267" s="102"/>
      <c r="B267" s="102"/>
      <c r="C267" s="102"/>
      <c r="D267" s="102"/>
      <c r="E267" s="104"/>
      <c r="F267" s="101"/>
      <c r="G267" s="95"/>
      <c r="H267" s="95"/>
      <c r="I267" s="102"/>
    </row>
    <row r="268" spans="1:9" s="112" customFormat="1">
      <c r="A268" s="102"/>
      <c r="B268" s="102"/>
      <c r="C268" s="102"/>
      <c r="D268" s="102"/>
      <c r="E268" s="104"/>
      <c r="F268" s="104"/>
      <c r="G268" s="95"/>
      <c r="H268" s="95"/>
      <c r="I268" s="102"/>
    </row>
    <row r="269" spans="1:9" s="112" customFormat="1">
      <c r="A269" s="102"/>
      <c r="B269" s="102"/>
      <c r="C269" s="102"/>
      <c r="D269" s="102"/>
      <c r="E269" s="104"/>
      <c r="F269" s="104"/>
      <c r="G269" s="95"/>
      <c r="H269" s="95"/>
      <c r="I269" s="102"/>
    </row>
    <row r="270" spans="1:9" s="112" customFormat="1">
      <c r="A270" s="102"/>
      <c r="B270" s="102"/>
      <c r="C270" s="102"/>
      <c r="D270" s="102"/>
      <c r="E270" s="104"/>
      <c r="F270" s="104"/>
      <c r="G270" s="95"/>
      <c r="H270" s="95"/>
      <c r="I270" s="102"/>
    </row>
    <row r="271" spans="1:9" s="112" customFormat="1">
      <c r="A271" s="102"/>
      <c r="B271" s="102"/>
      <c r="C271" s="102"/>
      <c r="D271" s="102"/>
      <c r="E271" s="104"/>
      <c r="F271" s="104"/>
      <c r="G271" s="95"/>
      <c r="H271" s="95"/>
      <c r="I271" s="102"/>
    </row>
    <row r="272" spans="1:9" s="112" customFormat="1">
      <c r="A272" s="102"/>
      <c r="B272" s="102"/>
      <c r="C272" s="102"/>
      <c r="D272" s="102"/>
      <c r="E272" s="104"/>
      <c r="F272" s="104"/>
      <c r="G272" s="95"/>
      <c r="H272" s="95"/>
      <c r="I272" s="102"/>
    </row>
    <row r="273" spans="1:9" s="112" customFormat="1">
      <c r="A273" s="102"/>
      <c r="B273" s="102"/>
      <c r="C273" s="102"/>
      <c r="D273" s="102"/>
      <c r="E273" s="104"/>
      <c r="F273" s="104"/>
      <c r="G273" s="95"/>
      <c r="H273" s="95"/>
      <c r="I273" s="102"/>
    </row>
    <row r="274" spans="1:9" s="112" customFormat="1">
      <c r="A274" s="102"/>
      <c r="B274" s="102"/>
      <c r="C274" s="102"/>
      <c r="D274" s="102"/>
      <c r="E274" s="104"/>
      <c r="F274" s="104"/>
      <c r="G274" s="95"/>
      <c r="H274" s="95"/>
      <c r="I274" s="102"/>
    </row>
    <row r="275" spans="1:9" s="112" customFormat="1">
      <c r="A275" s="102"/>
      <c r="B275" s="102"/>
      <c r="C275" s="102"/>
      <c r="D275" s="102"/>
      <c r="E275" s="101"/>
      <c r="F275" s="95"/>
      <c r="G275" s="95"/>
      <c r="H275" s="95"/>
      <c r="I275" s="102"/>
    </row>
    <row r="276" spans="1:9" s="112" customFormat="1">
      <c r="A276" s="102"/>
      <c r="B276" s="102"/>
      <c r="C276" s="102"/>
      <c r="D276" s="102"/>
      <c r="E276" s="101"/>
      <c r="F276" s="95"/>
      <c r="G276" s="95"/>
      <c r="H276" s="95"/>
      <c r="I276" s="102"/>
    </row>
    <row r="277" spans="1:9" s="112" customFormat="1">
      <c r="A277" s="102"/>
      <c r="B277" s="102"/>
      <c r="C277" s="102"/>
      <c r="D277" s="102"/>
      <c r="E277" s="101"/>
      <c r="F277" s="95"/>
      <c r="G277" s="95"/>
      <c r="H277" s="95"/>
      <c r="I277" s="102"/>
    </row>
    <row r="278" spans="1:9" s="112" customFormat="1">
      <c r="A278" s="103"/>
      <c r="B278" s="103"/>
      <c r="C278" s="103"/>
      <c r="D278" s="103"/>
      <c r="E278" s="104"/>
      <c r="F278" s="105"/>
      <c r="G278" s="95"/>
      <c r="H278" s="95"/>
      <c r="I278" s="103"/>
    </row>
    <row r="279" spans="1:9" s="112" customFormat="1">
      <c r="A279" s="102"/>
      <c r="B279" s="102"/>
      <c r="C279" s="102"/>
      <c r="D279" s="102"/>
      <c r="E279" s="104"/>
      <c r="F279" s="101"/>
      <c r="G279" s="95"/>
      <c r="H279" s="95"/>
      <c r="I279" s="102"/>
    </row>
    <row r="280" spans="1:9" s="112" customFormat="1">
      <c r="A280" s="102"/>
      <c r="B280" s="102"/>
      <c r="C280" s="102"/>
      <c r="D280" s="102"/>
      <c r="E280" s="101"/>
      <c r="F280" s="101"/>
      <c r="G280" s="95"/>
      <c r="H280" s="95"/>
      <c r="I280" s="102"/>
    </row>
    <row r="281" spans="1:9" s="112" customFormat="1">
      <c r="A281" s="102"/>
      <c r="B281" s="102"/>
      <c r="C281" s="102"/>
      <c r="D281" s="102"/>
      <c r="E281" s="101"/>
      <c r="F281" s="101"/>
      <c r="G281" s="104"/>
      <c r="H281" s="95"/>
      <c r="I281" s="102"/>
    </row>
    <row r="282" spans="1:9" s="112" customFormat="1">
      <c r="A282" s="102"/>
      <c r="B282" s="102"/>
      <c r="C282" s="102"/>
      <c r="D282" s="102"/>
      <c r="E282" s="104"/>
      <c r="F282" s="104"/>
      <c r="G282" s="95"/>
      <c r="H282" s="95"/>
      <c r="I282" s="102"/>
    </row>
    <row r="283" spans="1:9" s="112" customFormat="1">
      <c r="A283" s="102"/>
      <c r="B283" s="102"/>
      <c r="C283" s="102"/>
      <c r="D283" s="102"/>
      <c r="E283" s="104"/>
      <c r="F283" s="101"/>
      <c r="G283" s="95"/>
      <c r="H283" s="95"/>
      <c r="I283" s="102"/>
    </row>
    <row r="284" spans="1:9" s="112" customFormat="1">
      <c r="A284" s="102"/>
      <c r="B284" s="102"/>
      <c r="C284" s="102"/>
      <c r="D284" s="102"/>
      <c r="E284" s="104"/>
      <c r="F284" s="104"/>
      <c r="G284" s="95"/>
      <c r="H284" s="95"/>
      <c r="I284" s="102"/>
    </row>
    <row r="285" spans="1:9" s="112" customFormat="1">
      <c r="A285" s="102"/>
      <c r="B285" s="102"/>
      <c r="C285" s="102"/>
      <c r="D285" s="102"/>
      <c r="E285" s="104"/>
      <c r="F285" s="101"/>
      <c r="G285" s="95"/>
      <c r="H285" s="95"/>
      <c r="I285" s="102"/>
    </row>
    <row r="286" spans="1:9" s="112" customFormat="1">
      <c r="A286" s="102"/>
      <c r="B286" s="102"/>
      <c r="C286" s="102"/>
      <c r="D286" s="102"/>
      <c r="E286" s="101"/>
      <c r="F286" s="104"/>
      <c r="G286" s="95"/>
      <c r="H286" s="95"/>
      <c r="I286" s="102"/>
    </row>
    <row r="287" spans="1:9" s="112" customFormat="1">
      <c r="A287" s="102"/>
      <c r="B287" s="102"/>
      <c r="C287" s="102"/>
      <c r="D287" s="102"/>
      <c r="E287" s="104"/>
      <c r="F287" s="101"/>
      <c r="G287" s="95"/>
      <c r="H287" s="95"/>
      <c r="I287" s="102"/>
    </row>
    <row r="288" spans="1:9" s="112" customFormat="1">
      <c r="A288" s="102"/>
      <c r="B288" s="102"/>
      <c r="C288" s="102"/>
      <c r="D288" s="102"/>
      <c r="E288" s="104"/>
      <c r="F288" s="104"/>
      <c r="G288" s="95"/>
      <c r="H288" s="95"/>
      <c r="I288" s="102"/>
    </row>
    <row r="289" spans="1:9" s="112" customFormat="1">
      <c r="A289" s="102"/>
      <c r="B289" s="102"/>
      <c r="C289" s="102"/>
      <c r="D289" s="102"/>
      <c r="E289" s="104"/>
      <c r="F289" s="104"/>
      <c r="G289" s="95"/>
      <c r="H289" s="95"/>
      <c r="I289" s="102"/>
    </row>
    <row r="290" spans="1:9" s="112" customFormat="1">
      <c r="A290" s="102"/>
      <c r="B290" s="102"/>
      <c r="C290" s="102"/>
      <c r="D290" s="102"/>
      <c r="E290" s="104"/>
      <c r="F290" s="104"/>
      <c r="G290" s="95"/>
      <c r="H290" s="95"/>
      <c r="I290" s="102"/>
    </row>
    <row r="291" spans="1:9" s="112" customFormat="1">
      <c r="A291" s="102"/>
      <c r="B291" s="102"/>
      <c r="C291" s="102"/>
      <c r="D291" s="102"/>
      <c r="E291" s="104"/>
      <c r="F291" s="104"/>
      <c r="G291" s="95"/>
      <c r="H291" s="95"/>
      <c r="I291" s="102"/>
    </row>
    <row r="292" spans="1:9" s="112" customFormat="1">
      <c r="A292" s="102"/>
      <c r="B292" s="102"/>
      <c r="C292" s="102"/>
      <c r="D292" s="102"/>
      <c r="E292" s="104"/>
      <c r="F292" s="104"/>
      <c r="G292" s="95"/>
      <c r="H292" s="95"/>
      <c r="I292" s="102"/>
    </row>
    <row r="293" spans="1:9" s="112" customFormat="1">
      <c r="A293" s="102"/>
      <c r="B293" s="102"/>
      <c r="C293" s="102"/>
      <c r="D293" s="102"/>
      <c r="E293" s="104"/>
      <c r="F293" s="104"/>
      <c r="G293" s="95"/>
      <c r="H293" s="95"/>
      <c r="I293" s="102"/>
    </row>
    <row r="294" spans="1:9" s="112" customFormat="1">
      <c r="A294" s="102"/>
      <c r="B294" s="102"/>
      <c r="C294" s="102"/>
      <c r="D294" s="102"/>
      <c r="E294" s="104"/>
      <c r="F294" s="104"/>
      <c r="G294" s="95"/>
      <c r="H294" s="95"/>
      <c r="I294" s="102"/>
    </row>
    <row r="295" spans="1:9" s="112" customFormat="1">
      <c r="A295" s="102"/>
      <c r="B295" s="102"/>
      <c r="C295" s="102"/>
      <c r="D295" s="102"/>
      <c r="E295" s="101"/>
      <c r="F295" s="95"/>
      <c r="G295" s="95"/>
      <c r="H295" s="95"/>
      <c r="I295" s="102"/>
    </row>
    <row r="296" spans="1:9" s="112" customFormat="1">
      <c r="A296" s="102"/>
      <c r="B296" s="102"/>
      <c r="C296" s="102"/>
      <c r="D296" s="102"/>
      <c r="E296" s="101"/>
      <c r="F296" s="95"/>
      <c r="G296" s="95"/>
      <c r="H296" s="95"/>
      <c r="I296" s="102"/>
    </row>
    <row r="297" spans="1:9" s="112" customFormat="1">
      <c r="A297" s="102"/>
      <c r="B297" s="102"/>
      <c r="C297" s="102"/>
      <c r="D297" s="102"/>
      <c r="E297" s="101"/>
      <c r="F297" s="95"/>
      <c r="G297" s="95"/>
      <c r="H297" s="95"/>
      <c r="I297" s="102"/>
    </row>
    <row r="298" spans="1:9" s="112" customFormat="1">
      <c r="A298" s="103"/>
      <c r="B298" s="103"/>
      <c r="C298" s="103"/>
      <c r="D298" s="103"/>
      <c r="E298" s="104"/>
      <c r="F298" s="105"/>
      <c r="G298" s="95"/>
      <c r="H298" s="95"/>
      <c r="I298" s="103"/>
    </row>
    <row r="299" spans="1:9" s="112" customFormat="1">
      <c r="A299" s="102"/>
      <c r="B299" s="102"/>
      <c r="C299" s="102"/>
      <c r="D299" s="102"/>
      <c r="E299" s="104"/>
      <c r="F299" s="101"/>
      <c r="G299" s="95"/>
      <c r="H299" s="95"/>
      <c r="I299" s="102"/>
    </row>
    <row r="300" spans="1:9" s="112" customFormat="1">
      <c r="A300" s="102"/>
      <c r="B300" s="102"/>
      <c r="C300" s="102"/>
      <c r="D300" s="102"/>
      <c r="E300" s="101"/>
      <c r="F300" s="101"/>
      <c r="G300" s="95"/>
      <c r="H300" s="95"/>
      <c r="I300" s="102"/>
    </row>
    <row r="301" spans="1:9" s="112" customFormat="1">
      <c r="A301" s="102"/>
      <c r="B301" s="102"/>
      <c r="C301" s="102"/>
      <c r="D301" s="102"/>
      <c r="E301" s="101"/>
      <c r="F301" s="101"/>
      <c r="G301" s="104"/>
      <c r="H301" s="95"/>
      <c r="I301" s="102"/>
    </row>
    <row r="302" spans="1:9" s="112" customFormat="1">
      <c r="A302" s="102"/>
      <c r="B302" s="102"/>
      <c r="C302" s="102"/>
      <c r="D302" s="102"/>
      <c r="E302" s="104"/>
      <c r="F302" s="104"/>
      <c r="G302" s="95"/>
      <c r="H302" s="95"/>
      <c r="I302" s="102"/>
    </row>
    <row r="303" spans="1:9" s="112" customFormat="1">
      <c r="A303" s="102"/>
      <c r="B303" s="102"/>
      <c r="C303" s="102"/>
      <c r="D303" s="102"/>
      <c r="E303" s="104"/>
      <c r="F303" s="101"/>
      <c r="G303" s="95"/>
      <c r="H303" s="95"/>
      <c r="I303" s="102"/>
    </row>
    <row r="304" spans="1:9" s="112" customFormat="1">
      <c r="A304" s="102"/>
      <c r="B304" s="102"/>
      <c r="C304" s="102"/>
      <c r="D304" s="102"/>
      <c r="E304" s="104"/>
      <c r="F304" s="104"/>
      <c r="G304" s="95"/>
      <c r="H304" s="95"/>
      <c r="I304" s="102"/>
    </row>
    <row r="305" spans="1:9" s="112" customFormat="1">
      <c r="A305" s="102"/>
      <c r="B305" s="102"/>
      <c r="C305" s="102"/>
      <c r="D305" s="102"/>
      <c r="E305" s="104"/>
      <c r="F305" s="101"/>
      <c r="G305" s="95"/>
      <c r="H305" s="95"/>
      <c r="I305" s="102"/>
    </row>
    <row r="306" spans="1:9" s="112" customFormat="1">
      <c r="A306" s="102"/>
      <c r="B306" s="102"/>
      <c r="C306" s="102"/>
      <c r="D306" s="102"/>
      <c r="E306" s="101"/>
      <c r="F306" s="104"/>
      <c r="G306" s="95"/>
      <c r="H306" s="95"/>
      <c r="I306" s="102"/>
    </row>
    <row r="307" spans="1:9" s="112" customFormat="1">
      <c r="A307" s="102"/>
      <c r="B307" s="102"/>
      <c r="C307" s="102"/>
      <c r="D307" s="102"/>
      <c r="E307" s="104"/>
      <c r="F307" s="101"/>
      <c r="G307" s="95"/>
      <c r="H307" s="95"/>
      <c r="I307" s="102"/>
    </row>
    <row r="308" spans="1:9" s="112" customFormat="1">
      <c r="A308" s="102"/>
      <c r="B308" s="102"/>
      <c r="C308" s="102"/>
      <c r="D308" s="102"/>
      <c r="E308" s="104"/>
      <c r="F308" s="104"/>
      <c r="G308" s="95"/>
      <c r="H308" s="95"/>
      <c r="I308" s="102"/>
    </row>
    <row r="309" spans="1:9" s="112" customFormat="1">
      <c r="A309" s="102"/>
      <c r="B309" s="102"/>
      <c r="C309" s="102"/>
      <c r="D309" s="102"/>
      <c r="E309" s="104"/>
      <c r="F309" s="104"/>
      <c r="G309" s="95"/>
      <c r="H309" s="95"/>
      <c r="I309" s="102"/>
    </row>
    <row r="310" spans="1:9" s="112" customFormat="1">
      <c r="A310" s="102"/>
      <c r="B310" s="102"/>
      <c r="C310" s="102"/>
      <c r="D310" s="102"/>
      <c r="E310" s="104"/>
      <c r="F310" s="104"/>
      <c r="G310" s="95"/>
      <c r="H310" s="95"/>
      <c r="I310" s="102"/>
    </row>
    <row r="311" spans="1:9" s="112" customFormat="1">
      <c r="A311" s="102"/>
      <c r="B311" s="102"/>
      <c r="C311" s="102"/>
      <c r="D311" s="102"/>
      <c r="E311" s="104"/>
      <c r="F311" s="104"/>
      <c r="G311" s="95"/>
      <c r="H311" s="95"/>
      <c r="I311" s="102"/>
    </row>
    <row r="312" spans="1:9" s="112" customFormat="1">
      <c r="A312" s="102"/>
      <c r="B312" s="102"/>
      <c r="C312" s="102"/>
      <c r="D312" s="102"/>
      <c r="E312" s="104"/>
      <c r="F312" s="104"/>
      <c r="G312" s="95"/>
      <c r="H312" s="95"/>
      <c r="I312" s="102"/>
    </row>
    <row r="313" spans="1:9" s="112" customFormat="1">
      <c r="A313" s="102"/>
      <c r="B313" s="102"/>
      <c r="C313" s="102"/>
      <c r="D313" s="102"/>
      <c r="E313" s="104"/>
      <c r="F313" s="104"/>
      <c r="G313" s="95"/>
      <c r="H313" s="95"/>
      <c r="I313" s="102"/>
    </row>
    <row r="314" spans="1:9" s="112" customFormat="1">
      <c r="A314" s="102"/>
      <c r="B314" s="102"/>
      <c r="C314" s="102"/>
      <c r="D314" s="102"/>
      <c r="E314" s="104"/>
      <c r="F314" s="104"/>
      <c r="G314" s="95"/>
      <c r="H314" s="95"/>
      <c r="I314" s="102"/>
    </row>
    <row r="315" spans="1:9" s="112" customFormat="1">
      <c r="A315" s="102"/>
      <c r="B315" s="102"/>
      <c r="C315" s="102"/>
      <c r="D315" s="102"/>
      <c r="E315" s="101"/>
      <c r="F315" s="95"/>
      <c r="G315" s="95"/>
      <c r="H315" s="95"/>
      <c r="I315" s="102"/>
    </row>
    <row r="316" spans="1:9" s="112" customFormat="1">
      <c r="A316" s="102"/>
      <c r="B316" s="102"/>
      <c r="C316" s="102"/>
      <c r="D316" s="102"/>
      <c r="E316" s="101"/>
      <c r="F316" s="95"/>
      <c r="G316" s="95"/>
      <c r="H316" s="95"/>
      <c r="I316" s="102"/>
    </row>
    <row r="317" spans="1:9" s="112" customFormat="1">
      <c r="A317" s="102"/>
      <c r="B317" s="102"/>
      <c r="C317" s="102"/>
      <c r="D317" s="102"/>
      <c r="E317" s="101"/>
      <c r="F317" s="95"/>
      <c r="G317" s="95"/>
      <c r="H317" s="95"/>
      <c r="I317" s="102"/>
    </row>
    <row r="318" spans="1:9" s="112" customFormat="1">
      <c r="A318" s="115"/>
      <c r="B318" s="115"/>
      <c r="C318" s="115"/>
      <c r="D318" s="115"/>
      <c r="E318" s="115"/>
      <c r="I318" s="115"/>
    </row>
    <row r="319" spans="1:9" s="112" customFormat="1">
      <c r="A319" s="115"/>
      <c r="B319" s="115"/>
      <c r="C319" s="115"/>
      <c r="D319" s="115"/>
      <c r="E319" s="115"/>
      <c r="I319" s="115"/>
    </row>
    <row r="320" spans="1:9" s="112" customFormat="1">
      <c r="A320" s="115"/>
      <c r="B320" s="115"/>
      <c r="C320" s="115"/>
      <c r="D320" s="115"/>
      <c r="E320" s="115"/>
      <c r="I320" s="115"/>
    </row>
    <row r="321" spans="1:9" s="112" customFormat="1">
      <c r="A321" s="115"/>
      <c r="B321" s="115"/>
      <c r="C321" s="115"/>
      <c r="D321" s="115"/>
      <c r="E321" s="115"/>
      <c r="I321" s="115"/>
    </row>
    <row r="322" spans="1:9" s="112" customFormat="1">
      <c r="A322" s="115"/>
      <c r="B322" s="115"/>
      <c r="C322" s="115"/>
      <c r="D322" s="115"/>
      <c r="E322" s="115"/>
      <c r="I322" s="115"/>
    </row>
    <row r="323" spans="1:9" s="112" customFormat="1">
      <c r="A323" s="115"/>
      <c r="B323" s="115"/>
      <c r="C323" s="115"/>
      <c r="D323" s="115"/>
      <c r="E323" s="115"/>
      <c r="I323" s="115"/>
    </row>
    <row r="324" spans="1:9" s="112" customFormat="1">
      <c r="A324" s="115"/>
      <c r="B324" s="115"/>
      <c r="C324" s="115"/>
      <c r="D324" s="115"/>
      <c r="E324" s="115"/>
      <c r="I324" s="115"/>
    </row>
    <row r="325" spans="1:9" s="112" customFormat="1">
      <c r="A325" s="115"/>
      <c r="B325" s="115"/>
      <c r="C325" s="115"/>
      <c r="D325" s="115"/>
      <c r="E325" s="115"/>
      <c r="I325" s="115"/>
    </row>
    <row r="326" spans="1:9" s="112" customFormat="1">
      <c r="A326" s="115"/>
      <c r="B326" s="115"/>
      <c r="C326" s="115"/>
      <c r="D326" s="115"/>
      <c r="E326" s="115"/>
      <c r="I326" s="115"/>
    </row>
    <row r="327" spans="1:9" s="112" customFormat="1">
      <c r="A327" s="115"/>
      <c r="B327" s="115"/>
      <c r="C327" s="115"/>
      <c r="D327" s="115"/>
      <c r="E327" s="115"/>
      <c r="I327" s="115"/>
    </row>
    <row r="328" spans="1:9" s="112" customFormat="1">
      <c r="A328" s="115"/>
      <c r="B328" s="115"/>
      <c r="C328" s="115"/>
      <c r="D328" s="115"/>
      <c r="E328" s="115"/>
      <c r="I328" s="115"/>
    </row>
    <row r="329" spans="1:9" s="112" customFormat="1">
      <c r="A329" s="115"/>
      <c r="B329" s="115"/>
      <c r="C329" s="115"/>
      <c r="D329" s="115"/>
      <c r="E329" s="115"/>
      <c r="I329" s="115"/>
    </row>
    <row r="330" spans="1:9" s="112" customFormat="1">
      <c r="A330" s="115"/>
      <c r="B330" s="115"/>
      <c r="C330" s="115"/>
      <c r="D330" s="115"/>
      <c r="E330" s="115"/>
      <c r="I330" s="115"/>
    </row>
    <row r="331" spans="1:9" s="112" customFormat="1">
      <c r="A331" s="115"/>
      <c r="B331" s="115"/>
      <c r="C331" s="115"/>
      <c r="D331" s="115"/>
      <c r="E331" s="115"/>
      <c r="I331" s="115"/>
    </row>
    <row r="332" spans="1:9" s="112" customFormat="1">
      <c r="A332" s="115"/>
      <c r="B332" s="115"/>
      <c r="C332" s="115"/>
      <c r="D332" s="115"/>
      <c r="E332" s="115"/>
      <c r="I332" s="115"/>
    </row>
    <row r="333" spans="1:9" s="112" customFormat="1">
      <c r="A333" s="115"/>
      <c r="B333" s="115"/>
      <c r="C333" s="115"/>
      <c r="D333" s="115"/>
      <c r="E333" s="115"/>
      <c r="I333" s="115"/>
    </row>
    <row r="334" spans="1:9" s="112" customFormat="1">
      <c r="A334" s="115"/>
      <c r="B334" s="115"/>
      <c r="C334" s="115"/>
      <c r="D334" s="115"/>
      <c r="E334" s="115"/>
      <c r="I334" s="115"/>
    </row>
    <row r="335" spans="1:9" s="112" customFormat="1">
      <c r="A335" s="115"/>
      <c r="B335" s="115"/>
      <c r="C335" s="115"/>
      <c r="D335" s="115"/>
      <c r="E335" s="115"/>
      <c r="I335" s="115"/>
    </row>
    <row r="336" spans="1:9" s="112" customFormat="1">
      <c r="A336" s="115"/>
      <c r="B336" s="115"/>
      <c r="C336" s="115"/>
      <c r="D336" s="115"/>
      <c r="E336" s="115"/>
      <c r="I336" s="115"/>
    </row>
    <row r="337" spans="1:9" s="112" customFormat="1">
      <c r="A337" s="115"/>
      <c r="B337" s="115"/>
      <c r="C337" s="115"/>
      <c r="D337" s="115"/>
      <c r="E337" s="115"/>
      <c r="I337" s="115"/>
    </row>
    <row r="338" spans="1:9" s="112" customFormat="1">
      <c r="A338" s="115"/>
      <c r="B338" s="115"/>
      <c r="C338" s="115"/>
      <c r="D338" s="115"/>
      <c r="E338" s="115"/>
      <c r="I338" s="115"/>
    </row>
    <row r="339" spans="1:9" s="112" customFormat="1">
      <c r="A339" s="115"/>
      <c r="B339" s="115"/>
      <c r="C339" s="115"/>
      <c r="D339" s="115"/>
      <c r="E339" s="115"/>
      <c r="I339" s="115"/>
    </row>
    <row r="340" spans="1:9" s="112" customFormat="1">
      <c r="A340" s="115"/>
      <c r="B340" s="115"/>
      <c r="C340" s="115"/>
      <c r="D340" s="115"/>
      <c r="E340" s="115"/>
      <c r="I340" s="115"/>
    </row>
    <row r="341" spans="1:9" s="112" customFormat="1">
      <c r="A341" s="115"/>
      <c r="B341" s="115"/>
      <c r="C341" s="115"/>
      <c r="D341" s="115"/>
      <c r="E341" s="115"/>
      <c r="I341" s="115"/>
    </row>
    <row r="342" spans="1:9" s="112" customFormat="1">
      <c r="A342" s="115"/>
      <c r="B342" s="115"/>
      <c r="C342" s="115"/>
      <c r="D342" s="115"/>
      <c r="E342" s="115"/>
      <c r="I342" s="115"/>
    </row>
    <row r="343" spans="1:9" s="112" customFormat="1">
      <c r="A343" s="115"/>
      <c r="B343" s="115"/>
      <c r="C343" s="115"/>
      <c r="D343" s="115"/>
      <c r="E343" s="115"/>
      <c r="I343" s="115"/>
    </row>
    <row r="344" spans="1:9" s="112" customFormat="1">
      <c r="A344" s="115"/>
      <c r="B344" s="115"/>
      <c r="C344" s="115"/>
      <c r="D344" s="115"/>
      <c r="E344" s="115"/>
      <c r="I344" s="115"/>
    </row>
    <row r="345" spans="1:9" s="112" customFormat="1">
      <c r="A345" s="115"/>
      <c r="B345" s="115"/>
      <c r="C345" s="115"/>
      <c r="D345" s="115"/>
      <c r="E345" s="115"/>
      <c r="I345" s="115"/>
    </row>
    <row r="346" spans="1:9" s="112" customFormat="1">
      <c r="A346" s="115"/>
      <c r="B346" s="115"/>
      <c r="C346" s="115"/>
      <c r="D346" s="115"/>
      <c r="E346" s="115"/>
      <c r="I346" s="115"/>
    </row>
    <row r="347" spans="1:9" s="112" customFormat="1">
      <c r="A347" s="115"/>
      <c r="B347" s="115"/>
      <c r="C347" s="115"/>
      <c r="D347" s="115"/>
      <c r="E347" s="115"/>
      <c r="I347" s="115"/>
    </row>
    <row r="348" spans="1:9" s="112" customFormat="1">
      <c r="A348" s="115"/>
      <c r="B348" s="115"/>
      <c r="C348" s="115"/>
      <c r="D348" s="115"/>
      <c r="E348" s="115"/>
      <c r="I348" s="115"/>
    </row>
    <row r="349" spans="1:9" s="112" customFormat="1">
      <c r="A349" s="115"/>
      <c r="B349" s="115"/>
      <c r="C349" s="115"/>
      <c r="D349" s="115"/>
      <c r="E349" s="115"/>
      <c r="I349" s="115"/>
    </row>
    <row r="350" spans="1:9" s="112" customFormat="1">
      <c r="A350" s="115"/>
      <c r="B350" s="115"/>
      <c r="C350" s="115"/>
      <c r="D350" s="115"/>
      <c r="E350" s="115"/>
      <c r="I350" s="115"/>
    </row>
    <row r="351" spans="1:9" s="112" customFormat="1">
      <c r="A351" s="115"/>
      <c r="B351" s="115"/>
      <c r="C351" s="115"/>
      <c r="D351" s="115"/>
      <c r="E351" s="115"/>
      <c r="I351" s="115"/>
    </row>
    <row r="352" spans="1:9" s="112" customFormat="1">
      <c r="A352" s="115"/>
      <c r="B352" s="115"/>
      <c r="C352" s="115"/>
      <c r="D352" s="115"/>
      <c r="E352" s="115"/>
      <c r="I352" s="115"/>
    </row>
    <row r="353" spans="1:9" s="112" customFormat="1">
      <c r="A353" s="115"/>
      <c r="B353" s="115"/>
      <c r="C353" s="115"/>
      <c r="D353" s="115"/>
      <c r="E353" s="115"/>
      <c r="I353" s="115"/>
    </row>
    <row r="354" spans="1:9" s="112" customFormat="1">
      <c r="A354" s="115"/>
      <c r="B354" s="115"/>
      <c r="C354" s="115"/>
      <c r="D354" s="115"/>
      <c r="E354" s="115"/>
      <c r="I354" s="115"/>
    </row>
    <row r="355" spans="1:9" s="112" customFormat="1">
      <c r="A355" s="115"/>
      <c r="B355" s="115"/>
      <c r="C355" s="115"/>
      <c r="D355" s="115"/>
      <c r="E355" s="115"/>
      <c r="I355" s="115"/>
    </row>
    <row r="356" spans="1:9" s="112" customFormat="1">
      <c r="A356" s="115"/>
      <c r="B356" s="115"/>
      <c r="C356" s="115"/>
      <c r="D356" s="115"/>
      <c r="E356" s="115"/>
      <c r="I356" s="115"/>
    </row>
    <row r="357" spans="1:9" s="112" customFormat="1">
      <c r="A357" s="115"/>
      <c r="B357" s="115"/>
      <c r="C357" s="115"/>
      <c r="D357" s="115"/>
      <c r="E357" s="115"/>
      <c r="I357" s="115"/>
    </row>
    <row r="358" spans="1:9" s="112" customFormat="1">
      <c r="A358" s="115"/>
      <c r="B358" s="115"/>
      <c r="C358" s="115"/>
      <c r="D358" s="115"/>
      <c r="E358" s="115"/>
      <c r="I358" s="115"/>
    </row>
    <row r="359" spans="1:9" s="112" customFormat="1">
      <c r="A359" s="115"/>
      <c r="B359" s="115"/>
      <c r="C359" s="115"/>
      <c r="D359" s="115"/>
      <c r="E359" s="115"/>
      <c r="I359" s="115"/>
    </row>
    <row r="360" spans="1:9" s="112" customFormat="1">
      <c r="A360" s="115"/>
      <c r="B360" s="115"/>
      <c r="C360" s="115"/>
      <c r="D360" s="115"/>
      <c r="E360" s="115"/>
      <c r="I360" s="115"/>
    </row>
    <row r="361" spans="1:9" s="112" customFormat="1">
      <c r="A361" s="115"/>
      <c r="B361" s="115"/>
      <c r="C361" s="115"/>
      <c r="D361" s="115"/>
      <c r="E361" s="115"/>
      <c r="I361" s="115"/>
    </row>
    <row r="362" spans="1:9" s="112" customFormat="1">
      <c r="A362" s="115"/>
      <c r="B362" s="115"/>
      <c r="C362" s="115"/>
      <c r="D362" s="115"/>
      <c r="E362" s="115"/>
      <c r="I362" s="115"/>
    </row>
    <row r="363" spans="1:9" s="112" customFormat="1">
      <c r="A363" s="115"/>
      <c r="B363" s="115"/>
      <c r="C363" s="115"/>
      <c r="D363" s="115"/>
      <c r="E363" s="115"/>
      <c r="I363" s="115"/>
    </row>
    <row r="364" spans="1:9" s="112" customFormat="1">
      <c r="A364" s="115"/>
      <c r="B364" s="115"/>
      <c r="C364" s="115"/>
      <c r="D364" s="115"/>
      <c r="E364" s="115"/>
      <c r="I364" s="115"/>
    </row>
    <row r="365" spans="1:9" s="112" customFormat="1">
      <c r="A365" s="115"/>
      <c r="B365" s="115"/>
      <c r="C365" s="115"/>
      <c r="D365" s="115"/>
      <c r="E365" s="115"/>
      <c r="I365" s="115"/>
    </row>
    <row r="366" spans="1:9" s="112" customFormat="1">
      <c r="A366" s="115"/>
      <c r="B366" s="115"/>
      <c r="C366" s="115"/>
      <c r="D366" s="115"/>
      <c r="E366" s="115"/>
      <c r="I366" s="115"/>
    </row>
    <row r="367" spans="1:9" s="112" customFormat="1">
      <c r="A367" s="115"/>
      <c r="B367" s="115"/>
      <c r="C367" s="115"/>
      <c r="D367" s="115"/>
      <c r="E367" s="115"/>
      <c r="I367" s="115"/>
    </row>
    <row r="368" spans="1:9" s="112" customFormat="1">
      <c r="A368" s="115"/>
      <c r="B368" s="115"/>
      <c r="C368" s="115"/>
      <c r="D368" s="115"/>
      <c r="E368" s="115"/>
      <c r="I368" s="115"/>
    </row>
    <row r="369" spans="1:9" s="112" customFormat="1">
      <c r="A369" s="115"/>
      <c r="B369" s="115"/>
      <c r="C369" s="115"/>
      <c r="D369" s="115"/>
      <c r="E369" s="115"/>
      <c r="I369" s="115"/>
    </row>
    <row r="370" spans="1:9" s="112" customFormat="1">
      <c r="A370" s="115"/>
      <c r="B370" s="115"/>
      <c r="C370" s="115"/>
      <c r="D370" s="115"/>
      <c r="E370" s="115"/>
      <c r="I370" s="115"/>
    </row>
    <row r="371" spans="1:9" s="112" customFormat="1">
      <c r="A371" s="115"/>
      <c r="B371" s="115"/>
      <c r="C371" s="115"/>
      <c r="D371" s="115"/>
      <c r="E371" s="115"/>
      <c r="I371" s="115"/>
    </row>
    <row r="372" spans="1:9" s="112" customFormat="1">
      <c r="A372" s="115"/>
      <c r="B372" s="115"/>
      <c r="C372" s="115"/>
      <c r="D372" s="115"/>
      <c r="E372" s="115"/>
      <c r="I372" s="115"/>
    </row>
    <row r="373" spans="1:9" s="112" customFormat="1">
      <c r="A373" s="115"/>
      <c r="B373" s="115"/>
      <c r="C373" s="115"/>
      <c r="D373" s="115"/>
      <c r="E373" s="115"/>
      <c r="I373" s="115"/>
    </row>
    <row r="374" spans="1:9" s="112" customFormat="1">
      <c r="A374" s="115"/>
      <c r="B374" s="115"/>
      <c r="C374" s="115"/>
      <c r="D374" s="115"/>
      <c r="E374" s="115"/>
      <c r="I374" s="115"/>
    </row>
    <row r="375" spans="1:9" s="112" customFormat="1">
      <c r="A375" s="115"/>
      <c r="B375" s="115"/>
      <c r="C375" s="115"/>
      <c r="D375" s="115"/>
      <c r="E375" s="115"/>
      <c r="I375" s="115"/>
    </row>
    <row r="376" spans="1:9" s="112" customFormat="1">
      <c r="A376" s="115"/>
      <c r="B376" s="115"/>
      <c r="C376" s="115"/>
      <c r="D376" s="115"/>
      <c r="E376" s="115"/>
      <c r="I376" s="115"/>
    </row>
    <row r="377" spans="1:9" s="112" customFormat="1">
      <c r="A377" s="115"/>
      <c r="B377" s="115"/>
      <c r="C377" s="115"/>
      <c r="D377" s="115"/>
      <c r="E377" s="115"/>
      <c r="I377" s="115"/>
    </row>
    <row r="378" spans="1:9" s="112" customFormat="1">
      <c r="A378" s="115"/>
      <c r="B378" s="115"/>
      <c r="C378" s="115"/>
      <c r="D378" s="115"/>
      <c r="E378" s="115"/>
      <c r="I378" s="115"/>
    </row>
    <row r="379" spans="1:9" s="112" customFormat="1">
      <c r="A379" s="115"/>
      <c r="B379" s="115"/>
      <c r="C379" s="115"/>
      <c r="D379" s="115"/>
      <c r="E379" s="115"/>
      <c r="I379" s="115"/>
    </row>
    <row r="380" spans="1:9" s="112" customFormat="1">
      <c r="A380" s="115"/>
      <c r="B380" s="115"/>
      <c r="C380" s="115"/>
      <c r="D380" s="115"/>
      <c r="E380" s="115"/>
      <c r="I380" s="115"/>
    </row>
    <row r="381" spans="1:9" s="112" customFormat="1">
      <c r="A381" s="115"/>
      <c r="B381" s="115"/>
      <c r="C381" s="115"/>
      <c r="D381" s="115"/>
      <c r="E381" s="115"/>
      <c r="I381" s="115"/>
    </row>
    <row r="382" spans="1:9" s="112" customFormat="1">
      <c r="A382" s="115"/>
      <c r="B382" s="115"/>
      <c r="C382" s="115"/>
      <c r="D382" s="115"/>
      <c r="E382" s="115"/>
      <c r="I382" s="115"/>
    </row>
    <row r="383" spans="1:9" s="112" customFormat="1">
      <c r="A383" s="115"/>
      <c r="B383" s="115"/>
      <c r="C383" s="115"/>
      <c r="D383" s="115"/>
      <c r="E383" s="115"/>
      <c r="I383" s="115"/>
    </row>
    <row r="384" spans="1:9" s="112" customFormat="1">
      <c r="A384" s="115"/>
      <c r="B384" s="115"/>
      <c r="C384" s="115"/>
      <c r="D384" s="115"/>
      <c r="E384" s="115"/>
      <c r="I384" s="115"/>
    </row>
    <row r="385" spans="1:9" s="112" customFormat="1">
      <c r="A385" s="115"/>
      <c r="B385" s="115"/>
      <c r="C385" s="115"/>
      <c r="D385" s="115"/>
      <c r="E385" s="115"/>
      <c r="I385" s="115"/>
    </row>
    <row r="386" spans="1:9" s="112" customFormat="1">
      <c r="A386" s="115"/>
      <c r="B386" s="115"/>
      <c r="C386" s="115"/>
      <c r="D386" s="115"/>
      <c r="E386" s="115"/>
      <c r="I386" s="115"/>
    </row>
    <row r="387" spans="1:9" s="112" customFormat="1">
      <c r="A387" s="115"/>
      <c r="B387" s="115"/>
      <c r="C387" s="115"/>
      <c r="D387" s="115"/>
      <c r="E387" s="115"/>
      <c r="I387" s="115"/>
    </row>
    <row r="388" spans="1:9" s="112" customFormat="1">
      <c r="A388" s="115"/>
      <c r="B388" s="115"/>
      <c r="C388" s="115"/>
      <c r="D388" s="115"/>
      <c r="E388" s="115"/>
      <c r="I388" s="115"/>
    </row>
    <row r="389" spans="1:9" s="112" customFormat="1">
      <c r="A389" s="115"/>
      <c r="B389" s="115"/>
      <c r="C389" s="115"/>
      <c r="D389" s="115"/>
      <c r="E389" s="115"/>
      <c r="I389" s="115"/>
    </row>
    <row r="390" spans="1:9" s="112" customFormat="1">
      <c r="A390" s="115"/>
      <c r="B390" s="115"/>
      <c r="C390" s="115"/>
      <c r="D390" s="115"/>
      <c r="E390" s="115"/>
      <c r="I390" s="115"/>
    </row>
    <row r="391" spans="1:9" s="112" customFormat="1">
      <c r="A391" s="115"/>
      <c r="B391" s="115"/>
      <c r="C391" s="115"/>
      <c r="D391" s="115"/>
      <c r="E391" s="115"/>
      <c r="I391" s="115"/>
    </row>
    <row r="392" spans="1:9" s="112" customFormat="1">
      <c r="A392" s="115"/>
      <c r="B392" s="115"/>
      <c r="C392" s="115"/>
      <c r="D392" s="115"/>
      <c r="E392" s="115"/>
      <c r="I392" s="115"/>
    </row>
    <row r="393" spans="1:9" s="112" customFormat="1">
      <c r="A393" s="115"/>
      <c r="B393" s="115"/>
      <c r="C393" s="115"/>
      <c r="D393" s="115"/>
      <c r="E393" s="115"/>
      <c r="I393" s="115"/>
    </row>
    <row r="394" spans="1:9" s="112" customFormat="1">
      <c r="A394" s="115"/>
      <c r="B394" s="115"/>
      <c r="C394" s="115"/>
      <c r="D394" s="115"/>
      <c r="E394" s="115"/>
      <c r="I394" s="115"/>
    </row>
    <row r="395" spans="1:9" s="112" customFormat="1">
      <c r="A395" s="115"/>
      <c r="B395" s="115"/>
      <c r="C395" s="115"/>
      <c r="D395" s="115"/>
      <c r="E395" s="115"/>
      <c r="I395" s="115"/>
    </row>
    <row r="396" spans="1:9" s="112" customFormat="1">
      <c r="A396" s="115"/>
      <c r="B396" s="115"/>
      <c r="C396" s="115"/>
      <c r="D396" s="115"/>
      <c r="E396" s="115"/>
      <c r="I396" s="115"/>
    </row>
    <row r="397" spans="1:9" s="112" customFormat="1">
      <c r="A397" s="115"/>
      <c r="B397" s="115"/>
      <c r="C397" s="115"/>
      <c r="D397" s="115"/>
      <c r="E397" s="115"/>
      <c r="I397" s="115"/>
    </row>
    <row r="398" spans="1:9" s="112" customFormat="1">
      <c r="A398" s="115"/>
      <c r="B398" s="115"/>
      <c r="C398" s="115"/>
      <c r="D398" s="115"/>
      <c r="E398" s="115"/>
      <c r="I398" s="115"/>
    </row>
    <row r="399" spans="1:9" s="112" customFormat="1">
      <c r="A399" s="115"/>
      <c r="B399" s="115"/>
      <c r="C399" s="115"/>
      <c r="D399" s="115"/>
      <c r="E399" s="115"/>
      <c r="I399" s="115"/>
    </row>
    <row r="400" spans="1:9" s="112" customFormat="1">
      <c r="A400" s="115"/>
      <c r="B400" s="115"/>
      <c r="C400" s="115"/>
      <c r="D400" s="115"/>
      <c r="E400" s="115"/>
      <c r="I400" s="115"/>
    </row>
    <row r="401" spans="1:9" s="112" customFormat="1">
      <c r="A401" s="115"/>
      <c r="B401" s="115"/>
      <c r="C401" s="115"/>
      <c r="D401" s="115"/>
      <c r="E401" s="115"/>
      <c r="I401" s="115"/>
    </row>
    <row r="402" spans="1:9" s="112" customFormat="1">
      <c r="A402" s="115"/>
      <c r="B402" s="115"/>
      <c r="C402" s="115"/>
      <c r="D402" s="115"/>
      <c r="E402" s="115"/>
      <c r="I402" s="115"/>
    </row>
    <row r="403" spans="1:9" s="112" customFormat="1">
      <c r="A403" s="115"/>
      <c r="B403" s="115"/>
      <c r="C403" s="115"/>
      <c r="D403" s="115"/>
      <c r="E403" s="115"/>
      <c r="I403" s="115"/>
    </row>
    <row r="404" spans="1:9" s="112" customFormat="1">
      <c r="A404" s="115"/>
      <c r="B404" s="115"/>
      <c r="C404" s="115"/>
      <c r="D404" s="115"/>
      <c r="E404" s="115"/>
      <c r="I404" s="115"/>
    </row>
    <row r="405" spans="1:9" s="112" customFormat="1">
      <c r="A405" s="115"/>
      <c r="B405" s="115"/>
      <c r="C405" s="115"/>
      <c r="D405" s="115"/>
      <c r="E405" s="115"/>
      <c r="I405" s="115"/>
    </row>
    <row r="406" spans="1:9" s="112" customFormat="1">
      <c r="A406" s="115"/>
      <c r="B406" s="115"/>
      <c r="C406" s="115"/>
      <c r="D406" s="115"/>
      <c r="E406" s="115"/>
      <c r="I406" s="115"/>
    </row>
    <row r="407" spans="1:9" s="112" customFormat="1">
      <c r="A407" s="115"/>
      <c r="B407" s="115"/>
      <c r="C407" s="115"/>
      <c r="D407" s="115"/>
      <c r="E407" s="115"/>
      <c r="I407" s="115"/>
    </row>
    <row r="408" spans="1:9" s="112" customFormat="1">
      <c r="A408" s="115"/>
      <c r="B408" s="115"/>
      <c r="C408" s="115"/>
      <c r="D408" s="115"/>
      <c r="E408" s="115"/>
      <c r="I408" s="115"/>
    </row>
    <row r="409" spans="1:9" s="112" customFormat="1">
      <c r="A409" s="115"/>
      <c r="B409" s="115"/>
      <c r="C409" s="115"/>
      <c r="D409" s="115"/>
      <c r="E409" s="115"/>
      <c r="I409" s="115"/>
    </row>
    <row r="410" spans="1:9" s="112" customFormat="1">
      <c r="A410" s="115"/>
      <c r="B410" s="115"/>
      <c r="C410" s="115"/>
      <c r="D410" s="115"/>
      <c r="E410" s="115"/>
      <c r="I410" s="115"/>
    </row>
    <row r="411" spans="1:9" s="112" customFormat="1">
      <c r="A411" s="115"/>
      <c r="B411" s="115"/>
      <c r="C411" s="115"/>
      <c r="D411" s="115"/>
      <c r="E411" s="115"/>
      <c r="I411" s="115"/>
    </row>
    <row r="412" spans="1:9" s="112" customFormat="1">
      <c r="A412" s="115"/>
      <c r="B412" s="115"/>
      <c r="C412" s="115"/>
      <c r="D412" s="115"/>
      <c r="E412" s="115"/>
      <c r="I412" s="115"/>
    </row>
    <row r="413" spans="1:9" s="112" customFormat="1">
      <c r="A413" s="115"/>
      <c r="B413" s="115"/>
      <c r="C413" s="115"/>
      <c r="D413" s="115"/>
      <c r="E413" s="115"/>
      <c r="I413" s="115"/>
    </row>
    <row r="414" spans="1:9" s="112" customFormat="1">
      <c r="A414" s="115"/>
      <c r="B414" s="115"/>
      <c r="C414" s="115"/>
      <c r="D414" s="115"/>
      <c r="E414" s="115"/>
      <c r="I414" s="115"/>
    </row>
    <row r="415" spans="1:9" s="112" customFormat="1">
      <c r="A415" s="115"/>
      <c r="B415" s="115"/>
      <c r="C415" s="115"/>
      <c r="D415" s="115"/>
      <c r="E415" s="115"/>
      <c r="I415" s="115"/>
    </row>
    <row r="416" spans="1:9" s="112" customFormat="1">
      <c r="A416" s="115"/>
      <c r="B416" s="115"/>
      <c r="C416" s="115"/>
      <c r="D416" s="115"/>
      <c r="E416" s="115"/>
      <c r="I416" s="115"/>
    </row>
    <row r="417" spans="1:9" s="112" customFormat="1">
      <c r="A417" s="115"/>
      <c r="B417" s="115"/>
      <c r="C417" s="115"/>
      <c r="D417" s="115"/>
      <c r="E417" s="115"/>
      <c r="I417" s="115"/>
    </row>
    <row r="418" spans="1:9" s="112" customFormat="1">
      <c r="A418" s="115"/>
      <c r="B418" s="115"/>
      <c r="C418" s="115"/>
      <c r="D418" s="115"/>
      <c r="E418" s="115"/>
      <c r="I418" s="115"/>
    </row>
    <row r="419" spans="1:9" s="112" customFormat="1">
      <c r="A419" s="115"/>
      <c r="B419" s="115"/>
      <c r="C419" s="115"/>
      <c r="D419" s="115"/>
      <c r="E419" s="115"/>
      <c r="I419" s="115"/>
    </row>
    <row r="420" spans="1:9" s="112" customFormat="1">
      <c r="A420" s="115"/>
      <c r="B420" s="115"/>
      <c r="C420" s="115"/>
      <c r="D420" s="115"/>
      <c r="E420" s="115"/>
      <c r="I420" s="115"/>
    </row>
    <row r="421" spans="1:9" s="112" customFormat="1">
      <c r="A421" s="115"/>
      <c r="B421" s="115"/>
      <c r="C421" s="115"/>
      <c r="D421" s="115"/>
      <c r="E421" s="115"/>
      <c r="I421" s="115"/>
    </row>
    <row r="422" spans="1:9" s="112" customFormat="1">
      <c r="A422" s="115"/>
      <c r="B422" s="115"/>
      <c r="C422" s="115"/>
      <c r="D422" s="115"/>
      <c r="E422" s="115"/>
      <c r="I422" s="115"/>
    </row>
    <row r="423" spans="1:9" s="112" customFormat="1">
      <c r="A423" s="115"/>
      <c r="B423" s="115"/>
      <c r="C423" s="115"/>
      <c r="D423" s="115"/>
      <c r="E423" s="115"/>
      <c r="I423" s="115"/>
    </row>
    <row r="424" spans="1:9" s="112" customFormat="1">
      <c r="A424" s="115"/>
      <c r="B424" s="115"/>
      <c r="C424" s="115"/>
      <c r="D424" s="115"/>
      <c r="E424" s="115"/>
      <c r="I424" s="115"/>
    </row>
    <row r="425" spans="1:9" s="112" customFormat="1">
      <c r="A425" s="115"/>
      <c r="B425" s="115"/>
      <c r="C425" s="115"/>
      <c r="D425" s="115"/>
      <c r="E425" s="115"/>
      <c r="I425" s="115"/>
    </row>
    <row r="426" spans="1:9" s="112" customFormat="1">
      <c r="A426" s="115"/>
      <c r="B426" s="115"/>
      <c r="C426" s="115"/>
      <c r="D426" s="115"/>
      <c r="E426" s="115"/>
      <c r="I426" s="115"/>
    </row>
    <row r="427" spans="1:9" s="112" customFormat="1">
      <c r="A427" s="115"/>
      <c r="B427" s="115"/>
      <c r="C427" s="115"/>
      <c r="D427" s="115"/>
      <c r="E427" s="115"/>
      <c r="I427" s="115"/>
    </row>
    <row r="428" spans="1:9" s="112" customFormat="1">
      <c r="A428" s="115"/>
      <c r="B428" s="115"/>
      <c r="C428" s="115"/>
      <c r="D428" s="115"/>
      <c r="E428" s="115"/>
      <c r="I428" s="115"/>
    </row>
    <row r="429" spans="1:9" s="112" customFormat="1">
      <c r="A429" s="115"/>
      <c r="B429" s="115"/>
      <c r="C429" s="115"/>
      <c r="D429" s="115"/>
      <c r="E429" s="115"/>
      <c r="I429" s="115"/>
    </row>
    <row r="430" spans="1:9" s="112" customFormat="1">
      <c r="A430" s="115"/>
      <c r="B430" s="115"/>
      <c r="C430" s="115"/>
      <c r="D430" s="115"/>
      <c r="E430" s="115"/>
      <c r="I430" s="115"/>
    </row>
    <row r="431" spans="1:9" s="112" customFormat="1">
      <c r="A431" s="115"/>
      <c r="B431" s="115"/>
      <c r="C431" s="115"/>
      <c r="D431" s="115"/>
      <c r="E431" s="115"/>
      <c r="I431" s="115"/>
    </row>
    <row r="432" spans="1:9" s="112" customFormat="1">
      <c r="A432" s="115"/>
      <c r="B432" s="115"/>
      <c r="C432" s="115"/>
      <c r="D432" s="115"/>
      <c r="E432" s="115"/>
      <c r="I432" s="115"/>
    </row>
    <row r="433" spans="1:9" s="112" customFormat="1">
      <c r="A433" s="115"/>
      <c r="B433" s="115"/>
      <c r="C433" s="115"/>
      <c r="D433" s="115"/>
      <c r="E433" s="115"/>
      <c r="I433" s="115"/>
    </row>
    <row r="434" spans="1:9" s="112" customFormat="1">
      <c r="A434" s="115"/>
      <c r="B434" s="115"/>
      <c r="C434" s="115"/>
      <c r="D434" s="115"/>
      <c r="E434" s="115"/>
      <c r="I434" s="115"/>
    </row>
    <row r="435" spans="1:9" s="112" customFormat="1">
      <c r="A435" s="115"/>
      <c r="B435" s="115"/>
      <c r="C435" s="115"/>
      <c r="D435" s="115"/>
      <c r="E435" s="115"/>
      <c r="I435" s="115"/>
    </row>
    <row r="436" spans="1:9" s="112" customFormat="1">
      <c r="A436" s="115"/>
      <c r="B436" s="115"/>
      <c r="C436" s="115"/>
      <c r="D436" s="115"/>
      <c r="E436" s="115"/>
      <c r="I436" s="115"/>
    </row>
    <row r="437" spans="1:9" s="112" customFormat="1">
      <c r="A437" s="115"/>
      <c r="B437" s="115"/>
      <c r="C437" s="115"/>
      <c r="D437" s="115"/>
      <c r="E437" s="115"/>
      <c r="I437" s="115"/>
    </row>
    <row r="438" spans="1:9" s="112" customFormat="1">
      <c r="A438" s="115"/>
      <c r="B438" s="115"/>
      <c r="C438" s="115"/>
      <c r="D438" s="115"/>
      <c r="E438" s="115"/>
      <c r="I438" s="115"/>
    </row>
    <row r="439" spans="1:9" s="112" customFormat="1">
      <c r="A439" s="115"/>
      <c r="B439" s="115"/>
      <c r="C439" s="115"/>
      <c r="D439" s="115"/>
      <c r="E439" s="115"/>
      <c r="I439" s="115"/>
    </row>
    <row r="440" spans="1:9" s="112" customFormat="1">
      <c r="A440" s="115"/>
      <c r="B440" s="115"/>
      <c r="C440" s="115"/>
      <c r="D440" s="115"/>
      <c r="E440" s="115"/>
      <c r="I440" s="115"/>
    </row>
    <row r="441" spans="1:9" s="112" customFormat="1">
      <c r="A441" s="115"/>
      <c r="B441" s="115"/>
      <c r="C441" s="115"/>
      <c r="D441" s="115"/>
      <c r="E441" s="115"/>
      <c r="I441" s="115"/>
    </row>
    <row r="442" spans="1:9" s="112" customFormat="1">
      <c r="A442" s="115"/>
      <c r="B442" s="115"/>
      <c r="C442" s="115"/>
      <c r="D442" s="115"/>
      <c r="E442" s="115"/>
      <c r="I442" s="115"/>
    </row>
    <row r="443" spans="1:9" s="112" customFormat="1">
      <c r="A443" s="115"/>
      <c r="B443" s="115"/>
      <c r="C443" s="115"/>
      <c r="D443" s="115"/>
      <c r="E443" s="115"/>
      <c r="I443" s="115"/>
    </row>
    <row r="444" spans="1:9" s="112" customFormat="1">
      <c r="A444" s="115"/>
      <c r="B444" s="115"/>
      <c r="C444" s="115"/>
      <c r="D444" s="115"/>
      <c r="E444" s="115"/>
      <c r="I444" s="115"/>
    </row>
    <row r="445" spans="1:9" s="112" customFormat="1">
      <c r="A445" s="115"/>
      <c r="B445" s="115"/>
      <c r="C445" s="115"/>
      <c r="D445" s="115"/>
      <c r="E445" s="115"/>
      <c r="I445" s="115"/>
    </row>
    <row r="446" spans="1:9" s="112" customFormat="1">
      <c r="A446" s="115"/>
      <c r="B446" s="115"/>
      <c r="C446" s="115"/>
      <c r="D446" s="115"/>
      <c r="E446" s="115"/>
      <c r="I446" s="115"/>
    </row>
    <row r="447" spans="1:9" s="112" customFormat="1">
      <c r="A447" s="115"/>
      <c r="B447" s="115"/>
      <c r="C447" s="115"/>
      <c r="D447" s="115"/>
      <c r="E447" s="115"/>
      <c r="I447" s="115"/>
    </row>
    <row r="448" spans="1:9" s="112" customFormat="1">
      <c r="A448" s="115"/>
      <c r="B448" s="115"/>
      <c r="C448" s="115"/>
      <c r="D448" s="115"/>
      <c r="E448" s="115"/>
      <c r="I448" s="115"/>
    </row>
    <row r="449" spans="1:9" s="112" customFormat="1">
      <c r="A449" s="115"/>
      <c r="B449" s="115"/>
      <c r="C449" s="115"/>
      <c r="D449" s="115"/>
      <c r="E449" s="115"/>
      <c r="I449" s="115"/>
    </row>
    <row r="450" spans="1:9" s="112" customFormat="1">
      <c r="A450" s="115"/>
      <c r="B450" s="115"/>
      <c r="C450" s="115"/>
      <c r="D450" s="115"/>
      <c r="E450" s="115"/>
      <c r="I450" s="115"/>
    </row>
    <row r="451" spans="1:9" s="112" customFormat="1">
      <c r="A451" s="115"/>
      <c r="B451" s="115"/>
      <c r="C451" s="115"/>
      <c r="D451" s="115"/>
      <c r="E451" s="115"/>
      <c r="I451" s="115"/>
    </row>
    <row r="452" spans="1:9" s="112" customFormat="1">
      <c r="A452" s="115"/>
      <c r="B452" s="115"/>
      <c r="C452" s="115"/>
      <c r="D452" s="115"/>
      <c r="E452" s="115"/>
      <c r="I452" s="115"/>
    </row>
    <row r="453" spans="1:9" s="112" customFormat="1">
      <c r="A453" s="115"/>
      <c r="B453" s="115"/>
      <c r="C453" s="115"/>
      <c r="D453" s="115"/>
      <c r="E453" s="115"/>
      <c r="I453" s="115"/>
    </row>
    <row r="454" spans="1:9" s="112" customFormat="1">
      <c r="A454" s="115"/>
      <c r="B454" s="115"/>
      <c r="C454" s="115"/>
      <c r="D454" s="115"/>
      <c r="E454" s="115"/>
      <c r="I454" s="115"/>
    </row>
    <row r="455" spans="1:9" s="112" customFormat="1">
      <c r="A455" s="115"/>
      <c r="B455" s="115"/>
      <c r="C455" s="115"/>
      <c r="D455" s="115"/>
      <c r="E455" s="115"/>
      <c r="I455" s="115"/>
    </row>
    <row r="456" spans="1:9" s="112" customFormat="1">
      <c r="A456" s="115"/>
      <c r="B456" s="115"/>
      <c r="C456" s="115"/>
      <c r="D456" s="115"/>
      <c r="E456" s="115"/>
      <c r="I456" s="115"/>
    </row>
    <row r="457" spans="1:9" s="112" customFormat="1">
      <c r="A457" s="115"/>
      <c r="B457" s="115"/>
      <c r="C457" s="115"/>
      <c r="D457" s="115"/>
      <c r="E457" s="115"/>
      <c r="I457" s="115"/>
    </row>
    <row r="458" spans="1:9" s="112" customFormat="1">
      <c r="A458" s="115"/>
      <c r="B458" s="115"/>
      <c r="C458" s="115"/>
      <c r="D458" s="115"/>
      <c r="E458" s="115"/>
      <c r="I458" s="115"/>
    </row>
    <row r="459" spans="1:9" s="112" customFormat="1">
      <c r="A459" s="115"/>
      <c r="B459" s="115"/>
      <c r="C459" s="115"/>
      <c r="D459" s="115"/>
      <c r="E459" s="115"/>
      <c r="I459" s="115"/>
    </row>
    <row r="460" spans="1:9" s="112" customFormat="1">
      <c r="A460" s="115"/>
      <c r="B460" s="115"/>
      <c r="C460" s="115"/>
      <c r="D460" s="115"/>
      <c r="E460" s="115"/>
      <c r="I460" s="115"/>
    </row>
    <row r="461" spans="1:9" s="112" customFormat="1">
      <c r="A461" s="115"/>
      <c r="B461" s="115"/>
      <c r="C461" s="115"/>
      <c r="D461" s="115"/>
      <c r="E461" s="115"/>
      <c r="I461" s="115"/>
    </row>
    <row r="462" spans="1:9" s="112" customFormat="1">
      <c r="A462" s="115"/>
      <c r="B462" s="115"/>
      <c r="C462" s="115"/>
      <c r="D462" s="115"/>
      <c r="E462" s="115"/>
      <c r="I462" s="115"/>
    </row>
    <row r="463" spans="1:9" s="112" customFormat="1">
      <c r="A463" s="115"/>
      <c r="B463" s="115"/>
      <c r="C463" s="115"/>
      <c r="D463" s="115"/>
      <c r="E463" s="115"/>
      <c r="I463" s="115"/>
    </row>
    <row r="464" spans="1:9" s="112" customFormat="1">
      <c r="A464" s="115"/>
      <c r="B464" s="115"/>
      <c r="C464" s="115"/>
      <c r="D464" s="115"/>
      <c r="E464" s="115"/>
      <c r="I464" s="115"/>
    </row>
    <row r="465" spans="1:9" s="112" customFormat="1">
      <c r="A465" s="115"/>
      <c r="B465" s="115"/>
      <c r="C465" s="115"/>
      <c r="D465" s="115"/>
      <c r="E465" s="115"/>
      <c r="I465" s="115"/>
    </row>
    <row r="466" spans="1:9" s="112" customFormat="1">
      <c r="A466" s="115"/>
      <c r="B466" s="115"/>
      <c r="C466" s="115"/>
      <c r="D466" s="115"/>
      <c r="E466" s="115"/>
      <c r="I466" s="115"/>
    </row>
    <row r="467" spans="1:9" s="112" customFormat="1">
      <c r="A467" s="115"/>
      <c r="B467" s="115"/>
      <c r="C467" s="115"/>
      <c r="D467" s="115"/>
      <c r="E467" s="115"/>
      <c r="I467" s="115"/>
    </row>
    <row r="468" spans="1:9" s="112" customFormat="1">
      <c r="A468" s="115"/>
      <c r="B468" s="115"/>
      <c r="C468" s="115"/>
      <c r="D468" s="115"/>
      <c r="E468" s="115"/>
      <c r="I468" s="115"/>
    </row>
    <row r="469" spans="1:9" s="112" customFormat="1">
      <c r="A469" s="115"/>
      <c r="B469" s="115"/>
      <c r="C469" s="115"/>
      <c r="D469" s="115"/>
      <c r="E469" s="115"/>
      <c r="I469" s="115"/>
    </row>
    <row r="470" spans="1:9" s="112" customFormat="1">
      <c r="A470" s="115"/>
      <c r="B470" s="115"/>
      <c r="C470" s="115"/>
      <c r="D470" s="115"/>
      <c r="E470" s="115"/>
      <c r="I470" s="115"/>
    </row>
    <row r="471" spans="1:9" s="112" customFormat="1">
      <c r="A471" s="115"/>
      <c r="B471" s="115"/>
      <c r="C471" s="115"/>
      <c r="D471" s="115"/>
      <c r="E471" s="115"/>
      <c r="I471" s="115"/>
    </row>
    <row r="472" spans="1:9" s="112" customFormat="1">
      <c r="A472" s="115"/>
      <c r="B472" s="115"/>
      <c r="C472" s="115"/>
      <c r="D472" s="115"/>
      <c r="E472" s="115"/>
      <c r="I472" s="115"/>
    </row>
    <row r="473" spans="1:9" s="112" customFormat="1">
      <c r="A473" s="115"/>
      <c r="B473" s="115"/>
      <c r="C473" s="115"/>
      <c r="D473" s="115"/>
      <c r="E473" s="115"/>
      <c r="I473" s="115"/>
    </row>
    <row r="474" spans="1:9" s="112" customFormat="1">
      <c r="A474" s="115"/>
      <c r="B474" s="115"/>
      <c r="C474" s="115"/>
      <c r="D474" s="115"/>
      <c r="E474" s="115"/>
      <c r="I474" s="115"/>
    </row>
    <row r="475" spans="1:9" s="112" customFormat="1">
      <c r="A475" s="115"/>
      <c r="B475" s="115"/>
      <c r="C475" s="115"/>
      <c r="D475" s="115"/>
      <c r="E475" s="115"/>
      <c r="I475" s="115"/>
    </row>
    <row r="476" spans="1:9" s="112" customFormat="1">
      <c r="A476" s="115"/>
      <c r="B476" s="115"/>
      <c r="C476" s="115"/>
      <c r="D476" s="115"/>
      <c r="E476" s="115"/>
      <c r="I476" s="115"/>
    </row>
    <row r="477" spans="1:9" s="112" customFormat="1">
      <c r="A477" s="115"/>
      <c r="B477" s="115"/>
      <c r="C477" s="115"/>
      <c r="D477" s="115"/>
      <c r="E477" s="115"/>
      <c r="I477" s="115"/>
    </row>
    <row r="478" spans="1:9" s="112" customFormat="1">
      <c r="A478" s="115"/>
      <c r="B478" s="115"/>
      <c r="C478" s="115"/>
      <c r="D478" s="115"/>
      <c r="E478" s="115"/>
      <c r="I478" s="115"/>
    </row>
    <row r="479" spans="1:9" s="112" customFormat="1">
      <c r="A479" s="115"/>
      <c r="B479" s="115"/>
      <c r="C479" s="115"/>
      <c r="D479" s="115"/>
      <c r="E479" s="115"/>
      <c r="I479" s="115"/>
    </row>
    <row r="480" spans="1:9" s="112" customFormat="1">
      <c r="A480" s="115"/>
      <c r="B480" s="115"/>
      <c r="C480" s="115"/>
      <c r="D480" s="115"/>
      <c r="E480" s="115"/>
      <c r="I480" s="115"/>
    </row>
    <row r="481" spans="1:9" s="112" customFormat="1">
      <c r="A481" s="115"/>
      <c r="B481" s="115"/>
      <c r="C481" s="115"/>
      <c r="D481" s="115"/>
      <c r="E481" s="115"/>
      <c r="I481" s="115"/>
    </row>
    <row r="482" spans="1:9" s="112" customFormat="1">
      <c r="A482" s="115"/>
      <c r="B482" s="115"/>
      <c r="C482" s="115"/>
      <c r="D482" s="115"/>
      <c r="E482" s="115"/>
      <c r="I482" s="115"/>
    </row>
    <row r="483" spans="1:9" s="112" customFormat="1">
      <c r="A483" s="115"/>
      <c r="B483" s="115"/>
      <c r="C483" s="115"/>
      <c r="D483" s="115"/>
      <c r="E483" s="115"/>
      <c r="I483" s="115"/>
    </row>
    <row r="484" spans="1:9" s="112" customFormat="1">
      <c r="A484" s="115"/>
      <c r="B484" s="115"/>
      <c r="C484" s="115"/>
      <c r="D484" s="115"/>
      <c r="E484" s="115"/>
      <c r="I484" s="115"/>
    </row>
    <row r="485" spans="1:9" s="112" customFormat="1">
      <c r="A485" s="115"/>
      <c r="B485" s="115"/>
      <c r="C485" s="115"/>
      <c r="D485" s="115"/>
      <c r="E485" s="115"/>
      <c r="I485" s="115"/>
    </row>
    <row r="486" spans="1:9" s="112" customFormat="1">
      <c r="A486" s="115"/>
      <c r="B486" s="115"/>
      <c r="C486" s="115"/>
      <c r="D486" s="115"/>
      <c r="E486" s="115"/>
      <c r="I486" s="115"/>
    </row>
    <row r="487" spans="1:9" s="112" customFormat="1">
      <c r="A487" s="115"/>
      <c r="B487" s="115"/>
      <c r="C487" s="115"/>
      <c r="D487" s="115"/>
      <c r="E487" s="115"/>
      <c r="I487" s="115"/>
    </row>
    <row r="488" spans="1:9" s="112" customFormat="1">
      <c r="A488" s="115"/>
      <c r="B488" s="115"/>
      <c r="C488" s="115"/>
      <c r="D488" s="115"/>
      <c r="E488" s="115"/>
      <c r="I488" s="115"/>
    </row>
    <row r="489" spans="1:9" s="112" customFormat="1">
      <c r="A489" s="115"/>
      <c r="B489" s="115"/>
      <c r="C489" s="115"/>
      <c r="D489" s="115"/>
      <c r="E489" s="115"/>
      <c r="I489" s="115"/>
    </row>
    <row r="490" spans="1:9" s="112" customFormat="1">
      <c r="A490" s="115"/>
      <c r="B490" s="115"/>
      <c r="C490" s="115"/>
      <c r="D490" s="115"/>
      <c r="E490" s="115"/>
      <c r="I490" s="115"/>
    </row>
    <row r="491" spans="1:9" s="112" customFormat="1">
      <c r="A491" s="115"/>
      <c r="B491" s="115"/>
      <c r="C491" s="115"/>
      <c r="D491" s="115"/>
      <c r="E491" s="115"/>
      <c r="I491" s="115"/>
    </row>
    <row r="492" spans="1:9" s="112" customFormat="1">
      <c r="A492" s="115"/>
      <c r="B492" s="115"/>
      <c r="C492" s="115"/>
      <c r="D492" s="115"/>
      <c r="E492" s="115"/>
      <c r="I492" s="115"/>
    </row>
    <row r="493" spans="1:9" s="112" customFormat="1">
      <c r="A493" s="115"/>
      <c r="B493" s="115"/>
      <c r="C493" s="115"/>
      <c r="D493" s="115"/>
      <c r="E493" s="115"/>
      <c r="I493" s="115"/>
    </row>
    <row r="494" spans="1:9" s="112" customFormat="1">
      <c r="A494" s="115"/>
      <c r="B494" s="115"/>
      <c r="C494" s="115"/>
      <c r="D494" s="115"/>
      <c r="E494" s="115"/>
      <c r="I494" s="115"/>
    </row>
    <row r="495" spans="1:9" s="112" customFormat="1">
      <c r="A495" s="115"/>
      <c r="B495" s="115"/>
      <c r="C495" s="115"/>
      <c r="D495" s="115"/>
      <c r="E495" s="115"/>
      <c r="I495" s="115"/>
    </row>
    <row r="496" spans="1:9" s="112" customFormat="1">
      <c r="A496" s="115"/>
      <c r="B496" s="115"/>
      <c r="C496" s="115"/>
      <c r="D496" s="115"/>
      <c r="E496" s="115"/>
      <c r="I496" s="115"/>
    </row>
    <row r="497" spans="1:9" s="112" customFormat="1">
      <c r="A497" s="115"/>
      <c r="B497" s="115"/>
      <c r="C497" s="115"/>
      <c r="D497" s="115"/>
      <c r="E497" s="115"/>
      <c r="I497" s="115"/>
    </row>
    <row r="498" spans="1:9" s="112" customFormat="1">
      <c r="A498" s="115"/>
      <c r="B498" s="115"/>
      <c r="C498" s="115"/>
      <c r="D498" s="115"/>
      <c r="E498" s="115"/>
      <c r="I498" s="115"/>
    </row>
    <row r="499" spans="1:9" s="112" customFormat="1">
      <c r="A499" s="115"/>
      <c r="B499" s="115"/>
      <c r="C499" s="115"/>
      <c r="D499" s="115"/>
      <c r="E499" s="115"/>
      <c r="I499" s="115"/>
    </row>
    <row r="500" spans="1:9" s="112" customFormat="1">
      <c r="A500" s="115"/>
      <c r="B500" s="115"/>
      <c r="C500" s="115"/>
      <c r="D500" s="115"/>
      <c r="E500" s="115"/>
      <c r="I500" s="115"/>
    </row>
    <row r="501" spans="1:9" s="112" customFormat="1">
      <c r="A501" s="115"/>
      <c r="B501" s="115"/>
      <c r="C501" s="115"/>
      <c r="D501" s="115"/>
      <c r="E501" s="115"/>
      <c r="I501" s="115"/>
    </row>
    <row r="502" spans="1:9" s="112" customFormat="1">
      <c r="A502" s="115"/>
      <c r="B502" s="115"/>
      <c r="C502" s="115"/>
      <c r="D502" s="115"/>
      <c r="E502" s="115"/>
      <c r="I502" s="115"/>
    </row>
    <row r="503" spans="1:9" s="112" customFormat="1">
      <c r="A503" s="115"/>
      <c r="B503" s="115"/>
      <c r="C503" s="115"/>
      <c r="D503" s="115"/>
      <c r="E503" s="115"/>
      <c r="I503" s="115"/>
    </row>
    <row r="504" spans="1:9" s="112" customFormat="1">
      <c r="A504" s="115"/>
      <c r="B504" s="115"/>
      <c r="C504" s="115"/>
      <c r="D504" s="115"/>
      <c r="E504" s="115"/>
      <c r="I504" s="115"/>
    </row>
    <row r="505" spans="1:9" s="112" customFormat="1">
      <c r="A505" s="115"/>
      <c r="B505" s="115"/>
      <c r="C505" s="115"/>
      <c r="D505" s="115"/>
      <c r="E505" s="115"/>
      <c r="I505" s="115"/>
    </row>
    <row r="506" spans="1:9" s="112" customFormat="1">
      <c r="A506" s="115"/>
      <c r="B506" s="115"/>
      <c r="C506" s="115"/>
      <c r="D506" s="115"/>
      <c r="E506" s="115"/>
      <c r="I506" s="115"/>
    </row>
    <row r="507" spans="1:9" s="112" customFormat="1">
      <c r="A507" s="115"/>
      <c r="B507" s="115"/>
      <c r="C507" s="115"/>
      <c r="D507" s="115"/>
      <c r="E507" s="115"/>
      <c r="I507" s="115"/>
    </row>
    <row r="508" spans="1:9" s="112" customFormat="1">
      <c r="A508" s="115"/>
      <c r="B508" s="115"/>
      <c r="C508" s="115"/>
      <c r="D508" s="115"/>
      <c r="E508" s="115"/>
      <c r="I508" s="115"/>
    </row>
    <row r="509" spans="1:9" s="112" customFormat="1">
      <c r="A509" s="115"/>
      <c r="B509" s="115"/>
      <c r="C509" s="115"/>
      <c r="D509" s="115"/>
      <c r="E509" s="115"/>
      <c r="I509" s="115"/>
    </row>
    <row r="510" spans="1:9" s="112" customFormat="1">
      <c r="A510" s="115"/>
      <c r="B510" s="115"/>
      <c r="C510" s="115"/>
      <c r="D510" s="115"/>
      <c r="E510" s="115"/>
      <c r="I510" s="115"/>
    </row>
    <row r="511" spans="1:9" s="112" customFormat="1">
      <c r="A511" s="115"/>
      <c r="B511" s="115"/>
      <c r="C511" s="115"/>
      <c r="D511" s="115"/>
      <c r="E511" s="115"/>
      <c r="I511" s="115"/>
    </row>
    <row r="512" spans="1:9" s="112" customFormat="1">
      <c r="A512" s="115"/>
      <c r="B512" s="115"/>
      <c r="C512" s="115"/>
      <c r="D512" s="115"/>
      <c r="E512" s="115"/>
      <c r="I512" s="115"/>
    </row>
    <row r="513" spans="1:9" s="112" customFormat="1">
      <c r="A513" s="115"/>
      <c r="B513" s="115"/>
      <c r="C513" s="115"/>
      <c r="D513" s="115"/>
      <c r="E513" s="115"/>
      <c r="I513" s="115"/>
    </row>
    <row r="514" spans="1:9" s="112" customFormat="1">
      <c r="A514" s="115"/>
      <c r="B514" s="115"/>
      <c r="C514" s="115"/>
      <c r="D514" s="115"/>
      <c r="E514" s="115"/>
      <c r="I514" s="115"/>
    </row>
    <row r="515" spans="1:9" s="112" customFormat="1">
      <c r="A515" s="115"/>
      <c r="B515" s="115"/>
      <c r="C515" s="115"/>
      <c r="D515" s="115"/>
      <c r="E515" s="115"/>
      <c r="I515" s="115"/>
    </row>
    <row r="516" spans="1:9" s="112" customFormat="1">
      <c r="A516" s="115"/>
      <c r="B516" s="115"/>
      <c r="C516" s="115"/>
      <c r="D516" s="115"/>
      <c r="E516" s="115"/>
      <c r="I516" s="115"/>
    </row>
    <row r="517" spans="1:9" s="112" customFormat="1">
      <c r="A517" s="115"/>
      <c r="B517" s="115"/>
      <c r="C517" s="115"/>
      <c r="D517" s="115"/>
      <c r="E517" s="115"/>
      <c r="I517" s="115"/>
    </row>
    <row r="518" spans="1:9" s="112" customFormat="1">
      <c r="A518" s="115"/>
      <c r="B518" s="115"/>
      <c r="C518" s="115"/>
      <c r="D518" s="115"/>
      <c r="E518" s="115"/>
      <c r="I518" s="115"/>
    </row>
    <row r="519" spans="1:9" s="112" customFormat="1">
      <c r="A519" s="115"/>
      <c r="B519" s="115"/>
      <c r="C519" s="115"/>
      <c r="D519" s="115"/>
      <c r="E519" s="115"/>
      <c r="I519" s="115"/>
    </row>
    <row r="520" spans="1:9" s="112" customFormat="1">
      <c r="A520" s="115"/>
      <c r="B520" s="115"/>
      <c r="C520" s="115"/>
      <c r="D520" s="115"/>
      <c r="E520" s="115"/>
      <c r="I520" s="115"/>
    </row>
    <row r="521" spans="1:9" s="112" customFormat="1">
      <c r="A521" s="115"/>
      <c r="B521" s="115"/>
      <c r="C521" s="115"/>
      <c r="D521" s="115"/>
      <c r="E521" s="115"/>
      <c r="I521" s="115"/>
    </row>
    <row r="522" spans="1:9" s="112" customFormat="1">
      <c r="A522" s="115"/>
      <c r="B522" s="115"/>
      <c r="C522" s="115"/>
      <c r="D522" s="115"/>
      <c r="E522" s="115"/>
      <c r="I522" s="115"/>
    </row>
    <row r="523" spans="1:9" s="112" customFormat="1">
      <c r="A523" s="115"/>
      <c r="B523" s="115"/>
      <c r="C523" s="115"/>
      <c r="D523" s="115"/>
      <c r="E523" s="115"/>
      <c r="I523" s="115"/>
    </row>
    <row r="524" spans="1:9" s="112" customFormat="1">
      <c r="A524" s="115"/>
      <c r="B524" s="115"/>
      <c r="C524" s="115"/>
      <c r="D524" s="115"/>
      <c r="E524" s="115"/>
      <c r="I524" s="115"/>
    </row>
    <row r="525" spans="1:9" s="112" customFormat="1">
      <c r="A525" s="115"/>
      <c r="B525" s="115"/>
      <c r="C525" s="115"/>
      <c r="D525" s="115"/>
      <c r="E525" s="115"/>
      <c r="I525" s="115"/>
    </row>
    <row r="526" spans="1:9" s="112" customFormat="1">
      <c r="A526" s="115"/>
      <c r="B526" s="115"/>
      <c r="C526" s="115"/>
      <c r="D526" s="115"/>
      <c r="E526" s="115"/>
      <c r="I526" s="115"/>
    </row>
    <row r="527" spans="1:9" s="112" customFormat="1">
      <c r="A527" s="115"/>
      <c r="B527" s="115"/>
      <c r="C527" s="115"/>
      <c r="D527" s="115"/>
      <c r="E527" s="115"/>
      <c r="I527" s="115"/>
    </row>
    <row r="528" spans="1:9" s="112" customFormat="1">
      <c r="A528" s="115"/>
      <c r="B528" s="115"/>
      <c r="C528" s="115"/>
      <c r="D528" s="115"/>
      <c r="E528" s="115"/>
      <c r="I528" s="115"/>
    </row>
    <row r="529" spans="1:9" s="112" customFormat="1">
      <c r="A529" s="115"/>
      <c r="B529" s="115"/>
      <c r="C529" s="115"/>
      <c r="D529" s="115"/>
      <c r="E529" s="115"/>
      <c r="I529" s="115"/>
    </row>
    <row r="530" spans="1:9" s="112" customFormat="1">
      <c r="A530" s="115"/>
      <c r="B530" s="115"/>
      <c r="C530" s="115"/>
      <c r="D530" s="115"/>
      <c r="E530" s="115"/>
      <c r="I530" s="115"/>
    </row>
    <row r="531" spans="1:9" s="112" customFormat="1">
      <c r="A531" s="115"/>
      <c r="B531" s="115"/>
      <c r="C531" s="115"/>
      <c r="D531" s="115"/>
      <c r="E531" s="115"/>
      <c r="I531" s="115"/>
    </row>
    <row r="532" spans="1:9" s="112" customFormat="1">
      <c r="A532" s="115"/>
      <c r="B532" s="115"/>
      <c r="C532" s="115"/>
      <c r="D532" s="115"/>
      <c r="E532" s="115"/>
      <c r="I532" s="115"/>
    </row>
    <row r="533" spans="1:9" s="112" customFormat="1">
      <c r="A533" s="115"/>
      <c r="B533" s="115"/>
      <c r="C533" s="115"/>
      <c r="D533" s="115"/>
      <c r="E533" s="115"/>
      <c r="I533" s="115"/>
    </row>
    <row r="534" spans="1:9" s="112" customFormat="1">
      <c r="A534" s="115"/>
      <c r="B534" s="115"/>
      <c r="C534" s="115"/>
      <c r="D534" s="115"/>
      <c r="E534" s="115"/>
      <c r="I534" s="115"/>
    </row>
    <row r="535" spans="1:9" s="112" customFormat="1">
      <c r="A535" s="115"/>
      <c r="B535" s="115"/>
      <c r="C535" s="115"/>
      <c r="D535" s="115"/>
      <c r="E535" s="115"/>
      <c r="I535" s="115"/>
    </row>
    <row r="536" spans="1:9" s="112" customFormat="1">
      <c r="A536" s="115"/>
      <c r="B536" s="115"/>
      <c r="C536" s="115"/>
      <c r="D536" s="115"/>
      <c r="E536" s="115"/>
      <c r="I536" s="115"/>
    </row>
    <row r="537" spans="1:9" s="112" customFormat="1">
      <c r="A537" s="115"/>
      <c r="B537" s="115"/>
      <c r="C537" s="115"/>
      <c r="D537" s="115"/>
      <c r="E537" s="115"/>
      <c r="I537" s="115"/>
    </row>
    <row r="538" spans="1:9" s="112" customFormat="1">
      <c r="A538" s="115"/>
      <c r="B538" s="115"/>
      <c r="C538" s="115"/>
      <c r="D538" s="115"/>
      <c r="E538" s="115"/>
      <c r="I538" s="115"/>
    </row>
    <row r="539" spans="1:9" s="112" customFormat="1">
      <c r="A539" s="115"/>
      <c r="B539" s="115"/>
      <c r="C539" s="115"/>
      <c r="D539" s="115"/>
      <c r="E539" s="115"/>
      <c r="I539" s="115"/>
    </row>
    <row r="540" spans="1:9" s="112" customFormat="1">
      <c r="A540" s="115"/>
      <c r="B540" s="115"/>
      <c r="C540" s="115"/>
      <c r="D540" s="115"/>
      <c r="E540" s="115"/>
      <c r="I540" s="115"/>
    </row>
    <row r="541" spans="1:9" s="112" customFormat="1">
      <c r="A541" s="115"/>
      <c r="B541" s="115"/>
      <c r="C541" s="115"/>
      <c r="D541" s="115"/>
      <c r="E541" s="115"/>
      <c r="I541" s="115"/>
    </row>
    <row r="542" spans="1:9" s="112" customFormat="1">
      <c r="A542" s="115"/>
      <c r="B542" s="115"/>
      <c r="C542" s="115"/>
      <c r="D542" s="115"/>
      <c r="E542" s="115"/>
      <c r="I542" s="115"/>
    </row>
    <row r="543" spans="1:9" s="112" customFormat="1">
      <c r="A543" s="115"/>
      <c r="B543" s="115"/>
      <c r="C543" s="115"/>
      <c r="D543" s="115"/>
      <c r="E543" s="115"/>
      <c r="I543" s="115"/>
    </row>
    <row r="544" spans="1:9" s="112" customFormat="1">
      <c r="A544" s="115"/>
      <c r="B544" s="115"/>
      <c r="C544" s="115"/>
      <c r="D544" s="115"/>
      <c r="E544" s="115"/>
      <c r="I544" s="115"/>
    </row>
    <row r="545" spans="1:9" s="112" customFormat="1">
      <c r="A545" s="115"/>
      <c r="B545" s="115"/>
      <c r="C545" s="115"/>
      <c r="D545" s="115"/>
      <c r="E545" s="115"/>
      <c r="I545" s="115"/>
    </row>
    <row r="546" spans="1:9" s="112" customFormat="1">
      <c r="A546" s="115"/>
      <c r="B546" s="115"/>
      <c r="C546" s="115"/>
      <c r="D546" s="115"/>
      <c r="E546" s="115"/>
      <c r="I546" s="115"/>
    </row>
    <row r="547" spans="1:9" s="112" customFormat="1">
      <c r="A547" s="115"/>
      <c r="B547" s="115"/>
      <c r="C547" s="115"/>
      <c r="D547" s="115"/>
      <c r="E547" s="115"/>
      <c r="I547" s="115"/>
    </row>
    <row r="548" spans="1:9" s="112" customFormat="1">
      <c r="A548" s="115"/>
      <c r="B548" s="115"/>
      <c r="C548" s="115"/>
      <c r="D548" s="115"/>
      <c r="E548" s="115"/>
      <c r="I548" s="115"/>
    </row>
    <row r="549" spans="1:9" s="112" customFormat="1">
      <c r="A549" s="115"/>
      <c r="B549" s="115"/>
      <c r="C549" s="115"/>
      <c r="D549" s="115"/>
      <c r="E549" s="115"/>
      <c r="I549" s="115"/>
    </row>
    <row r="550" spans="1:9" s="112" customFormat="1">
      <c r="A550" s="115"/>
      <c r="B550" s="115"/>
      <c r="C550" s="115"/>
      <c r="D550" s="115"/>
      <c r="E550" s="115"/>
      <c r="I550" s="115"/>
    </row>
    <row r="551" spans="1:9" s="112" customFormat="1">
      <c r="A551" s="115"/>
      <c r="B551" s="115"/>
      <c r="C551" s="115"/>
      <c r="D551" s="115"/>
      <c r="E551" s="115"/>
      <c r="I551" s="115"/>
    </row>
    <row r="552" spans="1:9" s="112" customFormat="1">
      <c r="A552" s="115"/>
      <c r="B552" s="115"/>
      <c r="C552" s="115"/>
      <c r="D552" s="115"/>
      <c r="E552" s="115"/>
      <c r="I552" s="115"/>
    </row>
    <row r="553" spans="1:9" s="112" customFormat="1">
      <c r="A553" s="115"/>
      <c r="B553" s="115"/>
      <c r="C553" s="115"/>
      <c r="D553" s="115"/>
      <c r="E553" s="115"/>
      <c r="I553" s="115"/>
    </row>
    <row r="554" spans="1:9" s="112" customFormat="1">
      <c r="A554" s="115"/>
      <c r="B554" s="115"/>
      <c r="C554" s="115"/>
      <c r="D554" s="115"/>
      <c r="E554" s="115"/>
      <c r="I554" s="115"/>
    </row>
    <row r="555" spans="1:9" s="112" customFormat="1">
      <c r="A555" s="115"/>
      <c r="B555" s="115"/>
      <c r="C555" s="115"/>
      <c r="D555" s="115"/>
      <c r="E555" s="115"/>
      <c r="I555" s="115"/>
    </row>
    <row r="556" spans="1:9" s="112" customFormat="1">
      <c r="A556" s="115"/>
      <c r="B556" s="115"/>
      <c r="C556" s="115"/>
      <c r="D556" s="115"/>
      <c r="E556" s="115"/>
      <c r="I556" s="115"/>
    </row>
    <row r="557" spans="1:9" s="112" customFormat="1">
      <c r="A557" s="115"/>
      <c r="B557" s="115"/>
      <c r="C557" s="115"/>
      <c r="D557" s="115"/>
      <c r="E557" s="115"/>
      <c r="I557" s="115"/>
    </row>
    <row r="558" spans="1:9" s="112" customFormat="1">
      <c r="A558" s="115"/>
      <c r="B558" s="115"/>
      <c r="C558" s="115"/>
      <c r="D558" s="115"/>
      <c r="E558" s="115"/>
      <c r="I558" s="115"/>
    </row>
    <row r="559" spans="1:9" s="112" customFormat="1">
      <c r="A559" s="115"/>
      <c r="B559" s="115"/>
      <c r="C559" s="115"/>
      <c r="D559" s="115"/>
      <c r="E559" s="115"/>
      <c r="I559" s="115"/>
    </row>
    <row r="560" spans="1:9" s="112" customFormat="1">
      <c r="A560" s="115"/>
      <c r="B560" s="115"/>
      <c r="C560" s="115"/>
      <c r="D560" s="115"/>
      <c r="E560" s="115"/>
      <c r="I560" s="115"/>
    </row>
    <row r="561" spans="1:9" s="112" customFormat="1">
      <c r="A561" s="115"/>
      <c r="B561" s="115"/>
      <c r="C561" s="115"/>
      <c r="D561" s="115"/>
      <c r="E561" s="115"/>
      <c r="I561" s="115"/>
    </row>
    <row r="562" spans="1:9" s="112" customFormat="1">
      <c r="A562" s="115"/>
      <c r="B562" s="115"/>
      <c r="C562" s="115"/>
      <c r="D562" s="115"/>
      <c r="E562" s="115"/>
      <c r="I562" s="115"/>
    </row>
    <row r="563" spans="1:9" s="112" customFormat="1">
      <c r="A563" s="115"/>
      <c r="B563" s="115"/>
      <c r="C563" s="115"/>
      <c r="D563" s="115"/>
      <c r="E563" s="115"/>
      <c r="I563" s="115"/>
    </row>
    <row r="564" spans="1:9" s="112" customFormat="1">
      <c r="A564" s="115"/>
      <c r="B564" s="115"/>
      <c r="C564" s="115"/>
      <c r="D564" s="115"/>
      <c r="E564" s="115"/>
      <c r="I564" s="115"/>
    </row>
    <row r="565" spans="1:9" s="112" customFormat="1">
      <c r="A565" s="115"/>
      <c r="B565" s="115"/>
      <c r="C565" s="115"/>
      <c r="D565" s="115"/>
      <c r="E565" s="115"/>
      <c r="I565" s="115"/>
    </row>
    <row r="566" spans="1:9" s="112" customFormat="1">
      <c r="A566" s="115"/>
      <c r="B566" s="115"/>
      <c r="C566" s="115"/>
      <c r="D566" s="115"/>
      <c r="E566" s="115"/>
      <c r="I566" s="115"/>
    </row>
    <row r="567" spans="1:9" s="112" customFormat="1">
      <c r="A567" s="115"/>
      <c r="B567" s="115"/>
      <c r="C567" s="115"/>
      <c r="D567" s="115"/>
      <c r="E567" s="115"/>
      <c r="I567" s="115"/>
    </row>
    <row r="568" spans="1:9" s="112" customFormat="1">
      <c r="A568" s="115"/>
      <c r="B568" s="115"/>
      <c r="C568" s="115"/>
      <c r="D568" s="115"/>
      <c r="E568" s="115"/>
      <c r="I568" s="115"/>
    </row>
    <row r="569" spans="1:9" s="112" customFormat="1">
      <c r="A569" s="115"/>
      <c r="B569" s="115"/>
      <c r="C569" s="115"/>
      <c r="D569" s="115"/>
      <c r="E569" s="115"/>
      <c r="I569" s="115"/>
    </row>
    <row r="570" spans="1:9" s="112" customFormat="1">
      <c r="A570" s="115"/>
      <c r="B570" s="115"/>
      <c r="C570" s="115"/>
      <c r="D570" s="115"/>
      <c r="E570" s="115"/>
      <c r="I570" s="115"/>
    </row>
    <row r="571" spans="1:9" s="112" customFormat="1">
      <c r="A571" s="115"/>
      <c r="B571" s="115"/>
      <c r="C571" s="115"/>
      <c r="D571" s="115"/>
      <c r="E571" s="115"/>
      <c r="I571" s="115"/>
    </row>
    <row r="572" spans="1:9" s="112" customFormat="1">
      <c r="A572" s="115"/>
      <c r="B572" s="115"/>
      <c r="C572" s="115"/>
      <c r="D572" s="115"/>
      <c r="E572" s="115"/>
      <c r="I572" s="115"/>
    </row>
    <row r="573" spans="1:9" s="112" customFormat="1">
      <c r="A573" s="115"/>
      <c r="B573" s="115"/>
      <c r="C573" s="115"/>
      <c r="D573" s="115"/>
      <c r="E573" s="115"/>
      <c r="I573" s="115"/>
    </row>
    <row r="574" spans="1:9" s="112" customFormat="1">
      <c r="A574" s="115"/>
      <c r="B574" s="115"/>
      <c r="C574" s="115"/>
      <c r="D574" s="115"/>
      <c r="E574" s="115"/>
      <c r="I574" s="115"/>
    </row>
    <row r="575" spans="1:9" s="112" customFormat="1">
      <c r="A575" s="115"/>
      <c r="B575" s="115"/>
      <c r="C575" s="115"/>
      <c r="D575" s="115"/>
      <c r="E575" s="115"/>
      <c r="I575" s="115"/>
    </row>
    <row r="576" spans="1:9" s="112" customFormat="1">
      <c r="A576" s="115"/>
      <c r="B576" s="115"/>
      <c r="C576" s="115"/>
      <c r="D576" s="115"/>
      <c r="E576" s="115"/>
      <c r="I576" s="115"/>
    </row>
    <row r="577" spans="1:9" s="112" customFormat="1">
      <c r="A577" s="115"/>
      <c r="B577" s="115"/>
      <c r="C577" s="115"/>
      <c r="D577" s="115"/>
      <c r="E577" s="115"/>
      <c r="I577" s="115"/>
    </row>
    <row r="578" spans="1:9" s="112" customFormat="1">
      <c r="A578" s="115"/>
      <c r="B578" s="115"/>
      <c r="C578" s="115"/>
      <c r="D578" s="115"/>
      <c r="E578" s="115"/>
      <c r="I578" s="115"/>
    </row>
    <row r="579" spans="1:9" s="112" customFormat="1">
      <c r="A579" s="115"/>
      <c r="B579" s="115"/>
      <c r="C579" s="115"/>
      <c r="D579" s="115"/>
      <c r="E579" s="115"/>
      <c r="I579" s="115"/>
    </row>
    <row r="580" spans="1:9" s="112" customFormat="1">
      <c r="A580" s="115"/>
      <c r="B580" s="115"/>
      <c r="C580" s="115"/>
      <c r="D580" s="115"/>
      <c r="E580" s="115"/>
      <c r="I580" s="115"/>
    </row>
    <row r="581" spans="1:9" s="112" customFormat="1">
      <c r="A581" s="115"/>
      <c r="B581" s="115"/>
      <c r="C581" s="115"/>
      <c r="D581" s="115"/>
      <c r="E581" s="115"/>
      <c r="I581" s="115"/>
    </row>
    <row r="582" spans="1:9" s="112" customFormat="1">
      <c r="A582" s="115"/>
      <c r="B582" s="115"/>
      <c r="C582" s="115"/>
      <c r="D582" s="115"/>
      <c r="E582" s="115"/>
      <c r="I582" s="115"/>
    </row>
    <row r="583" spans="1:9" s="112" customFormat="1">
      <c r="A583" s="115"/>
      <c r="B583" s="115"/>
      <c r="C583" s="115"/>
      <c r="D583" s="115"/>
      <c r="E583" s="115"/>
      <c r="I583" s="115"/>
    </row>
    <row r="584" spans="1:9" s="112" customFormat="1">
      <c r="A584" s="115"/>
      <c r="B584" s="115"/>
      <c r="C584" s="115"/>
      <c r="D584" s="115"/>
      <c r="E584" s="115"/>
      <c r="I584" s="115"/>
    </row>
    <row r="585" spans="1:9" s="112" customFormat="1">
      <c r="A585" s="115"/>
      <c r="B585" s="115"/>
      <c r="C585" s="115"/>
      <c r="D585" s="115"/>
      <c r="E585" s="115"/>
      <c r="I585" s="115"/>
    </row>
    <row r="586" spans="1:9" s="112" customFormat="1">
      <c r="A586" s="115"/>
      <c r="B586" s="115"/>
      <c r="C586" s="115"/>
      <c r="D586" s="115"/>
      <c r="E586" s="115"/>
      <c r="I586" s="115"/>
    </row>
    <row r="587" spans="1:9" s="112" customFormat="1">
      <c r="A587" s="115"/>
      <c r="B587" s="115"/>
      <c r="C587" s="115"/>
      <c r="D587" s="115"/>
      <c r="E587" s="115"/>
      <c r="I587" s="115"/>
    </row>
    <row r="588" spans="1:9" s="112" customFormat="1">
      <c r="A588" s="115"/>
      <c r="B588" s="115"/>
      <c r="C588" s="115"/>
      <c r="D588" s="115"/>
      <c r="E588" s="115"/>
      <c r="I588" s="115"/>
    </row>
    <row r="589" spans="1:9" s="112" customFormat="1">
      <c r="A589" s="115"/>
      <c r="B589" s="115"/>
      <c r="C589" s="115"/>
      <c r="D589" s="115"/>
      <c r="E589" s="115"/>
      <c r="I589" s="115"/>
    </row>
    <row r="590" spans="1:9" s="112" customFormat="1">
      <c r="A590" s="115"/>
      <c r="B590" s="115"/>
      <c r="C590" s="115"/>
      <c r="D590" s="115"/>
      <c r="E590" s="115"/>
      <c r="I590" s="115"/>
    </row>
    <row r="591" spans="1:9" s="112" customFormat="1">
      <c r="A591" s="115"/>
      <c r="B591" s="115"/>
      <c r="C591" s="115"/>
      <c r="D591" s="115"/>
      <c r="E591" s="115"/>
      <c r="I591" s="115"/>
    </row>
    <row r="592" spans="1:9" s="112" customFormat="1">
      <c r="A592" s="115"/>
      <c r="B592" s="115"/>
      <c r="C592" s="115"/>
      <c r="D592" s="115"/>
      <c r="E592" s="115"/>
      <c r="I592" s="115"/>
    </row>
    <row r="593" spans="1:9" s="112" customFormat="1">
      <c r="A593" s="115"/>
      <c r="B593" s="115"/>
      <c r="C593" s="115"/>
      <c r="D593" s="115"/>
      <c r="E593" s="115"/>
      <c r="I593" s="115"/>
    </row>
    <row r="594" spans="1:9" s="112" customFormat="1">
      <c r="A594" s="115"/>
      <c r="B594" s="115"/>
      <c r="C594" s="115"/>
      <c r="D594" s="115"/>
      <c r="E594" s="115"/>
      <c r="I594" s="115"/>
    </row>
    <row r="595" spans="1:9" s="112" customFormat="1">
      <c r="A595" s="115"/>
      <c r="B595" s="115"/>
      <c r="C595" s="115"/>
      <c r="D595" s="115"/>
      <c r="E595" s="115"/>
      <c r="I595" s="115"/>
    </row>
    <row r="596" spans="1:9" s="112" customFormat="1">
      <c r="A596" s="115"/>
      <c r="B596" s="115"/>
      <c r="C596" s="115"/>
      <c r="D596" s="115"/>
      <c r="E596" s="115"/>
      <c r="I596" s="115"/>
    </row>
    <row r="597" spans="1:9" s="112" customFormat="1">
      <c r="A597" s="115"/>
      <c r="B597" s="115"/>
      <c r="C597" s="115"/>
      <c r="D597" s="115"/>
      <c r="E597" s="115"/>
      <c r="I597" s="115"/>
    </row>
    <row r="598" spans="1:9" s="112" customFormat="1">
      <c r="A598" s="115"/>
      <c r="B598" s="115"/>
      <c r="C598" s="115"/>
      <c r="D598" s="115"/>
      <c r="E598" s="115"/>
      <c r="I598" s="115"/>
    </row>
    <row r="599" spans="1:9" s="112" customFormat="1">
      <c r="A599" s="115"/>
      <c r="B599" s="115"/>
      <c r="C599" s="115"/>
      <c r="D599" s="115"/>
      <c r="E599" s="115"/>
      <c r="I599" s="115"/>
    </row>
    <row r="600" spans="1:9" s="112" customFormat="1">
      <c r="A600" s="115"/>
      <c r="B600" s="115"/>
      <c r="C600" s="115"/>
      <c r="D600" s="115"/>
      <c r="E600" s="115"/>
      <c r="I600" s="115"/>
    </row>
    <row r="601" spans="1:9" s="112" customFormat="1">
      <c r="A601" s="115"/>
      <c r="B601" s="115"/>
      <c r="C601" s="115"/>
      <c r="D601" s="115"/>
      <c r="E601" s="115"/>
      <c r="I601" s="115"/>
    </row>
    <row r="602" spans="1:9" s="112" customFormat="1">
      <c r="A602" s="115"/>
      <c r="B602" s="115"/>
      <c r="C602" s="115"/>
      <c r="D602" s="115"/>
      <c r="E602" s="115"/>
      <c r="I602" s="115"/>
    </row>
    <row r="603" spans="1:9" s="112" customFormat="1">
      <c r="A603" s="115"/>
      <c r="B603" s="115"/>
      <c r="C603" s="115"/>
      <c r="D603" s="115"/>
      <c r="E603" s="115"/>
      <c r="I603" s="115"/>
    </row>
    <row r="604" spans="1:9" s="112" customFormat="1">
      <c r="A604" s="115"/>
      <c r="B604" s="115"/>
      <c r="C604" s="115"/>
      <c r="D604" s="115"/>
      <c r="E604" s="115"/>
      <c r="I604" s="115"/>
    </row>
    <row r="605" spans="1:9" s="112" customFormat="1">
      <c r="A605" s="115"/>
      <c r="B605" s="115"/>
      <c r="C605" s="115"/>
      <c r="D605" s="115"/>
      <c r="E605" s="115"/>
      <c r="I605" s="115"/>
    </row>
    <row r="606" spans="1:9" s="112" customFormat="1">
      <c r="A606" s="115"/>
      <c r="B606" s="115"/>
      <c r="C606" s="115"/>
      <c r="D606" s="115"/>
      <c r="E606" s="115"/>
      <c r="I606" s="115"/>
    </row>
    <row r="607" spans="1:9" s="112" customFormat="1">
      <c r="A607" s="115"/>
      <c r="B607" s="115"/>
      <c r="C607" s="115"/>
      <c r="D607" s="115"/>
      <c r="E607" s="115"/>
      <c r="I607" s="115"/>
    </row>
    <row r="608" spans="1:9" s="112" customFormat="1">
      <c r="A608" s="115"/>
      <c r="B608" s="115"/>
      <c r="C608" s="115"/>
      <c r="D608" s="115"/>
      <c r="E608" s="115"/>
      <c r="I608" s="115"/>
    </row>
    <row r="609" spans="1:9" s="112" customFormat="1">
      <c r="A609" s="115"/>
      <c r="B609" s="115"/>
      <c r="C609" s="115"/>
      <c r="D609" s="115"/>
      <c r="E609" s="115"/>
      <c r="I609" s="115"/>
    </row>
    <row r="610" spans="1:9" s="112" customFormat="1">
      <c r="A610" s="115"/>
      <c r="B610" s="115"/>
      <c r="C610" s="115"/>
      <c r="D610" s="115"/>
      <c r="E610" s="115"/>
      <c r="I610" s="115"/>
    </row>
    <row r="611" spans="1:9" s="112" customFormat="1">
      <c r="A611" s="115"/>
      <c r="B611" s="115"/>
      <c r="C611" s="115"/>
      <c r="D611" s="115"/>
      <c r="E611" s="115"/>
      <c r="I611" s="115"/>
    </row>
    <row r="612" spans="1:9" s="112" customFormat="1">
      <c r="A612" s="115"/>
      <c r="B612" s="115"/>
      <c r="C612" s="115"/>
      <c r="D612" s="115"/>
      <c r="E612" s="115"/>
      <c r="I612" s="115"/>
    </row>
    <row r="613" spans="1:9" s="112" customFormat="1">
      <c r="A613" s="115"/>
      <c r="B613" s="115"/>
      <c r="C613" s="115"/>
      <c r="D613" s="115"/>
      <c r="E613" s="115"/>
      <c r="I613" s="115"/>
    </row>
    <row r="614" spans="1:9" s="112" customFormat="1">
      <c r="A614" s="115"/>
      <c r="B614" s="115"/>
      <c r="C614" s="115"/>
      <c r="D614" s="115"/>
      <c r="E614" s="115"/>
      <c r="I614" s="115"/>
    </row>
    <row r="615" spans="1:9" s="112" customFormat="1">
      <c r="A615" s="115"/>
      <c r="B615" s="115"/>
      <c r="C615" s="115"/>
      <c r="D615" s="115"/>
      <c r="E615" s="115"/>
      <c r="I615" s="115"/>
    </row>
    <row r="616" spans="1:9" s="112" customFormat="1">
      <c r="A616" s="115"/>
      <c r="B616" s="115"/>
      <c r="C616" s="115"/>
      <c r="D616" s="115"/>
      <c r="E616" s="115"/>
      <c r="I616" s="115"/>
    </row>
    <row r="617" spans="1:9" s="112" customFormat="1">
      <c r="A617" s="115"/>
      <c r="B617" s="115"/>
      <c r="C617" s="115"/>
      <c r="D617" s="115"/>
      <c r="E617" s="115"/>
      <c r="I617" s="115"/>
    </row>
    <row r="618" spans="1:9" s="112" customFormat="1">
      <c r="A618" s="115"/>
      <c r="B618" s="115"/>
      <c r="C618" s="115"/>
      <c r="D618" s="115"/>
      <c r="E618" s="115"/>
      <c r="I618" s="115"/>
    </row>
    <row r="619" spans="1:9" s="112" customFormat="1">
      <c r="A619" s="115"/>
      <c r="B619" s="115"/>
      <c r="C619" s="115"/>
      <c r="D619" s="115"/>
      <c r="E619" s="115"/>
      <c r="I619" s="115"/>
    </row>
    <row r="620" spans="1:9" s="112" customFormat="1">
      <c r="A620" s="115"/>
      <c r="B620" s="115"/>
      <c r="C620" s="115"/>
      <c r="D620" s="115"/>
      <c r="E620" s="115"/>
      <c r="I620" s="115"/>
    </row>
    <row r="621" spans="1:9" s="112" customFormat="1">
      <c r="A621" s="115"/>
      <c r="B621" s="115"/>
      <c r="C621" s="115"/>
      <c r="D621" s="115"/>
      <c r="E621" s="115"/>
      <c r="I621" s="115"/>
    </row>
    <row r="622" spans="1:9" s="112" customFormat="1">
      <c r="A622" s="115"/>
      <c r="B622" s="115"/>
      <c r="C622" s="115"/>
      <c r="D622" s="115"/>
      <c r="E622" s="115"/>
      <c r="I622" s="115"/>
    </row>
    <row r="623" spans="1:9" s="112" customFormat="1">
      <c r="A623" s="115"/>
      <c r="B623" s="115"/>
      <c r="C623" s="115"/>
      <c r="D623" s="115"/>
      <c r="E623" s="115"/>
      <c r="I623" s="115"/>
    </row>
    <row r="624" spans="1:9" s="112" customFormat="1">
      <c r="A624" s="115"/>
      <c r="B624" s="115"/>
      <c r="C624" s="115"/>
      <c r="D624" s="115"/>
      <c r="E624" s="115"/>
      <c r="I624" s="115"/>
    </row>
    <row r="625" spans="1:9" s="112" customFormat="1">
      <c r="A625" s="115"/>
      <c r="B625" s="115"/>
      <c r="C625" s="115"/>
      <c r="D625" s="115"/>
      <c r="E625" s="115"/>
      <c r="I625" s="115"/>
    </row>
    <row r="626" spans="1:9" s="112" customFormat="1">
      <c r="A626" s="115"/>
      <c r="B626" s="115"/>
      <c r="C626" s="115"/>
      <c r="D626" s="115"/>
      <c r="E626" s="115"/>
      <c r="I626" s="115"/>
    </row>
    <row r="627" spans="1:9" s="112" customFormat="1">
      <c r="A627" s="115"/>
      <c r="B627" s="115"/>
      <c r="C627" s="115"/>
      <c r="D627" s="115"/>
      <c r="E627" s="115"/>
      <c r="I627" s="115"/>
    </row>
    <row r="628" spans="1:9" s="112" customFormat="1">
      <c r="A628" s="115"/>
      <c r="B628" s="115"/>
      <c r="C628" s="115"/>
      <c r="D628" s="115"/>
      <c r="E628" s="115"/>
      <c r="I628" s="115"/>
    </row>
    <row r="629" spans="1:9" s="112" customFormat="1">
      <c r="A629" s="115"/>
      <c r="B629" s="115"/>
      <c r="C629" s="115"/>
      <c r="D629" s="115"/>
      <c r="E629" s="115"/>
      <c r="I629" s="115"/>
    </row>
    <row r="630" spans="1:9" s="112" customFormat="1">
      <c r="A630" s="115"/>
      <c r="B630" s="115"/>
      <c r="C630" s="115"/>
      <c r="D630" s="115"/>
      <c r="E630" s="115"/>
      <c r="I630" s="115"/>
    </row>
    <row r="631" spans="1:9" s="112" customFormat="1">
      <c r="A631" s="115"/>
      <c r="B631" s="115"/>
      <c r="C631" s="115"/>
      <c r="D631" s="115"/>
      <c r="E631" s="115"/>
      <c r="I631" s="115"/>
    </row>
    <row r="632" spans="1:9" s="112" customFormat="1">
      <c r="A632" s="115"/>
      <c r="B632" s="115"/>
      <c r="C632" s="115"/>
      <c r="D632" s="115"/>
      <c r="E632" s="115"/>
      <c r="I632" s="115"/>
    </row>
    <row r="633" spans="1:9" s="112" customFormat="1">
      <c r="A633" s="115"/>
      <c r="B633" s="115"/>
      <c r="C633" s="115"/>
      <c r="D633" s="115"/>
      <c r="E633" s="115"/>
      <c r="I633" s="115"/>
    </row>
    <row r="634" spans="1:9" s="112" customFormat="1">
      <c r="A634" s="115"/>
      <c r="B634" s="115"/>
      <c r="C634" s="115"/>
      <c r="D634" s="115"/>
      <c r="E634" s="115"/>
      <c r="I634" s="115"/>
    </row>
    <row r="635" spans="1:9" s="112" customFormat="1">
      <c r="A635" s="115"/>
      <c r="B635" s="115"/>
      <c r="C635" s="115"/>
      <c r="D635" s="115"/>
      <c r="E635" s="115"/>
      <c r="I635" s="115"/>
    </row>
    <row r="636" spans="1:9" s="112" customFormat="1">
      <c r="A636" s="115"/>
      <c r="B636" s="115"/>
      <c r="C636" s="115"/>
      <c r="D636" s="115"/>
      <c r="E636" s="115"/>
      <c r="I636" s="115"/>
    </row>
    <row r="637" spans="1:9" s="112" customFormat="1">
      <c r="A637" s="115"/>
      <c r="B637" s="115"/>
      <c r="C637" s="115"/>
      <c r="D637" s="115"/>
      <c r="E637" s="115"/>
      <c r="I637" s="115"/>
    </row>
    <row r="638" spans="1:9" s="112" customFormat="1">
      <c r="A638" s="115"/>
      <c r="B638" s="115"/>
      <c r="C638" s="115"/>
      <c r="D638" s="115"/>
      <c r="E638" s="115"/>
      <c r="I638" s="115"/>
    </row>
    <row r="639" spans="1:9" s="112" customFormat="1">
      <c r="A639" s="115"/>
      <c r="B639" s="115"/>
      <c r="C639" s="115"/>
      <c r="D639" s="115"/>
      <c r="E639" s="115"/>
      <c r="I639" s="115"/>
    </row>
    <row r="640" spans="1:9" s="112" customFormat="1">
      <c r="A640" s="115"/>
      <c r="B640" s="115"/>
      <c r="C640" s="115"/>
      <c r="D640" s="115"/>
      <c r="E640" s="115"/>
      <c r="I640" s="115"/>
    </row>
    <row r="641" spans="1:9" s="112" customFormat="1">
      <c r="A641" s="115"/>
      <c r="B641" s="115"/>
      <c r="C641" s="115"/>
      <c r="D641" s="115"/>
      <c r="E641" s="115"/>
      <c r="I641" s="115"/>
    </row>
    <row r="642" spans="1:9" s="112" customFormat="1">
      <c r="A642" s="115"/>
      <c r="B642" s="115"/>
      <c r="C642" s="115"/>
      <c r="D642" s="115"/>
      <c r="E642" s="115"/>
      <c r="I642" s="115"/>
    </row>
    <row r="643" spans="1:9" s="112" customFormat="1">
      <c r="A643" s="115"/>
      <c r="B643" s="115"/>
      <c r="C643" s="115"/>
      <c r="D643" s="115"/>
      <c r="E643" s="115"/>
      <c r="I643" s="115"/>
    </row>
    <row r="644" spans="1:9" s="112" customFormat="1">
      <c r="A644" s="115"/>
      <c r="B644" s="115"/>
      <c r="C644" s="115"/>
      <c r="D644" s="115"/>
      <c r="E644" s="115"/>
      <c r="I644" s="115"/>
    </row>
    <row r="645" spans="1:9" s="112" customFormat="1">
      <c r="A645" s="115"/>
      <c r="B645" s="115"/>
      <c r="C645" s="115"/>
      <c r="D645" s="115"/>
      <c r="E645" s="115"/>
      <c r="I645" s="115"/>
    </row>
    <row r="646" spans="1:9" s="112" customFormat="1">
      <c r="A646" s="115"/>
      <c r="B646" s="115"/>
      <c r="C646" s="115"/>
      <c r="D646" s="115"/>
      <c r="E646" s="115"/>
      <c r="I646" s="115"/>
    </row>
    <row r="647" spans="1:9" s="112" customFormat="1">
      <c r="A647" s="115"/>
      <c r="B647" s="115"/>
      <c r="C647" s="115"/>
      <c r="D647" s="115"/>
      <c r="E647" s="115"/>
      <c r="I647" s="115"/>
    </row>
    <row r="648" spans="1:9" s="112" customFormat="1">
      <c r="A648" s="115"/>
      <c r="B648" s="115"/>
      <c r="C648" s="115"/>
      <c r="D648" s="115"/>
      <c r="E648" s="115"/>
      <c r="I648" s="115"/>
    </row>
    <row r="649" spans="1:9" s="112" customFormat="1">
      <c r="A649" s="115"/>
      <c r="B649" s="115"/>
      <c r="C649" s="115"/>
      <c r="D649" s="115"/>
      <c r="E649" s="115"/>
      <c r="I649" s="115"/>
    </row>
    <row r="650" spans="1:9" s="112" customFormat="1">
      <c r="A650" s="115"/>
      <c r="B650" s="115"/>
      <c r="C650" s="115"/>
      <c r="D650" s="115"/>
      <c r="E650" s="115"/>
      <c r="I650" s="115"/>
    </row>
    <row r="651" spans="1:9" s="112" customFormat="1">
      <c r="A651" s="115"/>
      <c r="B651" s="115"/>
      <c r="C651" s="115"/>
      <c r="D651" s="115"/>
      <c r="E651" s="115"/>
      <c r="I651" s="115"/>
    </row>
    <row r="652" spans="1:9" s="112" customFormat="1">
      <c r="A652" s="115"/>
      <c r="B652" s="115"/>
      <c r="C652" s="115"/>
      <c r="D652" s="115"/>
      <c r="E652" s="115"/>
      <c r="I652" s="115"/>
    </row>
    <row r="653" spans="1:9" s="112" customFormat="1">
      <c r="A653" s="115"/>
      <c r="B653" s="115"/>
      <c r="C653" s="115"/>
      <c r="D653" s="115"/>
      <c r="E653" s="115"/>
      <c r="I653" s="115"/>
    </row>
    <row r="654" spans="1:9" s="112" customFormat="1">
      <c r="A654" s="115"/>
      <c r="B654" s="115"/>
      <c r="C654" s="115"/>
      <c r="D654" s="115"/>
      <c r="E654" s="115"/>
      <c r="I654" s="115"/>
    </row>
    <row r="655" spans="1:9" s="112" customFormat="1">
      <c r="A655" s="115"/>
      <c r="B655" s="115"/>
      <c r="C655" s="115"/>
      <c r="D655" s="115"/>
      <c r="E655" s="115"/>
      <c r="I655" s="115"/>
    </row>
    <row r="656" spans="1:9" s="112" customFormat="1">
      <c r="A656" s="115"/>
      <c r="B656" s="115"/>
      <c r="C656" s="115"/>
      <c r="D656" s="115"/>
      <c r="E656" s="115"/>
      <c r="I656" s="115"/>
    </row>
    <row r="657" spans="1:9" s="112" customFormat="1">
      <c r="A657" s="115"/>
      <c r="B657" s="115"/>
      <c r="C657" s="115"/>
      <c r="D657" s="115"/>
      <c r="E657" s="115"/>
      <c r="I657" s="115"/>
    </row>
    <row r="658" spans="1:9" s="112" customFormat="1">
      <c r="A658" s="115"/>
      <c r="B658" s="115"/>
      <c r="C658" s="115"/>
      <c r="D658" s="115"/>
      <c r="E658" s="115"/>
      <c r="I658" s="115"/>
    </row>
    <row r="659" spans="1:9" s="112" customFormat="1">
      <c r="A659" s="115"/>
      <c r="B659" s="115"/>
      <c r="C659" s="115"/>
      <c r="D659" s="115"/>
      <c r="E659" s="115"/>
      <c r="I659" s="115"/>
    </row>
    <row r="660" spans="1:9" s="112" customFormat="1">
      <c r="A660" s="115"/>
      <c r="B660" s="115"/>
      <c r="C660" s="115"/>
      <c r="D660" s="115"/>
      <c r="E660" s="115"/>
      <c r="I660" s="115"/>
    </row>
    <row r="661" spans="1:9" s="112" customFormat="1">
      <c r="A661" s="115"/>
      <c r="B661" s="115"/>
      <c r="C661" s="115"/>
      <c r="D661" s="115"/>
      <c r="E661" s="115"/>
      <c r="I661" s="115"/>
    </row>
    <row r="662" spans="1:9" s="112" customFormat="1">
      <c r="A662" s="115"/>
      <c r="B662" s="115"/>
      <c r="C662" s="115"/>
      <c r="D662" s="115"/>
      <c r="E662" s="115"/>
      <c r="I662" s="115"/>
    </row>
    <row r="663" spans="1:9" s="112" customFormat="1">
      <c r="A663" s="115"/>
      <c r="B663" s="115"/>
      <c r="C663" s="115"/>
      <c r="D663" s="115"/>
      <c r="E663" s="115"/>
      <c r="I663" s="115"/>
    </row>
    <row r="664" spans="1:9" s="112" customFormat="1">
      <c r="A664" s="115"/>
      <c r="B664" s="115"/>
      <c r="C664" s="115"/>
      <c r="D664" s="115"/>
      <c r="E664" s="115"/>
      <c r="I664" s="115"/>
    </row>
    <row r="665" spans="1:9" s="112" customFormat="1">
      <c r="A665" s="115"/>
      <c r="B665" s="115"/>
      <c r="C665" s="115"/>
      <c r="D665" s="115"/>
      <c r="E665" s="115"/>
      <c r="I665" s="115"/>
    </row>
    <row r="666" spans="1:9" s="112" customFormat="1">
      <c r="A666" s="115"/>
      <c r="B666" s="115"/>
      <c r="C666" s="115"/>
      <c r="D666" s="115"/>
      <c r="E666" s="115"/>
      <c r="I666" s="115"/>
    </row>
    <row r="667" spans="1:9" s="112" customFormat="1">
      <c r="A667" s="115"/>
      <c r="B667" s="115"/>
      <c r="C667" s="115"/>
      <c r="D667" s="115"/>
      <c r="E667" s="115"/>
      <c r="I667" s="115"/>
    </row>
    <row r="668" spans="1:9" s="112" customFormat="1">
      <c r="A668" s="115"/>
      <c r="B668" s="115"/>
      <c r="C668" s="115"/>
      <c r="D668" s="115"/>
      <c r="E668" s="115"/>
      <c r="I668" s="115"/>
    </row>
    <row r="669" spans="1:9" s="112" customFormat="1">
      <c r="A669" s="115"/>
      <c r="B669" s="115"/>
      <c r="C669" s="115"/>
      <c r="D669" s="115"/>
      <c r="E669" s="115"/>
      <c r="I669" s="115"/>
    </row>
    <row r="670" spans="1:9" s="112" customFormat="1">
      <c r="A670" s="115"/>
      <c r="B670" s="115"/>
      <c r="C670" s="115"/>
      <c r="D670" s="115"/>
      <c r="E670" s="115"/>
      <c r="I670" s="115"/>
    </row>
    <row r="671" spans="1:9" s="112" customFormat="1">
      <c r="A671" s="115"/>
      <c r="B671" s="115"/>
      <c r="C671" s="115"/>
      <c r="D671" s="115"/>
      <c r="E671" s="115"/>
      <c r="I671" s="115"/>
    </row>
    <row r="672" spans="1:9" s="112" customFormat="1">
      <c r="A672" s="115"/>
      <c r="B672" s="115"/>
      <c r="C672" s="115"/>
      <c r="D672" s="115"/>
      <c r="E672" s="115"/>
      <c r="I672" s="115"/>
    </row>
    <row r="673" spans="1:9" s="112" customFormat="1">
      <c r="A673" s="115"/>
      <c r="B673" s="115"/>
      <c r="C673" s="115"/>
      <c r="D673" s="115"/>
      <c r="E673" s="115"/>
      <c r="I673" s="115"/>
    </row>
    <row r="674" spans="1:9" s="112" customFormat="1">
      <c r="A674" s="115"/>
      <c r="B674" s="115"/>
      <c r="C674" s="115"/>
      <c r="D674" s="115"/>
      <c r="E674" s="115"/>
      <c r="I674" s="115"/>
    </row>
    <row r="675" spans="1:9" s="112" customFormat="1">
      <c r="A675" s="115"/>
      <c r="B675" s="115"/>
      <c r="C675" s="115"/>
      <c r="D675" s="115"/>
      <c r="E675" s="115"/>
      <c r="I675" s="115"/>
    </row>
    <row r="676" spans="1:9" s="112" customFormat="1">
      <c r="A676" s="115"/>
      <c r="B676" s="115"/>
      <c r="C676" s="115"/>
      <c r="D676" s="115"/>
      <c r="E676" s="115"/>
      <c r="I676" s="115"/>
    </row>
    <row r="677" spans="1:9" s="112" customFormat="1">
      <c r="A677" s="115"/>
      <c r="B677" s="115"/>
      <c r="C677" s="115"/>
      <c r="D677" s="115"/>
      <c r="E677" s="115"/>
      <c r="I677" s="115"/>
    </row>
    <row r="678" spans="1:9" s="112" customFormat="1">
      <c r="A678" s="115"/>
      <c r="B678" s="115"/>
      <c r="C678" s="115"/>
      <c r="D678" s="115"/>
      <c r="E678" s="115"/>
      <c r="I678" s="115"/>
    </row>
    <row r="679" spans="1:9" s="112" customFormat="1">
      <c r="A679" s="115"/>
      <c r="B679" s="115"/>
      <c r="C679" s="115"/>
      <c r="D679" s="115"/>
      <c r="E679" s="115"/>
      <c r="I679" s="115"/>
    </row>
    <row r="680" spans="1:9" s="112" customFormat="1">
      <c r="A680" s="115"/>
      <c r="B680" s="115"/>
      <c r="C680" s="115"/>
      <c r="D680" s="115"/>
      <c r="E680" s="115"/>
      <c r="I680" s="115"/>
    </row>
    <row r="681" spans="1:9" s="112" customFormat="1">
      <c r="A681" s="115"/>
      <c r="B681" s="115"/>
      <c r="C681" s="115"/>
      <c r="D681" s="115"/>
      <c r="E681" s="115"/>
      <c r="I681" s="115"/>
    </row>
    <row r="682" spans="1:9" s="112" customFormat="1">
      <c r="A682" s="115"/>
      <c r="B682" s="115"/>
      <c r="C682" s="115"/>
      <c r="D682" s="115"/>
      <c r="E682" s="115"/>
      <c r="I682" s="115"/>
    </row>
    <row r="683" spans="1:9" s="112" customFormat="1">
      <c r="A683" s="115"/>
      <c r="B683" s="115"/>
      <c r="C683" s="115"/>
      <c r="D683" s="115"/>
      <c r="E683" s="115"/>
      <c r="I683" s="115"/>
    </row>
    <row r="684" spans="1:9" s="112" customFormat="1">
      <c r="A684" s="115"/>
      <c r="B684" s="115"/>
      <c r="C684" s="115"/>
      <c r="D684" s="115"/>
      <c r="E684" s="115"/>
      <c r="I684" s="115"/>
    </row>
    <row r="685" spans="1:9" s="112" customFormat="1">
      <c r="A685" s="115"/>
      <c r="B685" s="115"/>
      <c r="C685" s="115"/>
      <c r="D685" s="115"/>
      <c r="E685" s="115"/>
      <c r="I685" s="115"/>
    </row>
    <row r="686" spans="1:9" s="112" customFormat="1">
      <c r="A686" s="115"/>
      <c r="B686" s="115"/>
      <c r="C686" s="115"/>
      <c r="D686" s="115"/>
      <c r="E686" s="115"/>
      <c r="I686" s="115"/>
    </row>
    <row r="687" spans="1:9" s="112" customFormat="1">
      <c r="A687" s="115"/>
      <c r="B687" s="115"/>
      <c r="C687" s="115"/>
      <c r="D687" s="115"/>
      <c r="E687" s="115"/>
      <c r="I687" s="115"/>
    </row>
    <row r="688" spans="1:9" s="112" customFormat="1">
      <c r="A688" s="115"/>
      <c r="B688" s="115"/>
      <c r="C688" s="115"/>
      <c r="D688" s="115"/>
      <c r="E688" s="115"/>
      <c r="I688" s="115"/>
    </row>
    <row r="689" spans="1:9" s="112" customFormat="1">
      <c r="A689" s="115"/>
      <c r="B689" s="115"/>
      <c r="C689" s="115"/>
      <c r="D689" s="115"/>
      <c r="E689" s="115"/>
      <c r="I689" s="115"/>
    </row>
    <row r="690" spans="1:9" s="112" customFormat="1">
      <c r="A690" s="115"/>
      <c r="B690" s="115"/>
      <c r="C690" s="115"/>
      <c r="D690" s="115"/>
      <c r="E690" s="115"/>
      <c r="I690" s="115"/>
    </row>
    <row r="691" spans="1:9" s="112" customFormat="1">
      <c r="A691" s="115"/>
      <c r="B691" s="115"/>
      <c r="C691" s="115"/>
      <c r="D691" s="115"/>
      <c r="E691" s="115"/>
      <c r="I691" s="115"/>
    </row>
    <row r="692" spans="1:9" s="112" customFormat="1">
      <c r="A692" s="115"/>
      <c r="B692" s="115"/>
      <c r="C692" s="115"/>
      <c r="D692" s="115"/>
      <c r="E692" s="115"/>
      <c r="I692" s="115"/>
    </row>
    <row r="693" spans="1:9" s="112" customFormat="1">
      <c r="A693" s="115"/>
      <c r="B693" s="115"/>
      <c r="C693" s="115"/>
      <c r="D693" s="115"/>
      <c r="E693" s="115"/>
      <c r="I693" s="115"/>
    </row>
    <row r="694" spans="1:9" s="112" customFormat="1">
      <c r="A694" s="115"/>
      <c r="B694" s="115"/>
      <c r="C694" s="115"/>
      <c r="D694" s="115"/>
      <c r="E694" s="115"/>
      <c r="I694" s="115"/>
    </row>
    <row r="695" spans="1:9" s="112" customFormat="1">
      <c r="A695" s="115"/>
      <c r="B695" s="115"/>
      <c r="C695" s="115"/>
      <c r="D695" s="115"/>
      <c r="E695" s="115"/>
      <c r="I695" s="115"/>
    </row>
    <row r="696" spans="1:9" s="112" customFormat="1">
      <c r="A696" s="115"/>
      <c r="B696" s="115"/>
      <c r="C696" s="115"/>
      <c r="D696" s="115"/>
      <c r="E696" s="115"/>
      <c r="I696" s="115"/>
    </row>
    <row r="697" spans="1:9" s="112" customFormat="1">
      <c r="A697" s="115"/>
      <c r="B697" s="115"/>
      <c r="C697" s="115"/>
      <c r="D697" s="115"/>
      <c r="E697" s="115"/>
      <c r="I697" s="115"/>
    </row>
    <row r="698" spans="1:9" s="112" customFormat="1">
      <c r="A698" s="115"/>
      <c r="B698" s="115"/>
      <c r="C698" s="115"/>
      <c r="D698" s="115"/>
      <c r="E698" s="115"/>
      <c r="I698" s="115"/>
    </row>
    <row r="699" spans="1:9" s="112" customFormat="1">
      <c r="A699" s="115"/>
      <c r="B699" s="115"/>
      <c r="C699" s="115"/>
      <c r="D699" s="115"/>
      <c r="E699" s="115"/>
      <c r="I699" s="115"/>
    </row>
    <row r="700" spans="1:9" s="112" customFormat="1">
      <c r="A700" s="115"/>
      <c r="B700" s="115"/>
      <c r="C700" s="115"/>
      <c r="D700" s="115"/>
      <c r="E700" s="115"/>
      <c r="I700" s="115"/>
    </row>
    <row r="701" spans="1:9" s="112" customFormat="1">
      <c r="A701" s="115"/>
      <c r="B701" s="115"/>
      <c r="C701" s="115"/>
      <c r="D701" s="115"/>
      <c r="E701" s="115"/>
      <c r="I701" s="115"/>
    </row>
    <row r="702" spans="1:9" s="112" customFormat="1">
      <c r="A702" s="115"/>
      <c r="B702" s="115"/>
      <c r="C702" s="115"/>
      <c r="D702" s="115"/>
      <c r="E702" s="115"/>
      <c r="I702" s="115"/>
    </row>
    <row r="703" spans="1:9" s="112" customFormat="1">
      <c r="A703" s="115"/>
      <c r="B703" s="115"/>
      <c r="C703" s="115"/>
      <c r="D703" s="115"/>
      <c r="E703" s="115"/>
      <c r="I703" s="115"/>
    </row>
    <row r="704" spans="1:9" s="112" customFormat="1">
      <c r="A704" s="115"/>
      <c r="B704" s="115"/>
      <c r="C704" s="115"/>
      <c r="D704" s="115"/>
      <c r="E704" s="115"/>
      <c r="I704" s="115"/>
    </row>
    <row r="705" spans="1:9" s="112" customFormat="1">
      <c r="A705" s="115"/>
      <c r="B705" s="115"/>
      <c r="C705" s="115"/>
      <c r="D705" s="115"/>
      <c r="E705" s="115"/>
      <c r="I705" s="115"/>
    </row>
    <row r="706" spans="1:9" s="112" customFormat="1">
      <c r="A706" s="115"/>
      <c r="B706" s="115"/>
      <c r="C706" s="115"/>
      <c r="D706" s="115"/>
      <c r="E706" s="115"/>
      <c r="I706" s="115"/>
    </row>
    <row r="707" spans="1:9" s="112" customFormat="1">
      <c r="A707" s="115"/>
      <c r="B707" s="115"/>
      <c r="C707" s="115"/>
      <c r="D707" s="115"/>
      <c r="E707" s="115"/>
      <c r="I707" s="115"/>
    </row>
    <row r="708" spans="1:9" s="112" customFormat="1">
      <c r="A708" s="115"/>
      <c r="B708" s="115"/>
      <c r="C708" s="115"/>
      <c r="D708" s="115"/>
      <c r="E708" s="115"/>
      <c r="I708" s="115"/>
    </row>
    <row r="709" spans="1:9" s="112" customFormat="1">
      <c r="A709" s="115"/>
      <c r="B709" s="115"/>
      <c r="C709" s="115"/>
      <c r="D709" s="115"/>
      <c r="E709" s="115"/>
      <c r="I709" s="115"/>
    </row>
    <row r="710" spans="1:9" s="112" customFormat="1">
      <c r="A710" s="115"/>
      <c r="B710" s="115"/>
      <c r="C710" s="115"/>
      <c r="D710" s="115"/>
      <c r="E710" s="115"/>
      <c r="I710" s="115"/>
    </row>
    <row r="711" spans="1:9" s="112" customFormat="1">
      <c r="A711" s="115"/>
      <c r="B711" s="115"/>
      <c r="C711" s="115"/>
      <c r="D711" s="115"/>
      <c r="E711" s="115"/>
      <c r="I711" s="115"/>
    </row>
    <row r="712" spans="1:9" s="112" customFormat="1">
      <c r="A712" s="115"/>
      <c r="B712" s="115"/>
      <c r="C712" s="115"/>
      <c r="D712" s="115"/>
      <c r="E712" s="115"/>
      <c r="I712" s="115"/>
    </row>
    <row r="713" spans="1:9" s="112" customFormat="1">
      <c r="A713" s="115"/>
      <c r="B713" s="115"/>
      <c r="C713" s="115"/>
      <c r="D713" s="115"/>
      <c r="E713" s="115"/>
      <c r="I713" s="115"/>
    </row>
    <row r="714" spans="1:9" s="112" customFormat="1">
      <c r="A714" s="115"/>
      <c r="B714" s="115"/>
      <c r="C714" s="115"/>
      <c r="D714" s="115"/>
      <c r="E714" s="115"/>
      <c r="I714" s="115"/>
    </row>
    <row r="715" spans="1:9" s="112" customFormat="1">
      <c r="A715" s="115"/>
      <c r="B715" s="115"/>
      <c r="C715" s="115"/>
      <c r="D715" s="115"/>
      <c r="E715" s="115"/>
      <c r="I715" s="115"/>
    </row>
    <row r="716" spans="1:9" s="112" customFormat="1">
      <c r="A716" s="115"/>
      <c r="B716" s="115"/>
      <c r="C716" s="115"/>
      <c r="D716" s="115"/>
      <c r="E716" s="115"/>
      <c r="I716" s="115"/>
    </row>
    <row r="717" spans="1:9" s="112" customFormat="1">
      <c r="A717" s="115"/>
      <c r="B717" s="115"/>
      <c r="C717" s="115"/>
      <c r="D717" s="115"/>
      <c r="E717" s="115"/>
      <c r="I717" s="115"/>
    </row>
    <row r="718" spans="1:9" s="112" customFormat="1">
      <c r="A718" s="115"/>
      <c r="B718" s="115"/>
      <c r="C718" s="115"/>
      <c r="D718" s="115"/>
      <c r="E718" s="115"/>
      <c r="I718" s="115"/>
    </row>
    <row r="719" spans="1:9" s="112" customFormat="1">
      <c r="A719" s="115"/>
      <c r="B719" s="115"/>
      <c r="C719" s="115"/>
      <c r="D719" s="115"/>
      <c r="E719" s="115"/>
      <c r="I719" s="115"/>
    </row>
    <row r="720" spans="1:9" s="112" customFormat="1">
      <c r="A720" s="115"/>
      <c r="B720" s="115"/>
      <c r="C720" s="115"/>
      <c r="D720" s="115"/>
      <c r="E720" s="115"/>
      <c r="I720" s="115"/>
    </row>
    <row r="721" spans="1:9" s="112" customFormat="1">
      <c r="A721" s="115"/>
      <c r="B721" s="115"/>
      <c r="C721" s="115"/>
      <c r="D721" s="115"/>
      <c r="E721" s="115"/>
      <c r="I721" s="115"/>
    </row>
    <row r="722" spans="1:9" s="112" customFormat="1">
      <c r="A722" s="115"/>
      <c r="B722" s="115"/>
      <c r="C722" s="115"/>
      <c r="D722" s="115"/>
      <c r="E722" s="115"/>
      <c r="I722" s="115"/>
    </row>
    <row r="723" spans="1:9" s="112" customFormat="1">
      <c r="A723" s="115"/>
      <c r="B723" s="115"/>
      <c r="C723" s="115"/>
      <c r="D723" s="115"/>
      <c r="E723" s="115"/>
      <c r="I723" s="115"/>
    </row>
    <row r="724" spans="1:9" s="112" customFormat="1">
      <c r="A724" s="115"/>
      <c r="B724" s="115"/>
      <c r="C724" s="115"/>
      <c r="D724" s="115"/>
      <c r="E724" s="115"/>
      <c r="I724" s="115"/>
    </row>
    <row r="725" spans="1:9" s="112" customFormat="1">
      <c r="A725" s="115"/>
      <c r="B725" s="115"/>
      <c r="C725" s="115"/>
      <c r="D725" s="115"/>
      <c r="E725" s="115"/>
      <c r="I725" s="115"/>
    </row>
    <row r="726" spans="1:9" s="112" customFormat="1">
      <c r="A726" s="115"/>
      <c r="B726" s="115"/>
      <c r="C726" s="115"/>
      <c r="D726" s="115"/>
      <c r="E726" s="115"/>
      <c r="I726" s="115"/>
    </row>
    <row r="727" spans="1:9" s="112" customFormat="1">
      <c r="A727" s="115"/>
      <c r="B727" s="115"/>
      <c r="C727" s="115"/>
      <c r="D727" s="115"/>
      <c r="E727" s="115"/>
      <c r="I727" s="115"/>
    </row>
    <row r="728" spans="1:9" s="112" customFormat="1">
      <c r="A728" s="115"/>
      <c r="B728" s="115"/>
      <c r="C728" s="115"/>
      <c r="D728" s="115"/>
      <c r="E728" s="115"/>
      <c r="I728" s="115"/>
    </row>
    <row r="729" spans="1:9" s="112" customFormat="1">
      <c r="A729" s="115"/>
      <c r="B729" s="115"/>
      <c r="C729" s="115"/>
      <c r="D729" s="115"/>
      <c r="E729" s="115"/>
      <c r="I729" s="115"/>
    </row>
    <row r="730" spans="1:9" s="112" customFormat="1">
      <c r="A730" s="115"/>
      <c r="B730" s="115"/>
      <c r="C730" s="115"/>
      <c r="D730" s="115"/>
      <c r="E730" s="115"/>
      <c r="I730" s="115"/>
    </row>
    <row r="731" spans="1:9" s="112" customFormat="1">
      <c r="A731" s="115"/>
      <c r="B731" s="115"/>
      <c r="C731" s="115"/>
      <c r="D731" s="115"/>
      <c r="E731" s="115"/>
      <c r="I731" s="115"/>
    </row>
    <row r="732" spans="1:9" s="112" customFormat="1">
      <c r="A732" s="115"/>
      <c r="B732" s="115"/>
      <c r="C732" s="115"/>
      <c r="D732" s="115"/>
      <c r="E732" s="115"/>
      <c r="I732" s="115"/>
    </row>
    <row r="733" spans="1:9" s="112" customFormat="1">
      <c r="A733" s="115"/>
      <c r="B733" s="115"/>
      <c r="C733" s="115"/>
      <c r="D733" s="115"/>
      <c r="E733" s="115"/>
      <c r="I733" s="115"/>
    </row>
    <row r="734" spans="1:9" s="112" customFormat="1">
      <c r="A734" s="115"/>
      <c r="B734" s="115"/>
      <c r="C734" s="115"/>
      <c r="D734" s="115"/>
      <c r="E734" s="115"/>
      <c r="I734" s="115"/>
    </row>
    <row r="735" spans="1:9" s="112" customFormat="1">
      <c r="A735" s="115"/>
      <c r="B735" s="115"/>
      <c r="C735" s="115"/>
      <c r="D735" s="115"/>
      <c r="E735" s="115"/>
      <c r="I735" s="115"/>
    </row>
    <row r="736" spans="1:9" s="112" customFormat="1">
      <c r="A736" s="115"/>
      <c r="B736" s="115"/>
      <c r="C736" s="115"/>
      <c r="D736" s="115"/>
      <c r="E736" s="115"/>
      <c r="I736" s="115"/>
    </row>
    <row r="737" spans="1:9" s="112" customFormat="1">
      <c r="A737" s="115"/>
      <c r="B737" s="115"/>
      <c r="C737" s="115"/>
      <c r="D737" s="115"/>
      <c r="E737" s="115"/>
      <c r="I737" s="115"/>
    </row>
    <row r="738" spans="1:9" s="112" customFormat="1">
      <c r="A738" s="115"/>
      <c r="B738" s="115"/>
      <c r="C738" s="115"/>
      <c r="D738" s="115"/>
      <c r="E738" s="115"/>
      <c r="I738" s="115"/>
    </row>
    <row r="739" spans="1:9" s="112" customFormat="1">
      <c r="A739" s="115"/>
      <c r="B739" s="115"/>
      <c r="C739" s="115"/>
      <c r="D739" s="115"/>
      <c r="E739" s="115"/>
      <c r="I739" s="115"/>
    </row>
    <row r="740" spans="1:9" s="112" customFormat="1">
      <c r="A740" s="115"/>
      <c r="B740" s="115"/>
      <c r="C740" s="115"/>
      <c r="D740" s="115"/>
      <c r="E740" s="115"/>
      <c r="I740" s="115"/>
    </row>
    <row r="741" spans="1:9" s="112" customFormat="1">
      <c r="A741" s="115"/>
      <c r="B741" s="115"/>
      <c r="C741" s="115"/>
      <c r="D741" s="115"/>
      <c r="E741" s="115"/>
      <c r="I741" s="115"/>
    </row>
    <row r="742" spans="1:9" s="112" customFormat="1">
      <c r="A742" s="115"/>
      <c r="B742" s="115"/>
      <c r="C742" s="115"/>
      <c r="D742" s="115"/>
      <c r="E742" s="115"/>
      <c r="I742" s="115"/>
    </row>
    <row r="743" spans="1:9" s="112" customFormat="1">
      <c r="A743" s="115"/>
      <c r="B743" s="115"/>
      <c r="C743" s="115"/>
      <c r="D743" s="115"/>
      <c r="E743" s="115"/>
      <c r="I743" s="115"/>
    </row>
    <row r="744" spans="1:9" s="112" customFormat="1">
      <c r="A744" s="115"/>
      <c r="B744" s="115"/>
      <c r="C744" s="115"/>
      <c r="D744" s="115"/>
      <c r="E744" s="115"/>
      <c r="I744" s="115"/>
    </row>
    <row r="745" spans="1:9" s="112" customFormat="1">
      <c r="A745" s="115"/>
      <c r="B745" s="115"/>
      <c r="C745" s="115"/>
      <c r="D745" s="115"/>
      <c r="E745" s="115"/>
      <c r="I745" s="115"/>
    </row>
    <row r="746" spans="1:9" s="112" customFormat="1">
      <c r="A746" s="115"/>
      <c r="B746" s="115"/>
      <c r="C746" s="115"/>
      <c r="D746" s="115"/>
      <c r="E746" s="115"/>
      <c r="I746" s="115"/>
    </row>
    <row r="747" spans="1:9" s="112" customFormat="1">
      <c r="A747" s="115"/>
      <c r="B747" s="115"/>
      <c r="C747" s="115"/>
      <c r="D747" s="115"/>
      <c r="E747" s="115"/>
      <c r="I747" s="115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7" priority="28" operator="equal">
      <formula>0</formula>
    </cfRule>
  </conditionalFormatting>
  <conditionalFormatting sqref="A58:H77">
    <cfRule type="cellIs" dxfId="66" priority="27" operator="equal">
      <formula>0</formula>
    </cfRule>
  </conditionalFormatting>
  <conditionalFormatting sqref="A78:H97">
    <cfRule type="cellIs" dxfId="65" priority="26" operator="equal">
      <formula>0</formula>
    </cfRule>
  </conditionalFormatting>
  <conditionalFormatting sqref="A98:H117">
    <cfRule type="cellIs" dxfId="64" priority="25" operator="equal">
      <formula>0</formula>
    </cfRule>
  </conditionalFormatting>
  <conditionalFormatting sqref="A118:H137">
    <cfRule type="cellIs" dxfId="63" priority="24" operator="equal">
      <formula>0</formula>
    </cfRule>
  </conditionalFormatting>
  <conditionalFormatting sqref="A138:H157">
    <cfRule type="cellIs" dxfId="62" priority="23" operator="equal">
      <formula>0</formula>
    </cfRule>
  </conditionalFormatting>
  <conditionalFormatting sqref="A158:H177">
    <cfRule type="cellIs" dxfId="61" priority="22" operator="equal">
      <formula>0</formula>
    </cfRule>
  </conditionalFormatting>
  <conditionalFormatting sqref="A178:H197">
    <cfRule type="cellIs" dxfId="60" priority="21" operator="equal">
      <formula>0</formula>
    </cfRule>
  </conditionalFormatting>
  <conditionalFormatting sqref="A198:H217">
    <cfRule type="cellIs" dxfId="59" priority="20" operator="equal">
      <formula>0</formula>
    </cfRule>
  </conditionalFormatting>
  <conditionalFormatting sqref="A218:H237">
    <cfRule type="cellIs" dxfId="58" priority="19" operator="equal">
      <formula>0</formula>
    </cfRule>
  </conditionalFormatting>
  <conditionalFormatting sqref="A238:H257">
    <cfRule type="cellIs" dxfId="57" priority="18" operator="equal">
      <formula>0</formula>
    </cfRule>
  </conditionalFormatting>
  <conditionalFormatting sqref="A258:H277">
    <cfRule type="cellIs" dxfId="56" priority="17" operator="equal">
      <formula>0</formula>
    </cfRule>
  </conditionalFormatting>
  <conditionalFormatting sqref="A278:H297">
    <cfRule type="cellIs" dxfId="55" priority="16" operator="equal">
      <formula>0</formula>
    </cfRule>
  </conditionalFormatting>
  <conditionalFormatting sqref="A298:H317">
    <cfRule type="cellIs" dxfId="54" priority="15" operator="equal">
      <formula>0</formula>
    </cfRule>
  </conditionalFormatting>
  <conditionalFormatting sqref="I3:I57">
    <cfRule type="cellIs" dxfId="53" priority="14" operator="equal">
      <formula>0</formula>
    </cfRule>
  </conditionalFormatting>
  <conditionalFormatting sqref="I58:I77">
    <cfRule type="cellIs" dxfId="52" priority="13" operator="equal">
      <formula>0</formula>
    </cfRule>
  </conditionalFormatting>
  <conditionalFormatting sqref="I78:I97">
    <cfRule type="cellIs" dxfId="51" priority="12" operator="equal">
      <formula>0</formula>
    </cfRule>
  </conditionalFormatting>
  <conditionalFormatting sqref="I98:I117">
    <cfRule type="cellIs" dxfId="50" priority="11" operator="equal">
      <formula>0</formula>
    </cfRule>
  </conditionalFormatting>
  <conditionalFormatting sqref="I118:I137">
    <cfRule type="cellIs" dxfId="49" priority="10" operator="equal">
      <formula>0</formula>
    </cfRule>
  </conditionalFormatting>
  <conditionalFormatting sqref="I138:I157">
    <cfRule type="cellIs" dxfId="48" priority="9" operator="equal">
      <formula>0</formula>
    </cfRule>
  </conditionalFormatting>
  <conditionalFormatting sqref="I158:I177">
    <cfRule type="cellIs" dxfId="47" priority="8" operator="equal">
      <formula>0</formula>
    </cfRule>
  </conditionalFormatting>
  <conditionalFormatting sqref="I178:I197">
    <cfRule type="cellIs" dxfId="46" priority="7" operator="equal">
      <formula>0</formula>
    </cfRule>
  </conditionalFormatting>
  <conditionalFormatting sqref="I198:I217">
    <cfRule type="cellIs" dxfId="45" priority="6" operator="equal">
      <formula>0</formula>
    </cfRule>
  </conditionalFormatting>
  <conditionalFormatting sqref="I218:I237">
    <cfRule type="cellIs" dxfId="44" priority="5" operator="equal">
      <formula>0</formula>
    </cfRule>
  </conditionalFormatting>
  <conditionalFormatting sqref="I238:I257">
    <cfRule type="cellIs" dxfId="43" priority="4" operator="equal">
      <formula>0</formula>
    </cfRule>
  </conditionalFormatting>
  <conditionalFormatting sqref="I258:I277">
    <cfRule type="cellIs" dxfId="42" priority="3" operator="equal">
      <formula>0</formula>
    </cfRule>
  </conditionalFormatting>
  <conditionalFormatting sqref="I278:I297">
    <cfRule type="cellIs" dxfId="41" priority="2" operator="equal">
      <formula>0</formula>
    </cfRule>
  </conditionalFormatting>
  <conditionalFormatting sqref="I298:I317">
    <cfRule type="cellIs" dxfId="40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الإطار'!$C$2:$C$71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zoomScale="125" zoomScaleNormal="125" zoomScalePageLayoutView="125" workbookViewId="0">
      <selection activeCell="A3" sqref="A3"/>
    </sheetView>
  </sheetViews>
  <sheetFormatPr defaultColWidth="9.140625" defaultRowHeight="15"/>
  <cols>
    <col min="1" max="1" width="19.7109375" style="97" customWidth="1"/>
    <col min="2" max="4" width="15" style="97" customWidth="1"/>
    <col min="5" max="9" width="9.140625" style="112"/>
    <col min="10" max="10" width="0" style="112" hidden="1" customWidth="1"/>
    <col min="11" max="38" width="9.140625" style="112"/>
    <col min="39" max="16384" width="9.140625" style="94"/>
  </cols>
  <sheetData>
    <row r="1" spans="1:10" s="112" customFormat="1" ht="26.25" customHeight="1">
      <c r="A1" s="194" t="s">
        <v>68</v>
      </c>
      <c r="B1" s="194" t="s">
        <v>785</v>
      </c>
      <c r="C1" s="194" t="s">
        <v>787</v>
      </c>
      <c r="D1" s="194" t="s">
        <v>791</v>
      </c>
    </row>
    <row r="2" spans="1:10" s="112" customFormat="1" ht="23.25" customHeight="1">
      <c r="A2" s="194"/>
      <c r="B2" s="194"/>
      <c r="C2" s="194"/>
      <c r="D2" s="194"/>
    </row>
    <row r="3" spans="1:10" s="112" customFormat="1" ht="15.75">
      <c r="A3" s="153" t="s">
        <v>954</v>
      </c>
      <c r="B3" s="154">
        <v>2</v>
      </c>
      <c r="C3" s="154"/>
      <c r="D3" s="154"/>
      <c r="J3" s="112" t="s">
        <v>788</v>
      </c>
    </row>
    <row r="4" spans="1:10" s="112" customFormat="1" ht="15.75">
      <c r="A4" s="159" t="s">
        <v>955</v>
      </c>
      <c r="B4" s="153">
        <v>2</v>
      </c>
      <c r="C4" s="153"/>
      <c r="D4" s="153"/>
      <c r="J4" s="112" t="s">
        <v>789</v>
      </c>
    </row>
    <row r="5" spans="1:10" s="112" customFormat="1" ht="15.75">
      <c r="A5" s="159" t="s">
        <v>956</v>
      </c>
      <c r="B5" s="153">
        <v>2</v>
      </c>
      <c r="C5" s="153"/>
      <c r="D5" s="153"/>
      <c r="J5" s="112" t="s">
        <v>790</v>
      </c>
    </row>
    <row r="6" spans="1:10" s="112" customFormat="1" ht="15.75">
      <c r="A6" s="160" t="s">
        <v>957</v>
      </c>
      <c r="B6" s="155">
        <v>2</v>
      </c>
      <c r="C6" s="155"/>
      <c r="D6" s="155"/>
      <c r="J6" s="112" t="s">
        <v>771</v>
      </c>
    </row>
    <row r="7" spans="1:10" s="112" customFormat="1" ht="15.75">
      <c r="A7" s="160" t="s">
        <v>958</v>
      </c>
      <c r="B7" s="155">
        <v>2</v>
      </c>
      <c r="C7" s="155"/>
      <c r="D7" s="155"/>
    </row>
    <row r="8" spans="1:10" s="112" customFormat="1" ht="15.75">
      <c r="A8" s="159" t="s">
        <v>959</v>
      </c>
      <c r="B8" s="153">
        <v>3</v>
      </c>
      <c r="C8" s="153"/>
      <c r="D8" s="153"/>
    </row>
    <row r="9" spans="1:10" s="112" customFormat="1" ht="15.75">
      <c r="A9" s="159" t="s">
        <v>960</v>
      </c>
      <c r="B9" s="153">
        <v>3</v>
      </c>
      <c r="C9" s="153"/>
      <c r="D9" s="153"/>
    </row>
    <row r="10" spans="1:10" s="112" customFormat="1" ht="15.75">
      <c r="A10" s="159" t="s">
        <v>961</v>
      </c>
      <c r="B10" s="153">
        <v>3</v>
      </c>
      <c r="C10" s="153"/>
      <c r="D10" s="153"/>
    </row>
    <row r="11" spans="1:10" s="112" customFormat="1" ht="15.75">
      <c r="A11" s="159" t="s">
        <v>962</v>
      </c>
      <c r="B11" s="153">
        <v>3</v>
      </c>
      <c r="C11" s="153"/>
      <c r="D11" s="153"/>
    </row>
    <row r="12" spans="1:10" s="112" customFormat="1" ht="15.75">
      <c r="A12" s="159" t="s">
        <v>963</v>
      </c>
      <c r="B12" s="153">
        <v>3</v>
      </c>
      <c r="C12" s="153"/>
      <c r="D12" s="153"/>
    </row>
    <row r="13" spans="1:10" s="112" customFormat="1" ht="15.75">
      <c r="A13" s="159" t="s">
        <v>964</v>
      </c>
      <c r="B13" s="153">
        <v>3</v>
      </c>
      <c r="C13" s="153"/>
      <c r="D13" s="153"/>
    </row>
    <row r="14" spans="1:10" s="112" customFormat="1" ht="15.75">
      <c r="A14" s="159" t="s">
        <v>965</v>
      </c>
      <c r="B14" s="153">
        <v>3</v>
      </c>
      <c r="C14" s="153"/>
      <c r="D14" s="153"/>
    </row>
    <row r="15" spans="1:10" s="112" customFormat="1" ht="15.75">
      <c r="A15" s="159" t="s">
        <v>966</v>
      </c>
      <c r="B15" s="153">
        <v>3</v>
      </c>
      <c r="C15" s="153"/>
      <c r="D15" s="153"/>
    </row>
    <row r="16" spans="1:10" s="112" customFormat="1" ht="15.75">
      <c r="A16" s="159" t="s">
        <v>967</v>
      </c>
      <c r="B16" s="153">
        <v>3</v>
      </c>
      <c r="C16" s="153"/>
      <c r="D16" s="153"/>
    </row>
    <row r="17" spans="1:4" s="112" customFormat="1" ht="15.75">
      <c r="A17" s="159" t="s">
        <v>968</v>
      </c>
      <c r="B17" s="153">
        <v>3</v>
      </c>
      <c r="C17" s="153"/>
      <c r="D17" s="153"/>
    </row>
    <row r="18" spans="1:4" s="112" customFormat="1" ht="15.75">
      <c r="A18" s="159" t="s">
        <v>969</v>
      </c>
      <c r="B18" s="153">
        <v>3</v>
      </c>
      <c r="C18" s="153"/>
      <c r="D18" s="153"/>
    </row>
    <row r="19" spans="1:4" s="112" customFormat="1" ht="15.75">
      <c r="A19" s="159" t="s">
        <v>970</v>
      </c>
      <c r="B19" s="153">
        <v>5</v>
      </c>
      <c r="C19" s="153"/>
      <c r="D19" s="153"/>
    </row>
    <row r="20" spans="1:4" s="112" customFormat="1" ht="15.75">
      <c r="A20" s="159" t="s">
        <v>971</v>
      </c>
      <c r="B20" s="153">
        <v>6</v>
      </c>
      <c r="C20" s="153"/>
      <c r="D20" s="153"/>
    </row>
    <row r="21" spans="1:4" s="112" customFormat="1" ht="15.75">
      <c r="A21" s="159" t="s">
        <v>972</v>
      </c>
      <c r="B21" s="153">
        <v>5</v>
      </c>
      <c r="C21" s="153"/>
      <c r="D21" s="153"/>
    </row>
    <row r="22" spans="1:4" s="112" customFormat="1" ht="15.75">
      <c r="A22" s="159" t="s">
        <v>973</v>
      </c>
      <c r="B22" s="153">
        <v>1</v>
      </c>
      <c r="C22" s="153"/>
      <c r="D22" s="153"/>
    </row>
    <row r="23" spans="1:4" s="112" customFormat="1" ht="15.75">
      <c r="A23" s="159" t="s">
        <v>974</v>
      </c>
      <c r="B23" s="153">
        <v>1</v>
      </c>
      <c r="C23" s="153"/>
      <c r="D23" s="153"/>
    </row>
    <row r="24" spans="1:4" s="112" customFormat="1" ht="15.75">
      <c r="A24" s="159" t="s">
        <v>975</v>
      </c>
      <c r="B24" s="153">
        <v>1</v>
      </c>
      <c r="C24" s="153"/>
      <c r="D24" s="153"/>
    </row>
    <row r="25" spans="1:4" s="112" customFormat="1" ht="15.75">
      <c r="A25" s="159" t="s">
        <v>976</v>
      </c>
      <c r="B25" s="153">
        <v>3</v>
      </c>
      <c r="C25" s="153"/>
      <c r="D25" s="153"/>
    </row>
    <row r="26" spans="1:4" s="112" customFormat="1" ht="15.75">
      <c r="A26" s="159" t="s">
        <v>977</v>
      </c>
      <c r="B26" s="153">
        <v>3</v>
      </c>
      <c r="C26" s="153"/>
      <c r="D26" s="153"/>
    </row>
    <row r="27" spans="1:4" s="112" customFormat="1" ht="15.75">
      <c r="A27" s="161" t="s">
        <v>978</v>
      </c>
      <c r="B27" s="156">
        <v>2</v>
      </c>
      <c r="C27" s="156"/>
      <c r="D27" s="156"/>
    </row>
    <row r="28" spans="1:4" s="112" customFormat="1" ht="15.75">
      <c r="A28" s="159" t="s">
        <v>979</v>
      </c>
      <c r="B28" s="153">
        <v>4</v>
      </c>
      <c r="C28" s="153"/>
      <c r="D28" s="153"/>
    </row>
    <row r="29" spans="1:4" s="112" customFormat="1" ht="15.75">
      <c r="A29" s="159" t="s">
        <v>980</v>
      </c>
      <c r="B29" s="153">
        <v>1</v>
      </c>
      <c r="C29" s="153"/>
      <c r="D29" s="153"/>
    </row>
    <row r="30" spans="1:4" s="112" customFormat="1" ht="15.75">
      <c r="A30" s="159" t="s">
        <v>981</v>
      </c>
      <c r="B30" s="153">
        <v>2</v>
      </c>
      <c r="C30" s="153"/>
      <c r="D30" s="153"/>
    </row>
    <row r="31" spans="1:4" s="112" customFormat="1" ht="15.75">
      <c r="A31" s="159" t="s">
        <v>982</v>
      </c>
      <c r="B31" s="153">
        <v>2</v>
      </c>
      <c r="C31" s="153"/>
      <c r="D31" s="153"/>
    </row>
    <row r="32" spans="1:4" s="112" customFormat="1" ht="15.75">
      <c r="A32" s="159" t="s">
        <v>983</v>
      </c>
      <c r="B32" s="153">
        <v>1</v>
      </c>
      <c r="C32" s="153"/>
      <c r="D32" s="153"/>
    </row>
    <row r="33" spans="1:4" s="112" customFormat="1" ht="15.75">
      <c r="A33" s="159" t="s">
        <v>984</v>
      </c>
      <c r="B33" s="153">
        <v>3</v>
      </c>
      <c r="C33" s="153"/>
      <c r="D33" s="153"/>
    </row>
    <row r="34" spans="1:4" s="112" customFormat="1" ht="15.75">
      <c r="A34" s="159" t="s">
        <v>985</v>
      </c>
      <c r="B34" s="153">
        <v>5</v>
      </c>
      <c r="C34" s="153"/>
      <c r="D34" s="153"/>
    </row>
    <row r="35" spans="1:4" s="112" customFormat="1" ht="15.75">
      <c r="A35" s="159" t="s">
        <v>986</v>
      </c>
      <c r="B35" s="153">
        <v>2</v>
      </c>
      <c r="C35" s="153"/>
      <c r="D35" s="153"/>
    </row>
    <row r="36" spans="1:4" s="112" customFormat="1" ht="15.75">
      <c r="A36" s="159" t="s">
        <v>987</v>
      </c>
      <c r="B36" s="153">
        <v>1</v>
      </c>
      <c r="C36" s="153"/>
      <c r="D36" s="153"/>
    </row>
    <row r="37" spans="1:4" s="112" customFormat="1" ht="15.75">
      <c r="A37" s="159" t="s">
        <v>988</v>
      </c>
      <c r="B37" s="153">
        <v>1</v>
      </c>
      <c r="C37" s="153"/>
      <c r="D37" s="153"/>
    </row>
    <row r="38" spans="1:4" s="112" customFormat="1" ht="15.75">
      <c r="A38" s="159" t="s">
        <v>989</v>
      </c>
      <c r="B38" s="153">
        <v>1</v>
      </c>
      <c r="C38" s="153"/>
      <c r="D38" s="153"/>
    </row>
    <row r="39" spans="1:4" s="112" customFormat="1" ht="15.75">
      <c r="A39" s="159" t="s">
        <v>990</v>
      </c>
      <c r="B39" s="153">
        <v>5</v>
      </c>
      <c r="C39" s="153"/>
      <c r="D39" s="153"/>
    </row>
    <row r="40" spans="1:4" s="112" customFormat="1" ht="15.75">
      <c r="A40" s="162" t="s">
        <v>991</v>
      </c>
      <c r="B40" s="157">
        <v>1</v>
      </c>
      <c r="C40" s="157"/>
      <c r="D40" s="157"/>
    </row>
    <row r="41" spans="1:4" s="112" customFormat="1" ht="15.75">
      <c r="A41" s="162" t="s">
        <v>992</v>
      </c>
      <c r="B41" s="157">
        <v>1</v>
      </c>
      <c r="C41" s="157"/>
      <c r="D41" s="157"/>
    </row>
    <row r="42" spans="1:4" s="112" customFormat="1" ht="15.75">
      <c r="A42" s="162" t="s">
        <v>993</v>
      </c>
      <c r="B42" s="157">
        <v>3</v>
      </c>
      <c r="C42" s="157"/>
      <c r="D42" s="157"/>
    </row>
    <row r="43" spans="1:4" s="112" customFormat="1" ht="15.75">
      <c r="A43" s="162" t="s">
        <v>994</v>
      </c>
      <c r="B43" s="157">
        <v>5</v>
      </c>
      <c r="C43" s="157"/>
      <c r="D43" s="157"/>
    </row>
    <row r="44" spans="1:4" s="112" customFormat="1" ht="15.75">
      <c r="A44" s="162" t="s">
        <v>995</v>
      </c>
      <c r="B44" s="157">
        <v>1</v>
      </c>
      <c r="C44" s="157"/>
      <c r="D44" s="157"/>
    </row>
    <row r="45" spans="1:4" s="112" customFormat="1" ht="15.75">
      <c r="A45" s="162" t="s">
        <v>996</v>
      </c>
      <c r="B45" s="157">
        <v>1</v>
      </c>
      <c r="C45" s="157"/>
      <c r="D45" s="157"/>
    </row>
    <row r="46" spans="1:4" s="112" customFormat="1" ht="15.75">
      <c r="A46" s="162" t="s">
        <v>997</v>
      </c>
      <c r="B46" s="157">
        <v>1</v>
      </c>
      <c r="C46" s="157"/>
      <c r="D46" s="157"/>
    </row>
    <row r="47" spans="1:4" s="112" customFormat="1" ht="15.75">
      <c r="A47" s="162" t="s">
        <v>998</v>
      </c>
      <c r="B47" s="157">
        <v>5</v>
      </c>
      <c r="C47" s="157"/>
      <c r="D47" s="157"/>
    </row>
    <row r="48" spans="1:4" s="112" customFormat="1" ht="15.75">
      <c r="A48" s="146" t="s">
        <v>999</v>
      </c>
      <c r="B48" s="158">
        <v>5</v>
      </c>
      <c r="C48" s="158"/>
      <c r="D48" s="158"/>
    </row>
    <row r="49" spans="1:4" s="112" customFormat="1" ht="15.75">
      <c r="A49" s="146" t="s">
        <v>1000</v>
      </c>
      <c r="B49" s="158">
        <v>4</v>
      </c>
      <c r="C49" s="158"/>
      <c r="D49" s="158"/>
    </row>
    <row r="50" spans="1:4" s="112" customFormat="1" ht="15.75">
      <c r="A50" s="156"/>
      <c r="B50" s="150"/>
      <c r="C50" s="150"/>
      <c r="D50" s="150"/>
    </row>
    <row r="51" spans="1:4" s="112" customFormat="1" ht="15.75">
      <c r="A51" s="156"/>
      <c r="B51" s="150"/>
      <c r="C51" s="150"/>
      <c r="D51" s="150"/>
    </row>
    <row r="52" spans="1:4" s="112" customFormat="1" ht="15.75">
      <c r="A52" s="156"/>
      <c r="B52" s="150"/>
      <c r="C52" s="150"/>
      <c r="D52" s="150"/>
    </row>
    <row r="53" spans="1:4" s="112" customFormat="1" ht="15.75">
      <c r="A53" s="156"/>
      <c r="B53" s="150"/>
      <c r="C53" s="150"/>
      <c r="D53" s="150"/>
    </row>
    <row r="54" spans="1:4" s="112" customFormat="1" ht="15.75">
      <c r="A54" s="156"/>
      <c r="B54" s="150"/>
      <c r="C54" s="150"/>
      <c r="D54" s="150"/>
    </row>
    <row r="55" spans="1:4" s="112" customFormat="1" ht="15.75">
      <c r="A55" s="156"/>
      <c r="B55" s="150"/>
      <c r="C55" s="150"/>
      <c r="D55" s="150"/>
    </row>
    <row r="56" spans="1:4" s="112" customFormat="1" ht="15.75">
      <c r="A56" s="156"/>
      <c r="B56" s="150"/>
      <c r="C56" s="150"/>
      <c r="D56" s="150"/>
    </row>
    <row r="57" spans="1:4" s="112" customFormat="1" ht="15.75">
      <c r="A57" s="156"/>
      <c r="B57" s="150"/>
      <c r="C57" s="150"/>
      <c r="D57" s="150"/>
    </row>
    <row r="58" spans="1:4" s="112" customFormat="1" ht="15.75">
      <c r="A58" s="155"/>
      <c r="B58" s="155"/>
      <c r="C58" s="155"/>
      <c r="D58" s="155"/>
    </row>
    <row r="59" spans="1:4" s="112" customFormat="1">
      <c r="A59" s="102"/>
      <c r="B59" s="102"/>
      <c r="C59" s="102"/>
      <c r="D59" s="102"/>
    </row>
    <row r="60" spans="1:4" s="112" customFormat="1">
      <c r="A60" s="102"/>
      <c r="B60" s="102"/>
      <c r="C60" s="102"/>
      <c r="D60" s="102"/>
    </row>
    <row r="61" spans="1:4" s="112" customFormat="1">
      <c r="A61" s="102"/>
      <c r="B61" s="102"/>
      <c r="C61" s="102"/>
      <c r="D61" s="102"/>
    </row>
    <row r="62" spans="1:4" s="112" customFormat="1">
      <c r="A62" s="102"/>
      <c r="B62" s="102"/>
      <c r="C62" s="102"/>
      <c r="D62" s="102"/>
    </row>
    <row r="63" spans="1:4" s="112" customFormat="1">
      <c r="A63" s="102"/>
      <c r="B63" s="102"/>
      <c r="C63" s="102"/>
      <c r="D63" s="102"/>
    </row>
    <row r="64" spans="1:4" s="112" customFormat="1">
      <c r="A64" s="102"/>
      <c r="B64" s="102"/>
      <c r="C64" s="102"/>
      <c r="D64" s="102"/>
    </row>
    <row r="65" spans="1:4" s="112" customFormat="1">
      <c r="A65" s="102"/>
      <c r="B65" s="102"/>
      <c r="C65" s="102"/>
      <c r="D65" s="102"/>
    </row>
    <row r="66" spans="1:4" s="112" customFormat="1">
      <c r="A66" s="102"/>
      <c r="B66" s="102"/>
      <c r="C66" s="102"/>
      <c r="D66" s="102"/>
    </row>
    <row r="67" spans="1:4" s="112" customFormat="1">
      <c r="A67" s="102"/>
      <c r="B67" s="102"/>
      <c r="C67" s="102"/>
      <c r="D67" s="102"/>
    </row>
    <row r="68" spans="1:4" s="112" customFormat="1">
      <c r="A68" s="102"/>
      <c r="B68" s="102"/>
      <c r="C68" s="102"/>
      <c r="D68" s="102"/>
    </row>
    <row r="69" spans="1:4" s="112" customFormat="1">
      <c r="A69" s="102"/>
      <c r="B69" s="102"/>
      <c r="C69" s="102"/>
      <c r="D69" s="102"/>
    </row>
    <row r="70" spans="1:4" s="112" customFormat="1">
      <c r="A70" s="102"/>
      <c r="B70" s="102"/>
      <c r="C70" s="102"/>
      <c r="D70" s="102"/>
    </row>
    <row r="71" spans="1:4" s="112" customFormat="1">
      <c r="A71" s="102"/>
      <c r="B71" s="102"/>
      <c r="C71" s="102"/>
      <c r="D71" s="102"/>
    </row>
    <row r="72" spans="1:4" s="112" customFormat="1">
      <c r="A72" s="102"/>
      <c r="B72" s="102"/>
      <c r="C72" s="102"/>
      <c r="D72" s="102"/>
    </row>
    <row r="73" spans="1:4" s="112" customFormat="1">
      <c r="A73" s="102"/>
      <c r="B73" s="102"/>
      <c r="C73" s="102"/>
      <c r="D73" s="102"/>
    </row>
    <row r="74" spans="1:4" s="112" customFormat="1">
      <c r="A74" s="102"/>
      <c r="B74" s="102"/>
      <c r="C74" s="102"/>
      <c r="D74" s="102"/>
    </row>
    <row r="75" spans="1:4" s="112" customFormat="1">
      <c r="A75" s="102"/>
      <c r="B75" s="102"/>
      <c r="C75" s="102"/>
      <c r="D75" s="102"/>
    </row>
    <row r="76" spans="1:4" s="112" customFormat="1">
      <c r="A76" s="102"/>
      <c r="B76" s="102"/>
      <c r="C76" s="102"/>
      <c r="D76" s="102"/>
    </row>
    <row r="77" spans="1:4" s="112" customFormat="1">
      <c r="A77" s="102"/>
      <c r="B77" s="102"/>
      <c r="C77" s="102"/>
      <c r="D77" s="102"/>
    </row>
    <row r="78" spans="1:4" s="112" customFormat="1">
      <c r="A78" s="103"/>
      <c r="B78" s="103"/>
      <c r="C78" s="103"/>
      <c r="D78" s="103"/>
    </row>
    <row r="79" spans="1:4" s="112" customFormat="1">
      <c r="A79" s="102"/>
      <c r="B79" s="102"/>
      <c r="C79" s="102"/>
      <c r="D79" s="102"/>
    </row>
    <row r="80" spans="1:4" s="112" customFormat="1">
      <c r="A80" s="102"/>
      <c r="B80" s="102"/>
      <c r="C80" s="102"/>
      <c r="D80" s="102"/>
    </row>
    <row r="81" spans="1:4" s="112" customFormat="1">
      <c r="A81" s="102"/>
      <c r="B81" s="102"/>
      <c r="C81" s="102"/>
      <c r="D81" s="102"/>
    </row>
    <row r="82" spans="1:4" s="112" customFormat="1">
      <c r="A82" s="102"/>
      <c r="B82" s="102"/>
      <c r="C82" s="102"/>
      <c r="D82" s="102"/>
    </row>
    <row r="83" spans="1:4" s="112" customFormat="1">
      <c r="A83" s="102"/>
      <c r="B83" s="102"/>
      <c r="C83" s="102"/>
      <c r="D83" s="102"/>
    </row>
    <row r="84" spans="1:4" s="112" customFormat="1">
      <c r="A84" s="102"/>
      <c r="B84" s="102"/>
      <c r="C84" s="102"/>
      <c r="D84" s="102"/>
    </row>
    <row r="85" spans="1:4" s="112" customFormat="1">
      <c r="A85" s="102"/>
      <c r="B85" s="102"/>
      <c r="C85" s="102"/>
      <c r="D85" s="102"/>
    </row>
    <row r="86" spans="1:4" s="112" customFormat="1">
      <c r="A86" s="102"/>
      <c r="B86" s="102"/>
      <c r="C86" s="102"/>
      <c r="D86" s="102"/>
    </row>
    <row r="87" spans="1:4" s="112" customFormat="1">
      <c r="A87" s="102"/>
      <c r="B87" s="102"/>
      <c r="C87" s="102"/>
      <c r="D87" s="102"/>
    </row>
    <row r="88" spans="1:4" s="112" customFormat="1">
      <c r="A88" s="102"/>
      <c r="B88" s="102"/>
      <c r="C88" s="102"/>
      <c r="D88" s="102"/>
    </row>
    <row r="89" spans="1:4" s="112" customFormat="1">
      <c r="A89" s="102"/>
      <c r="B89" s="102"/>
      <c r="C89" s="102"/>
      <c r="D89" s="102"/>
    </row>
    <row r="90" spans="1:4" s="112" customFormat="1">
      <c r="A90" s="102"/>
      <c r="B90" s="102"/>
      <c r="C90" s="102"/>
      <c r="D90" s="102"/>
    </row>
    <row r="91" spans="1:4" s="112" customFormat="1">
      <c r="A91" s="102"/>
      <c r="B91" s="102"/>
      <c r="C91" s="102"/>
      <c r="D91" s="102"/>
    </row>
    <row r="92" spans="1:4" s="112" customFormat="1">
      <c r="A92" s="102"/>
      <c r="B92" s="102"/>
      <c r="C92" s="102"/>
      <c r="D92" s="102"/>
    </row>
    <row r="93" spans="1:4" s="112" customFormat="1">
      <c r="A93" s="102"/>
      <c r="B93" s="102"/>
      <c r="C93" s="102"/>
      <c r="D93" s="102"/>
    </row>
    <row r="94" spans="1:4" s="112" customFormat="1">
      <c r="A94" s="102"/>
      <c r="B94" s="102"/>
      <c r="C94" s="102"/>
      <c r="D94" s="102"/>
    </row>
    <row r="95" spans="1:4" s="112" customFormat="1">
      <c r="A95" s="102"/>
      <c r="B95" s="102"/>
      <c r="C95" s="102"/>
      <c r="D95" s="102"/>
    </row>
    <row r="96" spans="1:4" s="112" customFormat="1">
      <c r="A96" s="102"/>
      <c r="B96" s="102"/>
      <c r="C96" s="102"/>
      <c r="D96" s="102"/>
    </row>
    <row r="97" spans="1:4" s="112" customFormat="1">
      <c r="A97" s="102"/>
      <c r="B97" s="102"/>
      <c r="C97" s="102"/>
      <c r="D97" s="102"/>
    </row>
    <row r="98" spans="1:4" s="112" customFormat="1">
      <c r="A98" s="103"/>
      <c r="B98" s="103"/>
      <c r="C98" s="103"/>
      <c r="D98" s="103"/>
    </row>
    <row r="99" spans="1:4" s="112" customFormat="1">
      <c r="A99" s="102"/>
      <c r="B99" s="102"/>
      <c r="C99" s="102"/>
      <c r="D99" s="102"/>
    </row>
    <row r="100" spans="1:4" s="112" customFormat="1">
      <c r="A100" s="102"/>
      <c r="B100" s="102"/>
      <c r="C100" s="102"/>
      <c r="D100" s="102"/>
    </row>
    <row r="101" spans="1:4" s="112" customFormat="1">
      <c r="A101" s="102"/>
      <c r="B101" s="102"/>
      <c r="C101" s="102"/>
      <c r="D101" s="102"/>
    </row>
    <row r="102" spans="1:4" s="112" customFormat="1">
      <c r="A102" s="102"/>
      <c r="B102" s="102"/>
      <c r="C102" s="102"/>
      <c r="D102" s="102"/>
    </row>
    <row r="103" spans="1:4" s="112" customFormat="1">
      <c r="A103" s="102"/>
      <c r="B103" s="102"/>
      <c r="C103" s="102"/>
      <c r="D103" s="102"/>
    </row>
    <row r="104" spans="1:4" s="112" customFormat="1">
      <c r="A104" s="102"/>
      <c r="B104" s="102"/>
      <c r="C104" s="102"/>
      <c r="D104" s="102"/>
    </row>
    <row r="105" spans="1:4" s="112" customFormat="1">
      <c r="A105" s="102"/>
      <c r="B105" s="102"/>
      <c r="C105" s="102"/>
      <c r="D105" s="102"/>
    </row>
    <row r="106" spans="1:4" s="112" customFormat="1">
      <c r="A106" s="102"/>
      <c r="B106" s="102"/>
      <c r="C106" s="102"/>
      <c r="D106" s="102"/>
    </row>
    <row r="107" spans="1:4" s="112" customFormat="1">
      <c r="A107" s="102"/>
      <c r="B107" s="102"/>
      <c r="C107" s="102"/>
      <c r="D107" s="102"/>
    </row>
    <row r="108" spans="1:4" s="112" customFormat="1">
      <c r="A108" s="102"/>
      <c r="B108" s="102"/>
      <c r="C108" s="102"/>
      <c r="D108" s="102"/>
    </row>
    <row r="109" spans="1:4" s="112" customFormat="1">
      <c r="A109" s="102"/>
      <c r="B109" s="102"/>
      <c r="C109" s="102"/>
      <c r="D109" s="102"/>
    </row>
    <row r="110" spans="1:4" s="112" customFormat="1">
      <c r="A110" s="102"/>
      <c r="B110" s="102"/>
      <c r="C110" s="102"/>
      <c r="D110" s="102"/>
    </row>
    <row r="111" spans="1:4" s="112" customFormat="1">
      <c r="A111" s="102"/>
      <c r="B111" s="102"/>
      <c r="C111" s="102"/>
      <c r="D111" s="102"/>
    </row>
    <row r="112" spans="1:4" s="112" customFormat="1">
      <c r="A112" s="102"/>
      <c r="B112" s="102"/>
      <c r="C112" s="102"/>
      <c r="D112" s="102"/>
    </row>
    <row r="113" spans="1:4" s="112" customFormat="1">
      <c r="A113" s="102"/>
      <c r="B113" s="102"/>
      <c r="C113" s="102"/>
      <c r="D113" s="102"/>
    </row>
    <row r="114" spans="1:4" s="112" customFormat="1">
      <c r="A114" s="102"/>
      <c r="B114" s="102"/>
      <c r="C114" s="102"/>
      <c r="D114" s="102"/>
    </row>
    <row r="115" spans="1:4" s="112" customFormat="1">
      <c r="A115" s="102"/>
      <c r="B115" s="102"/>
      <c r="C115" s="102"/>
      <c r="D115" s="102"/>
    </row>
    <row r="116" spans="1:4" s="112" customFormat="1">
      <c r="A116" s="102"/>
      <c r="B116" s="102"/>
      <c r="C116" s="102"/>
      <c r="D116" s="102"/>
    </row>
    <row r="117" spans="1:4" s="112" customFormat="1">
      <c r="A117" s="102"/>
      <c r="B117" s="102"/>
      <c r="C117" s="102"/>
      <c r="D117" s="102"/>
    </row>
    <row r="118" spans="1:4" s="112" customFormat="1">
      <c r="A118" s="103"/>
      <c r="B118" s="103"/>
      <c r="C118" s="103"/>
      <c r="D118" s="103"/>
    </row>
    <row r="119" spans="1:4" s="112" customFormat="1">
      <c r="A119" s="102"/>
      <c r="B119" s="102"/>
      <c r="C119" s="102"/>
      <c r="D119" s="102"/>
    </row>
    <row r="120" spans="1:4" s="112" customFormat="1">
      <c r="A120" s="102"/>
      <c r="B120" s="102"/>
      <c r="C120" s="102"/>
      <c r="D120" s="102"/>
    </row>
    <row r="121" spans="1:4" s="112" customFormat="1">
      <c r="A121" s="102"/>
      <c r="B121" s="102"/>
      <c r="C121" s="102"/>
      <c r="D121" s="102"/>
    </row>
    <row r="122" spans="1:4" s="112" customFormat="1">
      <c r="A122" s="102"/>
      <c r="B122" s="102"/>
      <c r="C122" s="102"/>
      <c r="D122" s="102"/>
    </row>
    <row r="123" spans="1:4" s="112" customFormat="1">
      <c r="A123" s="102"/>
      <c r="B123" s="102"/>
      <c r="C123" s="102"/>
      <c r="D123" s="102"/>
    </row>
    <row r="124" spans="1:4" s="112" customFormat="1">
      <c r="A124" s="102"/>
      <c r="B124" s="102"/>
      <c r="C124" s="102"/>
      <c r="D124" s="102"/>
    </row>
    <row r="125" spans="1:4" s="112" customFormat="1">
      <c r="A125" s="102"/>
      <c r="B125" s="102"/>
      <c r="C125" s="102"/>
      <c r="D125" s="102"/>
    </row>
    <row r="126" spans="1:4" s="112" customFormat="1">
      <c r="A126" s="102"/>
      <c r="B126" s="102"/>
      <c r="C126" s="102"/>
      <c r="D126" s="102"/>
    </row>
    <row r="127" spans="1:4" s="112" customFormat="1">
      <c r="A127" s="102"/>
      <c r="B127" s="102"/>
      <c r="C127" s="102"/>
      <c r="D127" s="102"/>
    </row>
    <row r="128" spans="1:4" s="112" customFormat="1">
      <c r="A128" s="102"/>
      <c r="B128" s="102"/>
      <c r="C128" s="102"/>
      <c r="D128" s="102"/>
    </row>
    <row r="129" spans="1:4" s="112" customFormat="1">
      <c r="A129" s="102"/>
      <c r="B129" s="102"/>
      <c r="C129" s="102"/>
      <c r="D129" s="102"/>
    </row>
    <row r="130" spans="1:4" s="112" customFormat="1">
      <c r="A130" s="102"/>
      <c r="B130" s="102"/>
      <c r="C130" s="102"/>
      <c r="D130" s="102"/>
    </row>
    <row r="131" spans="1:4" s="112" customFormat="1">
      <c r="A131" s="102"/>
      <c r="B131" s="102"/>
      <c r="C131" s="102"/>
      <c r="D131" s="102"/>
    </row>
    <row r="132" spans="1:4" s="112" customFormat="1">
      <c r="A132" s="102"/>
      <c r="B132" s="102"/>
      <c r="C132" s="102"/>
      <c r="D132" s="102"/>
    </row>
    <row r="133" spans="1:4" s="112" customFormat="1">
      <c r="A133" s="102"/>
      <c r="B133" s="102"/>
      <c r="C133" s="102"/>
      <c r="D133" s="102"/>
    </row>
    <row r="134" spans="1:4" s="112" customFormat="1">
      <c r="A134" s="102"/>
      <c r="B134" s="102"/>
      <c r="C134" s="102"/>
      <c r="D134" s="102"/>
    </row>
    <row r="135" spans="1:4" s="112" customFormat="1">
      <c r="A135" s="102"/>
      <c r="B135" s="102"/>
      <c r="C135" s="102"/>
      <c r="D135" s="102"/>
    </row>
    <row r="136" spans="1:4" s="112" customFormat="1">
      <c r="A136" s="102"/>
      <c r="B136" s="102"/>
      <c r="C136" s="102"/>
      <c r="D136" s="102"/>
    </row>
    <row r="137" spans="1:4" s="112" customFormat="1">
      <c r="A137" s="102"/>
      <c r="B137" s="102"/>
      <c r="C137" s="102"/>
      <c r="D137" s="102"/>
    </row>
    <row r="138" spans="1:4" s="112" customFormat="1">
      <c r="A138" s="103"/>
      <c r="B138" s="103"/>
      <c r="C138" s="103"/>
      <c r="D138" s="103"/>
    </row>
    <row r="139" spans="1:4" s="112" customFormat="1">
      <c r="A139" s="102"/>
      <c r="B139" s="102"/>
      <c r="C139" s="102"/>
      <c r="D139" s="102"/>
    </row>
    <row r="140" spans="1:4" s="112" customFormat="1">
      <c r="A140" s="102"/>
      <c r="B140" s="102"/>
      <c r="C140" s="102"/>
      <c r="D140" s="102"/>
    </row>
    <row r="141" spans="1:4" s="112" customFormat="1">
      <c r="A141" s="102"/>
      <c r="B141" s="102"/>
      <c r="C141" s="102"/>
      <c r="D141" s="102"/>
    </row>
    <row r="142" spans="1:4" s="112" customFormat="1">
      <c r="A142" s="102"/>
      <c r="B142" s="102"/>
      <c r="C142" s="102"/>
      <c r="D142" s="102"/>
    </row>
    <row r="143" spans="1:4" s="112" customFormat="1">
      <c r="A143" s="102"/>
      <c r="B143" s="102"/>
      <c r="C143" s="102"/>
      <c r="D143" s="102"/>
    </row>
    <row r="144" spans="1:4" s="112" customFormat="1">
      <c r="A144" s="102"/>
      <c r="B144" s="102"/>
      <c r="C144" s="102"/>
      <c r="D144" s="102"/>
    </row>
    <row r="145" spans="1:4" s="112" customFormat="1">
      <c r="A145" s="102"/>
      <c r="B145" s="102"/>
      <c r="C145" s="102"/>
      <c r="D145" s="102"/>
    </row>
    <row r="146" spans="1:4" s="112" customFormat="1">
      <c r="A146" s="102"/>
      <c r="B146" s="102"/>
      <c r="C146" s="102"/>
      <c r="D146" s="102"/>
    </row>
    <row r="147" spans="1:4" s="112" customFormat="1">
      <c r="A147" s="102"/>
      <c r="B147" s="102"/>
      <c r="C147" s="102"/>
      <c r="D147" s="102"/>
    </row>
    <row r="148" spans="1:4" s="112" customFormat="1">
      <c r="A148" s="102"/>
      <c r="B148" s="102"/>
      <c r="C148" s="102"/>
      <c r="D148" s="102"/>
    </row>
    <row r="149" spans="1:4" s="112" customFormat="1">
      <c r="A149" s="102"/>
      <c r="B149" s="102"/>
      <c r="C149" s="102"/>
      <c r="D149" s="102"/>
    </row>
    <row r="150" spans="1:4" s="112" customFormat="1">
      <c r="A150" s="102"/>
      <c r="B150" s="102"/>
      <c r="C150" s="102"/>
      <c r="D150" s="102"/>
    </row>
    <row r="151" spans="1:4" s="112" customFormat="1">
      <c r="A151" s="102"/>
      <c r="B151" s="102"/>
      <c r="C151" s="102"/>
      <c r="D151" s="102"/>
    </row>
    <row r="152" spans="1:4" s="112" customFormat="1">
      <c r="A152" s="102"/>
      <c r="B152" s="102"/>
      <c r="C152" s="102"/>
      <c r="D152" s="102"/>
    </row>
    <row r="153" spans="1:4" s="112" customFormat="1">
      <c r="A153" s="102"/>
      <c r="B153" s="102"/>
      <c r="C153" s="102"/>
      <c r="D153" s="102"/>
    </row>
    <row r="154" spans="1:4" s="112" customFormat="1">
      <c r="A154" s="102"/>
      <c r="B154" s="102"/>
      <c r="C154" s="102"/>
      <c r="D154" s="102"/>
    </row>
    <row r="155" spans="1:4" s="112" customFormat="1">
      <c r="A155" s="102"/>
      <c r="B155" s="102"/>
      <c r="C155" s="102"/>
      <c r="D155" s="102"/>
    </row>
    <row r="156" spans="1:4" s="112" customFormat="1">
      <c r="A156" s="102"/>
      <c r="B156" s="102"/>
      <c r="C156" s="102"/>
      <c r="D156" s="102"/>
    </row>
    <row r="157" spans="1:4" s="112" customFormat="1">
      <c r="A157" s="102"/>
      <c r="B157" s="102"/>
      <c r="C157" s="102"/>
      <c r="D157" s="102"/>
    </row>
    <row r="158" spans="1:4" s="112" customFormat="1">
      <c r="A158" s="103"/>
      <c r="B158" s="103"/>
      <c r="C158" s="103"/>
      <c r="D158" s="103"/>
    </row>
    <row r="159" spans="1:4" s="112" customFormat="1">
      <c r="A159" s="102"/>
      <c r="B159" s="102"/>
      <c r="C159" s="102"/>
      <c r="D159" s="102"/>
    </row>
    <row r="160" spans="1:4" s="112" customFormat="1">
      <c r="A160" s="102"/>
      <c r="B160" s="102"/>
      <c r="C160" s="102"/>
      <c r="D160" s="102"/>
    </row>
    <row r="161" spans="1:4" s="112" customFormat="1">
      <c r="A161" s="102"/>
      <c r="B161" s="102"/>
      <c r="C161" s="102"/>
      <c r="D161" s="102"/>
    </row>
    <row r="162" spans="1:4" s="112" customFormat="1">
      <c r="A162" s="102"/>
      <c r="B162" s="102"/>
      <c r="C162" s="102"/>
      <c r="D162" s="102"/>
    </row>
    <row r="163" spans="1:4" s="112" customFormat="1">
      <c r="A163" s="102"/>
      <c r="B163" s="102"/>
      <c r="C163" s="102"/>
      <c r="D163" s="102"/>
    </row>
    <row r="164" spans="1:4" s="112" customFormat="1">
      <c r="A164" s="102"/>
      <c r="B164" s="102"/>
      <c r="C164" s="102"/>
      <c r="D164" s="102"/>
    </row>
    <row r="165" spans="1:4" s="112" customFormat="1">
      <c r="A165" s="102"/>
      <c r="B165" s="102"/>
      <c r="C165" s="102"/>
      <c r="D165" s="102"/>
    </row>
    <row r="166" spans="1:4" s="112" customFormat="1">
      <c r="A166" s="102"/>
      <c r="B166" s="102"/>
      <c r="C166" s="102"/>
      <c r="D166" s="102"/>
    </row>
    <row r="167" spans="1:4" s="112" customFormat="1">
      <c r="A167" s="102"/>
      <c r="B167" s="102"/>
      <c r="C167" s="102"/>
      <c r="D167" s="102"/>
    </row>
    <row r="168" spans="1:4" s="112" customFormat="1">
      <c r="A168" s="102"/>
      <c r="B168" s="102"/>
      <c r="C168" s="102"/>
      <c r="D168" s="102"/>
    </row>
    <row r="169" spans="1:4" s="112" customFormat="1">
      <c r="A169" s="102"/>
      <c r="B169" s="102"/>
      <c r="C169" s="102"/>
      <c r="D169" s="102"/>
    </row>
    <row r="170" spans="1:4" s="112" customFormat="1">
      <c r="A170" s="102"/>
      <c r="B170" s="102"/>
      <c r="C170" s="102"/>
      <c r="D170" s="102"/>
    </row>
    <row r="171" spans="1:4" s="112" customFormat="1">
      <c r="A171" s="102"/>
      <c r="B171" s="102"/>
      <c r="C171" s="102"/>
      <c r="D171" s="102"/>
    </row>
    <row r="172" spans="1:4" s="112" customFormat="1">
      <c r="A172" s="102"/>
      <c r="B172" s="102"/>
      <c r="C172" s="102"/>
      <c r="D172" s="102"/>
    </row>
    <row r="173" spans="1:4" s="112" customFormat="1">
      <c r="A173" s="102"/>
      <c r="B173" s="102"/>
      <c r="C173" s="102"/>
      <c r="D173" s="102"/>
    </row>
    <row r="174" spans="1:4" s="112" customFormat="1">
      <c r="A174" s="102"/>
      <c r="B174" s="102"/>
      <c r="C174" s="102"/>
      <c r="D174" s="102"/>
    </row>
    <row r="175" spans="1:4" s="112" customFormat="1">
      <c r="A175" s="102"/>
      <c r="B175" s="102"/>
      <c r="C175" s="102"/>
      <c r="D175" s="102"/>
    </row>
    <row r="176" spans="1:4" s="112" customFormat="1">
      <c r="A176" s="102"/>
      <c r="B176" s="102"/>
      <c r="C176" s="102"/>
      <c r="D176" s="102"/>
    </row>
    <row r="177" spans="1:4" s="112" customFormat="1">
      <c r="A177" s="102"/>
      <c r="B177" s="102"/>
      <c r="C177" s="102"/>
      <c r="D177" s="102"/>
    </row>
    <row r="178" spans="1:4" s="112" customFormat="1">
      <c r="A178" s="103"/>
      <c r="B178" s="103"/>
      <c r="C178" s="103"/>
      <c r="D178" s="103"/>
    </row>
    <row r="179" spans="1:4" s="112" customFormat="1">
      <c r="A179" s="102"/>
      <c r="B179" s="102"/>
      <c r="C179" s="102"/>
      <c r="D179" s="102"/>
    </row>
    <row r="180" spans="1:4" s="112" customFormat="1">
      <c r="A180" s="102"/>
      <c r="B180" s="102"/>
      <c r="C180" s="102"/>
      <c r="D180" s="102"/>
    </row>
    <row r="181" spans="1:4" s="112" customFormat="1">
      <c r="A181" s="102"/>
      <c r="B181" s="102"/>
      <c r="C181" s="102"/>
      <c r="D181" s="102"/>
    </row>
    <row r="182" spans="1:4" s="112" customFormat="1">
      <c r="A182" s="102"/>
      <c r="B182" s="102"/>
      <c r="C182" s="102"/>
      <c r="D182" s="102"/>
    </row>
    <row r="183" spans="1:4" s="112" customFormat="1">
      <c r="A183" s="102"/>
      <c r="B183" s="102"/>
      <c r="C183" s="102"/>
      <c r="D183" s="102"/>
    </row>
    <row r="184" spans="1:4" s="112" customFormat="1">
      <c r="A184" s="102"/>
      <c r="B184" s="102"/>
      <c r="C184" s="102"/>
      <c r="D184" s="102"/>
    </row>
    <row r="185" spans="1:4" s="112" customFormat="1">
      <c r="A185" s="102"/>
      <c r="B185" s="102"/>
      <c r="C185" s="102"/>
      <c r="D185" s="102"/>
    </row>
    <row r="186" spans="1:4" s="112" customFormat="1">
      <c r="A186" s="102"/>
      <c r="B186" s="102"/>
      <c r="C186" s="102"/>
      <c r="D186" s="102"/>
    </row>
    <row r="187" spans="1:4" s="112" customFormat="1">
      <c r="A187" s="102"/>
      <c r="B187" s="102"/>
      <c r="C187" s="102"/>
      <c r="D187" s="102"/>
    </row>
    <row r="188" spans="1:4" s="112" customFormat="1">
      <c r="A188" s="102"/>
      <c r="B188" s="102"/>
      <c r="C188" s="102"/>
      <c r="D188" s="102"/>
    </row>
    <row r="189" spans="1:4" s="112" customFormat="1">
      <c r="A189" s="102"/>
      <c r="B189" s="102"/>
      <c r="C189" s="102"/>
      <c r="D189" s="102"/>
    </row>
    <row r="190" spans="1:4" s="112" customFormat="1">
      <c r="A190" s="102"/>
      <c r="B190" s="102"/>
      <c r="C190" s="102"/>
      <c r="D190" s="102"/>
    </row>
    <row r="191" spans="1:4" s="112" customFormat="1">
      <c r="A191" s="102"/>
      <c r="B191" s="102"/>
      <c r="C191" s="102"/>
      <c r="D191" s="102"/>
    </row>
    <row r="192" spans="1:4" s="112" customFormat="1">
      <c r="A192" s="102"/>
      <c r="B192" s="102"/>
      <c r="C192" s="102"/>
      <c r="D192" s="102"/>
    </row>
    <row r="193" spans="1:4" s="112" customFormat="1">
      <c r="A193" s="102"/>
      <c r="B193" s="102"/>
      <c r="C193" s="102"/>
      <c r="D193" s="102"/>
    </row>
    <row r="194" spans="1:4" s="112" customFormat="1">
      <c r="A194" s="102"/>
      <c r="B194" s="102"/>
      <c r="C194" s="102"/>
      <c r="D194" s="102"/>
    </row>
    <row r="195" spans="1:4" s="112" customFormat="1">
      <c r="A195" s="102"/>
      <c r="B195" s="102"/>
      <c r="C195" s="102"/>
      <c r="D195" s="102"/>
    </row>
    <row r="196" spans="1:4" s="112" customFormat="1">
      <c r="A196" s="102"/>
      <c r="B196" s="102"/>
      <c r="C196" s="102"/>
      <c r="D196" s="102"/>
    </row>
    <row r="197" spans="1:4" s="112" customFormat="1">
      <c r="A197" s="102"/>
      <c r="B197" s="102"/>
      <c r="C197" s="102"/>
      <c r="D197" s="102"/>
    </row>
    <row r="198" spans="1:4" s="112" customFormat="1">
      <c r="A198" s="103"/>
      <c r="B198" s="103"/>
      <c r="C198" s="103"/>
      <c r="D198" s="103"/>
    </row>
    <row r="199" spans="1:4" s="112" customFormat="1">
      <c r="A199" s="102"/>
      <c r="B199" s="102"/>
      <c r="C199" s="102"/>
      <c r="D199" s="102"/>
    </row>
    <row r="200" spans="1:4" s="112" customFormat="1">
      <c r="A200" s="102"/>
      <c r="B200" s="102"/>
      <c r="C200" s="102"/>
      <c r="D200" s="102"/>
    </row>
    <row r="201" spans="1:4" s="112" customFormat="1">
      <c r="A201" s="102"/>
      <c r="B201" s="102"/>
      <c r="C201" s="102"/>
      <c r="D201" s="102"/>
    </row>
    <row r="202" spans="1:4" s="112" customFormat="1">
      <c r="A202" s="102"/>
      <c r="B202" s="102"/>
      <c r="C202" s="102"/>
      <c r="D202" s="102"/>
    </row>
    <row r="203" spans="1:4" s="112" customFormat="1">
      <c r="A203" s="102"/>
      <c r="B203" s="102"/>
      <c r="C203" s="102"/>
      <c r="D203" s="102"/>
    </row>
    <row r="204" spans="1:4" s="112" customFormat="1">
      <c r="A204" s="102"/>
      <c r="B204" s="102"/>
      <c r="C204" s="102"/>
      <c r="D204" s="102"/>
    </row>
    <row r="205" spans="1:4" s="112" customFormat="1">
      <c r="A205" s="102"/>
      <c r="B205" s="102"/>
      <c r="C205" s="102"/>
      <c r="D205" s="102"/>
    </row>
    <row r="206" spans="1:4" s="112" customFormat="1">
      <c r="A206" s="102"/>
      <c r="B206" s="102"/>
      <c r="C206" s="102"/>
      <c r="D206" s="102"/>
    </row>
    <row r="207" spans="1:4" s="112" customFormat="1">
      <c r="A207" s="102"/>
      <c r="B207" s="102"/>
      <c r="C207" s="102"/>
      <c r="D207" s="102"/>
    </row>
    <row r="208" spans="1:4" s="112" customFormat="1">
      <c r="A208" s="102"/>
      <c r="B208" s="102"/>
      <c r="C208" s="102"/>
      <c r="D208" s="102"/>
    </row>
    <row r="209" spans="1:4" s="112" customFormat="1">
      <c r="A209" s="102"/>
      <c r="B209" s="102"/>
      <c r="C209" s="102"/>
      <c r="D209" s="102"/>
    </row>
    <row r="210" spans="1:4" s="112" customFormat="1">
      <c r="A210" s="102"/>
      <c r="B210" s="102"/>
      <c r="C210" s="102"/>
      <c r="D210" s="102"/>
    </row>
    <row r="211" spans="1:4" s="112" customFormat="1">
      <c r="A211" s="102"/>
      <c r="B211" s="102"/>
      <c r="C211" s="102"/>
      <c r="D211" s="102"/>
    </row>
    <row r="212" spans="1:4" s="112" customFormat="1">
      <c r="A212" s="102"/>
      <c r="B212" s="102"/>
      <c r="C212" s="102"/>
      <c r="D212" s="102"/>
    </row>
    <row r="213" spans="1:4" s="112" customFormat="1">
      <c r="A213" s="102"/>
      <c r="B213" s="102"/>
      <c r="C213" s="102"/>
      <c r="D213" s="102"/>
    </row>
    <row r="214" spans="1:4" s="112" customFormat="1">
      <c r="A214" s="102"/>
      <c r="B214" s="102"/>
      <c r="C214" s="102"/>
      <c r="D214" s="102"/>
    </row>
    <row r="215" spans="1:4" s="112" customFormat="1">
      <c r="A215" s="102"/>
      <c r="B215" s="102"/>
      <c r="C215" s="102"/>
      <c r="D215" s="102"/>
    </row>
    <row r="216" spans="1:4" s="112" customFormat="1">
      <c r="A216" s="102"/>
      <c r="B216" s="102"/>
      <c r="C216" s="102"/>
      <c r="D216" s="102"/>
    </row>
    <row r="217" spans="1:4" s="112" customFormat="1">
      <c r="A217" s="102"/>
      <c r="B217" s="102"/>
      <c r="C217" s="102"/>
      <c r="D217" s="102"/>
    </row>
    <row r="218" spans="1:4" s="112" customFormat="1">
      <c r="A218" s="103"/>
      <c r="B218" s="103"/>
      <c r="C218" s="103"/>
      <c r="D218" s="103"/>
    </row>
    <row r="219" spans="1:4" s="112" customFormat="1">
      <c r="A219" s="102"/>
      <c r="B219" s="102"/>
      <c r="C219" s="102"/>
      <c r="D219" s="102"/>
    </row>
    <row r="220" spans="1:4" s="112" customFormat="1">
      <c r="A220" s="102"/>
      <c r="B220" s="102"/>
      <c r="C220" s="102"/>
      <c r="D220" s="102"/>
    </row>
    <row r="221" spans="1:4" s="112" customFormat="1">
      <c r="A221" s="102"/>
      <c r="B221" s="102"/>
      <c r="C221" s="102"/>
      <c r="D221" s="102"/>
    </row>
    <row r="222" spans="1:4" s="112" customFormat="1">
      <c r="A222" s="102"/>
      <c r="B222" s="102"/>
      <c r="C222" s="102"/>
      <c r="D222" s="102"/>
    </row>
    <row r="223" spans="1:4" s="112" customFormat="1">
      <c r="A223" s="102"/>
      <c r="B223" s="102"/>
      <c r="C223" s="102"/>
      <c r="D223" s="102"/>
    </row>
    <row r="224" spans="1:4" s="112" customFormat="1">
      <c r="A224" s="102"/>
      <c r="B224" s="102"/>
      <c r="C224" s="102"/>
      <c r="D224" s="102"/>
    </row>
    <row r="225" spans="1:4" s="112" customFormat="1">
      <c r="A225" s="102"/>
      <c r="B225" s="102"/>
      <c r="C225" s="102"/>
      <c r="D225" s="102"/>
    </row>
    <row r="226" spans="1:4" s="112" customFormat="1">
      <c r="A226" s="102"/>
      <c r="B226" s="102"/>
      <c r="C226" s="102"/>
      <c r="D226" s="102"/>
    </row>
    <row r="227" spans="1:4" s="112" customFormat="1">
      <c r="A227" s="102"/>
      <c r="B227" s="102"/>
      <c r="C227" s="102"/>
      <c r="D227" s="102"/>
    </row>
    <row r="228" spans="1:4" s="112" customFormat="1">
      <c r="A228" s="102"/>
      <c r="B228" s="102"/>
      <c r="C228" s="102"/>
      <c r="D228" s="102"/>
    </row>
    <row r="229" spans="1:4" s="112" customFormat="1">
      <c r="A229" s="102"/>
      <c r="B229" s="102"/>
      <c r="C229" s="102"/>
      <c r="D229" s="102"/>
    </row>
    <row r="230" spans="1:4" s="112" customFormat="1">
      <c r="A230" s="102"/>
      <c r="B230" s="102"/>
      <c r="C230" s="102"/>
      <c r="D230" s="102"/>
    </row>
    <row r="231" spans="1:4" s="112" customFormat="1">
      <c r="A231" s="102"/>
      <c r="B231" s="102"/>
      <c r="C231" s="102"/>
      <c r="D231" s="102"/>
    </row>
    <row r="232" spans="1:4" s="112" customFormat="1">
      <c r="A232" s="102"/>
      <c r="B232" s="102"/>
      <c r="C232" s="102"/>
      <c r="D232" s="102"/>
    </row>
    <row r="233" spans="1:4" s="112" customFormat="1">
      <c r="A233" s="102"/>
      <c r="B233" s="102"/>
      <c r="C233" s="102"/>
      <c r="D233" s="102"/>
    </row>
    <row r="234" spans="1:4" s="112" customFormat="1">
      <c r="A234" s="102"/>
      <c r="B234" s="102"/>
      <c r="C234" s="102"/>
      <c r="D234" s="102"/>
    </row>
    <row r="235" spans="1:4" s="112" customFormat="1">
      <c r="A235" s="102"/>
      <c r="B235" s="102"/>
      <c r="C235" s="102"/>
      <c r="D235" s="102"/>
    </row>
    <row r="236" spans="1:4" s="112" customFormat="1">
      <c r="A236" s="102"/>
      <c r="B236" s="102"/>
      <c r="C236" s="102"/>
      <c r="D236" s="102"/>
    </row>
    <row r="237" spans="1:4" s="112" customFormat="1">
      <c r="A237" s="102"/>
      <c r="B237" s="102"/>
      <c r="C237" s="102"/>
      <c r="D237" s="102"/>
    </row>
    <row r="238" spans="1:4" s="112" customFormat="1">
      <c r="A238" s="103"/>
      <c r="B238" s="103"/>
      <c r="C238" s="103"/>
      <c r="D238" s="103"/>
    </row>
    <row r="239" spans="1:4" s="112" customFormat="1">
      <c r="A239" s="102"/>
      <c r="B239" s="102"/>
      <c r="C239" s="102"/>
      <c r="D239" s="102"/>
    </row>
    <row r="240" spans="1:4" s="112" customFormat="1">
      <c r="A240" s="102"/>
      <c r="B240" s="102"/>
      <c r="C240" s="102"/>
      <c r="D240" s="102"/>
    </row>
    <row r="241" spans="1:4" s="112" customFormat="1">
      <c r="A241" s="102"/>
      <c r="B241" s="102"/>
      <c r="C241" s="102"/>
      <c r="D241" s="102"/>
    </row>
    <row r="242" spans="1:4" s="112" customFormat="1">
      <c r="A242" s="102"/>
      <c r="B242" s="102"/>
      <c r="C242" s="102"/>
      <c r="D242" s="102"/>
    </row>
    <row r="243" spans="1:4" s="112" customFormat="1">
      <c r="A243" s="102"/>
      <c r="B243" s="102"/>
      <c r="C243" s="102"/>
      <c r="D243" s="102"/>
    </row>
    <row r="244" spans="1:4" s="112" customFormat="1">
      <c r="A244" s="102"/>
      <c r="B244" s="102"/>
      <c r="C244" s="102"/>
      <c r="D244" s="102"/>
    </row>
    <row r="245" spans="1:4" s="112" customFormat="1">
      <c r="A245" s="102"/>
      <c r="B245" s="102"/>
      <c r="C245" s="102"/>
      <c r="D245" s="102"/>
    </row>
    <row r="246" spans="1:4" s="112" customFormat="1">
      <c r="A246" s="102"/>
      <c r="B246" s="102"/>
      <c r="C246" s="102"/>
      <c r="D246" s="102"/>
    </row>
    <row r="247" spans="1:4" s="112" customFormat="1">
      <c r="A247" s="102"/>
      <c r="B247" s="102"/>
      <c r="C247" s="102"/>
      <c r="D247" s="102"/>
    </row>
    <row r="248" spans="1:4" s="112" customFormat="1">
      <c r="A248" s="102"/>
      <c r="B248" s="102"/>
      <c r="C248" s="102"/>
      <c r="D248" s="102"/>
    </row>
    <row r="249" spans="1:4" s="112" customFormat="1">
      <c r="A249" s="102"/>
      <c r="B249" s="102"/>
      <c r="C249" s="102"/>
      <c r="D249" s="102"/>
    </row>
    <row r="250" spans="1:4" s="112" customFormat="1">
      <c r="A250" s="102"/>
      <c r="B250" s="102"/>
      <c r="C250" s="102"/>
      <c r="D250" s="102"/>
    </row>
    <row r="251" spans="1:4" s="112" customFormat="1">
      <c r="A251" s="102"/>
      <c r="B251" s="102"/>
      <c r="C251" s="102"/>
      <c r="D251" s="102"/>
    </row>
    <row r="252" spans="1:4" s="112" customFormat="1">
      <c r="A252" s="102"/>
      <c r="B252" s="102"/>
      <c r="C252" s="102"/>
      <c r="D252" s="102"/>
    </row>
    <row r="253" spans="1:4" s="112" customFormat="1">
      <c r="A253" s="102"/>
      <c r="B253" s="102"/>
      <c r="C253" s="102"/>
      <c r="D253" s="102"/>
    </row>
    <row r="254" spans="1:4" s="112" customFormat="1">
      <c r="A254" s="102"/>
      <c r="B254" s="102"/>
      <c r="C254" s="102"/>
      <c r="D254" s="102"/>
    </row>
    <row r="255" spans="1:4" s="112" customFormat="1">
      <c r="A255" s="102"/>
      <c r="B255" s="102"/>
      <c r="C255" s="102"/>
      <c r="D255" s="102"/>
    </row>
    <row r="256" spans="1:4" s="112" customFormat="1">
      <c r="A256" s="102"/>
      <c r="B256" s="102"/>
      <c r="C256" s="102"/>
      <c r="D256" s="102"/>
    </row>
    <row r="257" spans="1:4" s="112" customFormat="1">
      <c r="A257" s="102"/>
      <c r="B257" s="102"/>
      <c r="C257" s="102"/>
      <c r="D257" s="102"/>
    </row>
    <row r="258" spans="1:4" s="112" customFormat="1">
      <c r="A258" s="103"/>
      <c r="B258" s="103"/>
      <c r="C258" s="103"/>
      <c r="D258" s="103"/>
    </row>
    <row r="259" spans="1:4" s="112" customFormat="1">
      <c r="A259" s="102"/>
      <c r="B259" s="102"/>
      <c r="C259" s="102"/>
      <c r="D259" s="102"/>
    </row>
    <row r="260" spans="1:4" s="112" customFormat="1">
      <c r="A260" s="102"/>
      <c r="B260" s="102"/>
      <c r="C260" s="102"/>
      <c r="D260" s="102"/>
    </row>
    <row r="261" spans="1:4" s="112" customFormat="1">
      <c r="A261" s="102"/>
      <c r="B261" s="102"/>
      <c r="C261" s="102"/>
      <c r="D261" s="102"/>
    </row>
    <row r="262" spans="1:4" s="112" customFormat="1">
      <c r="A262" s="102"/>
      <c r="B262" s="102"/>
      <c r="C262" s="102"/>
      <c r="D262" s="102"/>
    </row>
    <row r="263" spans="1:4" s="112" customFormat="1">
      <c r="A263" s="102"/>
      <c r="B263" s="102"/>
      <c r="C263" s="102"/>
      <c r="D263" s="102"/>
    </row>
    <row r="264" spans="1:4" s="112" customFormat="1">
      <c r="A264" s="102"/>
      <c r="B264" s="102"/>
      <c r="C264" s="102"/>
      <c r="D264" s="102"/>
    </row>
    <row r="265" spans="1:4" s="112" customFormat="1">
      <c r="A265" s="102"/>
      <c r="B265" s="102"/>
      <c r="C265" s="102"/>
      <c r="D265" s="102"/>
    </row>
    <row r="266" spans="1:4" s="112" customFormat="1">
      <c r="A266" s="102"/>
      <c r="B266" s="102"/>
      <c r="C266" s="102"/>
      <c r="D266" s="102"/>
    </row>
    <row r="267" spans="1:4" s="112" customFormat="1">
      <c r="A267" s="102"/>
      <c r="B267" s="102"/>
      <c r="C267" s="102"/>
      <c r="D267" s="102"/>
    </row>
    <row r="268" spans="1:4" s="112" customFormat="1">
      <c r="A268" s="102"/>
      <c r="B268" s="102"/>
      <c r="C268" s="102"/>
      <c r="D268" s="102"/>
    </row>
    <row r="269" spans="1:4" s="112" customFormat="1">
      <c r="A269" s="102"/>
      <c r="B269" s="102"/>
      <c r="C269" s="102"/>
      <c r="D269" s="102"/>
    </row>
    <row r="270" spans="1:4" s="112" customFormat="1">
      <c r="A270" s="102"/>
      <c r="B270" s="102"/>
      <c r="C270" s="102"/>
      <c r="D270" s="102"/>
    </row>
    <row r="271" spans="1:4" s="112" customFormat="1">
      <c r="A271" s="102"/>
      <c r="B271" s="102"/>
      <c r="C271" s="102"/>
      <c r="D271" s="102"/>
    </row>
    <row r="272" spans="1:4" s="112" customFormat="1">
      <c r="A272" s="102"/>
      <c r="B272" s="102"/>
      <c r="C272" s="102"/>
      <c r="D272" s="102"/>
    </row>
    <row r="273" spans="1:4" s="112" customFormat="1">
      <c r="A273" s="102"/>
      <c r="B273" s="102"/>
      <c r="C273" s="102"/>
      <c r="D273" s="102"/>
    </row>
    <row r="274" spans="1:4" s="112" customFormat="1">
      <c r="A274" s="102"/>
      <c r="B274" s="102"/>
      <c r="C274" s="102"/>
      <c r="D274" s="102"/>
    </row>
    <row r="275" spans="1:4" s="112" customFormat="1">
      <c r="A275" s="102"/>
      <c r="B275" s="102"/>
      <c r="C275" s="102"/>
      <c r="D275" s="102"/>
    </row>
    <row r="276" spans="1:4" s="112" customFormat="1">
      <c r="A276" s="102"/>
      <c r="B276" s="102"/>
      <c r="C276" s="102"/>
      <c r="D276" s="102"/>
    </row>
    <row r="277" spans="1:4" s="112" customFormat="1">
      <c r="A277" s="102"/>
      <c r="B277" s="102"/>
      <c r="C277" s="102"/>
      <c r="D277" s="102"/>
    </row>
    <row r="278" spans="1:4" s="112" customFormat="1">
      <c r="A278" s="103"/>
      <c r="B278" s="103"/>
      <c r="C278" s="103"/>
      <c r="D278" s="103"/>
    </row>
    <row r="279" spans="1:4" s="112" customFormat="1">
      <c r="A279" s="102"/>
      <c r="B279" s="102"/>
      <c r="C279" s="102"/>
      <c r="D279" s="102"/>
    </row>
    <row r="280" spans="1:4" s="112" customFormat="1">
      <c r="A280" s="102"/>
      <c r="B280" s="102"/>
      <c r="C280" s="102"/>
      <c r="D280" s="102"/>
    </row>
    <row r="281" spans="1:4" s="112" customFormat="1">
      <c r="A281" s="102"/>
      <c r="B281" s="102"/>
      <c r="C281" s="102"/>
      <c r="D281" s="102"/>
    </row>
    <row r="282" spans="1:4" s="112" customFormat="1">
      <c r="A282" s="102"/>
      <c r="B282" s="102"/>
      <c r="C282" s="102"/>
      <c r="D282" s="102"/>
    </row>
    <row r="283" spans="1:4" s="112" customFormat="1">
      <c r="A283" s="102"/>
      <c r="B283" s="102"/>
      <c r="C283" s="102"/>
      <c r="D283" s="102"/>
    </row>
    <row r="284" spans="1:4" s="112" customFormat="1">
      <c r="A284" s="102"/>
      <c r="B284" s="102"/>
      <c r="C284" s="102"/>
      <c r="D284" s="102"/>
    </row>
    <row r="285" spans="1:4" s="112" customFormat="1">
      <c r="A285" s="102"/>
      <c r="B285" s="102"/>
      <c r="C285" s="102"/>
      <c r="D285" s="102"/>
    </row>
    <row r="286" spans="1:4" s="112" customFormat="1">
      <c r="A286" s="102"/>
      <c r="B286" s="102"/>
      <c r="C286" s="102"/>
      <c r="D286" s="102"/>
    </row>
    <row r="287" spans="1:4" s="112" customFormat="1">
      <c r="A287" s="102"/>
      <c r="B287" s="102"/>
      <c r="C287" s="102"/>
      <c r="D287" s="102"/>
    </row>
    <row r="288" spans="1:4" s="112" customFormat="1">
      <c r="A288" s="102"/>
      <c r="B288" s="102"/>
      <c r="C288" s="102"/>
      <c r="D288" s="102"/>
    </row>
    <row r="289" spans="1:4" s="112" customFormat="1">
      <c r="A289" s="102"/>
      <c r="B289" s="102"/>
      <c r="C289" s="102"/>
      <c r="D289" s="102"/>
    </row>
    <row r="290" spans="1:4" s="112" customFormat="1">
      <c r="A290" s="102"/>
      <c r="B290" s="102"/>
      <c r="C290" s="102"/>
      <c r="D290" s="102"/>
    </row>
    <row r="291" spans="1:4" s="112" customFormat="1">
      <c r="A291" s="102"/>
      <c r="B291" s="102"/>
      <c r="C291" s="102"/>
      <c r="D291" s="102"/>
    </row>
    <row r="292" spans="1:4" s="112" customFormat="1">
      <c r="A292" s="102"/>
      <c r="B292" s="102"/>
      <c r="C292" s="102"/>
      <c r="D292" s="102"/>
    </row>
    <row r="293" spans="1:4" s="112" customFormat="1">
      <c r="A293" s="102"/>
      <c r="B293" s="102"/>
      <c r="C293" s="102"/>
      <c r="D293" s="102"/>
    </row>
    <row r="294" spans="1:4" s="112" customFormat="1">
      <c r="A294" s="102"/>
      <c r="B294" s="102"/>
      <c r="C294" s="102"/>
      <c r="D294" s="102"/>
    </row>
    <row r="295" spans="1:4" s="112" customFormat="1">
      <c r="A295" s="102"/>
      <c r="B295" s="102"/>
      <c r="C295" s="102"/>
      <c r="D295" s="102"/>
    </row>
    <row r="296" spans="1:4" s="112" customFormat="1">
      <c r="A296" s="102"/>
      <c r="B296" s="102"/>
      <c r="C296" s="102"/>
      <c r="D296" s="102"/>
    </row>
    <row r="297" spans="1:4" s="112" customFormat="1">
      <c r="A297" s="102"/>
      <c r="B297" s="102"/>
      <c r="C297" s="102"/>
      <c r="D297" s="102"/>
    </row>
    <row r="298" spans="1:4" s="112" customFormat="1">
      <c r="A298" s="103"/>
      <c r="B298" s="103"/>
      <c r="C298" s="103"/>
      <c r="D298" s="103"/>
    </row>
    <row r="299" spans="1:4" s="112" customFormat="1">
      <c r="A299" s="102"/>
      <c r="B299" s="102"/>
      <c r="C299" s="102"/>
      <c r="D299" s="102"/>
    </row>
    <row r="300" spans="1:4" s="112" customFormat="1">
      <c r="A300" s="102"/>
      <c r="B300" s="102"/>
      <c r="C300" s="102"/>
      <c r="D300" s="102"/>
    </row>
    <row r="301" spans="1:4" s="112" customFormat="1">
      <c r="A301" s="102"/>
      <c r="B301" s="102"/>
      <c r="C301" s="102"/>
      <c r="D301" s="102"/>
    </row>
    <row r="302" spans="1:4" s="112" customFormat="1">
      <c r="A302" s="102"/>
      <c r="B302" s="102"/>
      <c r="C302" s="102"/>
      <c r="D302" s="102"/>
    </row>
    <row r="303" spans="1:4" s="112" customFormat="1">
      <c r="A303" s="102"/>
      <c r="B303" s="102"/>
      <c r="C303" s="102"/>
      <c r="D303" s="102"/>
    </row>
    <row r="304" spans="1:4" s="112" customFormat="1">
      <c r="A304" s="102"/>
      <c r="B304" s="102"/>
      <c r="C304" s="102"/>
      <c r="D304" s="102"/>
    </row>
    <row r="305" spans="1:4" s="112" customFormat="1">
      <c r="A305" s="102"/>
      <c r="B305" s="102"/>
      <c r="C305" s="102"/>
      <c r="D305" s="102"/>
    </row>
    <row r="306" spans="1:4" s="112" customFormat="1">
      <c r="A306" s="102"/>
      <c r="B306" s="102"/>
      <c r="C306" s="102"/>
      <c r="D306" s="102"/>
    </row>
    <row r="307" spans="1:4" s="112" customFormat="1">
      <c r="A307" s="102"/>
      <c r="B307" s="102"/>
      <c r="C307" s="102"/>
      <c r="D307" s="102"/>
    </row>
    <row r="308" spans="1:4" s="112" customFormat="1">
      <c r="A308" s="102"/>
      <c r="B308" s="102"/>
      <c r="C308" s="102"/>
      <c r="D308" s="102"/>
    </row>
    <row r="309" spans="1:4" s="112" customFormat="1">
      <c r="A309" s="102"/>
      <c r="B309" s="102"/>
      <c r="C309" s="102"/>
      <c r="D309" s="102"/>
    </row>
    <row r="310" spans="1:4" s="112" customFormat="1">
      <c r="A310" s="102"/>
      <c r="B310" s="102"/>
      <c r="C310" s="102"/>
      <c r="D310" s="102"/>
    </row>
    <row r="311" spans="1:4" s="112" customFormat="1">
      <c r="A311" s="102"/>
      <c r="B311" s="102"/>
      <c r="C311" s="102"/>
      <c r="D311" s="102"/>
    </row>
    <row r="312" spans="1:4" s="112" customFormat="1">
      <c r="A312" s="102"/>
      <c r="B312" s="102"/>
      <c r="C312" s="102"/>
      <c r="D312" s="102"/>
    </row>
    <row r="313" spans="1:4" s="112" customFormat="1">
      <c r="A313" s="102"/>
      <c r="B313" s="102"/>
      <c r="C313" s="102"/>
      <c r="D313" s="102"/>
    </row>
    <row r="314" spans="1:4" s="112" customFormat="1">
      <c r="A314" s="102"/>
      <c r="B314" s="102"/>
      <c r="C314" s="102"/>
      <c r="D314" s="102"/>
    </row>
    <row r="315" spans="1:4" s="112" customFormat="1">
      <c r="A315" s="102"/>
      <c r="B315" s="102"/>
      <c r="C315" s="102"/>
      <c r="D315" s="102"/>
    </row>
    <row r="316" spans="1:4" s="112" customFormat="1">
      <c r="A316" s="102"/>
      <c r="B316" s="102"/>
      <c r="C316" s="102"/>
      <c r="D316" s="102"/>
    </row>
    <row r="317" spans="1:4" s="112" customFormat="1">
      <c r="A317" s="102"/>
      <c r="B317" s="102"/>
      <c r="C317" s="102"/>
      <c r="D317" s="102"/>
    </row>
    <row r="318" spans="1:4" s="112" customFormat="1">
      <c r="A318" s="115"/>
      <c r="B318" s="115"/>
      <c r="C318" s="115"/>
      <c r="D318" s="115"/>
    </row>
    <row r="319" spans="1:4" s="112" customFormat="1">
      <c r="A319" s="115"/>
      <c r="B319" s="115"/>
      <c r="C319" s="115"/>
      <c r="D319" s="115"/>
    </row>
    <row r="320" spans="1:4" s="112" customFormat="1">
      <c r="A320" s="115"/>
      <c r="B320" s="115"/>
      <c r="C320" s="115"/>
      <c r="D320" s="115"/>
    </row>
    <row r="321" spans="1:4" s="112" customFormat="1">
      <c r="A321" s="115"/>
      <c r="B321" s="115"/>
      <c r="C321" s="115"/>
      <c r="D321" s="115"/>
    </row>
    <row r="322" spans="1:4" s="112" customFormat="1">
      <c r="A322" s="115"/>
      <c r="B322" s="115"/>
      <c r="C322" s="115"/>
      <c r="D322" s="115"/>
    </row>
    <row r="323" spans="1:4" s="112" customFormat="1">
      <c r="A323" s="115"/>
      <c r="B323" s="115"/>
      <c r="C323" s="115"/>
      <c r="D323" s="115"/>
    </row>
    <row r="324" spans="1:4" s="112" customFormat="1">
      <c r="A324" s="115"/>
      <c r="B324" s="115"/>
      <c r="C324" s="115"/>
      <c r="D324" s="115"/>
    </row>
    <row r="325" spans="1:4" s="112" customFormat="1">
      <c r="A325" s="115"/>
      <c r="B325" s="115"/>
      <c r="C325" s="115"/>
      <c r="D325" s="115"/>
    </row>
    <row r="326" spans="1:4" s="112" customFormat="1">
      <c r="A326" s="115"/>
      <c r="B326" s="115"/>
      <c r="C326" s="115"/>
      <c r="D326" s="115"/>
    </row>
    <row r="327" spans="1:4" s="112" customFormat="1">
      <c r="A327" s="115"/>
      <c r="B327" s="115"/>
      <c r="C327" s="115"/>
      <c r="D327" s="115"/>
    </row>
    <row r="328" spans="1:4" s="112" customFormat="1">
      <c r="A328" s="115"/>
      <c r="B328" s="115"/>
      <c r="C328" s="115"/>
      <c r="D328" s="115"/>
    </row>
    <row r="329" spans="1:4" s="112" customFormat="1">
      <c r="A329" s="115"/>
      <c r="B329" s="115"/>
      <c r="C329" s="115"/>
      <c r="D329" s="115"/>
    </row>
    <row r="330" spans="1:4" s="112" customFormat="1">
      <c r="A330" s="115"/>
      <c r="B330" s="115"/>
      <c r="C330" s="115"/>
      <c r="D330" s="115"/>
    </row>
    <row r="331" spans="1:4" s="112" customFormat="1">
      <c r="A331" s="115"/>
      <c r="B331" s="115"/>
      <c r="C331" s="115"/>
      <c r="D331" s="115"/>
    </row>
    <row r="332" spans="1:4" s="112" customFormat="1">
      <c r="A332" s="115"/>
      <c r="B332" s="115"/>
      <c r="C332" s="115"/>
      <c r="D332" s="115"/>
    </row>
    <row r="333" spans="1:4" s="112" customFormat="1">
      <c r="A333" s="115"/>
      <c r="B333" s="115"/>
      <c r="C333" s="115"/>
      <c r="D333" s="115"/>
    </row>
    <row r="334" spans="1:4" s="112" customFormat="1">
      <c r="A334" s="115"/>
      <c r="B334" s="115"/>
      <c r="C334" s="115"/>
      <c r="D334" s="115"/>
    </row>
    <row r="335" spans="1:4" s="112" customFormat="1">
      <c r="A335" s="115"/>
      <c r="B335" s="115"/>
      <c r="C335" s="115"/>
      <c r="D335" s="115"/>
    </row>
    <row r="336" spans="1:4" s="112" customFormat="1">
      <c r="A336" s="115"/>
      <c r="B336" s="115"/>
      <c r="C336" s="115"/>
      <c r="D336" s="115"/>
    </row>
    <row r="337" spans="1:4" s="112" customFormat="1">
      <c r="A337" s="115"/>
      <c r="B337" s="115"/>
      <c r="C337" s="115"/>
      <c r="D337" s="115"/>
    </row>
    <row r="338" spans="1:4" s="112" customFormat="1">
      <c r="A338" s="115"/>
      <c r="B338" s="115"/>
      <c r="C338" s="115"/>
      <c r="D338" s="115"/>
    </row>
    <row r="339" spans="1:4" s="112" customFormat="1">
      <c r="A339" s="115"/>
      <c r="B339" s="115"/>
      <c r="C339" s="115"/>
      <c r="D339" s="115"/>
    </row>
    <row r="340" spans="1:4" s="112" customFormat="1">
      <c r="A340" s="115"/>
      <c r="B340" s="115"/>
      <c r="C340" s="115"/>
      <c r="D340" s="115"/>
    </row>
    <row r="341" spans="1:4" s="112" customFormat="1">
      <c r="A341" s="115"/>
      <c r="B341" s="115"/>
      <c r="C341" s="115"/>
      <c r="D341" s="115"/>
    </row>
    <row r="342" spans="1:4" s="112" customFormat="1">
      <c r="A342" s="115"/>
      <c r="B342" s="115"/>
      <c r="C342" s="115"/>
      <c r="D342" s="115"/>
    </row>
    <row r="343" spans="1:4" s="112" customFormat="1">
      <c r="A343" s="115"/>
      <c r="B343" s="115"/>
      <c r="C343" s="115"/>
      <c r="D343" s="115"/>
    </row>
    <row r="344" spans="1:4" s="112" customFormat="1">
      <c r="A344" s="115"/>
      <c r="B344" s="115"/>
      <c r="C344" s="115"/>
      <c r="D344" s="115"/>
    </row>
    <row r="345" spans="1:4" s="112" customFormat="1">
      <c r="A345" s="115"/>
      <c r="B345" s="115"/>
      <c r="C345" s="115"/>
      <c r="D345" s="115"/>
    </row>
    <row r="346" spans="1:4" s="112" customFormat="1">
      <c r="A346" s="115"/>
      <c r="B346" s="115"/>
      <c r="C346" s="115"/>
      <c r="D346" s="115"/>
    </row>
    <row r="347" spans="1:4" s="112" customFormat="1">
      <c r="A347" s="115"/>
      <c r="B347" s="115"/>
      <c r="C347" s="115"/>
      <c r="D347" s="115"/>
    </row>
    <row r="348" spans="1:4" s="112" customFormat="1">
      <c r="A348" s="115"/>
      <c r="B348" s="115"/>
      <c r="C348" s="115"/>
      <c r="D348" s="115"/>
    </row>
    <row r="349" spans="1:4" s="112" customFormat="1">
      <c r="A349" s="115"/>
      <c r="B349" s="115"/>
      <c r="C349" s="115"/>
      <c r="D349" s="115"/>
    </row>
    <row r="350" spans="1:4" s="112" customFormat="1">
      <c r="A350" s="115"/>
      <c r="B350" s="115"/>
      <c r="C350" s="115"/>
      <c r="D350" s="115"/>
    </row>
    <row r="351" spans="1:4" s="112" customFormat="1">
      <c r="A351" s="115"/>
      <c r="B351" s="115"/>
      <c r="C351" s="115"/>
      <c r="D351" s="115"/>
    </row>
    <row r="352" spans="1:4" s="112" customFormat="1">
      <c r="A352" s="115"/>
      <c r="B352" s="115"/>
      <c r="C352" s="115"/>
      <c r="D352" s="115"/>
    </row>
    <row r="353" spans="1:4" s="112" customFormat="1">
      <c r="A353" s="115"/>
      <c r="B353" s="115"/>
      <c r="C353" s="115"/>
      <c r="D353" s="115"/>
    </row>
    <row r="354" spans="1:4" s="112" customFormat="1">
      <c r="A354" s="115"/>
      <c r="B354" s="115"/>
      <c r="C354" s="115"/>
      <c r="D354" s="115"/>
    </row>
    <row r="355" spans="1:4" s="112" customFormat="1">
      <c r="A355" s="115"/>
      <c r="B355" s="115"/>
      <c r="C355" s="115"/>
      <c r="D355" s="115"/>
    </row>
    <row r="356" spans="1:4" s="112" customFormat="1">
      <c r="A356" s="115"/>
      <c r="B356" s="115"/>
      <c r="C356" s="115"/>
      <c r="D356" s="115"/>
    </row>
    <row r="357" spans="1:4" s="112" customFormat="1">
      <c r="A357" s="115"/>
      <c r="B357" s="115"/>
      <c r="C357" s="115"/>
      <c r="D357" s="115"/>
    </row>
    <row r="358" spans="1:4" s="112" customFormat="1">
      <c r="A358" s="115"/>
      <c r="B358" s="115"/>
      <c r="C358" s="115"/>
      <c r="D358" s="115"/>
    </row>
    <row r="359" spans="1:4" s="112" customFormat="1">
      <c r="A359" s="115"/>
      <c r="B359" s="115"/>
      <c r="C359" s="115"/>
      <c r="D359" s="115"/>
    </row>
    <row r="360" spans="1:4" s="112" customFormat="1">
      <c r="A360" s="115"/>
      <c r="B360" s="115"/>
      <c r="C360" s="115"/>
      <c r="D360" s="115"/>
    </row>
    <row r="361" spans="1:4" s="112" customFormat="1">
      <c r="A361" s="115"/>
      <c r="B361" s="115"/>
      <c r="C361" s="115"/>
      <c r="D361" s="115"/>
    </row>
    <row r="362" spans="1:4" s="112" customFormat="1">
      <c r="A362" s="115"/>
      <c r="B362" s="115"/>
      <c r="C362" s="115"/>
      <c r="D362" s="115"/>
    </row>
    <row r="363" spans="1:4" s="112" customFormat="1">
      <c r="A363" s="115"/>
      <c r="B363" s="115"/>
      <c r="C363" s="115"/>
      <c r="D363" s="115"/>
    </row>
    <row r="364" spans="1:4" s="112" customFormat="1">
      <c r="A364" s="115"/>
      <c r="B364" s="115"/>
      <c r="C364" s="115"/>
      <c r="D364" s="115"/>
    </row>
    <row r="365" spans="1:4" s="112" customFormat="1">
      <c r="A365" s="115"/>
      <c r="B365" s="115"/>
      <c r="C365" s="115"/>
      <c r="D365" s="115"/>
    </row>
    <row r="366" spans="1:4" s="112" customFormat="1">
      <c r="A366" s="115"/>
      <c r="B366" s="115"/>
      <c r="C366" s="115"/>
      <c r="D366" s="115"/>
    </row>
    <row r="367" spans="1:4" s="112" customFormat="1">
      <c r="A367" s="115"/>
      <c r="B367" s="115"/>
      <c r="C367" s="115"/>
      <c r="D367" s="115"/>
    </row>
    <row r="368" spans="1:4" s="112" customFormat="1">
      <c r="A368" s="115"/>
      <c r="B368" s="115"/>
      <c r="C368" s="115"/>
      <c r="D368" s="115"/>
    </row>
    <row r="369" spans="1:4" s="112" customFormat="1">
      <c r="A369" s="115"/>
      <c r="B369" s="115"/>
      <c r="C369" s="115"/>
      <c r="D369" s="115"/>
    </row>
    <row r="370" spans="1:4" s="112" customFormat="1">
      <c r="A370" s="115"/>
      <c r="B370" s="115"/>
      <c r="C370" s="115"/>
      <c r="D370" s="115"/>
    </row>
    <row r="371" spans="1:4" s="112" customFormat="1">
      <c r="A371" s="115"/>
      <c r="B371" s="115"/>
      <c r="C371" s="115"/>
      <c r="D371" s="115"/>
    </row>
    <row r="372" spans="1:4" s="112" customFormat="1">
      <c r="A372" s="115"/>
      <c r="B372" s="115"/>
      <c r="C372" s="115"/>
      <c r="D372" s="115"/>
    </row>
    <row r="373" spans="1:4" s="112" customFormat="1">
      <c r="A373" s="115"/>
      <c r="B373" s="115"/>
      <c r="C373" s="115"/>
      <c r="D373" s="115"/>
    </row>
    <row r="374" spans="1:4" s="112" customFormat="1">
      <c r="A374" s="115"/>
      <c r="B374" s="115"/>
      <c r="C374" s="115"/>
      <c r="D374" s="115"/>
    </row>
    <row r="375" spans="1:4" s="112" customFormat="1">
      <c r="A375" s="115"/>
      <c r="B375" s="115"/>
      <c r="C375" s="115"/>
      <c r="D375" s="115"/>
    </row>
    <row r="376" spans="1:4" s="112" customFormat="1">
      <c r="A376" s="115"/>
      <c r="B376" s="115"/>
      <c r="C376" s="115"/>
      <c r="D376" s="115"/>
    </row>
    <row r="377" spans="1:4" s="112" customFormat="1">
      <c r="A377" s="115"/>
      <c r="B377" s="115"/>
      <c r="C377" s="115"/>
      <c r="D377" s="115"/>
    </row>
    <row r="378" spans="1:4" s="112" customFormat="1">
      <c r="A378" s="115"/>
      <c r="B378" s="115"/>
      <c r="C378" s="115"/>
      <c r="D378" s="115"/>
    </row>
    <row r="379" spans="1:4" s="112" customFormat="1">
      <c r="A379" s="115"/>
      <c r="B379" s="115"/>
      <c r="C379" s="115"/>
      <c r="D379" s="115"/>
    </row>
    <row r="380" spans="1:4" s="112" customFormat="1">
      <c r="A380" s="115"/>
      <c r="B380" s="115"/>
      <c r="C380" s="115"/>
      <c r="D380" s="115"/>
    </row>
    <row r="381" spans="1:4" s="112" customFormat="1">
      <c r="A381" s="115"/>
      <c r="B381" s="115"/>
      <c r="C381" s="115"/>
      <c r="D381" s="115"/>
    </row>
    <row r="382" spans="1:4" s="112" customFormat="1">
      <c r="A382" s="115"/>
      <c r="B382" s="115"/>
      <c r="C382" s="115"/>
      <c r="D382" s="115"/>
    </row>
    <row r="383" spans="1:4" s="112" customFormat="1">
      <c r="A383" s="115"/>
      <c r="B383" s="115"/>
      <c r="C383" s="115"/>
      <c r="D383" s="115"/>
    </row>
    <row r="384" spans="1:4" s="112" customFormat="1">
      <c r="A384" s="115"/>
      <c r="B384" s="115"/>
      <c r="C384" s="115"/>
      <c r="D384" s="115"/>
    </row>
    <row r="385" spans="1:4" s="112" customFormat="1">
      <c r="A385" s="115"/>
      <c r="B385" s="115"/>
      <c r="C385" s="115"/>
      <c r="D385" s="115"/>
    </row>
    <row r="386" spans="1:4" s="112" customFormat="1">
      <c r="A386" s="115"/>
      <c r="B386" s="115"/>
      <c r="C386" s="115"/>
      <c r="D386" s="115"/>
    </row>
    <row r="387" spans="1:4" s="112" customFormat="1">
      <c r="A387" s="115"/>
      <c r="B387" s="115"/>
      <c r="C387" s="115"/>
      <c r="D387" s="115"/>
    </row>
    <row r="388" spans="1:4" s="112" customFormat="1">
      <c r="A388" s="115"/>
      <c r="B388" s="115"/>
      <c r="C388" s="115"/>
      <c r="D388" s="115"/>
    </row>
    <row r="389" spans="1:4" s="112" customFormat="1">
      <c r="A389" s="115"/>
      <c r="B389" s="115"/>
      <c r="C389" s="115"/>
      <c r="D389" s="115"/>
    </row>
    <row r="390" spans="1:4" s="112" customFormat="1">
      <c r="A390" s="115"/>
      <c r="B390" s="115"/>
      <c r="C390" s="115"/>
      <c r="D390" s="115"/>
    </row>
    <row r="391" spans="1:4" s="112" customFormat="1">
      <c r="A391" s="115"/>
      <c r="B391" s="115"/>
      <c r="C391" s="115"/>
      <c r="D391" s="115"/>
    </row>
    <row r="392" spans="1:4" s="112" customFormat="1">
      <c r="A392" s="115"/>
      <c r="B392" s="115"/>
      <c r="C392" s="115"/>
      <c r="D392" s="115"/>
    </row>
    <row r="393" spans="1:4" s="112" customFormat="1">
      <c r="A393" s="115"/>
      <c r="B393" s="115"/>
      <c r="C393" s="115"/>
      <c r="D393" s="115"/>
    </row>
    <row r="394" spans="1:4" s="112" customFormat="1">
      <c r="A394" s="115"/>
      <c r="B394" s="115"/>
      <c r="C394" s="115"/>
      <c r="D394" s="115"/>
    </row>
    <row r="395" spans="1:4" s="112" customFormat="1">
      <c r="A395" s="115"/>
      <c r="B395" s="115"/>
      <c r="C395" s="115"/>
      <c r="D395" s="115"/>
    </row>
    <row r="396" spans="1:4" s="112" customFormat="1">
      <c r="A396" s="115"/>
      <c r="B396" s="115"/>
      <c r="C396" s="115"/>
      <c r="D396" s="115"/>
    </row>
    <row r="397" spans="1:4" s="112" customFormat="1">
      <c r="A397" s="115"/>
      <c r="B397" s="115"/>
      <c r="C397" s="115"/>
      <c r="D397" s="115"/>
    </row>
    <row r="398" spans="1:4" s="112" customFormat="1">
      <c r="A398" s="115"/>
      <c r="B398" s="115"/>
      <c r="C398" s="115"/>
      <c r="D398" s="115"/>
    </row>
    <row r="399" spans="1:4" s="112" customFormat="1">
      <c r="A399" s="115"/>
      <c r="B399" s="115"/>
      <c r="C399" s="115"/>
      <c r="D399" s="115"/>
    </row>
    <row r="400" spans="1:4" s="112" customFormat="1">
      <c r="A400" s="115"/>
      <c r="B400" s="115"/>
      <c r="C400" s="115"/>
      <c r="D400" s="115"/>
    </row>
    <row r="401" spans="1:4" s="112" customFormat="1">
      <c r="A401" s="115"/>
      <c r="B401" s="115"/>
      <c r="C401" s="115"/>
      <c r="D401" s="115"/>
    </row>
    <row r="402" spans="1:4" s="112" customFormat="1">
      <c r="A402" s="115"/>
      <c r="B402" s="115"/>
      <c r="C402" s="115"/>
      <c r="D402" s="115"/>
    </row>
    <row r="403" spans="1:4" s="112" customFormat="1">
      <c r="A403" s="115"/>
      <c r="B403" s="115"/>
      <c r="C403" s="115"/>
      <c r="D403" s="115"/>
    </row>
    <row r="404" spans="1:4" s="112" customFormat="1">
      <c r="A404" s="115"/>
      <c r="B404" s="115"/>
      <c r="C404" s="115"/>
      <c r="D404" s="115"/>
    </row>
    <row r="405" spans="1:4" s="112" customFormat="1">
      <c r="A405" s="115"/>
      <c r="B405" s="115"/>
      <c r="C405" s="115"/>
      <c r="D405" s="115"/>
    </row>
    <row r="406" spans="1:4" s="112" customFormat="1">
      <c r="A406" s="115"/>
      <c r="B406" s="115"/>
      <c r="C406" s="115"/>
      <c r="D406" s="115"/>
    </row>
    <row r="407" spans="1:4" s="112" customFormat="1">
      <c r="A407" s="115"/>
      <c r="B407" s="115"/>
      <c r="C407" s="115"/>
      <c r="D407" s="115"/>
    </row>
    <row r="408" spans="1:4" s="112" customFormat="1">
      <c r="A408" s="115"/>
      <c r="B408" s="115"/>
      <c r="C408" s="115"/>
      <c r="D408" s="115"/>
    </row>
    <row r="409" spans="1:4" s="112" customFormat="1">
      <c r="A409" s="115"/>
      <c r="B409" s="115"/>
      <c r="C409" s="115"/>
      <c r="D409" s="115"/>
    </row>
    <row r="410" spans="1:4" s="112" customFormat="1">
      <c r="A410" s="115"/>
      <c r="B410" s="115"/>
      <c r="C410" s="115"/>
      <c r="D410" s="115"/>
    </row>
    <row r="411" spans="1:4" s="112" customFormat="1">
      <c r="A411" s="115"/>
      <c r="B411" s="115"/>
      <c r="C411" s="115"/>
      <c r="D411" s="115"/>
    </row>
    <row r="412" spans="1:4" s="112" customFormat="1">
      <c r="A412" s="115"/>
      <c r="B412" s="115"/>
      <c r="C412" s="115"/>
      <c r="D412" s="115"/>
    </row>
    <row r="413" spans="1:4" s="112" customFormat="1">
      <c r="A413" s="115"/>
      <c r="B413" s="115"/>
      <c r="C413" s="115"/>
      <c r="D413" s="115"/>
    </row>
    <row r="414" spans="1:4" s="112" customFormat="1">
      <c r="A414" s="115"/>
      <c r="B414" s="115"/>
      <c r="C414" s="115"/>
      <c r="D414" s="115"/>
    </row>
    <row r="415" spans="1:4" s="112" customFormat="1">
      <c r="A415" s="115"/>
      <c r="B415" s="115"/>
      <c r="C415" s="115"/>
      <c r="D415" s="115"/>
    </row>
    <row r="416" spans="1:4" s="112" customFormat="1">
      <c r="A416" s="115"/>
      <c r="B416" s="115"/>
      <c r="C416" s="115"/>
      <c r="D416" s="115"/>
    </row>
    <row r="417" spans="1:4" s="112" customFormat="1">
      <c r="A417" s="115"/>
      <c r="B417" s="115"/>
      <c r="C417" s="115"/>
      <c r="D417" s="115"/>
    </row>
    <row r="418" spans="1:4" s="112" customFormat="1">
      <c r="A418" s="115"/>
      <c r="B418" s="115"/>
      <c r="C418" s="115"/>
      <c r="D418" s="115"/>
    </row>
    <row r="419" spans="1:4" s="112" customFormat="1">
      <c r="A419" s="115"/>
      <c r="B419" s="115"/>
      <c r="C419" s="115"/>
      <c r="D419" s="115"/>
    </row>
    <row r="420" spans="1:4" s="112" customFormat="1">
      <c r="A420" s="115"/>
      <c r="B420" s="115"/>
      <c r="C420" s="115"/>
      <c r="D420" s="115"/>
    </row>
    <row r="421" spans="1:4" s="112" customFormat="1">
      <c r="A421" s="115"/>
      <c r="B421" s="115"/>
      <c r="C421" s="115"/>
      <c r="D421" s="115"/>
    </row>
    <row r="422" spans="1:4" s="112" customFormat="1">
      <c r="A422" s="115"/>
      <c r="B422" s="115"/>
      <c r="C422" s="115"/>
      <c r="D422" s="115"/>
    </row>
    <row r="423" spans="1:4" s="112" customFormat="1">
      <c r="A423" s="115"/>
      <c r="B423" s="115"/>
      <c r="C423" s="115"/>
      <c r="D423" s="115"/>
    </row>
    <row r="424" spans="1:4" s="112" customFormat="1">
      <c r="A424" s="115"/>
      <c r="B424" s="115"/>
      <c r="C424" s="115"/>
      <c r="D424" s="115"/>
    </row>
    <row r="425" spans="1:4" s="112" customFormat="1">
      <c r="A425" s="115"/>
      <c r="B425" s="115"/>
      <c r="C425" s="115"/>
      <c r="D425" s="115"/>
    </row>
    <row r="426" spans="1:4" s="112" customFormat="1">
      <c r="A426" s="115"/>
      <c r="B426" s="115"/>
      <c r="C426" s="115"/>
      <c r="D426" s="115"/>
    </row>
    <row r="427" spans="1:4" s="112" customFormat="1">
      <c r="A427" s="115"/>
      <c r="B427" s="115"/>
      <c r="C427" s="115"/>
      <c r="D427" s="115"/>
    </row>
    <row r="428" spans="1:4" s="112" customFormat="1">
      <c r="A428" s="115"/>
      <c r="B428" s="115"/>
      <c r="C428" s="115"/>
      <c r="D428" s="115"/>
    </row>
    <row r="429" spans="1:4" s="112" customFormat="1">
      <c r="A429" s="115"/>
      <c r="B429" s="115"/>
      <c r="C429" s="115"/>
      <c r="D429" s="115"/>
    </row>
    <row r="430" spans="1:4" s="112" customFormat="1">
      <c r="A430" s="115"/>
      <c r="B430" s="115"/>
      <c r="C430" s="115"/>
      <c r="D430" s="115"/>
    </row>
    <row r="431" spans="1:4" s="112" customFormat="1">
      <c r="A431" s="115"/>
      <c r="B431" s="115"/>
      <c r="C431" s="115"/>
      <c r="D431" s="115"/>
    </row>
    <row r="432" spans="1:4" s="112" customFormat="1">
      <c r="A432" s="115"/>
      <c r="B432" s="115"/>
      <c r="C432" s="115"/>
      <c r="D432" s="115"/>
    </row>
    <row r="433" spans="1:4" s="112" customFormat="1">
      <c r="A433" s="115"/>
      <c r="B433" s="115"/>
      <c r="C433" s="115"/>
      <c r="D433" s="115"/>
    </row>
    <row r="434" spans="1:4" s="112" customFormat="1">
      <c r="A434" s="115"/>
      <c r="B434" s="115"/>
      <c r="C434" s="115"/>
      <c r="D434" s="115"/>
    </row>
    <row r="435" spans="1:4" s="112" customFormat="1">
      <c r="A435" s="115"/>
      <c r="B435" s="115"/>
      <c r="C435" s="115"/>
      <c r="D435" s="115"/>
    </row>
    <row r="436" spans="1:4" s="112" customFormat="1">
      <c r="A436" s="115"/>
      <c r="B436" s="115"/>
      <c r="C436" s="115"/>
      <c r="D436" s="115"/>
    </row>
    <row r="437" spans="1:4" s="112" customFormat="1">
      <c r="A437" s="115"/>
      <c r="B437" s="115"/>
      <c r="C437" s="115"/>
      <c r="D437" s="115"/>
    </row>
    <row r="438" spans="1:4" s="112" customFormat="1">
      <c r="A438" s="115"/>
      <c r="B438" s="115"/>
      <c r="C438" s="115"/>
      <c r="D438" s="115"/>
    </row>
    <row r="439" spans="1:4" s="112" customFormat="1">
      <c r="A439" s="115"/>
      <c r="B439" s="115"/>
      <c r="C439" s="115"/>
      <c r="D439" s="115"/>
    </row>
    <row r="440" spans="1:4" s="112" customFormat="1">
      <c r="A440" s="115"/>
      <c r="B440" s="115"/>
      <c r="C440" s="115"/>
      <c r="D440" s="115"/>
    </row>
    <row r="441" spans="1:4" s="112" customFormat="1">
      <c r="A441" s="115"/>
      <c r="B441" s="115"/>
      <c r="C441" s="115"/>
      <c r="D441" s="115"/>
    </row>
    <row r="442" spans="1:4" s="112" customFormat="1">
      <c r="A442" s="115"/>
      <c r="B442" s="115"/>
      <c r="C442" s="115"/>
      <c r="D442" s="115"/>
    </row>
    <row r="443" spans="1:4" s="112" customFormat="1">
      <c r="A443" s="115"/>
      <c r="B443" s="115"/>
      <c r="C443" s="115"/>
      <c r="D443" s="115"/>
    </row>
    <row r="444" spans="1:4" s="112" customFormat="1">
      <c r="A444" s="115"/>
      <c r="B444" s="115"/>
      <c r="C444" s="115"/>
      <c r="D444" s="115"/>
    </row>
    <row r="445" spans="1:4" s="112" customFormat="1">
      <c r="A445" s="115"/>
      <c r="B445" s="115"/>
      <c r="C445" s="115"/>
      <c r="D445" s="115"/>
    </row>
    <row r="446" spans="1:4" s="112" customFormat="1">
      <c r="A446" s="115"/>
      <c r="B446" s="115"/>
      <c r="C446" s="115"/>
      <c r="D446" s="115"/>
    </row>
    <row r="447" spans="1:4" s="112" customFormat="1">
      <c r="A447" s="115"/>
      <c r="B447" s="115"/>
      <c r="C447" s="115"/>
      <c r="D447" s="115"/>
    </row>
    <row r="448" spans="1:4" s="112" customFormat="1">
      <c r="A448" s="115"/>
      <c r="B448" s="115"/>
      <c r="C448" s="115"/>
      <c r="D448" s="115"/>
    </row>
    <row r="449" spans="1:4" s="112" customFormat="1">
      <c r="A449" s="115"/>
      <c r="B449" s="115"/>
      <c r="C449" s="115"/>
      <c r="D449" s="115"/>
    </row>
    <row r="450" spans="1:4" s="112" customFormat="1">
      <c r="A450" s="115"/>
      <c r="B450" s="115"/>
      <c r="C450" s="115"/>
      <c r="D450" s="115"/>
    </row>
    <row r="451" spans="1:4" s="112" customFormat="1">
      <c r="A451" s="115"/>
      <c r="B451" s="115"/>
      <c r="C451" s="115"/>
      <c r="D451" s="115"/>
    </row>
    <row r="452" spans="1:4" s="112" customFormat="1">
      <c r="A452" s="115"/>
      <c r="B452" s="115"/>
      <c r="C452" s="115"/>
      <c r="D452" s="115"/>
    </row>
    <row r="453" spans="1:4" s="112" customFormat="1">
      <c r="A453" s="115"/>
      <c r="B453" s="115"/>
      <c r="C453" s="115"/>
      <c r="D453" s="115"/>
    </row>
    <row r="454" spans="1:4" s="112" customFormat="1">
      <c r="A454" s="115"/>
      <c r="B454" s="115"/>
      <c r="C454" s="115"/>
      <c r="D454" s="115"/>
    </row>
    <row r="455" spans="1:4" s="112" customFormat="1">
      <c r="A455" s="115"/>
      <c r="B455" s="115"/>
      <c r="C455" s="115"/>
      <c r="D455" s="115"/>
    </row>
    <row r="456" spans="1:4" s="112" customFormat="1">
      <c r="A456" s="115"/>
      <c r="B456" s="115"/>
      <c r="C456" s="115"/>
      <c r="D456" s="115"/>
    </row>
    <row r="457" spans="1:4" s="112" customFormat="1">
      <c r="A457" s="115"/>
      <c r="B457" s="115"/>
      <c r="C457" s="115"/>
      <c r="D457" s="115"/>
    </row>
    <row r="458" spans="1:4" s="112" customFormat="1">
      <c r="A458" s="115"/>
      <c r="B458" s="115"/>
      <c r="C458" s="115"/>
      <c r="D458" s="115"/>
    </row>
    <row r="459" spans="1:4" s="112" customFormat="1">
      <c r="A459" s="115"/>
      <c r="B459" s="115"/>
      <c r="C459" s="115"/>
      <c r="D459" s="115"/>
    </row>
    <row r="460" spans="1:4" s="112" customFormat="1">
      <c r="A460" s="115"/>
      <c r="B460" s="115"/>
      <c r="C460" s="115"/>
      <c r="D460" s="115"/>
    </row>
    <row r="461" spans="1:4" s="112" customFormat="1">
      <c r="A461" s="115"/>
      <c r="B461" s="115"/>
      <c r="C461" s="115"/>
      <c r="D461" s="115"/>
    </row>
    <row r="462" spans="1:4" s="112" customFormat="1">
      <c r="A462" s="115"/>
      <c r="B462" s="115"/>
      <c r="C462" s="115"/>
      <c r="D462" s="115"/>
    </row>
    <row r="463" spans="1:4" s="112" customFormat="1">
      <c r="A463" s="115"/>
      <c r="B463" s="115"/>
      <c r="C463" s="115"/>
      <c r="D463" s="115"/>
    </row>
    <row r="464" spans="1:4" s="112" customFormat="1">
      <c r="A464" s="115"/>
      <c r="B464" s="115"/>
      <c r="C464" s="115"/>
      <c r="D464" s="115"/>
    </row>
    <row r="465" spans="1:4" s="112" customFormat="1">
      <c r="A465" s="115"/>
      <c r="B465" s="115"/>
      <c r="C465" s="115"/>
      <c r="D465" s="115"/>
    </row>
    <row r="466" spans="1:4" s="112" customFormat="1">
      <c r="A466" s="115"/>
      <c r="B466" s="115"/>
      <c r="C466" s="115"/>
      <c r="D466" s="115"/>
    </row>
    <row r="467" spans="1:4" s="112" customFormat="1">
      <c r="A467" s="115"/>
      <c r="B467" s="115"/>
      <c r="C467" s="115"/>
      <c r="D467" s="115"/>
    </row>
    <row r="468" spans="1:4" s="112" customFormat="1">
      <c r="A468" s="115"/>
      <c r="B468" s="115"/>
      <c r="C468" s="115"/>
      <c r="D468" s="115"/>
    </row>
    <row r="469" spans="1:4" s="112" customFormat="1">
      <c r="A469" s="115"/>
      <c r="B469" s="115"/>
      <c r="C469" s="115"/>
      <c r="D469" s="115"/>
    </row>
    <row r="470" spans="1:4" s="112" customFormat="1">
      <c r="A470" s="115"/>
      <c r="B470" s="115"/>
      <c r="C470" s="115"/>
      <c r="D470" s="115"/>
    </row>
    <row r="471" spans="1:4" s="112" customFormat="1">
      <c r="A471" s="115"/>
      <c r="B471" s="115"/>
      <c r="C471" s="115"/>
      <c r="D471" s="115"/>
    </row>
    <row r="472" spans="1:4" s="112" customFormat="1">
      <c r="A472" s="115"/>
      <c r="B472" s="115"/>
      <c r="C472" s="115"/>
      <c r="D472" s="115"/>
    </row>
    <row r="473" spans="1:4" s="112" customFormat="1">
      <c r="A473" s="115"/>
      <c r="B473" s="115"/>
      <c r="C473" s="115"/>
      <c r="D473" s="115"/>
    </row>
    <row r="474" spans="1:4" s="112" customFormat="1">
      <c r="A474" s="115"/>
      <c r="B474" s="115"/>
      <c r="C474" s="115"/>
      <c r="D474" s="115"/>
    </row>
    <row r="475" spans="1:4" s="112" customFormat="1">
      <c r="A475" s="115"/>
      <c r="B475" s="115"/>
      <c r="C475" s="115"/>
      <c r="D475" s="115"/>
    </row>
    <row r="476" spans="1:4" s="112" customFormat="1">
      <c r="A476" s="115"/>
      <c r="B476" s="115"/>
      <c r="C476" s="115"/>
      <c r="D476" s="115"/>
    </row>
    <row r="477" spans="1:4" s="112" customFormat="1">
      <c r="A477" s="115"/>
      <c r="B477" s="115"/>
      <c r="C477" s="115"/>
      <c r="D477" s="115"/>
    </row>
    <row r="478" spans="1:4" s="112" customFormat="1">
      <c r="A478" s="115"/>
      <c r="B478" s="115"/>
      <c r="C478" s="115"/>
      <c r="D478" s="115"/>
    </row>
    <row r="479" spans="1:4" s="112" customFormat="1">
      <c r="A479" s="115"/>
      <c r="B479" s="115"/>
      <c r="C479" s="115"/>
      <c r="D479" s="115"/>
    </row>
    <row r="480" spans="1:4" s="112" customFormat="1">
      <c r="A480" s="115"/>
      <c r="B480" s="115"/>
      <c r="C480" s="115"/>
      <c r="D480" s="115"/>
    </row>
    <row r="481" spans="1:4" s="112" customFormat="1">
      <c r="A481" s="115"/>
      <c r="B481" s="115"/>
      <c r="C481" s="115"/>
      <c r="D481" s="115"/>
    </row>
    <row r="482" spans="1:4" s="112" customFormat="1">
      <c r="A482" s="115"/>
      <c r="B482" s="115"/>
      <c r="C482" s="115"/>
      <c r="D482" s="115"/>
    </row>
    <row r="483" spans="1:4" s="112" customFormat="1">
      <c r="A483" s="115"/>
      <c r="B483" s="115"/>
      <c r="C483" s="115"/>
      <c r="D483" s="115"/>
    </row>
    <row r="484" spans="1:4" s="112" customFormat="1">
      <c r="A484" s="115"/>
      <c r="B484" s="115"/>
      <c r="C484" s="115"/>
      <c r="D484" s="115"/>
    </row>
    <row r="485" spans="1:4" s="112" customFormat="1">
      <c r="A485" s="115"/>
      <c r="B485" s="115"/>
      <c r="C485" s="115"/>
      <c r="D485" s="115"/>
    </row>
    <row r="486" spans="1:4" s="112" customFormat="1">
      <c r="A486" s="115"/>
      <c r="B486" s="115"/>
      <c r="C486" s="115"/>
      <c r="D486" s="115"/>
    </row>
    <row r="487" spans="1:4" s="112" customFormat="1">
      <c r="A487" s="115"/>
      <c r="B487" s="115"/>
      <c r="C487" s="115"/>
      <c r="D487" s="115"/>
    </row>
    <row r="488" spans="1:4" s="112" customFormat="1">
      <c r="A488" s="115"/>
      <c r="B488" s="115"/>
      <c r="C488" s="115"/>
      <c r="D488" s="115"/>
    </row>
    <row r="489" spans="1:4" s="112" customFormat="1">
      <c r="A489" s="115"/>
      <c r="B489" s="115"/>
      <c r="C489" s="115"/>
      <c r="D489" s="115"/>
    </row>
    <row r="490" spans="1:4" s="112" customFormat="1">
      <c r="A490" s="115"/>
      <c r="B490" s="115"/>
      <c r="C490" s="115"/>
      <c r="D490" s="115"/>
    </row>
    <row r="491" spans="1:4" s="112" customFormat="1">
      <c r="A491" s="115"/>
      <c r="B491" s="115"/>
      <c r="C491" s="115"/>
      <c r="D491" s="115"/>
    </row>
    <row r="492" spans="1:4" s="112" customFormat="1">
      <c r="A492" s="115"/>
      <c r="B492" s="115"/>
      <c r="C492" s="115"/>
      <c r="D492" s="115"/>
    </row>
    <row r="493" spans="1:4" s="112" customFormat="1">
      <c r="A493" s="115"/>
      <c r="B493" s="115"/>
      <c r="C493" s="115"/>
      <c r="D493" s="115"/>
    </row>
    <row r="494" spans="1:4" s="112" customFormat="1">
      <c r="A494" s="115"/>
      <c r="B494" s="115"/>
      <c r="C494" s="115"/>
      <c r="D494" s="115"/>
    </row>
    <row r="495" spans="1:4" s="112" customFormat="1">
      <c r="A495" s="115"/>
      <c r="B495" s="115"/>
      <c r="C495" s="115"/>
      <c r="D495" s="115"/>
    </row>
    <row r="496" spans="1:4" s="112" customFormat="1">
      <c r="A496" s="115"/>
      <c r="B496" s="115"/>
      <c r="C496" s="115"/>
      <c r="D496" s="115"/>
    </row>
    <row r="497" spans="1:4" s="112" customFormat="1">
      <c r="A497" s="115"/>
      <c r="B497" s="115"/>
      <c r="C497" s="115"/>
      <c r="D497" s="115"/>
    </row>
    <row r="498" spans="1:4" s="112" customFormat="1">
      <c r="A498" s="115"/>
      <c r="B498" s="115"/>
      <c r="C498" s="115"/>
      <c r="D498" s="115"/>
    </row>
    <row r="499" spans="1:4" s="112" customFormat="1">
      <c r="A499" s="115"/>
      <c r="B499" s="115"/>
      <c r="C499" s="115"/>
      <c r="D499" s="115"/>
    </row>
    <row r="500" spans="1:4" s="112" customFormat="1">
      <c r="A500" s="115"/>
      <c r="B500" s="115"/>
      <c r="C500" s="115"/>
      <c r="D500" s="115"/>
    </row>
    <row r="501" spans="1:4" s="112" customFormat="1">
      <c r="A501" s="115"/>
      <c r="B501" s="115"/>
      <c r="C501" s="115"/>
      <c r="D501" s="115"/>
    </row>
    <row r="502" spans="1:4" s="112" customFormat="1">
      <c r="A502" s="115"/>
      <c r="B502" s="115"/>
      <c r="C502" s="115"/>
      <c r="D502" s="115"/>
    </row>
    <row r="503" spans="1:4" s="112" customFormat="1">
      <c r="A503" s="115"/>
      <c r="B503" s="115"/>
      <c r="C503" s="115"/>
      <c r="D503" s="115"/>
    </row>
    <row r="504" spans="1:4" s="112" customFormat="1">
      <c r="A504" s="115"/>
      <c r="B504" s="115"/>
      <c r="C504" s="115"/>
      <c r="D504" s="115"/>
    </row>
    <row r="505" spans="1:4" s="112" customFormat="1">
      <c r="A505" s="115"/>
      <c r="B505" s="115"/>
      <c r="C505" s="115"/>
      <c r="D505" s="115"/>
    </row>
    <row r="506" spans="1:4" s="112" customFormat="1">
      <c r="A506" s="115"/>
      <c r="B506" s="115"/>
      <c r="C506" s="115"/>
      <c r="D506" s="115"/>
    </row>
    <row r="507" spans="1:4" s="112" customFormat="1">
      <c r="A507" s="115"/>
      <c r="B507" s="115"/>
      <c r="C507" s="115"/>
      <c r="D507" s="115"/>
    </row>
    <row r="508" spans="1:4" s="112" customFormat="1">
      <c r="A508" s="115"/>
      <c r="B508" s="115"/>
      <c r="C508" s="115"/>
      <c r="D508" s="115"/>
    </row>
    <row r="509" spans="1:4" s="112" customFormat="1">
      <c r="A509" s="115"/>
      <c r="B509" s="115"/>
      <c r="C509" s="115"/>
      <c r="D509" s="115"/>
    </row>
    <row r="510" spans="1:4" s="112" customFormat="1">
      <c r="A510" s="115"/>
      <c r="B510" s="115"/>
      <c r="C510" s="115"/>
      <c r="D510" s="115"/>
    </row>
    <row r="511" spans="1:4" s="112" customFormat="1">
      <c r="A511" s="115"/>
      <c r="B511" s="115"/>
      <c r="C511" s="115"/>
      <c r="D511" s="115"/>
    </row>
    <row r="512" spans="1:4" s="112" customFormat="1">
      <c r="A512" s="115"/>
      <c r="B512" s="115"/>
      <c r="C512" s="115"/>
      <c r="D512" s="115"/>
    </row>
    <row r="513" spans="1:4" s="112" customFormat="1">
      <c r="A513" s="115"/>
      <c r="B513" s="115"/>
      <c r="C513" s="115"/>
      <c r="D513" s="115"/>
    </row>
    <row r="514" spans="1:4" s="112" customFormat="1">
      <c r="A514" s="115"/>
      <c r="B514" s="115"/>
      <c r="C514" s="115"/>
      <c r="D514" s="115"/>
    </row>
    <row r="515" spans="1:4" s="112" customFormat="1">
      <c r="A515" s="115"/>
      <c r="B515" s="115"/>
      <c r="C515" s="115"/>
      <c r="D515" s="115"/>
    </row>
    <row r="516" spans="1:4" s="112" customFormat="1">
      <c r="A516" s="115"/>
      <c r="B516" s="115"/>
      <c r="C516" s="115"/>
      <c r="D516" s="115"/>
    </row>
    <row r="517" spans="1:4" s="112" customFormat="1">
      <c r="A517" s="115"/>
      <c r="B517" s="115"/>
      <c r="C517" s="115"/>
      <c r="D517" s="115"/>
    </row>
    <row r="518" spans="1:4" s="112" customFormat="1">
      <c r="A518" s="115"/>
      <c r="B518" s="115"/>
      <c r="C518" s="115"/>
      <c r="D518" s="115"/>
    </row>
    <row r="519" spans="1:4" s="112" customFormat="1">
      <c r="A519" s="115"/>
      <c r="B519" s="115"/>
      <c r="C519" s="115"/>
      <c r="D519" s="115"/>
    </row>
    <row r="520" spans="1:4" s="112" customFormat="1">
      <c r="A520" s="115"/>
      <c r="B520" s="115"/>
      <c r="C520" s="115"/>
      <c r="D520" s="115"/>
    </row>
    <row r="521" spans="1:4" s="112" customFormat="1">
      <c r="A521" s="115"/>
      <c r="B521" s="115"/>
      <c r="C521" s="115"/>
      <c r="D521" s="115"/>
    </row>
    <row r="522" spans="1:4" s="112" customFormat="1">
      <c r="A522" s="115"/>
      <c r="B522" s="115"/>
      <c r="C522" s="115"/>
      <c r="D522" s="115"/>
    </row>
    <row r="523" spans="1:4" s="112" customFormat="1">
      <c r="A523" s="115"/>
      <c r="B523" s="115"/>
      <c r="C523" s="115"/>
      <c r="D523" s="115"/>
    </row>
    <row r="524" spans="1:4" s="112" customFormat="1">
      <c r="A524" s="115"/>
      <c r="B524" s="115"/>
      <c r="C524" s="115"/>
      <c r="D524" s="115"/>
    </row>
    <row r="525" spans="1:4" s="112" customFormat="1">
      <c r="A525" s="115"/>
      <c r="B525" s="115"/>
      <c r="C525" s="115"/>
      <c r="D525" s="115"/>
    </row>
    <row r="526" spans="1:4" s="112" customFormat="1">
      <c r="A526" s="115"/>
      <c r="B526" s="115"/>
      <c r="C526" s="115"/>
      <c r="D526" s="115"/>
    </row>
    <row r="527" spans="1:4" s="112" customFormat="1">
      <c r="A527" s="115"/>
      <c r="B527" s="115"/>
      <c r="C527" s="115"/>
      <c r="D527" s="115"/>
    </row>
    <row r="528" spans="1:4" s="112" customFormat="1">
      <c r="A528" s="115"/>
      <c r="B528" s="115"/>
      <c r="C528" s="115"/>
      <c r="D528" s="115"/>
    </row>
    <row r="529" spans="1:4" s="112" customFormat="1">
      <c r="A529" s="115"/>
      <c r="B529" s="115"/>
      <c r="C529" s="115"/>
      <c r="D529" s="115"/>
    </row>
    <row r="530" spans="1:4" s="112" customFormat="1">
      <c r="A530" s="115"/>
      <c r="B530" s="115"/>
      <c r="C530" s="115"/>
      <c r="D530" s="115"/>
    </row>
    <row r="531" spans="1:4" s="112" customFormat="1">
      <c r="A531" s="115"/>
      <c r="B531" s="115"/>
      <c r="C531" s="115"/>
      <c r="D531" s="115"/>
    </row>
    <row r="532" spans="1:4" s="112" customFormat="1">
      <c r="A532" s="115"/>
      <c r="B532" s="115"/>
      <c r="C532" s="115"/>
      <c r="D532" s="115"/>
    </row>
    <row r="533" spans="1:4" s="112" customFormat="1">
      <c r="A533" s="115"/>
      <c r="B533" s="115"/>
      <c r="C533" s="115"/>
      <c r="D533" s="115"/>
    </row>
    <row r="534" spans="1:4" s="112" customFormat="1">
      <c r="A534" s="115"/>
      <c r="B534" s="115"/>
      <c r="C534" s="115"/>
      <c r="D534" s="115"/>
    </row>
    <row r="535" spans="1:4" s="112" customFormat="1">
      <c r="A535" s="115"/>
      <c r="B535" s="115"/>
      <c r="C535" s="115"/>
      <c r="D535" s="115"/>
    </row>
    <row r="536" spans="1:4" s="112" customFormat="1">
      <c r="A536" s="115"/>
      <c r="B536" s="115"/>
      <c r="C536" s="115"/>
      <c r="D536" s="115"/>
    </row>
    <row r="537" spans="1:4" s="112" customFormat="1">
      <c r="A537" s="115"/>
      <c r="B537" s="115"/>
      <c r="C537" s="115"/>
      <c r="D537" s="115"/>
    </row>
    <row r="538" spans="1:4" s="112" customFormat="1">
      <c r="A538" s="115"/>
      <c r="B538" s="115"/>
      <c r="C538" s="115"/>
      <c r="D538" s="115"/>
    </row>
    <row r="539" spans="1:4" s="112" customFormat="1">
      <c r="A539" s="115"/>
      <c r="B539" s="115"/>
      <c r="C539" s="115"/>
      <c r="D539" s="115"/>
    </row>
    <row r="540" spans="1:4" s="112" customFormat="1">
      <c r="A540" s="115"/>
      <c r="B540" s="115"/>
      <c r="C540" s="115"/>
      <c r="D540" s="115"/>
    </row>
    <row r="541" spans="1:4" s="112" customFormat="1">
      <c r="A541" s="115"/>
      <c r="B541" s="115"/>
      <c r="C541" s="115"/>
      <c r="D541" s="115"/>
    </row>
    <row r="542" spans="1:4" s="112" customFormat="1">
      <c r="A542" s="115"/>
      <c r="B542" s="115"/>
      <c r="C542" s="115"/>
      <c r="D542" s="115"/>
    </row>
    <row r="543" spans="1:4" s="112" customFormat="1">
      <c r="A543" s="115"/>
      <c r="B543" s="115"/>
      <c r="C543" s="115"/>
      <c r="D543" s="115"/>
    </row>
    <row r="544" spans="1:4" s="112" customFormat="1">
      <c r="A544" s="115"/>
      <c r="B544" s="115"/>
      <c r="C544" s="115"/>
      <c r="D544" s="115"/>
    </row>
    <row r="545" spans="1:4" s="112" customFormat="1">
      <c r="A545" s="115"/>
      <c r="B545" s="115"/>
      <c r="C545" s="115"/>
      <c r="D545" s="115"/>
    </row>
    <row r="546" spans="1:4" s="112" customFormat="1">
      <c r="A546" s="115"/>
      <c r="B546" s="115"/>
      <c r="C546" s="115"/>
      <c r="D546" s="115"/>
    </row>
    <row r="547" spans="1:4" s="112" customFormat="1">
      <c r="A547" s="115"/>
      <c r="B547" s="115"/>
      <c r="C547" s="115"/>
      <c r="D547" s="115"/>
    </row>
    <row r="548" spans="1:4" s="112" customFormat="1">
      <c r="A548" s="115"/>
      <c r="B548" s="115"/>
      <c r="C548" s="115"/>
      <c r="D548" s="115"/>
    </row>
    <row r="549" spans="1:4" s="112" customFormat="1">
      <c r="A549" s="115"/>
      <c r="B549" s="115"/>
      <c r="C549" s="115"/>
      <c r="D549" s="115"/>
    </row>
    <row r="550" spans="1:4" s="112" customFormat="1">
      <c r="A550" s="115"/>
      <c r="B550" s="115"/>
      <c r="C550" s="115"/>
      <c r="D550" s="115"/>
    </row>
    <row r="551" spans="1:4" s="112" customFormat="1">
      <c r="A551" s="115"/>
      <c r="B551" s="115"/>
      <c r="C551" s="115"/>
      <c r="D551" s="115"/>
    </row>
    <row r="552" spans="1:4" s="112" customFormat="1">
      <c r="A552" s="115"/>
      <c r="B552" s="115"/>
      <c r="C552" s="115"/>
      <c r="D552" s="115"/>
    </row>
    <row r="553" spans="1:4" s="112" customFormat="1">
      <c r="A553" s="115"/>
      <c r="B553" s="115"/>
      <c r="C553" s="115"/>
      <c r="D553" s="115"/>
    </row>
    <row r="554" spans="1:4" s="112" customFormat="1">
      <c r="A554" s="115"/>
      <c r="B554" s="115"/>
      <c r="C554" s="115"/>
      <c r="D554" s="115"/>
    </row>
    <row r="555" spans="1:4" s="112" customFormat="1">
      <c r="A555" s="115"/>
      <c r="B555" s="115"/>
      <c r="C555" s="115"/>
      <c r="D555" s="115"/>
    </row>
    <row r="556" spans="1:4" s="112" customFormat="1">
      <c r="A556" s="115"/>
      <c r="B556" s="115"/>
      <c r="C556" s="115"/>
      <c r="D556" s="115"/>
    </row>
    <row r="557" spans="1:4" s="112" customFormat="1">
      <c r="A557" s="115"/>
      <c r="B557" s="115"/>
      <c r="C557" s="115"/>
      <c r="D557" s="115"/>
    </row>
    <row r="558" spans="1:4" s="112" customFormat="1">
      <c r="A558" s="115"/>
      <c r="B558" s="115"/>
      <c r="C558" s="115"/>
      <c r="D558" s="115"/>
    </row>
    <row r="559" spans="1:4" s="112" customFormat="1">
      <c r="A559" s="115"/>
      <c r="B559" s="115"/>
      <c r="C559" s="115"/>
      <c r="D559" s="115"/>
    </row>
    <row r="560" spans="1:4" s="112" customFormat="1">
      <c r="A560" s="115"/>
      <c r="B560" s="115"/>
      <c r="C560" s="115"/>
      <c r="D560" s="115"/>
    </row>
    <row r="561" spans="1:4" s="112" customFormat="1">
      <c r="A561" s="115"/>
      <c r="B561" s="115"/>
      <c r="C561" s="115"/>
      <c r="D561" s="115"/>
    </row>
    <row r="562" spans="1:4" s="112" customFormat="1">
      <c r="A562" s="115"/>
      <c r="B562" s="115"/>
      <c r="C562" s="115"/>
      <c r="D562" s="115"/>
    </row>
    <row r="563" spans="1:4" s="112" customFormat="1">
      <c r="A563" s="115"/>
      <c r="B563" s="115"/>
      <c r="C563" s="115"/>
      <c r="D563" s="115"/>
    </row>
    <row r="564" spans="1:4" s="112" customFormat="1">
      <c r="A564" s="115"/>
      <c r="B564" s="115"/>
      <c r="C564" s="115"/>
      <c r="D564" s="115"/>
    </row>
    <row r="565" spans="1:4" s="112" customFormat="1">
      <c r="A565" s="115"/>
      <c r="B565" s="115"/>
      <c r="C565" s="115"/>
      <c r="D565" s="115"/>
    </row>
    <row r="566" spans="1:4" s="112" customFormat="1">
      <c r="A566" s="115"/>
      <c r="B566" s="115"/>
      <c r="C566" s="115"/>
      <c r="D566" s="115"/>
    </row>
    <row r="567" spans="1:4" s="112" customFormat="1">
      <c r="A567" s="115"/>
      <c r="B567" s="115"/>
      <c r="C567" s="115"/>
      <c r="D567" s="115"/>
    </row>
    <row r="568" spans="1:4" s="112" customFormat="1">
      <c r="A568" s="115"/>
      <c r="B568" s="115"/>
      <c r="C568" s="115"/>
      <c r="D568" s="115"/>
    </row>
    <row r="569" spans="1:4" s="112" customFormat="1">
      <c r="A569" s="115"/>
      <c r="B569" s="115"/>
      <c r="C569" s="115"/>
      <c r="D569" s="115"/>
    </row>
    <row r="570" spans="1:4" s="112" customFormat="1">
      <c r="A570" s="115"/>
      <c r="B570" s="115"/>
      <c r="C570" s="115"/>
      <c r="D570" s="115"/>
    </row>
    <row r="571" spans="1:4" s="112" customFormat="1">
      <c r="A571" s="115"/>
      <c r="B571" s="115"/>
      <c r="C571" s="115"/>
      <c r="D571" s="115"/>
    </row>
    <row r="572" spans="1:4" s="112" customFormat="1">
      <c r="A572" s="115"/>
      <c r="B572" s="115"/>
      <c r="C572" s="115"/>
      <c r="D572" s="115"/>
    </row>
    <row r="573" spans="1:4" s="112" customFormat="1">
      <c r="A573" s="115"/>
      <c r="B573" s="115"/>
      <c r="C573" s="115"/>
      <c r="D573" s="115"/>
    </row>
    <row r="574" spans="1:4" s="112" customFormat="1">
      <c r="A574" s="115"/>
      <c r="B574" s="115"/>
      <c r="C574" s="115"/>
      <c r="D574" s="115"/>
    </row>
    <row r="575" spans="1:4" s="112" customFormat="1">
      <c r="A575" s="115"/>
      <c r="B575" s="115"/>
      <c r="C575" s="115"/>
      <c r="D575" s="115"/>
    </row>
    <row r="576" spans="1:4" s="112" customFormat="1">
      <c r="A576" s="115"/>
      <c r="B576" s="115"/>
      <c r="C576" s="115"/>
      <c r="D576" s="115"/>
    </row>
    <row r="577" spans="1:4" s="112" customFormat="1">
      <c r="A577" s="115"/>
      <c r="B577" s="115"/>
      <c r="C577" s="115"/>
      <c r="D577" s="115"/>
    </row>
    <row r="578" spans="1:4" s="112" customFormat="1">
      <c r="A578" s="115"/>
      <c r="B578" s="115"/>
      <c r="C578" s="115"/>
      <c r="D578" s="115"/>
    </row>
    <row r="579" spans="1:4" s="112" customFormat="1">
      <c r="A579" s="115"/>
      <c r="B579" s="115"/>
      <c r="C579" s="115"/>
      <c r="D579" s="115"/>
    </row>
    <row r="580" spans="1:4" s="112" customFormat="1">
      <c r="A580" s="115"/>
      <c r="B580" s="115"/>
      <c r="C580" s="115"/>
      <c r="D580" s="115"/>
    </row>
    <row r="581" spans="1:4" s="112" customFormat="1">
      <c r="A581" s="115"/>
      <c r="B581" s="115"/>
      <c r="C581" s="115"/>
      <c r="D581" s="115"/>
    </row>
    <row r="582" spans="1:4" s="112" customFormat="1">
      <c r="A582" s="115"/>
      <c r="B582" s="115"/>
      <c r="C582" s="115"/>
      <c r="D582" s="115"/>
    </row>
    <row r="583" spans="1:4" s="112" customFormat="1">
      <c r="A583" s="115"/>
      <c r="B583" s="115"/>
      <c r="C583" s="115"/>
      <c r="D583" s="115"/>
    </row>
    <row r="584" spans="1:4" s="112" customFormat="1">
      <c r="A584" s="115"/>
      <c r="B584" s="115"/>
      <c r="C584" s="115"/>
      <c r="D584" s="115"/>
    </row>
    <row r="585" spans="1:4" s="112" customFormat="1">
      <c r="A585" s="115"/>
      <c r="B585" s="115"/>
      <c r="C585" s="115"/>
      <c r="D585" s="115"/>
    </row>
    <row r="586" spans="1:4" s="112" customFormat="1">
      <c r="A586" s="115"/>
      <c r="B586" s="115"/>
      <c r="C586" s="115"/>
      <c r="D586" s="115"/>
    </row>
    <row r="587" spans="1:4" s="112" customFormat="1">
      <c r="A587" s="115"/>
      <c r="B587" s="115"/>
      <c r="C587" s="115"/>
      <c r="D587" s="115"/>
    </row>
    <row r="588" spans="1:4" s="112" customFormat="1">
      <c r="A588" s="115"/>
      <c r="B588" s="115"/>
      <c r="C588" s="115"/>
      <c r="D588" s="115"/>
    </row>
    <row r="589" spans="1:4" s="112" customFormat="1">
      <c r="A589" s="115"/>
      <c r="B589" s="115"/>
      <c r="C589" s="115"/>
      <c r="D589" s="115"/>
    </row>
    <row r="590" spans="1:4" s="112" customFormat="1">
      <c r="A590" s="115"/>
      <c r="B590" s="115"/>
      <c r="C590" s="115"/>
      <c r="D590" s="115"/>
    </row>
    <row r="591" spans="1:4" s="112" customFormat="1">
      <c r="A591" s="115"/>
      <c r="B591" s="115"/>
      <c r="C591" s="115"/>
      <c r="D591" s="115"/>
    </row>
    <row r="592" spans="1:4" s="112" customFormat="1">
      <c r="A592" s="115"/>
      <c r="B592" s="115"/>
      <c r="C592" s="115"/>
      <c r="D592" s="115"/>
    </row>
    <row r="593" spans="1:4" s="112" customFormat="1">
      <c r="A593" s="115"/>
      <c r="B593" s="115"/>
      <c r="C593" s="115"/>
      <c r="D593" s="115"/>
    </row>
    <row r="594" spans="1:4" s="112" customFormat="1">
      <c r="A594" s="115"/>
      <c r="B594" s="115"/>
      <c r="C594" s="115"/>
      <c r="D594" s="115"/>
    </row>
    <row r="595" spans="1:4" s="112" customFormat="1">
      <c r="A595" s="115"/>
      <c r="B595" s="115"/>
      <c r="C595" s="115"/>
      <c r="D595" s="115"/>
    </row>
    <row r="596" spans="1:4" s="112" customFormat="1">
      <c r="A596" s="115"/>
      <c r="B596" s="115"/>
      <c r="C596" s="115"/>
      <c r="D596" s="115"/>
    </row>
    <row r="597" spans="1:4" s="112" customFormat="1">
      <c r="A597" s="115"/>
      <c r="B597" s="115"/>
      <c r="C597" s="115"/>
      <c r="D597" s="115"/>
    </row>
    <row r="598" spans="1:4" s="112" customFormat="1">
      <c r="A598" s="115"/>
      <c r="B598" s="115"/>
      <c r="C598" s="115"/>
      <c r="D598" s="115"/>
    </row>
    <row r="599" spans="1:4" s="112" customFormat="1">
      <c r="A599" s="115"/>
      <c r="B599" s="115"/>
      <c r="C599" s="115"/>
      <c r="D599" s="115"/>
    </row>
    <row r="600" spans="1:4" s="112" customFormat="1">
      <c r="A600" s="115"/>
      <c r="B600" s="115"/>
      <c r="C600" s="115"/>
      <c r="D600" s="115"/>
    </row>
    <row r="601" spans="1:4" s="112" customFormat="1">
      <c r="A601" s="115"/>
      <c r="B601" s="115"/>
      <c r="C601" s="115"/>
      <c r="D601" s="115"/>
    </row>
    <row r="602" spans="1:4" s="112" customFormat="1">
      <c r="A602" s="115"/>
      <c r="B602" s="115"/>
      <c r="C602" s="115"/>
      <c r="D602" s="115"/>
    </row>
    <row r="603" spans="1:4" s="112" customFormat="1">
      <c r="A603" s="115"/>
      <c r="B603" s="115"/>
      <c r="C603" s="115"/>
      <c r="D603" s="115"/>
    </row>
    <row r="604" spans="1:4" s="112" customFormat="1">
      <c r="A604" s="115"/>
      <c r="B604" s="115"/>
      <c r="C604" s="115"/>
      <c r="D604" s="115"/>
    </row>
    <row r="605" spans="1:4" s="112" customFormat="1">
      <c r="A605" s="115"/>
      <c r="B605" s="115"/>
      <c r="C605" s="115"/>
      <c r="D605" s="115"/>
    </row>
    <row r="606" spans="1:4" s="112" customFormat="1">
      <c r="A606" s="115"/>
      <c r="B606" s="115"/>
      <c r="C606" s="115"/>
      <c r="D606" s="115"/>
    </row>
    <row r="607" spans="1:4" s="112" customFormat="1">
      <c r="A607" s="115"/>
      <c r="B607" s="115"/>
      <c r="C607" s="115"/>
      <c r="D607" s="115"/>
    </row>
    <row r="608" spans="1:4" s="112" customFormat="1">
      <c r="A608" s="115"/>
      <c r="B608" s="115"/>
      <c r="C608" s="115"/>
      <c r="D608" s="115"/>
    </row>
    <row r="609" spans="1:4" s="112" customFormat="1">
      <c r="A609" s="115"/>
      <c r="B609" s="115"/>
      <c r="C609" s="115"/>
      <c r="D609" s="115"/>
    </row>
    <row r="610" spans="1:4" s="112" customFormat="1">
      <c r="A610" s="115"/>
      <c r="B610" s="115"/>
      <c r="C610" s="115"/>
      <c r="D610" s="115"/>
    </row>
    <row r="611" spans="1:4" s="112" customFormat="1">
      <c r="A611" s="115"/>
      <c r="B611" s="115"/>
      <c r="C611" s="115"/>
      <c r="D611" s="115"/>
    </row>
    <row r="612" spans="1:4" s="112" customFormat="1">
      <c r="A612" s="115"/>
      <c r="B612" s="115"/>
      <c r="C612" s="115"/>
      <c r="D612" s="115"/>
    </row>
    <row r="613" spans="1:4" s="112" customFormat="1">
      <c r="A613" s="115"/>
      <c r="B613" s="115"/>
      <c r="C613" s="115"/>
      <c r="D613" s="115"/>
    </row>
    <row r="614" spans="1:4" s="112" customFormat="1">
      <c r="A614" s="115"/>
      <c r="B614" s="115"/>
      <c r="C614" s="115"/>
      <c r="D614" s="115"/>
    </row>
    <row r="615" spans="1:4" s="112" customFormat="1">
      <c r="A615" s="115"/>
      <c r="B615" s="115"/>
      <c r="C615" s="115"/>
      <c r="D615" s="115"/>
    </row>
    <row r="616" spans="1:4" s="112" customFormat="1">
      <c r="A616" s="115"/>
      <c r="B616" s="115"/>
      <c r="C616" s="115"/>
      <c r="D616" s="115"/>
    </row>
    <row r="617" spans="1:4" s="112" customFormat="1">
      <c r="A617" s="115"/>
      <c r="B617" s="115"/>
      <c r="C617" s="115"/>
      <c r="D617" s="115"/>
    </row>
    <row r="618" spans="1:4" s="112" customFormat="1">
      <c r="A618" s="115"/>
      <c r="B618" s="115"/>
      <c r="C618" s="115"/>
      <c r="D618" s="115"/>
    </row>
    <row r="619" spans="1:4" s="112" customFormat="1">
      <c r="A619" s="115"/>
      <c r="B619" s="115"/>
      <c r="C619" s="115"/>
      <c r="D619" s="115"/>
    </row>
    <row r="620" spans="1:4" s="112" customFormat="1">
      <c r="A620" s="115"/>
      <c r="B620" s="115"/>
      <c r="C620" s="115"/>
      <c r="D620" s="115"/>
    </row>
    <row r="621" spans="1:4" s="112" customFormat="1">
      <c r="A621" s="115"/>
      <c r="B621" s="115"/>
      <c r="C621" s="115"/>
      <c r="D621" s="115"/>
    </row>
    <row r="622" spans="1:4" s="112" customFormat="1">
      <c r="A622" s="115"/>
      <c r="B622" s="115"/>
      <c r="C622" s="115"/>
      <c r="D622" s="115"/>
    </row>
    <row r="623" spans="1:4" s="112" customFormat="1">
      <c r="A623" s="115"/>
      <c r="B623" s="115"/>
      <c r="C623" s="115"/>
      <c r="D623" s="115"/>
    </row>
    <row r="624" spans="1:4" s="112" customFormat="1">
      <c r="A624" s="115"/>
      <c r="B624" s="115"/>
      <c r="C624" s="115"/>
      <c r="D624" s="115"/>
    </row>
    <row r="625" spans="1:4" s="112" customFormat="1">
      <c r="A625" s="115"/>
      <c r="B625" s="115"/>
      <c r="C625" s="115"/>
      <c r="D625" s="115"/>
    </row>
    <row r="626" spans="1:4" s="112" customFormat="1">
      <c r="A626" s="115"/>
      <c r="B626" s="115"/>
      <c r="C626" s="115"/>
      <c r="D626" s="115"/>
    </row>
    <row r="627" spans="1:4" s="112" customFormat="1">
      <c r="A627" s="115"/>
      <c r="B627" s="115"/>
      <c r="C627" s="115"/>
      <c r="D627" s="115"/>
    </row>
    <row r="628" spans="1:4" s="112" customFormat="1">
      <c r="A628" s="115"/>
      <c r="B628" s="115"/>
      <c r="C628" s="115"/>
      <c r="D628" s="115"/>
    </row>
    <row r="629" spans="1:4" s="112" customFormat="1">
      <c r="A629" s="115"/>
      <c r="B629" s="115"/>
      <c r="C629" s="115"/>
      <c r="D629" s="115"/>
    </row>
    <row r="630" spans="1:4" s="112" customFormat="1">
      <c r="A630" s="115"/>
      <c r="B630" s="115"/>
      <c r="C630" s="115"/>
      <c r="D630" s="115"/>
    </row>
    <row r="631" spans="1:4" s="112" customFormat="1">
      <c r="A631" s="115"/>
      <c r="B631" s="115"/>
      <c r="C631" s="115"/>
      <c r="D631" s="115"/>
    </row>
    <row r="632" spans="1:4" s="112" customFormat="1">
      <c r="A632" s="115"/>
      <c r="B632" s="115"/>
      <c r="C632" s="115"/>
      <c r="D632" s="115"/>
    </row>
    <row r="633" spans="1:4" s="112" customFormat="1">
      <c r="A633" s="115"/>
      <c r="B633" s="115"/>
      <c r="C633" s="115"/>
      <c r="D633" s="115"/>
    </row>
    <row r="634" spans="1:4" s="112" customFormat="1">
      <c r="A634" s="115"/>
      <c r="B634" s="115"/>
      <c r="C634" s="115"/>
      <c r="D634" s="115"/>
    </row>
    <row r="635" spans="1:4" s="112" customFormat="1">
      <c r="A635" s="115"/>
      <c r="B635" s="115"/>
      <c r="C635" s="115"/>
      <c r="D635" s="115"/>
    </row>
    <row r="636" spans="1:4" s="112" customFormat="1">
      <c r="A636" s="115"/>
      <c r="B636" s="115"/>
      <c r="C636" s="115"/>
      <c r="D636" s="115"/>
    </row>
    <row r="637" spans="1:4" s="112" customFormat="1">
      <c r="A637" s="115"/>
      <c r="B637" s="115"/>
      <c r="C637" s="115"/>
      <c r="D637" s="115"/>
    </row>
    <row r="638" spans="1:4" s="112" customFormat="1">
      <c r="A638" s="115"/>
      <c r="B638" s="115"/>
      <c r="C638" s="115"/>
      <c r="D638" s="115"/>
    </row>
    <row r="639" spans="1:4" s="112" customFormat="1">
      <c r="A639" s="115"/>
      <c r="B639" s="115"/>
      <c r="C639" s="115"/>
      <c r="D639" s="115"/>
    </row>
    <row r="640" spans="1:4" s="112" customFormat="1">
      <c r="A640" s="115"/>
      <c r="B640" s="115"/>
      <c r="C640" s="115"/>
      <c r="D640" s="115"/>
    </row>
    <row r="641" spans="1:4" s="112" customFormat="1">
      <c r="A641" s="115"/>
      <c r="B641" s="115"/>
      <c r="C641" s="115"/>
      <c r="D641" s="115"/>
    </row>
    <row r="642" spans="1:4" s="112" customFormat="1">
      <c r="A642" s="115"/>
      <c r="B642" s="115"/>
      <c r="C642" s="115"/>
      <c r="D642" s="115"/>
    </row>
    <row r="643" spans="1:4" s="112" customFormat="1">
      <c r="A643" s="115"/>
      <c r="B643" s="115"/>
      <c r="C643" s="115"/>
      <c r="D643" s="115"/>
    </row>
    <row r="644" spans="1:4" s="112" customFormat="1">
      <c r="A644" s="115"/>
      <c r="B644" s="115"/>
      <c r="C644" s="115"/>
      <c r="D644" s="115"/>
    </row>
    <row r="645" spans="1:4" s="112" customFormat="1">
      <c r="A645" s="115"/>
      <c r="B645" s="115"/>
      <c r="C645" s="115"/>
      <c r="D645" s="115"/>
    </row>
    <row r="646" spans="1:4" s="112" customFormat="1">
      <c r="A646" s="115"/>
      <c r="B646" s="115"/>
      <c r="C646" s="115"/>
      <c r="D646" s="115"/>
    </row>
    <row r="647" spans="1:4" s="112" customFormat="1">
      <c r="A647" s="115"/>
      <c r="B647" s="115"/>
      <c r="C647" s="115"/>
      <c r="D647" s="115"/>
    </row>
    <row r="648" spans="1:4" s="112" customFormat="1">
      <c r="A648" s="115"/>
      <c r="B648" s="115"/>
      <c r="C648" s="115"/>
      <c r="D648" s="115"/>
    </row>
    <row r="649" spans="1:4" s="112" customFormat="1">
      <c r="A649" s="115"/>
      <c r="B649" s="115"/>
      <c r="C649" s="115"/>
      <c r="D649" s="115"/>
    </row>
    <row r="650" spans="1:4" s="112" customFormat="1">
      <c r="A650" s="115"/>
      <c r="B650" s="115"/>
      <c r="C650" s="115"/>
      <c r="D650" s="115"/>
    </row>
    <row r="651" spans="1:4" s="112" customFormat="1">
      <c r="A651" s="115"/>
      <c r="B651" s="115"/>
      <c r="C651" s="115"/>
      <c r="D651" s="115"/>
    </row>
    <row r="652" spans="1:4" s="112" customFormat="1">
      <c r="A652" s="115"/>
      <c r="B652" s="115"/>
      <c r="C652" s="115"/>
      <c r="D652" s="115"/>
    </row>
    <row r="653" spans="1:4" s="112" customFormat="1">
      <c r="A653" s="115"/>
      <c r="B653" s="115"/>
      <c r="C653" s="115"/>
      <c r="D653" s="115"/>
    </row>
    <row r="654" spans="1:4" s="112" customFormat="1">
      <c r="A654" s="115"/>
      <c r="B654" s="115"/>
      <c r="C654" s="115"/>
      <c r="D654" s="115"/>
    </row>
    <row r="655" spans="1:4" s="112" customFormat="1">
      <c r="A655" s="115"/>
      <c r="B655" s="115"/>
      <c r="C655" s="115"/>
      <c r="D655" s="115"/>
    </row>
    <row r="656" spans="1:4" s="112" customFormat="1">
      <c r="A656" s="115"/>
      <c r="B656" s="115"/>
      <c r="C656" s="115"/>
      <c r="D656" s="115"/>
    </row>
    <row r="657" spans="1:4" s="112" customFormat="1">
      <c r="A657" s="115"/>
      <c r="B657" s="115"/>
      <c r="C657" s="115"/>
      <c r="D657" s="115"/>
    </row>
    <row r="658" spans="1:4" s="112" customFormat="1">
      <c r="A658" s="115"/>
      <c r="B658" s="115"/>
      <c r="C658" s="115"/>
      <c r="D658" s="115"/>
    </row>
    <row r="659" spans="1:4" s="112" customFormat="1">
      <c r="A659" s="115"/>
      <c r="B659" s="115"/>
      <c r="C659" s="115"/>
      <c r="D659" s="115"/>
    </row>
    <row r="660" spans="1:4" s="112" customFormat="1">
      <c r="A660" s="115"/>
      <c r="B660" s="115"/>
      <c r="C660" s="115"/>
      <c r="D660" s="115"/>
    </row>
    <row r="661" spans="1:4" s="112" customFormat="1">
      <c r="A661" s="115"/>
      <c r="B661" s="115"/>
      <c r="C661" s="115"/>
      <c r="D661" s="115"/>
    </row>
    <row r="662" spans="1:4" s="112" customFormat="1">
      <c r="A662" s="115"/>
      <c r="B662" s="115"/>
      <c r="C662" s="115"/>
      <c r="D662" s="115"/>
    </row>
    <row r="663" spans="1:4" s="112" customFormat="1">
      <c r="A663" s="115"/>
      <c r="B663" s="115"/>
      <c r="C663" s="115"/>
      <c r="D663" s="115"/>
    </row>
    <row r="664" spans="1:4" s="112" customFormat="1">
      <c r="A664" s="115"/>
      <c r="B664" s="115"/>
      <c r="C664" s="115"/>
      <c r="D664" s="115"/>
    </row>
    <row r="665" spans="1:4" s="112" customFormat="1">
      <c r="A665" s="115"/>
      <c r="B665" s="115"/>
      <c r="C665" s="115"/>
      <c r="D665" s="115"/>
    </row>
    <row r="666" spans="1:4" s="112" customFormat="1">
      <c r="A666" s="115"/>
      <c r="B666" s="115"/>
      <c r="C666" s="115"/>
      <c r="D666" s="115"/>
    </row>
    <row r="667" spans="1:4" s="112" customFormat="1">
      <c r="A667" s="115"/>
      <c r="B667" s="115"/>
      <c r="C667" s="115"/>
      <c r="D667" s="115"/>
    </row>
    <row r="668" spans="1:4" s="112" customFormat="1">
      <c r="A668" s="115"/>
      <c r="B668" s="115"/>
      <c r="C668" s="115"/>
      <c r="D668" s="115"/>
    </row>
    <row r="669" spans="1:4" s="112" customFormat="1">
      <c r="A669" s="115"/>
      <c r="B669" s="115"/>
      <c r="C669" s="115"/>
      <c r="D669" s="115"/>
    </row>
    <row r="670" spans="1:4" s="112" customFormat="1">
      <c r="A670" s="115"/>
      <c r="B670" s="115"/>
      <c r="C670" s="115"/>
      <c r="D670" s="115"/>
    </row>
    <row r="671" spans="1:4" s="112" customFormat="1">
      <c r="A671" s="115"/>
      <c r="B671" s="115"/>
      <c r="C671" s="115"/>
      <c r="D671" s="115"/>
    </row>
    <row r="672" spans="1:4" s="112" customFormat="1">
      <c r="A672" s="115"/>
      <c r="B672" s="115"/>
      <c r="C672" s="115"/>
      <c r="D672" s="115"/>
    </row>
    <row r="673" spans="1:4" s="112" customFormat="1">
      <c r="A673" s="115"/>
      <c r="B673" s="115"/>
      <c r="C673" s="115"/>
      <c r="D673" s="115"/>
    </row>
    <row r="674" spans="1:4" s="112" customFormat="1">
      <c r="A674" s="115"/>
      <c r="B674" s="115"/>
      <c r="C674" s="115"/>
      <c r="D674" s="115"/>
    </row>
    <row r="675" spans="1:4" s="112" customFormat="1">
      <c r="A675" s="115"/>
      <c r="B675" s="115"/>
      <c r="C675" s="115"/>
      <c r="D675" s="115"/>
    </row>
    <row r="676" spans="1:4" s="112" customFormat="1">
      <c r="A676" s="115"/>
      <c r="B676" s="115"/>
      <c r="C676" s="115"/>
      <c r="D676" s="115"/>
    </row>
    <row r="677" spans="1:4" s="112" customFormat="1">
      <c r="A677" s="115"/>
      <c r="B677" s="115"/>
      <c r="C677" s="115"/>
      <c r="D677" s="115"/>
    </row>
    <row r="678" spans="1:4" s="112" customFormat="1">
      <c r="A678" s="115"/>
      <c r="B678" s="115"/>
      <c r="C678" s="115"/>
      <c r="D678" s="115"/>
    </row>
    <row r="679" spans="1:4" s="112" customFormat="1">
      <c r="A679" s="115"/>
      <c r="B679" s="115"/>
      <c r="C679" s="115"/>
      <c r="D679" s="115"/>
    </row>
    <row r="680" spans="1:4" s="112" customFormat="1">
      <c r="A680" s="115"/>
      <c r="B680" s="115"/>
      <c r="C680" s="115"/>
      <c r="D680" s="115"/>
    </row>
    <row r="681" spans="1:4" s="112" customFormat="1">
      <c r="A681" s="115"/>
      <c r="B681" s="115"/>
      <c r="C681" s="115"/>
      <c r="D681" s="115"/>
    </row>
    <row r="682" spans="1:4" s="112" customFormat="1">
      <c r="A682" s="115"/>
      <c r="B682" s="115"/>
      <c r="C682" s="115"/>
      <c r="D682" s="115"/>
    </row>
    <row r="683" spans="1:4" s="112" customFormat="1">
      <c r="A683" s="115"/>
      <c r="B683" s="115"/>
      <c r="C683" s="115"/>
      <c r="D683" s="115"/>
    </row>
    <row r="684" spans="1:4" s="112" customFormat="1">
      <c r="A684" s="115"/>
      <c r="B684" s="115"/>
      <c r="C684" s="115"/>
      <c r="D684" s="115"/>
    </row>
    <row r="685" spans="1:4" s="112" customFormat="1">
      <c r="A685" s="115"/>
      <c r="B685" s="115"/>
      <c r="C685" s="115"/>
      <c r="D685" s="115"/>
    </row>
    <row r="686" spans="1:4" s="112" customFormat="1">
      <c r="A686" s="115"/>
      <c r="B686" s="115"/>
      <c r="C686" s="115"/>
      <c r="D686" s="115"/>
    </row>
    <row r="687" spans="1:4" s="112" customFormat="1">
      <c r="A687" s="115"/>
      <c r="B687" s="115"/>
      <c r="C687" s="115"/>
      <c r="D687" s="115"/>
    </row>
    <row r="688" spans="1:4" s="112" customFormat="1">
      <c r="A688" s="115"/>
      <c r="B688" s="115"/>
      <c r="C688" s="115"/>
      <c r="D688" s="115"/>
    </row>
    <row r="689" spans="1:4" s="112" customFormat="1">
      <c r="A689" s="115"/>
      <c r="B689" s="115"/>
      <c r="C689" s="115"/>
      <c r="D689" s="115"/>
    </row>
    <row r="690" spans="1:4" s="112" customFormat="1">
      <c r="A690" s="115"/>
      <c r="B690" s="115"/>
      <c r="C690" s="115"/>
      <c r="D690" s="115"/>
    </row>
    <row r="691" spans="1:4" s="112" customFormat="1">
      <c r="A691" s="115"/>
      <c r="B691" s="115"/>
      <c r="C691" s="115"/>
      <c r="D691" s="115"/>
    </row>
    <row r="692" spans="1:4" s="112" customFormat="1">
      <c r="A692" s="115"/>
      <c r="B692" s="115"/>
      <c r="C692" s="115"/>
      <c r="D692" s="115"/>
    </row>
    <row r="693" spans="1:4" s="112" customFormat="1">
      <c r="A693" s="115"/>
      <c r="B693" s="115"/>
      <c r="C693" s="115"/>
      <c r="D693" s="115"/>
    </row>
    <row r="694" spans="1:4" s="112" customFormat="1">
      <c r="A694" s="115"/>
      <c r="B694" s="115"/>
      <c r="C694" s="115"/>
      <c r="D694" s="115"/>
    </row>
    <row r="695" spans="1:4" s="112" customFormat="1">
      <c r="A695" s="115"/>
      <c r="B695" s="115"/>
      <c r="C695" s="115"/>
      <c r="D695" s="115"/>
    </row>
    <row r="696" spans="1:4" s="112" customFormat="1">
      <c r="A696" s="115"/>
      <c r="B696" s="115"/>
      <c r="C696" s="115"/>
      <c r="D696" s="115"/>
    </row>
    <row r="697" spans="1:4" s="112" customFormat="1">
      <c r="A697" s="115"/>
      <c r="B697" s="115"/>
      <c r="C697" s="115"/>
      <c r="D697" s="115"/>
    </row>
    <row r="698" spans="1:4" s="112" customFormat="1">
      <c r="A698" s="115"/>
      <c r="B698" s="115"/>
      <c r="C698" s="115"/>
      <c r="D698" s="115"/>
    </row>
    <row r="699" spans="1:4" s="112" customFormat="1">
      <c r="A699" s="115"/>
      <c r="B699" s="115"/>
      <c r="C699" s="115"/>
      <c r="D699" s="115"/>
    </row>
    <row r="700" spans="1:4" s="112" customFormat="1">
      <c r="A700" s="115"/>
      <c r="B700" s="115"/>
      <c r="C700" s="115"/>
      <c r="D700" s="115"/>
    </row>
    <row r="701" spans="1:4" s="112" customFormat="1">
      <c r="A701" s="115"/>
      <c r="B701" s="115"/>
      <c r="C701" s="115"/>
      <c r="D701" s="115"/>
    </row>
    <row r="702" spans="1:4" s="112" customFormat="1">
      <c r="A702" s="115"/>
      <c r="B702" s="115"/>
      <c r="C702" s="115"/>
      <c r="D702" s="115"/>
    </row>
    <row r="703" spans="1:4" s="112" customFormat="1">
      <c r="A703" s="115"/>
      <c r="B703" s="115"/>
      <c r="C703" s="115"/>
      <c r="D703" s="115"/>
    </row>
    <row r="704" spans="1:4" s="112" customFormat="1">
      <c r="A704" s="115"/>
      <c r="B704" s="115"/>
      <c r="C704" s="115"/>
      <c r="D704" s="115"/>
    </row>
    <row r="705" spans="1:4" s="112" customFormat="1">
      <c r="A705" s="115"/>
      <c r="B705" s="115"/>
      <c r="C705" s="115"/>
      <c r="D705" s="115"/>
    </row>
    <row r="706" spans="1:4" s="112" customFormat="1">
      <c r="A706" s="115"/>
      <c r="B706" s="115"/>
      <c r="C706" s="115"/>
      <c r="D706" s="115"/>
    </row>
    <row r="707" spans="1:4" s="112" customFormat="1">
      <c r="A707" s="115"/>
      <c r="B707" s="115"/>
      <c r="C707" s="115"/>
      <c r="D707" s="115"/>
    </row>
    <row r="708" spans="1:4" s="112" customFormat="1">
      <c r="A708" s="115"/>
      <c r="B708" s="115"/>
      <c r="C708" s="115"/>
      <c r="D708" s="115"/>
    </row>
    <row r="709" spans="1:4" s="112" customFormat="1">
      <c r="A709" s="115"/>
      <c r="B709" s="115"/>
      <c r="C709" s="115"/>
      <c r="D709" s="115"/>
    </row>
    <row r="710" spans="1:4" s="112" customFormat="1">
      <c r="A710" s="115"/>
      <c r="B710" s="115"/>
      <c r="C710" s="115"/>
      <c r="D710" s="115"/>
    </row>
    <row r="711" spans="1:4" s="112" customFormat="1">
      <c r="A711" s="115"/>
      <c r="B711" s="115"/>
      <c r="C711" s="115"/>
      <c r="D711" s="115"/>
    </row>
    <row r="712" spans="1:4" s="112" customFormat="1">
      <c r="A712" s="115"/>
      <c r="B712" s="115"/>
      <c r="C712" s="115"/>
      <c r="D712" s="115"/>
    </row>
    <row r="713" spans="1:4" s="112" customFormat="1">
      <c r="A713" s="115"/>
      <c r="B713" s="115"/>
      <c r="C713" s="115"/>
      <c r="D713" s="115"/>
    </row>
    <row r="714" spans="1:4" s="112" customFormat="1">
      <c r="A714" s="115"/>
      <c r="B714" s="115"/>
      <c r="C714" s="115"/>
      <c r="D714" s="115"/>
    </row>
    <row r="715" spans="1:4" s="112" customFormat="1">
      <c r="A715" s="115"/>
      <c r="B715" s="115"/>
      <c r="C715" s="115"/>
      <c r="D715" s="115"/>
    </row>
    <row r="716" spans="1:4" s="112" customFormat="1">
      <c r="A716" s="115"/>
      <c r="B716" s="115"/>
      <c r="C716" s="115"/>
      <c r="D716" s="115"/>
    </row>
    <row r="717" spans="1:4" s="112" customFormat="1">
      <c r="A717" s="115"/>
      <c r="B717" s="115"/>
      <c r="C717" s="115"/>
      <c r="D717" s="115"/>
    </row>
    <row r="718" spans="1:4" s="112" customFormat="1">
      <c r="A718" s="115"/>
      <c r="B718" s="115"/>
      <c r="C718" s="115"/>
      <c r="D718" s="115"/>
    </row>
    <row r="719" spans="1:4" s="112" customFormat="1">
      <c r="A719" s="115"/>
      <c r="B719" s="115"/>
      <c r="C719" s="115"/>
      <c r="D719" s="115"/>
    </row>
    <row r="720" spans="1:4" s="112" customFormat="1">
      <c r="A720" s="115"/>
      <c r="B720" s="115"/>
      <c r="C720" s="115"/>
      <c r="D720" s="115"/>
    </row>
    <row r="721" spans="1:4" s="112" customFormat="1">
      <c r="A721" s="115"/>
      <c r="B721" s="115"/>
      <c r="C721" s="115"/>
      <c r="D721" s="115"/>
    </row>
    <row r="722" spans="1:4" s="112" customFormat="1">
      <c r="A722" s="115"/>
      <c r="B722" s="115"/>
      <c r="C722" s="115"/>
      <c r="D722" s="115"/>
    </row>
    <row r="723" spans="1:4" s="112" customFormat="1">
      <c r="A723" s="115"/>
      <c r="B723" s="115"/>
      <c r="C723" s="115"/>
      <c r="D723" s="115"/>
    </row>
    <row r="724" spans="1:4" s="112" customFormat="1">
      <c r="A724" s="115"/>
      <c r="B724" s="115"/>
      <c r="C724" s="115"/>
      <c r="D724" s="115"/>
    </row>
    <row r="725" spans="1:4" s="112" customFormat="1">
      <c r="A725" s="115"/>
      <c r="B725" s="115"/>
      <c r="C725" s="115"/>
      <c r="D725" s="115"/>
    </row>
    <row r="726" spans="1:4" s="112" customFormat="1">
      <c r="A726" s="115"/>
      <c r="B726" s="115"/>
      <c r="C726" s="115"/>
      <c r="D726" s="115"/>
    </row>
    <row r="727" spans="1:4" s="112" customFormat="1">
      <c r="A727" s="115"/>
      <c r="B727" s="115"/>
      <c r="C727" s="115"/>
      <c r="D727" s="115"/>
    </row>
    <row r="728" spans="1:4" s="112" customFormat="1">
      <c r="A728" s="115"/>
      <c r="B728" s="115"/>
      <c r="C728" s="115"/>
      <c r="D728" s="115"/>
    </row>
    <row r="729" spans="1:4" s="112" customFormat="1">
      <c r="A729" s="115"/>
      <c r="B729" s="115"/>
      <c r="C729" s="115"/>
      <c r="D729" s="115"/>
    </row>
    <row r="730" spans="1:4" s="112" customFormat="1">
      <c r="A730" s="115"/>
      <c r="B730" s="115"/>
      <c r="C730" s="115"/>
      <c r="D730" s="115"/>
    </row>
    <row r="731" spans="1:4" s="112" customFormat="1">
      <c r="A731" s="115"/>
      <c r="B731" s="115"/>
      <c r="C731" s="115"/>
      <c r="D731" s="115"/>
    </row>
    <row r="732" spans="1:4" s="112" customFormat="1">
      <c r="A732" s="115"/>
      <c r="B732" s="115"/>
      <c r="C732" s="115"/>
      <c r="D732" s="115"/>
    </row>
    <row r="733" spans="1:4" s="112" customFormat="1">
      <c r="A733" s="115"/>
      <c r="B733" s="115"/>
      <c r="C733" s="115"/>
      <c r="D733" s="115"/>
    </row>
    <row r="734" spans="1:4" s="112" customFormat="1">
      <c r="A734" s="115"/>
      <c r="B734" s="115"/>
      <c r="C734" s="115"/>
      <c r="D734" s="115"/>
    </row>
    <row r="735" spans="1:4" s="112" customFormat="1">
      <c r="A735" s="115"/>
      <c r="B735" s="115"/>
      <c r="C735" s="115"/>
      <c r="D735" s="115"/>
    </row>
    <row r="736" spans="1:4" s="112" customFormat="1">
      <c r="A736" s="115"/>
      <c r="B736" s="115"/>
      <c r="C736" s="115"/>
      <c r="D736" s="115"/>
    </row>
    <row r="737" spans="1:4" s="112" customFormat="1">
      <c r="A737" s="115"/>
      <c r="B737" s="115"/>
      <c r="C737" s="115"/>
      <c r="D737" s="115"/>
    </row>
    <row r="738" spans="1:4" s="112" customFormat="1">
      <c r="A738" s="115"/>
      <c r="B738" s="115"/>
      <c r="C738" s="115"/>
      <c r="D738" s="115"/>
    </row>
    <row r="739" spans="1:4" s="112" customFormat="1">
      <c r="A739" s="115"/>
      <c r="B739" s="115"/>
      <c r="C739" s="115"/>
      <c r="D739" s="115"/>
    </row>
    <row r="740" spans="1:4" s="112" customFormat="1">
      <c r="A740" s="115"/>
      <c r="B740" s="115"/>
      <c r="C740" s="115"/>
      <c r="D740" s="115"/>
    </row>
    <row r="741" spans="1:4" s="112" customFormat="1">
      <c r="A741" s="115"/>
      <c r="B741" s="115"/>
      <c r="C741" s="115"/>
      <c r="D741" s="115"/>
    </row>
    <row r="742" spans="1:4" s="112" customFormat="1">
      <c r="A742" s="115"/>
      <c r="B742" s="115"/>
      <c r="C742" s="115"/>
      <c r="D742" s="115"/>
    </row>
    <row r="743" spans="1:4" s="112" customFormat="1">
      <c r="A743" s="115"/>
      <c r="B743" s="115"/>
      <c r="C743" s="115"/>
      <c r="D743" s="115"/>
    </row>
    <row r="744" spans="1:4" s="112" customFormat="1">
      <c r="A744" s="115"/>
      <c r="B744" s="115"/>
      <c r="C744" s="115"/>
      <c r="D744" s="115"/>
    </row>
    <row r="745" spans="1:4" s="112" customFormat="1">
      <c r="A745" s="115"/>
      <c r="B745" s="115"/>
      <c r="C745" s="115"/>
      <c r="D745" s="115"/>
    </row>
    <row r="746" spans="1:4" s="112" customFormat="1">
      <c r="A746" s="115"/>
      <c r="B746" s="115"/>
      <c r="C746" s="115"/>
      <c r="D746" s="115"/>
    </row>
    <row r="747" spans="1:4" s="112" customFormat="1">
      <c r="A747" s="115"/>
      <c r="B747" s="115"/>
      <c r="C747" s="115"/>
      <c r="D747" s="115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9" priority="28" operator="equal">
      <formula>0</formula>
    </cfRule>
  </conditionalFormatting>
  <conditionalFormatting sqref="D3:D57">
    <cfRule type="cellIs" dxfId="38" priority="14" operator="equal">
      <formula>0</formula>
    </cfRule>
  </conditionalFormatting>
  <conditionalFormatting sqref="D58:D77">
    <cfRule type="cellIs" dxfId="37" priority="13" operator="equal">
      <formula>0</formula>
    </cfRule>
  </conditionalFormatting>
  <conditionalFormatting sqref="D78:D97">
    <cfRule type="cellIs" dxfId="36" priority="12" operator="equal">
      <formula>0</formula>
    </cfRule>
  </conditionalFormatting>
  <conditionalFormatting sqref="D98:D117">
    <cfRule type="cellIs" dxfId="35" priority="11" operator="equal">
      <formula>0</formula>
    </cfRule>
  </conditionalFormatting>
  <conditionalFormatting sqref="D118:D137">
    <cfRule type="cellIs" dxfId="34" priority="10" operator="equal">
      <formula>0</formula>
    </cfRule>
  </conditionalFormatting>
  <conditionalFormatting sqref="D138:D157">
    <cfRule type="cellIs" dxfId="33" priority="9" operator="equal">
      <formula>0</formula>
    </cfRule>
  </conditionalFormatting>
  <conditionalFormatting sqref="D158:D177">
    <cfRule type="cellIs" dxfId="32" priority="8" operator="equal">
      <formula>0</formula>
    </cfRule>
  </conditionalFormatting>
  <conditionalFormatting sqref="D178:D197">
    <cfRule type="cellIs" dxfId="31" priority="7" operator="equal">
      <formula>0</formula>
    </cfRule>
  </conditionalFormatting>
  <conditionalFormatting sqref="D198:D217">
    <cfRule type="cellIs" dxfId="30" priority="6" operator="equal">
      <formula>0</formula>
    </cfRule>
  </conditionalFormatting>
  <conditionalFormatting sqref="D218:D237">
    <cfRule type="cellIs" dxfId="29" priority="5" operator="equal">
      <formula>0</formula>
    </cfRule>
  </conditionalFormatting>
  <conditionalFormatting sqref="D238:D257">
    <cfRule type="cellIs" dxfId="28" priority="4" operator="equal">
      <formula>0</formula>
    </cfRule>
  </conditionalFormatting>
  <conditionalFormatting sqref="D258:D277">
    <cfRule type="cellIs" dxfId="27" priority="3" operator="equal">
      <formula>0</formula>
    </cfRule>
  </conditionalFormatting>
  <conditionalFormatting sqref="D278:D297">
    <cfRule type="cellIs" dxfId="26" priority="2" operator="equal">
      <formula>0</formula>
    </cfRule>
  </conditionalFormatting>
  <conditionalFormatting sqref="D298:D317">
    <cfRule type="cellIs" dxfId="25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3</vt:i4>
      </vt:variant>
    </vt:vector>
  </HeadingPairs>
  <TitlesOfParts>
    <vt:vector size="23" baseType="lpstr">
      <vt:lpstr>ميزانية 2011</vt:lpstr>
      <vt:lpstr>ميزانية 2012</vt:lpstr>
      <vt:lpstr>ميزانية 2013</vt:lpstr>
      <vt:lpstr>ميزانية 2014</vt:lpstr>
      <vt:lpstr>ميزانية 2015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البلدي2014</vt:lpstr>
      <vt:lpstr>النشاط البلدي 2015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hp</cp:lastModifiedBy>
  <cp:lastPrinted>2014-06-12T19:00:37Z</cp:lastPrinted>
  <dcterms:created xsi:type="dcterms:W3CDTF">2014-03-25T08:27:56Z</dcterms:created>
  <dcterms:modified xsi:type="dcterms:W3CDTF">2016-10-31T15:04:55Z</dcterms:modified>
</cp:coreProperties>
</file>