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showInkAnnotation="0" autoCompressPictures="0" defaultThemeVersion="124226"/>
  <bookViews>
    <workbookView xWindow="480" yWindow="0" windowWidth="20730" windowHeight="11760" tabRatio="963" firstSheet="2" activeTab="5"/>
  </bookViews>
  <sheets>
    <sheet name="ميزانية 2011" sheetId="26" r:id="rId1"/>
    <sheet name="ميزانية 2012" sheetId="27" r:id="rId2"/>
    <sheet name="ميزانية 2013" sheetId="28" r:id="rId3"/>
    <sheet name="ميزانية 2014" sheetId="31" r:id="rId4"/>
    <sheet name="ميزانية 2016" sheetId="35" r:id="rId5"/>
    <sheet name="ميزانية2017" sheetId="39" r:id="rId6"/>
    <sheet name="PIA 2016" sheetId="36" r:id="rId7"/>
    <sheet name="PIA 2017" sheetId="38" r:id="rId8"/>
    <sheet name="الجباية المحلية" sheetId="33" r:id="rId9"/>
    <sheet name="التنظيم الهيكلي" sheetId="20" r:id="rId10"/>
    <sheet name="الدوائر" sheetId="25" r:id="rId11"/>
    <sheet name="قائمة في الأعوان" sheetId="3" r:id="rId12"/>
    <sheet name="قائمة في العملة" sheetId="21" r:id="rId13"/>
    <sheet name="مرافق البلدية" sheetId="4" r:id="rId14"/>
    <sheet name="المجلس البلدي" sheetId="5" r:id="rId15"/>
    <sheet name="النشاط البلدي2014" sheetId="6" r:id="rId16"/>
    <sheet name="النشاط البلدي 2015" sheetId="32" r:id="rId17"/>
    <sheet name="النشاط البلدي 2016" sheetId="34" r:id="rId18"/>
    <sheet name="النشاط البلدي 2017 " sheetId="37" r:id="rId19"/>
    <sheet name="الملك البلدي" sheetId="7" r:id="rId20"/>
    <sheet name="المرافق الخدماتية" sheetId="8" r:id="rId21"/>
    <sheet name="الأحياء" sheetId="13" r:id="rId22"/>
    <sheet name="المشاريع" sheetId="12" r:id="rId23"/>
    <sheet name="وسائل النقل" sheetId="15" r:id="rId24"/>
    <sheet name="قانون الإطار" sheetId="16" r:id="rId25"/>
    <sheet name="النفايات" sheetId="23" r:id="rId26"/>
  </sheets>
  <definedNames>
    <definedName name="_xlnm.Print_Area" localSheetId="22">المشاريع!$A$1:$AI$22</definedName>
    <definedName name="_xlnm.Print_Area" localSheetId="11">'قائمة في الأعوان'!$A$1:$D$26</definedName>
    <definedName name="_xlnm.Print_Area" localSheetId="12">'قائمة في العملة'!$A$1:$C$26</definedName>
  </definedNames>
  <calcPr calcId="124519"/>
  <extLst>
    <ext xmlns:mx="http://schemas.microsoft.com/office/mac/excel/2008/main" uri="{7523E5D3-25F3-A5E0-1632-64F254C22452}">
      <mx:ArchID Flags="2"/>
    </ext>
  </extLst>
</workbook>
</file>

<file path=xl/calcChain.xml><?xml version="1.0" encoding="utf-8"?>
<calcChain xmlns="http://schemas.openxmlformats.org/spreadsheetml/2006/main">
  <c r="C348" i="39"/>
  <c r="D778"/>
  <c r="E778" s="1"/>
  <c r="E777" s="1"/>
  <c r="D777"/>
  <c r="C777"/>
  <c r="D776"/>
  <c r="E776" s="1"/>
  <c r="E775"/>
  <c r="D775"/>
  <c r="D774"/>
  <c r="E774" s="1"/>
  <c r="E773"/>
  <c r="D773"/>
  <c r="D772"/>
  <c r="D771" s="1"/>
  <c r="C772"/>
  <c r="C771"/>
  <c r="E770"/>
  <c r="D770"/>
  <c r="D769"/>
  <c r="E769" s="1"/>
  <c r="E768" s="1"/>
  <c r="E767" s="1"/>
  <c r="C768"/>
  <c r="C767" s="1"/>
  <c r="D766"/>
  <c r="E766" s="1"/>
  <c r="E765" s="1"/>
  <c r="C765"/>
  <c r="E764"/>
  <c r="D764"/>
  <c r="D763"/>
  <c r="E763" s="1"/>
  <c r="E762"/>
  <c r="E761" s="1"/>
  <c r="E760" s="1"/>
  <c r="D762"/>
  <c r="D761" s="1"/>
  <c r="D760" s="1"/>
  <c r="C761"/>
  <c r="C760" s="1"/>
  <c r="E759"/>
  <c r="D759"/>
  <c r="D758"/>
  <c r="E758" s="1"/>
  <c r="E757"/>
  <c r="E756" s="1"/>
  <c r="E755" s="1"/>
  <c r="D757"/>
  <c r="D756" s="1"/>
  <c r="D755" s="1"/>
  <c r="C756"/>
  <c r="C755" s="1"/>
  <c r="E754"/>
  <c r="D754"/>
  <c r="D750" s="1"/>
  <c r="D753"/>
  <c r="E753" s="1"/>
  <c r="E751" s="1"/>
  <c r="E752"/>
  <c r="D752"/>
  <c r="D751" s="1"/>
  <c r="C751"/>
  <c r="C750" s="1"/>
  <c r="E749"/>
  <c r="D749"/>
  <c r="D748"/>
  <c r="E748" s="1"/>
  <c r="E747"/>
  <c r="E746" s="1"/>
  <c r="D747"/>
  <c r="D746" s="1"/>
  <c r="C746"/>
  <c r="E745"/>
  <c r="E744" s="1"/>
  <c r="D745"/>
  <c r="D744"/>
  <c r="D743" s="1"/>
  <c r="C744"/>
  <c r="C743"/>
  <c r="E742"/>
  <c r="E741" s="1"/>
  <c r="D742"/>
  <c r="D741"/>
  <c r="C741"/>
  <c r="D740"/>
  <c r="E740" s="1"/>
  <c r="E739" s="1"/>
  <c r="D739"/>
  <c r="C739"/>
  <c r="D738"/>
  <c r="E738" s="1"/>
  <c r="E737"/>
  <c r="D737"/>
  <c r="D736"/>
  <c r="E736" s="1"/>
  <c r="E735"/>
  <c r="D735"/>
  <c r="D734"/>
  <c r="D733" s="1"/>
  <c r="C734"/>
  <c r="C733"/>
  <c r="E732"/>
  <c r="E731" s="1"/>
  <c r="E730" s="1"/>
  <c r="D732"/>
  <c r="D731"/>
  <c r="D730" s="1"/>
  <c r="C731"/>
  <c r="C730"/>
  <c r="C726" s="1"/>
  <c r="C725" s="1"/>
  <c r="E729"/>
  <c r="D729"/>
  <c r="D728"/>
  <c r="E728" s="1"/>
  <c r="E727" s="1"/>
  <c r="C727"/>
  <c r="J726"/>
  <c r="J725"/>
  <c r="E724"/>
  <c r="D724"/>
  <c r="D723"/>
  <c r="E723" s="1"/>
  <c r="E722" s="1"/>
  <c r="D722"/>
  <c r="C722"/>
  <c r="D721"/>
  <c r="E721" s="1"/>
  <c r="E720"/>
  <c r="D720"/>
  <c r="D719"/>
  <c r="E719" s="1"/>
  <c r="C718"/>
  <c r="C717" s="1"/>
  <c r="C716" s="1"/>
  <c r="J717"/>
  <c r="J716"/>
  <c r="E715"/>
  <c r="D715"/>
  <c r="D714"/>
  <c r="E714" s="1"/>
  <c r="E713"/>
  <c r="D713"/>
  <c r="D712"/>
  <c r="E712" s="1"/>
  <c r="E711"/>
  <c r="D711"/>
  <c r="D710"/>
  <c r="E710" s="1"/>
  <c r="E709"/>
  <c r="D709"/>
  <c r="D708"/>
  <c r="E708" s="1"/>
  <c r="E707"/>
  <c r="D707"/>
  <c r="D706"/>
  <c r="E706" s="1"/>
  <c r="E705"/>
  <c r="D705"/>
  <c r="D704"/>
  <c r="E704" s="1"/>
  <c r="E703"/>
  <c r="D703"/>
  <c r="D702"/>
  <c r="E702" s="1"/>
  <c r="E701"/>
  <c r="D701"/>
  <c r="D700"/>
  <c r="C700"/>
  <c r="E699"/>
  <c r="D699"/>
  <c r="D698"/>
  <c r="E698" s="1"/>
  <c r="E697"/>
  <c r="D697"/>
  <c r="D696"/>
  <c r="E696" s="1"/>
  <c r="E695"/>
  <c r="D695"/>
  <c r="D694"/>
  <c r="C694"/>
  <c r="D693"/>
  <c r="E693" s="1"/>
  <c r="E692"/>
  <c r="D692"/>
  <c r="D691"/>
  <c r="E691" s="1"/>
  <c r="E690"/>
  <c r="D690"/>
  <c r="D689"/>
  <c r="E689" s="1"/>
  <c r="E688"/>
  <c r="D688"/>
  <c r="D687"/>
  <c r="C687"/>
  <c r="E686"/>
  <c r="D686"/>
  <c r="D685"/>
  <c r="E685" s="1"/>
  <c r="E683" s="1"/>
  <c r="E684"/>
  <c r="D684"/>
  <c r="D683"/>
  <c r="C683"/>
  <c r="D682"/>
  <c r="E682" s="1"/>
  <c r="E681"/>
  <c r="D681"/>
  <c r="D680"/>
  <c r="E680" s="1"/>
  <c r="D679"/>
  <c r="C679"/>
  <c r="D678"/>
  <c r="E678" s="1"/>
  <c r="E676" s="1"/>
  <c r="E677"/>
  <c r="D677"/>
  <c r="D676"/>
  <c r="C676"/>
  <c r="D675"/>
  <c r="E675" s="1"/>
  <c r="E674"/>
  <c r="D674"/>
  <c r="D673"/>
  <c r="E673" s="1"/>
  <c r="E672"/>
  <c r="D672"/>
  <c r="D671"/>
  <c r="C671"/>
  <c r="E670"/>
  <c r="D670"/>
  <c r="D669"/>
  <c r="E669" s="1"/>
  <c r="E668"/>
  <c r="D668"/>
  <c r="D667"/>
  <c r="E667" s="1"/>
  <c r="E665" s="1"/>
  <c r="E666"/>
  <c r="D666"/>
  <c r="D665"/>
  <c r="C665"/>
  <c r="D664"/>
  <c r="E664" s="1"/>
  <c r="E663"/>
  <c r="D663"/>
  <c r="D662"/>
  <c r="D661" s="1"/>
  <c r="C661"/>
  <c r="D660"/>
  <c r="E660" s="1"/>
  <c r="E659"/>
  <c r="D659"/>
  <c r="D658"/>
  <c r="E658" s="1"/>
  <c r="E657"/>
  <c r="D657"/>
  <c r="D656"/>
  <c r="E656" s="1"/>
  <c r="E655"/>
  <c r="D655"/>
  <c r="D654"/>
  <c r="E654" s="1"/>
  <c r="C653"/>
  <c r="C645" s="1"/>
  <c r="E652"/>
  <c r="D652"/>
  <c r="D651"/>
  <c r="E651" s="1"/>
  <c r="E650"/>
  <c r="D650"/>
  <c r="D649"/>
  <c r="E649" s="1"/>
  <c r="E648"/>
  <c r="D648"/>
  <c r="D647"/>
  <c r="D646" s="1"/>
  <c r="C646"/>
  <c r="J645"/>
  <c r="D644"/>
  <c r="D642" s="1"/>
  <c r="E643"/>
  <c r="D643"/>
  <c r="J642"/>
  <c r="C642"/>
  <c r="D641"/>
  <c r="E641" s="1"/>
  <c r="E640"/>
  <c r="D640"/>
  <c r="D639"/>
  <c r="E639" s="1"/>
  <c r="J638"/>
  <c r="C638"/>
  <c r="E637"/>
  <c r="D637"/>
  <c r="D636"/>
  <c r="E636" s="1"/>
  <c r="E635"/>
  <c r="D635"/>
  <c r="D634"/>
  <c r="E634" s="1"/>
  <c r="E633"/>
  <c r="D633"/>
  <c r="D632"/>
  <c r="E632" s="1"/>
  <c r="E631"/>
  <c r="D631"/>
  <c r="D630"/>
  <c r="E630" s="1"/>
  <c r="E629"/>
  <c r="D629"/>
  <c r="D628"/>
  <c r="C628"/>
  <c r="D627"/>
  <c r="E627" s="1"/>
  <c r="E626"/>
  <c r="D626"/>
  <c r="D625"/>
  <c r="E625" s="1"/>
  <c r="E624"/>
  <c r="D624"/>
  <c r="D623"/>
  <c r="E623" s="1"/>
  <c r="E622"/>
  <c r="D622"/>
  <c r="D621"/>
  <c r="E621" s="1"/>
  <c r="D620"/>
  <c r="E620" s="1"/>
  <c r="D619"/>
  <c r="E619" s="1"/>
  <c r="E618"/>
  <c r="D618"/>
  <c r="D617"/>
  <c r="C616"/>
  <c r="D615"/>
  <c r="E615" s="1"/>
  <c r="E614"/>
  <c r="D614"/>
  <c r="D613"/>
  <c r="E613" s="1"/>
  <c r="E612"/>
  <c r="D612"/>
  <c r="D611"/>
  <c r="E611" s="1"/>
  <c r="C610"/>
  <c r="E609"/>
  <c r="D609"/>
  <c r="D608"/>
  <c r="E608" s="1"/>
  <c r="E607"/>
  <c r="D607"/>
  <c r="D606"/>
  <c r="E606" s="1"/>
  <c r="E605"/>
  <c r="D605"/>
  <c r="D604"/>
  <c r="D603" s="1"/>
  <c r="C603"/>
  <c r="D602"/>
  <c r="E602" s="1"/>
  <c r="E601"/>
  <c r="D601"/>
  <c r="D600"/>
  <c r="E600" s="1"/>
  <c r="C599"/>
  <c r="E598"/>
  <c r="D598"/>
  <c r="D597"/>
  <c r="E597" s="1"/>
  <c r="E596"/>
  <c r="D596"/>
  <c r="C595"/>
  <c r="E594"/>
  <c r="D594"/>
  <c r="D593"/>
  <c r="E593" s="1"/>
  <c r="E592" s="1"/>
  <c r="C592"/>
  <c r="E591"/>
  <c r="D591"/>
  <c r="D590"/>
  <c r="E590" s="1"/>
  <c r="E589"/>
  <c r="D589"/>
  <c r="D588"/>
  <c r="D587" s="1"/>
  <c r="C587"/>
  <c r="D586"/>
  <c r="E586" s="1"/>
  <c r="D585"/>
  <c r="E585" s="1"/>
  <c r="D584"/>
  <c r="E584" s="1"/>
  <c r="D583"/>
  <c r="E583" s="1"/>
  <c r="D582"/>
  <c r="E582" s="1"/>
  <c r="C581"/>
  <c r="D580"/>
  <c r="E580" s="1"/>
  <c r="D579"/>
  <c r="E579" s="1"/>
  <c r="D578"/>
  <c r="C577"/>
  <c r="D576"/>
  <c r="E576" s="1"/>
  <c r="D575"/>
  <c r="E575" s="1"/>
  <c r="E574"/>
  <c r="D574"/>
  <c r="D573"/>
  <c r="E573" s="1"/>
  <c r="E572"/>
  <c r="D572"/>
  <c r="D571"/>
  <c r="E571" s="1"/>
  <c r="E570"/>
  <c r="D570"/>
  <c r="D569"/>
  <c r="C569"/>
  <c r="D568"/>
  <c r="E568" s="1"/>
  <c r="D567"/>
  <c r="E567" s="1"/>
  <c r="D566"/>
  <c r="E566" s="1"/>
  <c r="E565"/>
  <c r="D565"/>
  <c r="D564"/>
  <c r="E564" s="1"/>
  <c r="D563"/>
  <c r="D562" s="1"/>
  <c r="C562"/>
  <c r="J561"/>
  <c r="J560"/>
  <c r="J559"/>
  <c r="E558"/>
  <c r="D558"/>
  <c r="D557"/>
  <c r="E557" s="1"/>
  <c r="E556" s="1"/>
  <c r="C556"/>
  <c r="E555"/>
  <c r="D555"/>
  <c r="D554"/>
  <c r="E554" s="1"/>
  <c r="E553"/>
  <c r="D553"/>
  <c r="D552" s="1"/>
  <c r="C552"/>
  <c r="J551"/>
  <c r="C551"/>
  <c r="C550" s="1"/>
  <c r="J550"/>
  <c r="E549"/>
  <c r="D549"/>
  <c r="D548"/>
  <c r="E548" s="1"/>
  <c r="E547" s="1"/>
  <c r="J547"/>
  <c r="C547"/>
  <c r="E546"/>
  <c r="D546"/>
  <c r="D545"/>
  <c r="E545" s="1"/>
  <c r="E544" s="1"/>
  <c r="C544"/>
  <c r="E543"/>
  <c r="D543"/>
  <c r="D542"/>
  <c r="E542" s="1"/>
  <c r="E541"/>
  <c r="D541"/>
  <c r="D540"/>
  <c r="E540" s="1"/>
  <c r="E539"/>
  <c r="D539"/>
  <c r="C538"/>
  <c r="E537"/>
  <c r="D537"/>
  <c r="D536"/>
  <c r="E536" s="1"/>
  <c r="E535"/>
  <c r="D535"/>
  <c r="D534"/>
  <c r="E534" s="1"/>
  <c r="E533"/>
  <c r="D533"/>
  <c r="D532"/>
  <c r="E532" s="1"/>
  <c r="E531" s="1"/>
  <c r="C531"/>
  <c r="E530"/>
  <c r="E529" s="1"/>
  <c r="D530"/>
  <c r="D529" s="1"/>
  <c r="C529"/>
  <c r="C528" s="1"/>
  <c r="E527"/>
  <c r="D527"/>
  <c r="D526"/>
  <c r="E526" s="1"/>
  <c r="E525"/>
  <c r="D525"/>
  <c r="D524"/>
  <c r="E524" s="1"/>
  <c r="E523"/>
  <c r="D523"/>
  <c r="D522" s="1"/>
  <c r="C522"/>
  <c r="E521"/>
  <c r="D521"/>
  <c r="D520"/>
  <c r="E520" s="1"/>
  <c r="E519"/>
  <c r="D519"/>
  <c r="D518"/>
  <c r="E518" s="1"/>
  <c r="D517"/>
  <c r="E517" s="1"/>
  <c r="D516"/>
  <c r="E516" s="1"/>
  <c r="E515"/>
  <c r="D515"/>
  <c r="D514"/>
  <c r="E514" s="1"/>
  <c r="C513"/>
  <c r="C509" s="1"/>
  <c r="E512"/>
  <c r="D512"/>
  <c r="D511"/>
  <c r="E511" s="1"/>
  <c r="E510"/>
  <c r="D510"/>
  <c r="E508"/>
  <c r="D508"/>
  <c r="D507"/>
  <c r="E507" s="1"/>
  <c r="E506"/>
  <c r="D506"/>
  <c r="D505"/>
  <c r="E505" s="1"/>
  <c r="C504"/>
  <c r="E503"/>
  <c r="D503"/>
  <c r="D502"/>
  <c r="E502" s="1"/>
  <c r="E501"/>
  <c r="D501"/>
  <c r="D500"/>
  <c r="E500" s="1"/>
  <c r="D499"/>
  <c r="E499" s="1"/>
  <c r="D498"/>
  <c r="C497"/>
  <c r="D496"/>
  <c r="E496" s="1"/>
  <c r="E495"/>
  <c r="D495"/>
  <c r="C494"/>
  <c r="D493"/>
  <c r="E493" s="1"/>
  <c r="E492"/>
  <c r="E491" s="1"/>
  <c r="D492"/>
  <c r="D491"/>
  <c r="C491"/>
  <c r="E490"/>
  <c r="D490"/>
  <c r="D489"/>
  <c r="E489" s="1"/>
  <c r="D488"/>
  <c r="E488" s="1"/>
  <c r="D487"/>
  <c r="E487" s="1"/>
  <c r="C486"/>
  <c r="E485"/>
  <c r="D485"/>
  <c r="J483"/>
  <c r="E481"/>
  <c r="D481"/>
  <c r="D480"/>
  <c r="E480" s="1"/>
  <c r="D479"/>
  <c r="E479" s="1"/>
  <c r="D478"/>
  <c r="E478" s="1"/>
  <c r="C477"/>
  <c r="D476"/>
  <c r="E476" s="1"/>
  <c r="D475"/>
  <c r="C474"/>
  <c r="D473"/>
  <c r="E473" s="1"/>
  <c r="E472"/>
  <c r="D472"/>
  <c r="D471"/>
  <c r="E471" s="1"/>
  <c r="E470"/>
  <c r="D470"/>
  <c r="D469"/>
  <c r="E469" s="1"/>
  <c r="E468" s="1"/>
  <c r="C468"/>
  <c r="E467"/>
  <c r="D467"/>
  <c r="D466"/>
  <c r="E466" s="1"/>
  <c r="E465"/>
  <c r="D465"/>
  <c r="D464"/>
  <c r="D463" s="1"/>
  <c r="C463"/>
  <c r="D462"/>
  <c r="E462" s="1"/>
  <c r="D461"/>
  <c r="E461" s="1"/>
  <c r="D460"/>
  <c r="E460" s="1"/>
  <c r="C459"/>
  <c r="E458"/>
  <c r="D458"/>
  <c r="D457"/>
  <c r="E457" s="1"/>
  <c r="D456"/>
  <c r="E456" s="1"/>
  <c r="D455"/>
  <c r="C455"/>
  <c r="D454"/>
  <c r="E454" s="1"/>
  <c r="D453"/>
  <c r="E453" s="1"/>
  <c r="E452"/>
  <c r="D452"/>
  <c r="D451"/>
  <c r="E451" s="1"/>
  <c r="E450" s="1"/>
  <c r="C450"/>
  <c r="D449"/>
  <c r="E449" s="1"/>
  <c r="D448"/>
  <c r="E448" s="1"/>
  <c r="E447"/>
  <c r="D447"/>
  <c r="D446"/>
  <c r="E446" s="1"/>
  <c r="C445"/>
  <c r="D443"/>
  <c r="E443" s="1"/>
  <c r="E442"/>
  <c r="D442"/>
  <c r="D441"/>
  <c r="E441" s="1"/>
  <c r="E440"/>
  <c r="D440"/>
  <c r="D439"/>
  <c r="E439" s="1"/>
  <c r="E438"/>
  <c r="D438"/>
  <c r="D437"/>
  <c r="E437" s="1"/>
  <c r="E436"/>
  <c r="D436"/>
  <c r="D435"/>
  <c r="E435" s="1"/>
  <c r="D434"/>
  <c r="E434" s="1"/>
  <c r="D433"/>
  <c r="E433" s="1"/>
  <c r="D432"/>
  <c r="E432" s="1"/>
  <c r="D431"/>
  <c r="E431" s="1"/>
  <c r="E430"/>
  <c r="D430"/>
  <c r="C429"/>
  <c r="D428"/>
  <c r="E428" s="1"/>
  <c r="D427"/>
  <c r="E427" s="1"/>
  <c r="E426"/>
  <c r="D426"/>
  <c r="D425"/>
  <c r="E425" s="1"/>
  <c r="E424"/>
  <c r="D424"/>
  <c r="D423"/>
  <c r="E423" s="1"/>
  <c r="C422"/>
  <c r="D421"/>
  <c r="E421" s="1"/>
  <c r="D420"/>
  <c r="E420" s="1"/>
  <c r="E419"/>
  <c r="D419"/>
  <c r="D418"/>
  <c r="E418" s="1"/>
  <c r="D417"/>
  <c r="E417" s="1"/>
  <c r="C416"/>
  <c r="D415"/>
  <c r="E415" s="1"/>
  <c r="D414"/>
  <c r="E414" s="1"/>
  <c r="E413"/>
  <c r="D413"/>
  <c r="D412"/>
  <c r="C412"/>
  <c r="D411"/>
  <c r="E411" s="1"/>
  <c r="D410"/>
  <c r="E410" s="1"/>
  <c r="E409" s="1"/>
  <c r="C409"/>
  <c r="D408"/>
  <c r="E408" s="1"/>
  <c r="D407"/>
  <c r="E407" s="1"/>
  <c r="D406"/>
  <c r="E406" s="1"/>
  <c r="D405"/>
  <c r="E405" s="1"/>
  <c r="C404"/>
  <c r="D403"/>
  <c r="E403" s="1"/>
  <c r="D402"/>
  <c r="E402" s="1"/>
  <c r="E401"/>
  <c r="D401"/>
  <c r="D400"/>
  <c r="D399" s="1"/>
  <c r="C399"/>
  <c r="D398"/>
  <c r="E398" s="1"/>
  <c r="E397"/>
  <c r="D397"/>
  <c r="D396"/>
  <c r="E396" s="1"/>
  <c r="E395" s="1"/>
  <c r="C395"/>
  <c r="D394"/>
  <c r="E394" s="1"/>
  <c r="D393"/>
  <c r="E393" s="1"/>
  <c r="C392"/>
  <c r="D391"/>
  <c r="E391" s="1"/>
  <c r="E390"/>
  <c r="D390"/>
  <c r="D389"/>
  <c r="E389" s="1"/>
  <c r="C388"/>
  <c r="E387"/>
  <c r="D387"/>
  <c r="D382" s="1"/>
  <c r="D386"/>
  <c r="E386" s="1"/>
  <c r="D385"/>
  <c r="E385" s="1"/>
  <c r="D384"/>
  <c r="E384" s="1"/>
  <c r="E383"/>
  <c r="D383"/>
  <c r="C382"/>
  <c r="D381"/>
  <c r="E381" s="1"/>
  <c r="D380"/>
  <c r="E380" s="1"/>
  <c r="D379"/>
  <c r="E379" s="1"/>
  <c r="C378"/>
  <c r="D377"/>
  <c r="E377" s="1"/>
  <c r="D376"/>
  <c r="E376" s="1"/>
  <c r="D375"/>
  <c r="E375" s="1"/>
  <c r="D374"/>
  <c r="E374" s="1"/>
  <c r="E373" s="1"/>
  <c r="D373"/>
  <c r="C373"/>
  <c r="E372"/>
  <c r="D372"/>
  <c r="D371"/>
  <c r="E371" s="1"/>
  <c r="E370"/>
  <c r="D370"/>
  <c r="D369"/>
  <c r="C368"/>
  <c r="E367"/>
  <c r="D367"/>
  <c r="D366"/>
  <c r="E366" s="1"/>
  <c r="D365"/>
  <c r="E365" s="1"/>
  <c r="D364"/>
  <c r="E364" s="1"/>
  <c r="D363"/>
  <c r="C362"/>
  <c r="E361"/>
  <c r="D361"/>
  <c r="D360"/>
  <c r="E360" s="1"/>
  <c r="E359"/>
  <c r="D359"/>
  <c r="D358"/>
  <c r="C357"/>
  <c r="E356"/>
  <c r="D356"/>
  <c r="D355"/>
  <c r="E355" s="1"/>
  <c r="D354"/>
  <c r="E354" s="1"/>
  <c r="C353"/>
  <c r="D352"/>
  <c r="E352" s="1"/>
  <c r="D351"/>
  <c r="E351" s="1"/>
  <c r="E350"/>
  <c r="D350"/>
  <c r="D349"/>
  <c r="D347"/>
  <c r="E347" s="1"/>
  <c r="D346"/>
  <c r="E346" s="1"/>
  <c r="D345"/>
  <c r="E345" s="1"/>
  <c r="C344"/>
  <c r="D343"/>
  <c r="E343" s="1"/>
  <c r="D342"/>
  <c r="E342" s="1"/>
  <c r="E341"/>
  <c r="D341"/>
  <c r="J339"/>
  <c r="D338"/>
  <c r="E338" s="1"/>
  <c r="E337"/>
  <c r="D337"/>
  <c r="D336"/>
  <c r="E336" s="1"/>
  <c r="E335"/>
  <c r="D335"/>
  <c r="D334"/>
  <c r="E334" s="1"/>
  <c r="E333"/>
  <c r="D333"/>
  <c r="D332"/>
  <c r="E332" s="1"/>
  <c r="E331"/>
  <c r="D331"/>
  <c r="D330"/>
  <c r="E330" s="1"/>
  <c r="E328" s="1"/>
  <c r="E329"/>
  <c r="D329"/>
  <c r="D328"/>
  <c r="C328"/>
  <c r="D327"/>
  <c r="E327" s="1"/>
  <c r="E326"/>
  <c r="D326"/>
  <c r="D325"/>
  <c r="C314"/>
  <c r="E324"/>
  <c r="D324"/>
  <c r="D323"/>
  <c r="E323" s="1"/>
  <c r="E322"/>
  <c r="D322"/>
  <c r="D321"/>
  <c r="E321" s="1"/>
  <c r="E320"/>
  <c r="D320"/>
  <c r="D319"/>
  <c r="E319" s="1"/>
  <c r="E318"/>
  <c r="D318"/>
  <c r="D317"/>
  <c r="E317" s="1"/>
  <c r="E315" s="1"/>
  <c r="E316"/>
  <c r="D316"/>
  <c r="C315"/>
  <c r="E313"/>
  <c r="D313"/>
  <c r="D312"/>
  <c r="E312" s="1"/>
  <c r="E311"/>
  <c r="D311"/>
  <c r="D310"/>
  <c r="E310" s="1"/>
  <c r="E309"/>
  <c r="D309"/>
  <c r="D307"/>
  <c r="E307" s="1"/>
  <c r="E306"/>
  <c r="D306"/>
  <c r="D305"/>
  <c r="E304"/>
  <c r="D304"/>
  <c r="D303"/>
  <c r="E301"/>
  <c r="D301"/>
  <c r="D300"/>
  <c r="E300" s="1"/>
  <c r="E299"/>
  <c r="E298" s="1"/>
  <c r="D299"/>
  <c r="D298"/>
  <c r="E297"/>
  <c r="D297"/>
  <c r="E296"/>
  <c r="D296"/>
  <c r="D295"/>
  <c r="E295" s="1"/>
  <c r="E294"/>
  <c r="D294"/>
  <c r="D293"/>
  <c r="E293" s="1"/>
  <c r="E292"/>
  <c r="D292"/>
  <c r="D291"/>
  <c r="E291" s="1"/>
  <c r="E290"/>
  <c r="E289" s="1"/>
  <c r="D290"/>
  <c r="D289"/>
  <c r="E288"/>
  <c r="D288"/>
  <c r="D287"/>
  <c r="E287" s="1"/>
  <c r="E286"/>
  <c r="D286"/>
  <c r="D285"/>
  <c r="E285" s="1"/>
  <c r="E284"/>
  <c r="D284"/>
  <c r="D283"/>
  <c r="E283" s="1"/>
  <c r="E282"/>
  <c r="D282"/>
  <c r="D281"/>
  <c r="E281" s="1"/>
  <c r="E280"/>
  <c r="D280"/>
  <c r="D279"/>
  <c r="E279" s="1"/>
  <c r="E278"/>
  <c r="D278"/>
  <c r="D277"/>
  <c r="E277" s="1"/>
  <c r="E276"/>
  <c r="D276"/>
  <c r="D275"/>
  <c r="E275" s="1"/>
  <c r="E274"/>
  <c r="D274"/>
  <c r="D273"/>
  <c r="E273" s="1"/>
  <c r="E272"/>
  <c r="D272"/>
  <c r="D271"/>
  <c r="E271" s="1"/>
  <c r="E270"/>
  <c r="D270"/>
  <c r="D269"/>
  <c r="E269" s="1"/>
  <c r="E268"/>
  <c r="D268"/>
  <c r="D267"/>
  <c r="E267" s="1"/>
  <c r="E265" s="1"/>
  <c r="E266"/>
  <c r="D266"/>
  <c r="C263"/>
  <c r="D264"/>
  <c r="D262"/>
  <c r="E262" s="1"/>
  <c r="E261"/>
  <c r="D261"/>
  <c r="D260"/>
  <c r="C260"/>
  <c r="J259"/>
  <c r="J258"/>
  <c r="J257"/>
  <c r="J256"/>
  <c r="D252"/>
  <c r="E252" s="1"/>
  <c r="E250" s="1"/>
  <c r="E251"/>
  <c r="D251"/>
  <c r="D250"/>
  <c r="C250"/>
  <c r="D249"/>
  <c r="E249" s="1"/>
  <c r="E248"/>
  <c r="D248"/>
  <c r="D247"/>
  <c r="E247" s="1"/>
  <c r="E246"/>
  <c r="E244" s="1"/>
  <c r="E243" s="1"/>
  <c r="D246"/>
  <c r="D245"/>
  <c r="E245" s="1"/>
  <c r="D244"/>
  <c r="C244"/>
  <c r="D243"/>
  <c r="C243"/>
  <c r="D242"/>
  <c r="E242" s="1"/>
  <c r="E241"/>
  <c r="D241"/>
  <c r="D240"/>
  <c r="E240" s="1"/>
  <c r="E239"/>
  <c r="E238" s="1"/>
  <c r="D239"/>
  <c r="C239"/>
  <c r="D238"/>
  <c r="C238"/>
  <c r="D237"/>
  <c r="E237" s="1"/>
  <c r="E236"/>
  <c r="E235" s="1"/>
  <c r="D236"/>
  <c r="C236"/>
  <c r="D235"/>
  <c r="C235"/>
  <c r="D234"/>
  <c r="E234" s="1"/>
  <c r="E233"/>
  <c r="D233"/>
  <c r="C233"/>
  <c r="D232"/>
  <c r="E231"/>
  <c r="D231"/>
  <c r="D230"/>
  <c r="E230" s="1"/>
  <c r="C229"/>
  <c r="C228" s="1"/>
  <c r="D227"/>
  <c r="E227" s="1"/>
  <c r="E226"/>
  <c r="D226"/>
  <c r="D225"/>
  <c r="E225" s="1"/>
  <c r="E223" s="1"/>
  <c r="E222" s="1"/>
  <c r="E224"/>
  <c r="D224"/>
  <c r="C223"/>
  <c r="C222"/>
  <c r="E221"/>
  <c r="E220" s="1"/>
  <c r="D221"/>
  <c r="D220"/>
  <c r="D215" s="1"/>
  <c r="C220"/>
  <c r="D219"/>
  <c r="E219" s="1"/>
  <c r="E218"/>
  <c r="D218"/>
  <c r="D217"/>
  <c r="E217" s="1"/>
  <c r="E216"/>
  <c r="D216"/>
  <c r="C216"/>
  <c r="C215"/>
  <c r="D214"/>
  <c r="E214" s="1"/>
  <c r="E213"/>
  <c r="D213"/>
  <c r="C213"/>
  <c r="D212"/>
  <c r="C211"/>
  <c r="E210"/>
  <c r="D210"/>
  <c r="D209"/>
  <c r="E209" s="1"/>
  <c r="E208"/>
  <c r="D208"/>
  <c r="D207" s="1"/>
  <c r="C207"/>
  <c r="E206"/>
  <c r="D206"/>
  <c r="D205"/>
  <c r="C204"/>
  <c r="E202"/>
  <c r="D202"/>
  <c r="D201" s="1"/>
  <c r="E201"/>
  <c r="E200" s="1"/>
  <c r="C201"/>
  <c r="C200" s="1"/>
  <c r="D200"/>
  <c r="E199"/>
  <c r="E198" s="1"/>
  <c r="E197" s="1"/>
  <c r="D199"/>
  <c r="D198" s="1"/>
  <c r="C198"/>
  <c r="C197" s="1"/>
  <c r="D197"/>
  <c r="E196"/>
  <c r="D196"/>
  <c r="D195" s="1"/>
  <c r="E195"/>
  <c r="C195"/>
  <c r="E194"/>
  <c r="E193" s="1"/>
  <c r="D194"/>
  <c r="D193"/>
  <c r="D188" s="1"/>
  <c r="C193"/>
  <c r="E192"/>
  <c r="D192"/>
  <c r="E191"/>
  <c r="D191"/>
  <c r="E190"/>
  <c r="E189" s="1"/>
  <c r="E188" s="1"/>
  <c r="D190"/>
  <c r="D189"/>
  <c r="C189"/>
  <c r="C188" s="1"/>
  <c r="E187"/>
  <c r="D187"/>
  <c r="D186"/>
  <c r="D185" s="1"/>
  <c r="C185"/>
  <c r="C184" s="1"/>
  <c r="D184"/>
  <c r="D183"/>
  <c r="D182" s="1"/>
  <c r="E181"/>
  <c r="D181"/>
  <c r="D180" s="1"/>
  <c r="E180"/>
  <c r="D179"/>
  <c r="C179"/>
  <c r="J178"/>
  <c r="J177"/>
  <c r="D176"/>
  <c r="E176" s="1"/>
  <c r="D175"/>
  <c r="E175" s="1"/>
  <c r="E174" s="1"/>
  <c r="C174"/>
  <c r="E173"/>
  <c r="D173"/>
  <c r="D172"/>
  <c r="D171" s="1"/>
  <c r="C171"/>
  <c r="C170" s="1"/>
  <c r="J170"/>
  <c r="E169"/>
  <c r="D169"/>
  <c r="D168"/>
  <c r="E168" s="1"/>
  <c r="E167" s="1"/>
  <c r="E163" s="1"/>
  <c r="C167"/>
  <c r="E166"/>
  <c r="D166"/>
  <c r="E165"/>
  <c r="D165"/>
  <c r="E164"/>
  <c r="D164"/>
  <c r="C164"/>
  <c r="J163"/>
  <c r="C163"/>
  <c r="D162"/>
  <c r="E162" s="1"/>
  <c r="E161"/>
  <c r="E160" s="1"/>
  <c r="D161"/>
  <c r="D160"/>
  <c r="C160"/>
  <c r="E159"/>
  <c r="D159"/>
  <c r="E158"/>
  <c r="D158"/>
  <c r="D157" s="1"/>
  <c r="E157"/>
  <c r="C157"/>
  <c r="E156"/>
  <c r="D156"/>
  <c r="D155"/>
  <c r="E155" s="1"/>
  <c r="E154" s="1"/>
  <c r="E153" s="1"/>
  <c r="C154"/>
  <c r="J153"/>
  <c r="J152"/>
  <c r="E151"/>
  <c r="D151"/>
  <c r="E150"/>
  <c r="E149" s="1"/>
  <c r="D150"/>
  <c r="D149"/>
  <c r="C149"/>
  <c r="D148"/>
  <c r="E148" s="1"/>
  <c r="E147"/>
  <c r="E146" s="1"/>
  <c r="D147"/>
  <c r="D146"/>
  <c r="C146"/>
  <c r="E145"/>
  <c r="D145"/>
  <c r="E144"/>
  <c r="E143" s="1"/>
  <c r="D144"/>
  <c r="D143" s="1"/>
  <c r="C143"/>
  <c r="E142"/>
  <c r="D142"/>
  <c r="D141"/>
  <c r="E141" s="1"/>
  <c r="C140"/>
  <c r="D139"/>
  <c r="E139" s="1"/>
  <c r="D138"/>
  <c r="E138" s="1"/>
  <c r="D137"/>
  <c r="C136"/>
  <c r="C135" s="1"/>
  <c r="J135"/>
  <c r="D134"/>
  <c r="E134" s="1"/>
  <c r="E132" s="1"/>
  <c r="D133"/>
  <c r="E133" s="1"/>
  <c r="C132"/>
  <c r="D131"/>
  <c r="E131" s="1"/>
  <c r="E129" s="1"/>
  <c r="E130"/>
  <c r="D130"/>
  <c r="D129"/>
  <c r="C129"/>
  <c r="D128"/>
  <c r="E128" s="1"/>
  <c r="D127"/>
  <c r="D126" s="1"/>
  <c r="C126"/>
  <c r="E125"/>
  <c r="D125"/>
  <c r="D124"/>
  <c r="D123" s="1"/>
  <c r="C123"/>
  <c r="D122"/>
  <c r="E122" s="1"/>
  <c r="E120" s="1"/>
  <c r="D121"/>
  <c r="E121" s="1"/>
  <c r="C120"/>
  <c r="D119"/>
  <c r="E119" s="1"/>
  <c r="D118"/>
  <c r="E118" s="1"/>
  <c r="C117"/>
  <c r="J116"/>
  <c r="J115"/>
  <c r="J114"/>
  <c r="D113"/>
  <c r="E113" s="1"/>
  <c r="D112"/>
  <c r="E112" s="1"/>
  <c r="D111"/>
  <c r="E111" s="1"/>
  <c r="E110"/>
  <c r="D110"/>
  <c r="D109"/>
  <c r="E109" s="1"/>
  <c r="D108"/>
  <c r="E108" s="1"/>
  <c r="D107"/>
  <c r="E107" s="1"/>
  <c r="E106"/>
  <c r="D106"/>
  <c r="D105"/>
  <c r="E105" s="1"/>
  <c r="D104"/>
  <c r="E104" s="1"/>
  <c r="D103"/>
  <c r="E103" s="1"/>
  <c r="E102"/>
  <c r="D102"/>
  <c r="D101"/>
  <c r="E101" s="1"/>
  <c r="D100"/>
  <c r="E100" s="1"/>
  <c r="D99"/>
  <c r="E99" s="1"/>
  <c r="D98"/>
  <c r="E98" s="1"/>
  <c r="J97"/>
  <c r="C97"/>
  <c r="D96"/>
  <c r="E96" s="1"/>
  <c r="D95"/>
  <c r="E95" s="1"/>
  <c r="D94"/>
  <c r="E94" s="1"/>
  <c r="E93"/>
  <c r="D93"/>
  <c r="D92"/>
  <c r="E92" s="1"/>
  <c r="D91"/>
  <c r="E91" s="1"/>
  <c r="D90"/>
  <c r="E90" s="1"/>
  <c r="E89"/>
  <c r="D89"/>
  <c r="D88"/>
  <c r="E88" s="1"/>
  <c r="D87"/>
  <c r="E87" s="1"/>
  <c r="D86"/>
  <c r="E86" s="1"/>
  <c r="E85"/>
  <c r="D85"/>
  <c r="D84"/>
  <c r="E84" s="1"/>
  <c r="D83"/>
  <c r="E83" s="1"/>
  <c r="D82"/>
  <c r="E82" s="1"/>
  <c r="E81"/>
  <c r="D81"/>
  <c r="D80"/>
  <c r="E80" s="1"/>
  <c r="D79"/>
  <c r="E79" s="1"/>
  <c r="D78"/>
  <c r="E78" s="1"/>
  <c r="E77"/>
  <c r="D77"/>
  <c r="D76"/>
  <c r="E76" s="1"/>
  <c r="D75"/>
  <c r="E75" s="1"/>
  <c r="D74"/>
  <c r="E74" s="1"/>
  <c r="E73"/>
  <c r="D73"/>
  <c r="D72"/>
  <c r="E72" s="1"/>
  <c r="D71"/>
  <c r="E71" s="1"/>
  <c r="D70"/>
  <c r="E70" s="1"/>
  <c r="D69"/>
  <c r="E69" s="1"/>
  <c r="J68"/>
  <c r="C68"/>
  <c r="J67"/>
  <c r="D66"/>
  <c r="E66" s="1"/>
  <c r="D65"/>
  <c r="E65" s="1"/>
  <c r="D64"/>
  <c r="E64" s="1"/>
  <c r="E63"/>
  <c r="D63"/>
  <c r="D62"/>
  <c r="J61"/>
  <c r="C61"/>
  <c r="E60"/>
  <c r="D60"/>
  <c r="D59"/>
  <c r="E59" s="1"/>
  <c r="D58"/>
  <c r="E58" s="1"/>
  <c r="D57"/>
  <c r="E57" s="1"/>
  <c r="E56"/>
  <c r="D56"/>
  <c r="D55"/>
  <c r="E55" s="1"/>
  <c r="D54"/>
  <c r="E54" s="1"/>
  <c r="D53"/>
  <c r="E53" s="1"/>
  <c r="E52"/>
  <c r="D52"/>
  <c r="D51"/>
  <c r="E51" s="1"/>
  <c r="D50"/>
  <c r="E50" s="1"/>
  <c r="D49"/>
  <c r="E49" s="1"/>
  <c r="E48"/>
  <c r="D48"/>
  <c r="D47"/>
  <c r="E47" s="1"/>
  <c r="D46"/>
  <c r="E46" s="1"/>
  <c r="D45"/>
  <c r="E45" s="1"/>
  <c r="D44"/>
  <c r="E44" s="1"/>
  <c r="E43"/>
  <c r="D43"/>
  <c r="D42"/>
  <c r="E42" s="1"/>
  <c r="D41"/>
  <c r="E41" s="1"/>
  <c r="D40"/>
  <c r="E40" s="1"/>
  <c r="D39"/>
  <c r="E39" s="1"/>
  <c r="J38"/>
  <c r="C38"/>
  <c r="E37"/>
  <c r="D37"/>
  <c r="E36"/>
  <c r="D36"/>
  <c r="E35"/>
  <c r="D35"/>
  <c r="D34"/>
  <c r="E34" s="1"/>
  <c r="E33"/>
  <c r="D33"/>
  <c r="E32"/>
  <c r="D32"/>
  <c r="E31"/>
  <c r="D31"/>
  <c r="E30"/>
  <c r="D30"/>
  <c r="E29"/>
  <c r="D29"/>
  <c r="E28"/>
  <c r="D28"/>
  <c r="E27"/>
  <c r="D27"/>
  <c r="E26"/>
  <c r="D26"/>
  <c r="E25"/>
  <c r="D25"/>
  <c r="E24"/>
  <c r="D24"/>
  <c r="E23"/>
  <c r="D23"/>
  <c r="D22"/>
  <c r="E22" s="1"/>
  <c r="E21"/>
  <c r="D21"/>
  <c r="E20"/>
  <c r="D20"/>
  <c r="E19"/>
  <c r="D19"/>
  <c r="E18"/>
  <c r="D18"/>
  <c r="E17"/>
  <c r="D17"/>
  <c r="E16"/>
  <c r="D16"/>
  <c r="E15"/>
  <c r="D15"/>
  <c r="E14"/>
  <c r="D14"/>
  <c r="E13"/>
  <c r="D13"/>
  <c r="D12"/>
  <c r="E12" s="1"/>
  <c r="J11"/>
  <c r="D11"/>
  <c r="C11"/>
  <c r="D10"/>
  <c r="E10" s="1"/>
  <c r="D9"/>
  <c r="E9" s="1"/>
  <c r="D8"/>
  <c r="E8" s="1"/>
  <c r="D7"/>
  <c r="E7" s="1"/>
  <c r="D6"/>
  <c r="E6" s="1"/>
  <c r="D5"/>
  <c r="E5" s="1"/>
  <c r="J4"/>
  <c r="C4"/>
  <c r="J3"/>
  <c r="J2"/>
  <c r="J1"/>
  <c r="D5" i="38"/>
  <c r="C5"/>
  <c r="C16"/>
  <c r="D16"/>
  <c r="E16"/>
  <c r="F16"/>
  <c r="G16"/>
  <c r="H16"/>
  <c r="I16"/>
  <c r="I76"/>
  <c r="H76"/>
  <c r="G76"/>
  <c r="F76"/>
  <c r="E76"/>
  <c r="D76"/>
  <c r="C76"/>
  <c r="I73"/>
  <c r="H73"/>
  <c r="G73"/>
  <c r="F73"/>
  <c r="F69" s="1"/>
  <c r="E73"/>
  <c r="D73"/>
  <c r="C73"/>
  <c r="I70"/>
  <c r="H70"/>
  <c r="G70"/>
  <c r="F70"/>
  <c r="E70"/>
  <c r="D70"/>
  <c r="C70"/>
  <c r="H66"/>
  <c r="G66"/>
  <c r="F66"/>
  <c r="E66"/>
  <c r="D66"/>
  <c r="C66"/>
  <c r="I63"/>
  <c r="H63"/>
  <c r="G63"/>
  <c r="F63"/>
  <c r="E63"/>
  <c r="D63"/>
  <c r="C63"/>
  <c r="I60"/>
  <c r="H60"/>
  <c r="G60"/>
  <c r="F60"/>
  <c r="E60"/>
  <c r="D60"/>
  <c r="C60"/>
  <c r="I57"/>
  <c r="H57"/>
  <c r="G57"/>
  <c r="F57"/>
  <c r="E57"/>
  <c r="D57"/>
  <c r="C57"/>
  <c r="I54"/>
  <c r="H54"/>
  <c r="G54"/>
  <c r="F54"/>
  <c r="E54"/>
  <c r="D54"/>
  <c r="C54"/>
  <c r="I39"/>
  <c r="H39"/>
  <c r="G39"/>
  <c r="F39"/>
  <c r="E39"/>
  <c r="D39"/>
  <c r="C39"/>
  <c r="I35"/>
  <c r="H35"/>
  <c r="G35"/>
  <c r="F35"/>
  <c r="E35"/>
  <c r="D35"/>
  <c r="C35"/>
  <c r="C31" s="1"/>
  <c r="I32"/>
  <c r="H32"/>
  <c r="G32"/>
  <c r="F32"/>
  <c r="E32"/>
  <c r="D32"/>
  <c r="C32"/>
  <c r="G31"/>
  <c r="I28"/>
  <c r="H28"/>
  <c r="G28"/>
  <c r="F28"/>
  <c r="E28"/>
  <c r="D28"/>
  <c r="C28"/>
  <c r="I25"/>
  <c r="H25"/>
  <c r="G25"/>
  <c r="F25"/>
  <c r="E25"/>
  <c r="D25"/>
  <c r="C25"/>
  <c r="I22"/>
  <c r="H22"/>
  <c r="G22"/>
  <c r="F22"/>
  <c r="E22"/>
  <c r="D22"/>
  <c r="C22"/>
  <c r="I19"/>
  <c r="H19"/>
  <c r="G19"/>
  <c r="F19"/>
  <c r="E19"/>
  <c r="D19"/>
  <c r="C19"/>
  <c r="I5"/>
  <c r="H5"/>
  <c r="G5"/>
  <c r="F5"/>
  <c r="E5"/>
  <c r="E13" i="33"/>
  <c r="E7"/>
  <c r="G122" i="35"/>
  <c r="G5" i="36"/>
  <c r="E5"/>
  <c r="D5"/>
  <c r="C5"/>
  <c r="I76"/>
  <c r="H76"/>
  <c r="G76"/>
  <c r="F76"/>
  <c r="E76"/>
  <c r="D76"/>
  <c r="C76"/>
  <c r="I73"/>
  <c r="H73"/>
  <c r="G73"/>
  <c r="F73"/>
  <c r="E73"/>
  <c r="D73"/>
  <c r="C73"/>
  <c r="I70"/>
  <c r="I69" s="1"/>
  <c r="H70"/>
  <c r="G70"/>
  <c r="F70"/>
  <c r="E70"/>
  <c r="D70"/>
  <c r="C70"/>
  <c r="E69"/>
  <c r="H66"/>
  <c r="G66"/>
  <c r="F66"/>
  <c r="E66"/>
  <c r="D66"/>
  <c r="C66"/>
  <c r="I63"/>
  <c r="H63"/>
  <c r="G63"/>
  <c r="F63"/>
  <c r="E63"/>
  <c r="D63"/>
  <c r="C63"/>
  <c r="I60"/>
  <c r="H60"/>
  <c r="G60"/>
  <c r="F60"/>
  <c r="E60"/>
  <c r="D60"/>
  <c r="C60"/>
  <c r="I57"/>
  <c r="H57"/>
  <c r="G57"/>
  <c r="F57"/>
  <c r="E57"/>
  <c r="D57"/>
  <c r="C57"/>
  <c r="I54"/>
  <c r="H54"/>
  <c r="G54"/>
  <c r="F54"/>
  <c r="E54"/>
  <c r="D54"/>
  <c r="C54"/>
  <c r="I39"/>
  <c r="H39"/>
  <c r="G39"/>
  <c r="F39"/>
  <c r="E39"/>
  <c r="D39"/>
  <c r="C39"/>
  <c r="I35"/>
  <c r="H35"/>
  <c r="G35"/>
  <c r="F35"/>
  <c r="E35"/>
  <c r="D35"/>
  <c r="C35"/>
  <c r="I32"/>
  <c r="H32"/>
  <c r="G32"/>
  <c r="F32"/>
  <c r="E32"/>
  <c r="D32"/>
  <c r="C32"/>
  <c r="F31"/>
  <c r="I28"/>
  <c r="H28"/>
  <c r="G28"/>
  <c r="F28"/>
  <c r="E28"/>
  <c r="D28"/>
  <c r="C28"/>
  <c r="I25"/>
  <c r="H25"/>
  <c r="G25"/>
  <c r="F25"/>
  <c r="E25"/>
  <c r="D25"/>
  <c r="C25"/>
  <c r="I22"/>
  <c r="H22"/>
  <c r="G22"/>
  <c r="F22"/>
  <c r="E22"/>
  <c r="D22"/>
  <c r="C22"/>
  <c r="I19"/>
  <c r="H19"/>
  <c r="G19"/>
  <c r="F19"/>
  <c r="E19"/>
  <c r="D19"/>
  <c r="C19"/>
  <c r="I16"/>
  <c r="H16"/>
  <c r="G16"/>
  <c r="F16"/>
  <c r="E16"/>
  <c r="D16"/>
  <c r="C16"/>
  <c r="I5"/>
  <c r="H5"/>
  <c r="F5"/>
  <c r="D778" i="35"/>
  <c r="D777" s="1"/>
  <c r="C777"/>
  <c r="D776"/>
  <c r="E776" s="1"/>
  <c r="D775"/>
  <c r="E775" s="1"/>
  <c r="D774"/>
  <c r="E774" s="1"/>
  <c r="D773"/>
  <c r="E773" s="1"/>
  <c r="C772"/>
  <c r="C771"/>
  <c r="D770"/>
  <c r="E770" s="1"/>
  <c r="D769"/>
  <c r="E769" s="1"/>
  <c r="E768" s="1"/>
  <c r="E767" s="1"/>
  <c r="D768"/>
  <c r="D767" s="1"/>
  <c r="C768"/>
  <c r="C767"/>
  <c r="D766"/>
  <c r="E766" s="1"/>
  <c r="E765" s="1"/>
  <c r="D765"/>
  <c r="C765"/>
  <c r="E764"/>
  <c r="D764"/>
  <c r="E763"/>
  <c r="D763"/>
  <c r="E762"/>
  <c r="D762"/>
  <c r="E761"/>
  <c r="E760" s="1"/>
  <c r="D761"/>
  <c r="C761"/>
  <c r="C760" s="1"/>
  <c r="D760"/>
  <c r="E759"/>
  <c r="D759"/>
  <c r="E758"/>
  <c r="D758"/>
  <c r="E757"/>
  <c r="D757"/>
  <c r="E756"/>
  <c r="E755" s="1"/>
  <c r="D756"/>
  <c r="C756"/>
  <c r="C755" s="1"/>
  <c r="D755"/>
  <c r="E754"/>
  <c r="E750" s="1"/>
  <c r="D754"/>
  <c r="E753"/>
  <c r="D753"/>
  <c r="E752"/>
  <c r="D752"/>
  <c r="E751"/>
  <c r="D751"/>
  <c r="C751"/>
  <c r="C750" s="1"/>
  <c r="C726" s="1"/>
  <c r="C725" s="1"/>
  <c r="D750"/>
  <c r="E749"/>
  <c r="D749"/>
  <c r="E748"/>
  <c r="D748"/>
  <c r="E747"/>
  <c r="D747"/>
  <c r="E746"/>
  <c r="D746"/>
  <c r="C746"/>
  <c r="D745"/>
  <c r="E745" s="1"/>
  <c r="E744" s="1"/>
  <c r="E743" s="1"/>
  <c r="C744"/>
  <c r="C743"/>
  <c r="D742"/>
  <c r="E742" s="1"/>
  <c r="E741" s="1"/>
  <c r="C741"/>
  <c r="E740"/>
  <c r="E739" s="1"/>
  <c r="D740"/>
  <c r="D739" s="1"/>
  <c r="C739"/>
  <c r="D738"/>
  <c r="E738" s="1"/>
  <c r="D737"/>
  <c r="E737" s="1"/>
  <c r="D736"/>
  <c r="E736" s="1"/>
  <c r="D735"/>
  <c r="E735" s="1"/>
  <c r="C734"/>
  <c r="C733"/>
  <c r="D732"/>
  <c r="E732" s="1"/>
  <c r="E731" s="1"/>
  <c r="E730" s="1"/>
  <c r="C731"/>
  <c r="C730"/>
  <c r="D729"/>
  <c r="E729" s="1"/>
  <c r="D728"/>
  <c r="E728" s="1"/>
  <c r="D727"/>
  <c r="C727"/>
  <c r="J726"/>
  <c r="J725"/>
  <c r="E724"/>
  <c r="D724"/>
  <c r="E723"/>
  <c r="D723"/>
  <c r="D722" s="1"/>
  <c r="E722"/>
  <c r="C722"/>
  <c r="D721"/>
  <c r="E721" s="1"/>
  <c r="D720"/>
  <c r="E720" s="1"/>
  <c r="D719"/>
  <c r="E719" s="1"/>
  <c r="C718"/>
  <c r="C717" s="1"/>
  <c r="C716" s="1"/>
  <c r="J717"/>
  <c r="J716"/>
  <c r="E715"/>
  <c r="D715"/>
  <c r="D714"/>
  <c r="E714" s="1"/>
  <c r="E713"/>
  <c r="D713"/>
  <c r="D712"/>
  <c r="E712" s="1"/>
  <c r="E711"/>
  <c r="D711"/>
  <c r="D710"/>
  <c r="E710" s="1"/>
  <c r="E709"/>
  <c r="D709"/>
  <c r="D708"/>
  <c r="E708" s="1"/>
  <c r="E707"/>
  <c r="D707"/>
  <c r="D706"/>
  <c r="E706" s="1"/>
  <c r="E705"/>
  <c r="D705"/>
  <c r="D704"/>
  <c r="E704" s="1"/>
  <c r="E703"/>
  <c r="D703"/>
  <c r="D702"/>
  <c r="E702" s="1"/>
  <c r="E701"/>
  <c r="E700" s="1"/>
  <c r="D701"/>
  <c r="D700"/>
  <c r="C700"/>
  <c r="D699"/>
  <c r="E699" s="1"/>
  <c r="D698"/>
  <c r="E698" s="1"/>
  <c r="D697"/>
  <c r="E697" s="1"/>
  <c r="D696"/>
  <c r="E696" s="1"/>
  <c r="D695"/>
  <c r="E695" s="1"/>
  <c r="E694" s="1"/>
  <c r="D694"/>
  <c r="C694"/>
  <c r="D693"/>
  <c r="E693" s="1"/>
  <c r="E692"/>
  <c r="D692"/>
  <c r="D691"/>
  <c r="E691" s="1"/>
  <c r="E690"/>
  <c r="D690"/>
  <c r="D689"/>
  <c r="E689" s="1"/>
  <c r="E688"/>
  <c r="D688"/>
  <c r="D687"/>
  <c r="C687"/>
  <c r="D686"/>
  <c r="E686" s="1"/>
  <c r="D685"/>
  <c r="E685" s="1"/>
  <c r="D684"/>
  <c r="E684" s="1"/>
  <c r="E683" s="1"/>
  <c r="D683"/>
  <c r="C683"/>
  <c r="D682"/>
  <c r="E682" s="1"/>
  <c r="E681"/>
  <c r="D681"/>
  <c r="D680"/>
  <c r="D679" s="1"/>
  <c r="C679"/>
  <c r="D678"/>
  <c r="E678" s="1"/>
  <c r="D677"/>
  <c r="E677" s="1"/>
  <c r="D676"/>
  <c r="C676"/>
  <c r="D675"/>
  <c r="E675" s="1"/>
  <c r="E674"/>
  <c r="D674"/>
  <c r="D673"/>
  <c r="E673" s="1"/>
  <c r="E672"/>
  <c r="E671" s="1"/>
  <c r="D672"/>
  <c r="D671"/>
  <c r="C671"/>
  <c r="D670"/>
  <c r="E670" s="1"/>
  <c r="D669"/>
  <c r="E669" s="1"/>
  <c r="D668"/>
  <c r="E668" s="1"/>
  <c r="D667"/>
  <c r="E667" s="1"/>
  <c r="D666"/>
  <c r="E666" s="1"/>
  <c r="E665" s="1"/>
  <c r="D665"/>
  <c r="C665"/>
  <c r="D664"/>
  <c r="E664" s="1"/>
  <c r="E663"/>
  <c r="D663"/>
  <c r="D662"/>
  <c r="D661" s="1"/>
  <c r="C661"/>
  <c r="D660"/>
  <c r="E660" s="1"/>
  <c r="D659"/>
  <c r="E659" s="1"/>
  <c r="D658"/>
  <c r="E658" s="1"/>
  <c r="D657"/>
  <c r="E657" s="1"/>
  <c r="D656"/>
  <c r="E656" s="1"/>
  <c r="D655"/>
  <c r="E655" s="1"/>
  <c r="D654"/>
  <c r="E654" s="1"/>
  <c r="C653"/>
  <c r="C645" s="1"/>
  <c r="E652"/>
  <c r="D652"/>
  <c r="D651"/>
  <c r="E651" s="1"/>
  <c r="E650"/>
  <c r="D650"/>
  <c r="D649"/>
  <c r="E649" s="1"/>
  <c r="E648"/>
  <c r="D648"/>
  <c r="D647"/>
  <c r="D646" s="1"/>
  <c r="C646"/>
  <c r="J645"/>
  <c r="D644"/>
  <c r="E644" s="1"/>
  <c r="D643"/>
  <c r="E643" s="1"/>
  <c r="J642"/>
  <c r="C642"/>
  <c r="D641"/>
  <c r="E641" s="1"/>
  <c r="D640"/>
  <c r="E640" s="1"/>
  <c r="D639"/>
  <c r="E639" s="1"/>
  <c r="J638"/>
  <c r="C638"/>
  <c r="E637"/>
  <c r="D637"/>
  <c r="D636"/>
  <c r="E636" s="1"/>
  <c r="E635"/>
  <c r="D635"/>
  <c r="D634"/>
  <c r="E634" s="1"/>
  <c r="E633"/>
  <c r="D633"/>
  <c r="D632"/>
  <c r="E632" s="1"/>
  <c r="E631"/>
  <c r="D631"/>
  <c r="D630"/>
  <c r="E630" s="1"/>
  <c r="D629"/>
  <c r="D628" s="1"/>
  <c r="C628"/>
  <c r="D627"/>
  <c r="E627" s="1"/>
  <c r="E626"/>
  <c r="D626"/>
  <c r="D625"/>
  <c r="E625" s="1"/>
  <c r="E624"/>
  <c r="D624"/>
  <c r="D623"/>
  <c r="E623" s="1"/>
  <c r="E622"/>
  <c r="D622"/>
  <c r="D621"/>
  <c r="E621" s="1"/>
  <c r="E620"/>
  <c r="D620"/>
  <c r="D619"/>
  <c r="E619" s="1"/>
  <c r="E618"/>
  <c r="D618"/>
  <c r="D617"/>
  <c r="D616" s="1"/>
  <c r="C616"/>
  <c r="D615"/>
  <c r="E615" s="1"/>
  <c r="E614"/>
  <c r="D614"/>
  <c r="D613"/>
  <c r="E613" s="1"/>
  <c r="E612"/>
  <c r="D612"/>
  <c r="D611"/>
  <c r="E611" s="1"/>
  <c r="E610" s="1"/>
  <c r="C610"/>
  <c r="E609"/>
  <c r="D609"/>
  <c r="D608"/>
  <c r="E608" s="1"/>
  <c r="E607"/>
  <c r="D607"/>
  <c r="D606"/>
  <c r="E606" s="1"/>
  <c r="E605"/>
  <c r="D605"/>
  <c r="D604"/>
  <c r="D603" s="1"/>
  <c r="C603"/>
  <c r="D602"/>
  <c r="E602" s="1"/>
  <c r="E601"/>
  <c r="D601"/>
  <c r="D600"/>
  <c r="E600" s="1"/>
  <c r="C599"/>
  <c r="E598"/>
  <c r="D598"/>
  <c r="D597"/>
  <c r="E597" s="1"/>
  <c r="E596"/>
  <c r="E595" s="1"/>
  <c r="D596"/>
  <c r="D595"/>
  <c r="C595"/>
  <c r="E594"/>
  <c r="D594"/>
  <c r="D593"/>
  <c r="E593" s="1"/>
  <c r="E592" s="1"/>
  <c r="C592"/>
  <c r="E591"/>
  <c r="D591"/>
  <c r="D590"/>
  <c r="E590" s="1"/>
  <c r="E589"/>
  <c r="D589"/>
  <c r="D588"/>
  <c r="D587" s="1"/>
  <c r="C587"/>
  <c r="D586"/>
  <c r="E586" s="1"/>
  <c r="E585"/>
  <c r="D585"/>
  <c r="D584"/>
  <c r="E584" s="1"/>
  <c r="D583"/>
  <c r="E583" s="1"/>
  <c r="D582"/>
  <c r="E582" s="1"/>
  <c r="C581"/>
  <c r="D580"/>
  <c r="E580" s="1"/>
  <c r="D579"/>
  <c r="E579" s="1"/>
  <c r="E578"/>
  <c r="D578"/>
  <c r="D577"/>
  <c r="C577"/>
  <c r="E576"/>
  <c r="D576"/>
  <c r="D575"/>
  <c r="E575" s="1"/>
  <c r="E574"/>
  <c r="D574"/>
  <c r="D573"/>
  <c r="E573" s="1"/>
  <c r="E572"/>
  <c r="D572"/>
  <c r="D571"/>
  <c r="E571" s="1"/>
  <c r="D570"/>
  <c r="E570" s="1"/>
  <c r="C569"/>
  <c r="D568"/>
  <c r="E568" s="1"/>
  <c r="E567"/>
  <c r="D567"/>
  <c r="D566"/>
  <c r="E566" s="1"/>
  <c r="E565"/>
  <c r="D565"/>
  <c r="D564"/>
  <c r="E564" s="1"/>
  <c r="E563"/>
  <c r="D563"/>
  <c r="D562"/>
  <c r="C562"/>
  <c r="J561"/>
  <c r="J560"/>
  <c r="J559"/>
  <c r="E558"/>
  <c r="D558"/>
  <c r="D557"/>
  <c r="E557" s="1"/>
  <c r="E556" s="1"/>
  <c r="C556"/>
  <c r="E555"/>
  <c r="D555"/>
  <c r="D554"/>
  <c r="E554" s="1"/>
  <c r="E553"/>
  <c r="E552" s="1"/>
  <c r="E551" s="1"/>
  <c r="E550" s="1"/>
  <c r="D553"/>
  <c r="D552" s="1"/>
  <c r="C552"/>
  <c r="C551" s="1"/>
  <c r="C550" s="1"/>
  <c r="J551"/>
  <c r="J550"/>
  <c r="E549"/>
  <c r="D549"/>
  <c r="D548"/>
  <c r="E548" s="1"/>
  <c r="E547" s="1"/>
  <c r="J547"/>
  <c r="C547"/>
  <c r="E546"/>
  <c r="D546"/>
  <c r="D545"/>
  <c r="E545" s="1"/>
  <c r="E544" s="1"/>
  <c r="C544"/>
  <c r="E543"/>
  <c r="D543"/>
  <c r="D542"/>
  <c r="E542" s="1"/>
  <c r="E541"/>
  <c r="D541"/>
  <c r="D540"/>
  <c r="E540" s="1"/>
  <c r="E539"/>
  <c r="E538" s="1"/>
  <c r="D539"/>
  <c r="C538"/>
  <c r="E537"/>
  <c r="D537"/>
  <c r="D536"/>
  <c r="E536" s="1"/>
  <c r="E535"/>
  <c r="D535"/>
  <c r="D534"/>
  <c r="E534" s="1"/>
  <c r="E533"/>
  <c r="D533"/>
  <c r="D532"/>
  <c r="E532" s="1"/>
  <c r="C531"/>
  <c r="E530"/>
  <c r="E529" s="1"/>
  <c r="D530"/>
  <c r="D529" s="1"/>
  <c r="C529"/>
  <c r="C528" s="1"/>
  <c r="E527"/>
  <c r="D527"/>
  <c r="D526"/>
  <c r="E526" s="1"/>
  <c r="E525"/>
  <c r="D525"/>
  <c r="D524"/>
  <c r="E524" s="1"/>
  <c r="E523"/>
  <c r="D523"/>
  <c r="D522" s="1"/>
  <c r="C522"/>
  <c r="E521"/>
  <c r="D521"/>
  <c r="D520"/>
  <c r="E520" s="1"/>
  <c r="E519"/>
  <c r="D519"/>
  <c r="D518"/>
  <c r="E518" s="1"/>
  <c r="D517"/>
  <c r="E517" s="1"/>
  <c r="D516"/>
  <c r="E516" s="1"/>
  <c r="E515"/>
  <c r="D515"/>
  <c r="D514"/>
  <c r="E514" s="1"/>
  <c r="C513"/>
  <c r="C509" s="1"/>
  <c r="E512"/>
  <c r="D512"/>
  <c r="D511"/>
  <c r="E511" s="1"/>
  <c r="E510"/>
  <c r="D510"/>
  <c r="E508"/>
  <c r="D508"/>
  <c r="D507"/>
  <c r="E507" s="1"/>
  <c r="E506"/>
  <c r="D506"/>
  <c r="D505"/>
  <c r="E505" s="1"/>
  <c r="C504"/>
  <c r="E503"/>
  <c r="D503"/>
  <c r="D502"/>
  <c r="E502" s="1"/>
  <c r="E501"/>
  <c r="D501"/>
  <c r="D500"/>
  <c r="E500" s="1"/>
  <c r="D499"/>
  <c r="E499" s="1"/>
  <c r="D498"/>
  <c r="C497"/>
  <c r="C484" s="1"/>
  <c r="D496"/>
  <c r="E496" s="1"/>
  <c r="D495"/>
  <c r="E495" s="1"/>
  <c r="D494"/>
  <c r="C494"/>
  <c r="D493"/>
  <c r="E493" s="1"/>
  <c r="E492"/>
  <c r="E491" s="1"/>
  <c r="D492"/>
  <c r="D491"/>
  <c r="C491"/>
  <c r="E490"/>
  <c r="D490"/>
  <c r="D489"/>
  <c r="E489" s="1"/>
  <c r="E488"/>
  <c r="D488"/>
  <c r="D487"/>
  <c r="E487" s="1"/>
  <c r="C486"/>
  <c r="D485"/>
  <c r="E485" s="1"/>
  <c r="J483"/>
  <c r="E481"/>
  <c r="D481"/>
  <c r="D480"/>
  <c r="E480" s="1"/>
  <c r="E479"/>
  <c r="D479"/>
  <c r="D478"/>
  <c r="E478" s="1"/>
  <c r="E477" s="1"/>
  <c r="C477"/>
  <c r="D476"/>
  <c r="E476" s="1"/>
  <c r="D475"/>
  <c r="C474"/>
  <c r="D473"/>
  <c r="E473" s="1"/>
  <c r="E472"/>
  <c r="D472"/>
  <c r="D471"/>
  <c r="E471" s="1"/>
  <c r="E470"/>
  <c r="D470"/>
  <c r="D469"/>
  <c r="E469" s="1"/>
  <c r="C468"/>
  <c r="E467"/>
  <c r="D467"/>
  <c r="D466"/>
  <c r="E466" s="1"/>
  <c r="E465"/>
  <c r="D465"/>
  <c r="D464"/>
  <c r="D463" s="1"/>
  <c r="C463"/>
  <c r="D462"/>
  <c r="E462" s="1"/>
  <c r="E461"/>
  <c r="D461"/>
  <c r="D460"/>
  <c r="E460" s="1"/>
  <c r="C459"/>
  <c r="E458"/>
  <c r="D458"/>
  <c r="D457"/>
  <c r="E457" s="1"/>
  <c r="E456"/>
  <c r="E455" s="1"/>
  <c r="D456"/>
  <c r="C455"/>
  <c r="E454"/>
  <c r="D454"/>
  <c r="D453"/>
  <c r="E453" s="1"/>
  <c r="E452"/>
  <c r="D452"/>
  <c r="D451"/>
  <c r="E451" s="1"/>
  <c r="E450" s="1"/>
  <c r="C450"/>
  <c r="D449"/>
  <c r="E449" s="1"/>
  <c r="D448"/>
  <c r="E448" s="1"/>
  <c r="E447"/>
  <c r="D447"/>
  <c r="D446"/>
  <c r="C445"/>
  <c r="D443"/>
  <c r="E443" s="1"/>
  <c r="D442"/>
  <c r="E442" s="1"/>
  <c r="D441"/>
  <c r="E441" s="1"/>
  <c r="E440"/>
  <c r="D440"/>
  <c r="D439"/>
  <c r="E439" s="1"/>
  <c r="E438"/>
  <c r="D438"/>
  <c r="D437"/>
  <c r="E437" s="1"/>
  <c r="E436"/>
  <c r="D436"/>
  <c r="D435"/>
  <c r="E435" s="1"/>
  <c r="D434"/>
  <c r="E434" s="1"/>
  <c r="D433"/>
  <c r="E433" s="1"/>
  <c r="D432"/>
  <c r="E432" s="1"/>
  <c r="D431"/>
  <c r="E431" s="1"/>
  <c r="D430"/>
  <c r="C429"/>
  <c r="E428"/>
  <c r="D428"/>
  <c r="D427"/>
  <c r="E427" s="1"/>
  <c r="E426"/>
  <c r="D426"/>
  <c r="D425"/>
  <c r="E425" s="1"/>
  <c r="E424"/>
  <c r="D424"/>
  <c r="D423"/>
  <c r="E423" s="1"/>
  <c r="E422" s="1"/>
  <c r="C422"/>
  <c r="D421"/>
  <c r="E421" s="1"/>
  <c r="D420"/>
  <c r="E420" s="1"/>
  <c r="D419"/>
  <c r="E419" s="1"/>
  <c r="D418"/>
  <c r="E418" s="1"/>
  <c r="E417"/>
  <c r="D417"/>
  <c r="C416"/>
  <c r="D415"/>
  <c r="E415" s="1"/>
  <c r="D414"/>
  <c r="E414" s="1"/>
  <c r="E413"/>
  <c r="D413"/>
  <c r="D412"/>
  <c r="C412"/>
  <c r="D411"/>
  <c r="E411" s="1"/>
  <c r="D410"/>
  <c r="D409" s="1"/>
  <c r="C409"/>
  <c r="D408"/>
  <c r="E408" s="1"/>
  <c r="D407"/>
  <c r="E407" s="1"/>
  <c r="E406"/>
  <c r="D406"/>
  <c r="D405"/>
  <c r="E405" s="1"/>
  <c r="C404"/>
  <c r="E403"/>
  <c r="D403"/>
  <c r="D402"/>
  <c r="E402" s="1"/>
  <c r="E401"/>
  <c r="D401"/>
  <c r="D400"/>
  <c r="D399" s="1"/>
  <c r="C399"/>
  <c r="D398"/>
  <c r="E398" s="1"/>
  <c r="E397"/>
  <c r="D397"/>
  <c r="D396"/>
  <c r="E396" s="1"/>
  <c r="E395" s="1"/>
  <c r="C395"/>
  <c r="E394"/>
  <c r="D394"/>
  <c r="D393"/>
  <c r="D392" s="1"/>
  <c r="C392"/>
  <c r="D391"/>
  <c r="E391" s="1"/>
  <c r="E390"/>
  <c r="D390"/>
  <c r="D389"/>
  <c r="E389" s="1"/>
  <c r="E388" s="1"/>
  <c r="C388"/>
  <c r="D387"/>
  <c r="E387" s="1"/>
  <c r="D386"/>
  <c r="E386" s="1"/>
  <c r="E385"/>
  <c r="D385"/>
  <c r="D384"/>
  <c r="E384" s="1"/>
  <c r="D383"/>
  <c r="E383" s="1"/>
  <c r="C382"/>
  <c r="D381"/>
  <c r="E381" s="1"/>
  <c r="D380"/>
  <c r="E380" s="1"/>
  <c r="D379"/>
  <c r="E379" s="1"/>
  <c r="C378"/>
  <c r="D377"/>
  <c r="E377" s="1"/>
  <c r="D376"/>
  <c r="E376" s="1"/>
  <c r="D375"/>
  <c r="E375" s="1"/>
  <c r="D374"/>
  <c r="E374" s="1"/>
  <c r="D373"/>
  <c r="C373"/>
  <c r="E372"/>
  <c r="D372"/>
  <c r="D371"/>
  <c r="E371" s="1"/>
  <c r="E370"/>
  <c r="D370"/>
  <c r="D369"/>
  <c r="E369" s="1"/>
  <c r="E368" s="1"/>
  <c r="C368"/>
  <c r="D367"/>
  <c r="E367" s="1"/>
  <c r="D366"/>
  <c r="E366" s="1"/>
  <c r="E365"/>
  <c r="D365"/>
  <c r="D364"/>
  <c r="E364" s="1"/>
  <c r="D363"/>
  <c r="E363" s="1"/>
  <c r="C362"/>
  <c r="E361"/>
  <c r="D361"/>
  <c r="D360"/>
  <c r="E360" s="1"/>
  <c r="D359"/>
  <c r="E359" s="1"/>
  <c r="D358"/>
  <c r="E358" s="1"/>
  <c r="C357"/>
  <c r="D356"/>
  <c r="E356" s="1"/>
  <c r="D355"/>
  <c r="E355" s="1"/>
  <c r="D354"/>
  <c r="E354" s="1"/>
  <c r="C353"/>
  <c r="D352"/>
  <c r="E352" s="1"/>
  <c r="D351"/>
  <c r="E351" s="1"/>
  <c r="E350"/>
  <c r="D350"/>
  <c r="D349"/>
  <c r="E349" s="1"/>
  <c r="C348"/>
  <c r="E347"/>
  <c r="D347"/>
  <c r="D346"/>
  <c r="E346" s="1"/>
  <c r="D345"/>
  <c r="E345" s="1"/>
  <c r="C344"/>
  <c r="D343"/>
  <c r="E343" s="1"/>
  <c r="D342"/>
  <c r="E342" s="1"/>
  <c r="E341"/>
  <c r="D341"/>
  <c r="J339"/>
  <c r="D338"/>
  <c r="E338" s="1"/>
  <c r="E337"/>
  <c r="D337"/>
  <c r="D336"/>
  <c r="E336" s="1"/>
  <c r="E335"/>
  <c r="D335"/>
  <c r="D334"/>
  <c r="E334" s="1"/>
  <c r="E333"/>
  <c r="D333"/>
  <c r="D332"/>
  <c r="D331" s="1"/>
  <c r="D330"/>
  <c r="E330" s="1"/>
  <c r="E328" s="1"/>
  <c r="E329"/>
  <c r="D329"/>
  <c r="C328"/>
  <c r="D327"/>
  <c r="E327" s="1"/>
  <c r="E326"/>
  <c r="D326"/>
  <c r="D325"/>
  <c r="C314"/>
  <c r="E324"/>
  <c r="D324"/>
  <c r="D323"/>
  <c r="E323" s="1"/>
  <c r="E322"/>
  <c r="D322"/>
  <c r="D321"/>
  <c r="E321" s="1"/>
  <c r="E320"/>
  <c r="D320"/>
  <c r="D319"/>
  <c r="E319" s="1"/>
  <c r="E318"/>
  <c r="D318"/>
  <c r="D317"/>
  <c r="E317" s="1"/>
  <c r="E315" s="1"/>
  <c r="E316"/>
  <c r="D316"/>
  <c r="C315"/>
  <c r="E313"/>
  <c r="D313"/>
  <c r="D312"/>
  <c r="E312" s="1"/>
  <c r="E311"/>
  <c r="D311"/>
  <c r="D310"/>
  <c r="E310" s="1"/>
  <c r="E309"/>
  <c r="D309"/>
  <c r="D307"/>
  <c r="E307" s="1"/>
  <c r="E306"/>
  <c r="D306"/>
  <c r="E304"/>
  <c r="D304"/>
  <c r="D303"/>
  <c r="D302" s="1"/>
  <c r="E301"/>
  <c r="D301"/>
  <c r="D300"/>
  <c r="E300" s="1"/>
  <c r="E299"/>
  <c r="D299"/>
  <c r="E297"/>
  <c r="D297"/>
  <c r="E296"/>
  <c r="D296"/>
  <c r="D295"/>
  <c r="E295" s="1"/>
  <c r="E294"/>
  <c r="D294"/>
  <c r="D293"/>
  <c r="E293" s="1"/>
  <c r="E292"/>
  <c r="D292"/>
  <c r="D291"/>
  <c r="E291" s="1"/>
  <c r="E290"/>
  <c r="D290"/>
  <c r="E288"/>
  <c r="D288"/>
  <c r="D287"/>
  <c r="E287" s="1"/>
  <c r="E286"/>
  <c r="D286"/>
  <c r="D285"/>
  <c r="E285" s="1"/>
  <c r="E284"/>
  <c r="D284"/>
  <c r="D283"/>
  <c r="E283" s="1"/>
  <c r="E282"/>
  <c r="D282"/>
  <c r="D281"/>
  <c r="E281" s="1"/>
  <c r="E280"/>
  <c r="D280"/>
  <c r="D279"/>
  <c r="E279" s="1"/>
  <c r="E278"/>
  <c r="D278"/>
  <c r="D277"/>
  <c r="E277" s="1"/>
  <c r="E276"/>
  <c r="D276"/>
  <c r="D275"/>
  <c r="E275" s="1"/>
  <c r="E274"/>
  <c r="D274"/>
  <c r="D273"/>
  <c r="E273" s="1"/>
  <c r="E272"/>
  <c r="D272"/>
  <c r="D271"/>
  <c r="E271" s="1"/>
  <c r="E270"/>
  <c r="D270"/>
  <c r="D269"/>
  <c r="E269" s="1"/>
  <c r="E268"/>
  <c r="D268"/>
  <c r="D267"/>
  <c r="E267" s="1"/>
  <c r="E265" s="1"/>
  <c r="E266"/>
  <c r="D266"/>
  <c r="D265"/>
  <c r="D264"/>
  <c r="E264" s="1"/>
  <c r="E262"/>
  <c r="D262"/>
  <c r="D261"/>
  <c r="E261" s="1"/>
  <c r="E260" s="1"/>
  <c r="D260"/>
  <c r="C260"/>
  <c r="J259"/>
  <c r="J258"/>
  <c r="J257"/>
  <c r="J256"/>
  <c r="E252"/>
  <c r="D252"/>
  <c r="E251"/>
  <c r="E250" s="1"/>
  <c r="D251"/>
  <c r="D250"/>
  <c r="C250"/>
  <c r="D249"/>
  <c r="E249" s="1"/>
  <c r="E248"/>
  <c r="D248"/>
  <c r="D247"/>
  <c r="E247" s="1"/>
  <c r="E246"/>
  <c r="D246"/>
  <c r="D245"/>
  <c r="E245" s="1"/>
  <c r="E244"/>
  <c r="E243" s="1"/>
  <c r="C244"/>
  <c r="C243"/>
  <c r="D242"/>
  <c r="E242" s="1"/>
  <c r="D241"/>
  <c r="E241" s="1"/>
  <c r="E239" s="1"/>
  <c r="E238" s="1"/>
  <c r="D240"/>
  <c r="E240" s="1"/>
  <c r="C239"/>
  <c r="C238"/>
  <c r="D237"/>
  <c r="E237" s="1"/>
  <c r="E236" s="1"/>
  <c r="E235" s="1"/>
  <c r="C236"/>
  <c r="C235"/>
  <c r="D234"/>
  <c r="E234" s="1"/>
  <c r="E233"/>
  <c r="D233"/>
  <c r="C233"/>
  <c r="D232"/>
  <c r="E231"/>
  <c r="D231"/>
  <c r="D230"/>
  <c r="E230" s="1"/>
  <c r="C229"/>
  <c r="C228" s="1"/>
  <c r="E227"/>
  <c r="D227"/>
  <c r="E226"/>
  <c r="D226"/>
  <c r="E225"/>
  <c r="D225"/>
  <c r="E224"/>
  <c r="D224"/>
  <c r="E223"/>
  <c r="E222" s="1"/>
  <c r="D223"/>
  <c r="C223"/>
  <c r="D222"/>
  <c r="C222"/>
  <c r="E221"/>
  <c r="D221"/>
  <c r="E220"/>
  <c r="D220"/>
  <c r="D215" s="1"/>
  <c r="C220"/>
  <c r="D219"/>
  <c r="E219" s="1"/>
  <c r="D218"/>
  <c r="E218" s="1"/>
  <c r="E216" s="1"/>
  <c r="D217"/>
  <c r="E217" s="1"/>
  <c r="D216"/>
  <c r="C216"/>
  <c r="C215"/>
  <c r="D214"/>
  <c r="E214" s="1"/>
  <c r="E213" s="1"/>
  <c r="C213"/>
  <c r="E212"/>
  <c r="E211" s="1"/>
  <c r="D212"/>
  <c r="D211" s="1"/>
  <c r="C211"/>
  <c r="E210"/>
  <c r="D210"/>
  <c r="D209"/>
  <c r="E209" s="1"/>
  <c r="D208"/>
  <c r="D207" s="1"/>
  <c r="C207"/>
  <c r="E206"/>
  <c r="D206"/>
  <c r="E205"/>
  <c r="D205"/>
  <c r="D204" s="1"/>
  <c r="E204"/>
  <c r="C204"/>
  <c r="C203" s="1"/>
  <c r="D202"/>
  <c r="D201" s="1"/>
  <c r="C201"/>
  <c r="C200" s="1"/>
  <c r="D200"/>
  <c r="E199"/>
  <c r="D199"/>
  <c r="D198" s="1"/>
  <c r="E198"/>
  <c r="E197" s="1"/>
  <c r="C198"/>
  <c r="C197" s="1"/>
  <c r="D197"/>
  <c r="D196"/>
  <c r="D195" s="1"/>
  <c r="C195"/>
  <c r="D194"/>
  <c r="D193" s="1"/>
  <c r="D188" s="1"/>
  <c r="C193"/>
  <c r="E192"/>
  <c r="D192"/>
  <c r="E191"/>
  <c r="D191"/>
  <c r="E190"/>
  <c r="E189" s="1"/>
  <c r="D190"/>
  <c r="D189"/>
  <c r="C189"/>
  <c r="C188" s="1"/>
  <c r="E187"/>
  <c r="D187"/>
  <c r="E186"/>
  <c r="E185" s="1"/>
  <c r="E184" s="1"/>
  <c r="D186"/>
  <c r="D185" s="1"/>
  <c r="C185"/>
  <c r="C184" s="1"/>
  <c r="D184"/>
  <c r="D183"/>
  <c r="D182" s="1"/>
  <c r="D179" s="1"/>
  <c r="E181"/>
  <c r="D181"/>
  <c r="D180" s="1"/>
  <c r="E180"/>
  <c r="C179"/>
  <c r="J178"/>
  <c r="J177"/>
  <c r="D176"/>
  <c r="E176" s="1"/>
  <c r="E175"/>
  <c r="E174" s="1"/>
  <c r="D175"/>
  <c r="D174" s="1"/>
  <c r="C174"/>
  <c r="E173"/>
  <c r="D173"/>
  <c r="D172"/>
  <c r="D171" s="1"/>
  <c r="C171"/>
  <c r="J170"/>
  <c r="C170"/>
  <c r="D169"/>
  <c r="E169" s="1"/>
  <c r="D168"/>
  <c r="E168" s="1"/>
  <c r="C167"/>
  <c r="E166"/>
  <c r="D166"/>
  <c r="E165"/>
  <c r="D165"/>
  <c r="E164"/>
  <c r="D164"/>
  <c r="C164"/>
  <c r="J163"/>
  <c r="C163"/>
  <c r="D162"/>
  <c r="E162" s="1"/>
  <c r="E161"/>
  <c r="E160" s="1"/>
  <c r="D161"/>
  <c r="D160" s="1"/>
  <c r="C160"/>
  <c r="E159"/>
  <c r="D159"/>
  <c r="D158"/>
  <c r="D157" s="1"/>
  <c r="C157"/>
  <c r="D156"/>
  <c r="E156" s="1"/>
  <c r="D155"/>
  <c r="E155" s="1"/>
  <c r="C154"/>
  <c r="J153"/>
  <c r="J152"/>
  <c r="D151"/>
  <c r="E151" s="1"/>
  <c r="E150"/>
  <c r="D150"/>
  <c r="D149" s="1"/>
  <c r="C149"/>
  <c r="D148"/>
  <c r="E148" s="1"/>
  <c r="D147"/>
  <c r="E147" s="1"/>
  <c r="E146" s="1"/>
  <c r="D146"/>
  <c r="C146"/>
  <c r="E145"/>
  <c r="D145"/>
  <c r="E144"/>
  <c r="E143" s="1"/>
  <c r="D144"/>
  <c r="D143" s="1"/>
  <c r="C143"/>
  <c r="D142"/>
  <c r="E142" s="1"/>
  <c r="E140" s="1"/>
  <c r="D141"/>
  <c r="E141" s="1"/>
  <c r="D140"/>
  <c r="C140"/>
  <c r="D139"/>
  <c r="E139" s="1"/>
  <c r="D138"/>
  <c r="E138" s="1"/>
  <c r="D137"/>
  <c r="C136"/>
  <c r="C135" s="1"/>
  <c r="J135"/>
  <c r="E134"/>
  <c r="D134"/>
  <c r="D133"/>
  <c r="E133" s="1"/>
  <c r="E132"/>
  <c r="D132"/>
  <c r="C132"/>
  <c r="D131"/>
  <c r="E131" s="1"/>
  <c r="E130"/>
  <c r="D130"/>
  <c r="D129"/>
  <c r="C129"/>
  <c r="D128"/>
  <c r="E128" s="1"/>
  <c r="D127"/>
  <c r="E127" s="1"/>
  <c r="E126" s="1"/>
  <c r="C126"/>
  <c r="E125"/>
  <c r="D125"/>
  <c r="E124"/>
  <c r="E123" s="1"/>
  <c r="D124"/>
  <c r="D123" s="1"/>
  <c r="C123"/>
  <c r="E122"/>
  <c r="D122"/>
  <c r="D121"/>
  <c r="E121" s="1"/>
  <c r="E120"/>
  <c r="D120"/>
  <c r="C120"/>
  <c r="D119"/>
  <c r="E119" s="1"/>
  <c r="D118"/>
  <c r="E118" s="1"/>
  <c r="C117"/>
  <c r="J116"/>
  <c r="J115"/>
  <c r="J114"/>
  <c r="D113"/>
  <c r="E113" s="1"/>
  <c r="D112"/>
  <c r="E112" s="1"/>
  <c r="D111"/>
  <c r="E111" s="1"/>
  <c r="D110"/>
  <c r="E110" s="1"/>
  <c r="D109"/>
  <c r="E109" s="1"/>
  <c r="E108"/>
  <c r="D108"/>
  <c r="D107"/>
  <c r="E107" s="1"/>
  <c r="E106"/>
  <c r="D106"/>
  <c r="D105"/>
  <c r="E105" s="1"/>
  <c r="D104"/>
  <c r="E104" s="1"/>
  <c r="D103"/>
  <c r="E103" s="1"/>
  <c r="D102"/>
  <c r="E102" s="1"/>
  <c r="D101"/>
  <c r="E101" s="1"/>
  <c r="E100"/>
  <c r="D100"/>
  <c r="D99"/>
  <c r="E99" s="1"/>
  <c r="E98"/>
  <c r="D98"/>
  <c r="J97"/>
  <c r="C97"/>
  <c r="D96"/>
  <c r="E96" s="1"/>
  <c r="D95"/>
  <c r="E95" s="1"/>
  <c r="D94"/>
  <c r="E94" s="1"/>
  <c r="D93"/>
  <c r="E93" s="1"/>
  <c r="D92"/>
  <c r="E92" s="1"/>
  <c r="D91"/>
  <c r="E91" s="1"/>
  <c r="D90"/>
  <c r="E90" s="1"/>
  <c r="E89"/>
  <c r="D89"/>
  <c r="D88"/>
  <c r="E88" s="1"/>
  <c r="D87"/>
  <c r="E87" s="1"/>
  <c r="D86"/>
  <c r="E86" s="1"/>
  <c r="D85"/>
  <c r="E85" s="1"/>
  <c r="D84"/>
  <c r="E84" s="1"/>
  <c r="E83"/>
  <c r="D83"/>
  <c r="D82"/>
  <c r="E82" s="1"/>
  <c r="D81"/>
  <c r="E81" s="1"/>
  <c r="D80"/>
  <c r="E80" s="1"/>
  <c r="D79"/>
  <c r="E79" s="1"/>
  <c r="D78"/>
  <c r="E78" s="1"/>
  <c r="D77"/>
  <c r="E77" s="1"/>
  <c r="D76"/>
  <c r="E76" s="1"/>
  <c r="E75"/>
  <c r="D75"/>
  <c r="D74"/>
  <c r="E74" s="1"/>
  <c r="D73"/>
  <c r="E73" s="1"/>
  <c r="D72"/>
  <c r="E72" s="1"/>
  <c r="D71"/>
  <c r="E71" s="1"/>
  <c r="D70"/>
  <c r="E70" s="1"/>
  <c r="D69"/>
  <c r="E69" s="1"/>
  <c r="J68"/>
  <c r="C68"/>
  <c r="J67"/>
  <c r="D66"/>
  <c r="E66" s="1"/>
  <c r="D65"/>
  <c r="E65" s="1"/>
  <c r="D64"/>
  <c r="E64" s="1"/>
  <c r="E63"/>
  <c r="D63"/>
  <c r="D62"/>
  <c r="J61"/>
  <c r="C61"/>
  <c r="D60"/>
  <c r="E60" s="1"/>
  <c r="D59"/>
  <c r="E59" s="1"/>
  <c r="D58"/>
  <c r="E58" s="1"/>
  <c r="D57"/>
  <c r="E57" s="1"/>
  <c r="E56"/>
  <c r="D56"/>
  <c r="D55"/>
  <c r="E55" s="1"/>
  <c r="D54"/>
  <c r="E54" s="1"/>
  <c r="D53"/>
  <c r="E53" s="1"/>
  <c r="D52"/>
  <c r="E52" s="1"/>
  <c r="D51"/>
  <c r="E51" s="1"/>
  <c r="E50"/>
  <c r="D50"/>
  <c r="D49"/>
  <c r="E49" s="1"/>
  <c r="D48"/>
  <c r="E48" s="1"/>
  <c r="D47"/>
  <c r="E47" s="1"/>
  <c r="D46"/>
  <c r="E46" s="1"/>
  <c r="D45"/>
  <c r="E45" s="1"/>
  <c r="D44"/>
  <c r="E44" s="1"/>
  <c r="D43"/>
  <c r="E43" s="1"/>
  <c r="D42"/>
  <c r="E42" s="1"/>
  <c r="D41"/>
  <c r="E41" s="1"/>
  <c r="E40"/>
  <c r="D40"/>
  <c r="D39"/>
  <c r="J38"/>
  <c r="C38"/>
  <c r="D37"/>
  <c r="E37" s="1"/>
  <c r="D36"/>
  <c r="E36" s="1"/>
  <c r="D35"/>
  <c r="E35" s="1"/>
  <c r="D34"/>
  <c r="E34" s="1"/>
  <c r="D33"/>
  <c r="E33" s="1"/>
  <c r="D32"/>
  <c r="E32" s="1"/>
  <c r="D31"/>
  <c r="E31" s="1"/>
  <c r="D30"/>
  <c r="E30" s="1"/>
  <c r="D29"/>
  <c r="E29" s="1"/>
  <c r="D28"/>
  <c r="E28" s="1"/>
  <c r="E27"/>
  <c r="D27"/>
  <c r="D26"/>
  <c r="E26" s="1"/>
  <c r="D25"/>
  <c r="E25" s="1"/>
  <c r="D24"/>
  <c r="E24" s="1"/>
  <c r="D23"/>
  <c r="E23" s="1"/>
  <c r="D22"/>
  <c r="E22" s="1"/>
  <c r="D21"/>
  <c r="E21" s="1"/>
  <c r="D20"/>
  <c r="E20" s="1"/>
  <c r="E19"/>
  <c r="D19"/>
  <c r="D18"/>
  <c r="E18" s="1"/>
  <c r="E17"/>
  <c r="D17"/>
  <c r="D16"/>
  <c r="E16" s="1"/>
  <c r="D15"/>
  <c r="E15" s="1"/>
  <c r="D14"/>
  <c r="E14" s="1"/>
  <c r="D13"/>
  <c r="E13" s="1"/>
  <c r="D12"/>
  <c r="E12" s="1"/>
  <c r="J11"/>
  <c r="C11"/>
  <c r="E10"/>
  <c r="D10"/>
  <c r="D9"/>
  <c r="E9" s="1"/>
  <c r="E8"/>
  <c r="D8"/>
  <c r="D7"/>
  <c r="E7" s="1"/>
  <c r="D6"/>
  <c r="E6" s="1"/>
  <c r="D5"/>
  <c r="E5" s="1"/>
  <c r="J4"/>
  <c r="C4"/>
  <c r="J3"/>
  <c r="J2"/>
  <c r="J1"/>
  <c r="E638" i="39" l="1"/>
  <c r="D616"/>
  <c r="D595"/>
  <c r="E595"/>
  <c r="E581"/>
  <c r="D577"/>
  <c r="C561"/>
  <c r="C560" s="1"/>
  <c r="C559" s="1"/>
  <c r="E578"/>
  <c r="E577" s="1"/>
  <c r="E569"/>
  <c r="E563"/>
  <c r="E562" s="1"/>
  <c r="E504"/>
  <c r="D497"/>
  <c r="C484"/>
  <c r="C483" s="1"/>
  <c r="D494"/>
  <c r="E494"/>
  <c r="E477"/>
  <c r="D474"/>
  <c r="E459"/>
  <c r="D445"/>
  <c r="C444"/>
  <c r="D429"/>
  <c r="E416"/>
  <c r="D416"/>
  <c r="E412"/>
  <c r="D409"/>
  <c r="E404"/>
  <c r="D392"/>
  <c r="E392"/>
  <c r="E388"/>
  <c r="E378"/>
  <c r="D378"/>
  <c r="D362"/>
  <c r="E363"/>
  <c r="E362" s="1"/>
  <c r="E353"/>
  <c r="D353"/>
  <c r="E344"/>
  <c r="D344"/>
  <c r="E260"/>
  <c r="C153"/>
  <c r="C152" s="1"/>
  <c r="E140"/>
  <c r="D140"/>
  <c r="D136"/>
  <c r="E137"/>
  <c r="E136" s="1"/>
  <c r="D117"/>
  <c r="E117"/>
  <c r="C116"/>
  <c r="C115" s="1"/>
  <c r="C67"/>
  <c r="D97"/>
  <c r="D68"/>
  <c r="D38"/>
  <c r="C3"/>
  <c r="C2" s="1"/>
  <c r="E11"/>
  <c r="E4"/>
  <c r="D4"/>
  <c r="E68"/>
  <c r="E38"/>
  <c r="E97"/>
  <c r="E205"/>
  <c r="E204" s="1"/>
  <c r="D204"/>
  <c r="E349"/>
  <c r="E348" s="1"/>
  <c r="D348"/>
  <c r="E127"/>
  <c r="E126" s="1"/>
  <c r="E172"/>
  <c r="E171" s="1"/>
  <c r="E170" s="1"/>
  <c r="E152" s="1"/>
  <c r="D174"/>
  <c r="E183"/>
  <c r="E182" s="1"/>
  <c r="E179" s="1"/>
  <c r="E305"/>
  <c r="E325"/>
  <c r="C340"/>
  <c r="E429"/>
  <c r="E522"/>
  <c r="D528"/>
  <c r="E552"/>
  <c r="E551" s="1"/>
  <c r="E550" s="1"/>
  <c r="E653"/>
  <c r="E671"/>
  <c r="E679"/>
  <c r="D170"/>
  <c r="E215"/>
  <c r="D308"/>
  <c r="E700"/>
  <c r="E212"/>
  <c r="E211" s="1"/>
  <c r="D211"/>
  <c r="E232"/>
  <c r="E229" s="1"/>
  <c r="E228" s="1"/>
  <c r="D229"/>
  <c r="D228" s="1"/>
  <c r="E303"/>
  <c r="E302" s="1"/>
  <c r="D302"/>
  <c r="E358"/>
  <c r="E357" s="1"/>
  <c r="D357"/>
  <c r="E369"/>
  <c r="E368" s="1"/>
  <c r="D368"/>
  <c r="D120"/>
  <c r="E124"/>
  <c r="E123" s="1"/>
  <c r="E116" s="1"/>
  <c r="D132"/>
  <c r="E186"/>
  <c r="E185" s="1"/>
  <c r="E184" s="1"/>
  <c r="C203"/>
  <c r="C178" s="1"/>
  <c r="C177" s="1"/>
  <c r="E207"/>
  <c r="D223"/>
  <c r="D222" s="1"/>
  <c r="D265"/>
  <c r="D263" s="1"/>
  <c r="E308"/>
  <c r="D315"/>
  <c r="D314" s="1"/>
  <c r="E382"/>
  <c r="E445"/>
  <c r="E455"/>
  <c r="E486"/>
  <c r="E513"/>
  <c r="E509" s="1"/>
  <c r="E538"/>
  <c r="E599"/>
  <c r="E687"/>
  <c r="E694"/>
  <c r="E718"/>
  <c r="E717" s="1"/>
  <c r="E716" s="1"/>
  <c r="E734"/>
  <c r="E733" s="1"/>
  <c r="E726" s="1"/>
  <c r="E725" s="1"/>
  <c r="E743"/>
  <c r="E750"/>
  <c r="E772"/>
  <c r="E771" s="1"/>
  <c r="E62"/>
  <c r="E61" s="1"/>
  <c r="D61"/>
  <c r="D154"/>
  <c r="D153" s="1"/>
  <c r="D152" s="1"/>
  <c r="D167"/>
  <c r="D163" s="1"/>
  <c r="C259"/>
  <c r="E314"/>
  <c r="E422"/>
  <c r="E528"/>
  <c r="E610"/>
  <c r="E628"/>
  <c r="E264"/>
  <c r="D388"/>
  <c r="D395"/>
  <c r="E400"/>
  <c r="E399" s="1"/>
  <c r="D404"/>
  <c r="D422"/>
  <c r="D450"/>
  <c r="D459"/>
  <c r="E464"/>
  <c r="E463" s="1"/>
  <c r="D468"/>
  <c r="E475"/>
  <c r="E474" s="1"/>
  <c r="D477"/>
  <c r="D486"/>
  <c r="E498"/>
  <c r="E497" s="1"/>
  <c r="D504"/>
  <c r="D513"/>
  <c r="D509" s="1"/>
  <c r="D531"/>
  <c r="D544"/>
  <c r="D538" s="1"/>
  <c r="D556"/>
  <c r="D551" s="1"/>
  <c r="D550" s="1"/>
  <c r="D581"/>
  <c r="E588"/>
  <c r="E587" s="1"/>
  <c r="D592"/>
  <c r="D599"/>
  <c r="E604"/>
  <c r="E603" s="1"/>
  <c r="D610"/>
  <c r="E617"/>
  <c r="E616" s="1"/>
  <c r="E647"/>
  <c r="E646" s="1"/>
  <c r="D653"/>
  <c r="D645" s="1"/>
  <c r="E662"/>
  <c r="E661" s="1"/>
  <c r="D718"/>
  <c r="D717" s="1"/>
  <c r="D716" s="1"/>
  <c r="D727"/>
  <c r="D765"/>
  <c r="D768"/>
  <c r="D767" s="1"/>
  <c r="D547"/>
  <c r="D638"/>
  <c r="E644"/>
  <c r="E642" s="1"/>
  <c r="C4" i="38"/>
  <c r="I4"/>
  <c r="E31"/>
  <c r="E4" s="1"/>
  <c r="I31"/>
  <c r="F38"/>
  <c r="G4"/>
  <c r="D69"/>
  <c r="H69"/>
  <c r="D31"/>
  <c r="D4" s="1"/>
  <c r="H31"/>
  <c r="H4" s="1"/>
  <c r="C69"/>
  <c r="C38" s="1"/>
  <c r="G69"/>
  <c r="G80" s="1"/>
  <c r="F31"/>
  <c r="F4" s="1"/>
  <c r="E69"/>
  <c r="I69"/>
  <c r="E80"/>
  <c r="I80"/>
  <c r="D38"/>
  <c r="H38"/>
  <c r="E38"/>
  <c r="I38"/>
  <c r="D80"/>
  <c r="H80"/>
  <c r="E642" i="35"/>
  <c r="E628"/>
  <c r="E629"/>
  <c r="E581"/>
  <c r="C561"/>
  <c r="C560" s="1"/>
  <c r="C559" s="1"/>
  <c r="D569"/>
  <c r="E504"/>
  <c r="D497"/>
  <c r="E494"/>
  <c r="C483"/>
  <c r="D474"/>
  <c r="E459"/>
  <c r="D455"/>
  <c r="D445"/>
  <c r="C444"/>
  <c r="D429"/>
  <c r="E430"/>
  <c r="E429" s="1"/>
  <c r="E416"/>
  <c r="D416"/>
  <c r="E412"/>
  <c r="E410"/>
  <c r="E409" s="1"/>
  <c r="E404"/>
  <c r="E382"/>
  <c r="D382"/>
  <c r="D378"/>
  <c r="E378"/>
  <c r="E362"/>
  <c r="D362"/>
  <c r="E353"/>
  <c r="D353"/>
  <c r="C340"/>
  <c r="E344"/>
  <c r="D344"/>
  <c r="C153"/>
  <c r="C152" s="1"/>
  <c r="D136"/>
  <c r="D135" s="1"/>
  <c r="D117"/>
  <c r="C116"/>
  <c r="C115" s="1"/>
  <c r="D97"/>
  <c r="E68"/>
  <c r="C67"/>
  <c r="E11"/>
  <c r="C3"/>
  <c r="C31" i="36"/>
  <c r="G31"/>
  <c r="D31"/>
  <c r="H31"/>
  <c r="I38"/>
  <c r="F69"/>
  <c r="C69"/>
  <c r="G69"/>
  <c r="D4"/>
  <c r="H4"/>
  <c r="F4"/>
  <c r="E31"/>
  <c r="I31"/>
  <c r="E38"/>
  <c r="D69"/>
  <c r="H69"/>
  <c r="I4"/>
  <c r="I80"/>
  <c r="D38"/>
  <c r="H38"/>
  <c r="G4"/>
  <c r="E4"/>
  <c r="E80"/>
  <c r="C4"/>
  <c r="D80"/>
  <c r="H80"/>
  <c r="F38"/>
  <c r="C38"/>
  <c r="C80" s="1"/>
  <c r="G38"/>
  <c r="G80"/>
  <c r="F80"/>
  <c r="E97" i="35"/>
  <c r="E129"/>
  <c r="E149"/>
  <c r="E4"/>
  <c r="E215"/>
  <c r="E117"/>
  <c r="E116" s="1"/>
  <c r="E154"/>
  <c r="E167"/>
  <c r="E163" s="1"/>
  <c r="C178"/>
  <c r="C177" s="1"/>
  <c r="D170"/>
  <c r="E194"/>
  <c r="E193" s="1"/>
  <c r="E196"/>
  <c r="E195" s="1"/>
  <c r="E188" s="1"/>
  <c r="E202"/>
  <c r="E201" s="1"/>
  <c r="E200" s="1"/>
  <c r="E208"/>
  <c r="D229"/>
  <c r="D228" s="1"/>
  <c r="D289"/>
  <c r="D298"/>
  <c r="E303"/>
  <c r="E302" s="1"/>
  <c r="D305"/>
  <c r="E308"/>
  <c r="D315"/>
  <c r="E357"/>
  <c r="E486"/>
  <c r="E513"/>
  <c r="E509" s="1"/>
  <c r="D126"/>
  <c r="D244"/>
  <c r="D243" s="1"/>
  <c r="E727"/>
  <c r="E772"/>
  <c r="E771" s="1"/>
  <c r="E39"/>
  <c r="E38" s="1"/>
  <c r="D38"/>
  <c r="E62"/>
  <c r="E61" s="1"/>
  <c r="D61"/>
  <c r="D68"/>
  <c r="E137"/>
  <c r="E136" s="1"/>
  <c r="E135" s="1"/>
  <c r="D154"/>
  <c r="D153" s="1"/>
  <c r="D152" s="1"/>
  <c r="E158"/>
  <c r="E157" s="1"/>
  <c r="D167"/>
  <c r="D163" s="1"/>
  <c r="D236"/>
  <c r="D235" s="1"/>
  <c r="C263"/>
  <c r="C259" s="1"/>
  <c r="E289"/>
  <c r="E263" s="1"/>
  <c r="E259" s="1"/>
  <c r="E298"/>
  <c r="E305"/>
  <c r="E325"/>
  <c r="E314" s="1"/>
  <c r="E348"/>
  <c r="E373"/>
  <c r="E522"/>
  <c r="E562"/>
  <c r="E569"/>
  <c r="E577"/>
  <c r="E638"/>
  <c r="E676"/>
  <c r="E718"/>
  <c r="E717" s="1"/>
  <c r="E716" s="1"/>
  <c r="E734"/>
  <c r="E733" s="1"/>
  <c r="D4"/>
  <c r="D11"/>
  <c r="E172"/>
  <c r="E171" s="1"/>
  <c r="E170" s="1"/>
  <c r="E183"/>
  <c r="E182" s="1"/>
  <c r="E179" s="1"/>
  <c r="E207"/>
  <c r="E203" s="1"/>
  <c r="D213"/>
  <c r="D203" s="1"/>
  <c r="D178" s="1"/>
  <c r="D177" s="1"/>
  <c r="E232"/>
  <c r="E229" s="1"/>
  <c r="E228" s="1"/>
  <c r="D239"/>
  <c r="D238" s="1"/>
  <c r="D308"/>
  <c r="D328"/>
  <c r="E468"/>
  <c r="E531"/>
  <c r="E528" s="1"/>
  <c r="E599"/>
  <c r="E653"/>
  <c r="E687"/>
  <c r="E332"/>
  <c r="E331" s="1"/>
  <c r="D348"/>
  <c r="D357"/>
  <c r="D368"/>
  <c r="D388"/>
  <c r="E393"/>
  <c r="E392" s="1"/>
  <c r="D395"/>
  <c r="E400"/>
  <c r="E399" s="1"/>
  <c r="D404"/>
  <c r="D422"/>
  <c r="E446"/>
  <c r="E445" s="1"/>
  <c r="D450"/>
  <c r="D459"/>
  <c r="E464"/>
  <c r="E463" s="1"/>
  <c r="D468"/>
  <c r="E475"/>
  <c r="E474" s="1"/>
  <c r="D477"/>
  <c r="D486"/>
  <c r="E498"/>
  <c r="E497" s="1"/>
  <c r="D504"/>
  <c r="D513"/>
  <c r="D509" s="1"/>
  <c r="D531"/>
  <c r="D528" s="1"/>
  <c r="D544"/>
  <c r="D538" s="1"/>
  <c r="D556"/>
  <c r="D551" s="1"/>
  <c r="D550" s="1"/>
  <c r="D581"/>
  <c r="E588"/>
  <c r="E587" s="1"/>
  <c r="D592"/>
  <c r="D599"/>
  <c r="E604"/>
  <c r="E603" s="1"/>
  <c r="D610"/>
  <c r="E617"/>
  <c r="E616" s="1"/>
  <c r="E647"/>
  <c r="E646" s="1"/>
  <c r="E645" s="1"/>
  <c r="D653"/>
  <c r="D645" s="1"/>
  <c r="E662"/>
  <c r="E661" s="1"/>
  <c r="E680"/>
  <c r="E679" s="1"/>
  <c r="D718"/>
  <c r="D717" s="1"/>
  <c r="D716" s="1"/>
  <c r="E778"/>
  <c r="E777" s="1"/>
  <c r="D547"/>
  <c r="D638"/>
  <c r="D731"/>
  <c r="D730" s="1"/>
  <c r="D734"/>
  <c r="D733" s="1"/>
  <c r="D741"/>
  <c r="D744"/>
  <c r="D743" s="1"/>
  <c r="D772"/>
  <c r="D771" s="1"/>
  <c r="D642"/>
  <c r="D561" i="39" l="1"/>
  <c r="D560" s="1"/>
  <c r="E561"/>
  <c r="D484"/>
  <c r="D483" s="1"/>
  <c r="E484"/>
  <c r="E483" s="1"/>
  <c r="D444"/>
  <c r="C339"/>
  <c r="C258" s="1"/>
  <c r="C257" s="1"/>
  <c r="E340"/>
  <c r="D340"/>
  <c r="D259"/>
  <c r="E135"/>
  <c r="E115" s="1"/>
  <c r="D135"/>
  <c r="C114"/>
  <c r="D67"/>
  <c r="E67"/>
  <c r="D3"/>
  <c r="E3"/>
  <c r="E263"/>
  <c r="E259" s="1"/>
  <c r="E444"/>
  <c r="D203"/>
  <c r="D178" s="1"/>
  <c r="D177" s="1"/>
  <c r="E203"/>
  <c r="E178" s="1"/>
  <c r="E177" s="1"/>
  <c r="D116"/>
  <c r="D726"/>
  <c r="D725" s="1"/>
  <c r="E645"/>
  <c r="C80" i="38"/>
  <c r="G38"/>
  <c r="F80"/>
  <c r="D561" i="35"/>
  <c r="D560" s="1"/>
  <c r="D484"/>
  <c r="D483" s="1"/>
  <c r="E484"/>
  <c r="E483" s="1"/>
  <c r="D444"/>
  <c r="C339"/>
  <c r="C258" s="1"/>
  <c r="C257" s="1"/>
  <c r="E340"/>
  <c r="D116"/>
  <c r="D115" s="1"/>
  <c r="D114" s="1"/>
  <c r="C114"/>
  <c r="D67"/>
  <c r="E67"/>
  <c r="C2"/>
  <c r="D3"/>
  <c r="E178"/>
  <c r="E177" s="1"/>
  <c r="D726"/>
  <c r="D725" s="1"/>
  <c r="E726"/>
  <c r="E725" s="1"/>
  <c r="D263"/>
  <c r="E115"/>
  <c r="E3"/>
  <c r="D314"/>
  <c r="D340"/>
  <c r="E561"/>
  <c r="E560" s="1"/>
  <c r="E559" s="1"/>
  <c r="E153"/>
  <c r="E152" s="1"/>
  <c r="E444"/>
  <c r="E560" i="39" l="1"/>
  <c r="E559" s="1"/>
  <c r="D339"/>
  <c r="D258" s="1"/>
  <c r="D257" s="1"/>
  <c r="E339"/>
  <c r="E258" s="1"/>
  <c r="E257" s="1"/>
  <c r="D115"/>
  <c r="D114" s="1"/>
  <c r="E114"/>
  <c r="D2"/>
  <c r="E2"/>
  <c r="D559"/>
  <c r="D339" i="35"/>
  <c r="E339"/>
  <c r="E258" s="1"/>
  <c r="E257" s="1"/>
  <c r="D2"/>
  <c r="E2"/>
  <c r="E114"/>
  <c r="D559"/>
  <c r="D259"/>
  <c r="D258" l="1"/>
  <c r="D257" s="1"/>
  <c r="E3" i="33" l="1"/>
  <c r="E4"/>
  <c r="E5"/>
  <c r="E6"/>
  <c r="E8"/>
  <c r="E9"/>
  <c r="E10"/>
  <c r="E11"/>
  <c r="E12"/>
  <c r="E2"/>
  <c r="E26" s="1"/>
  <c r="E31"/>
  <c r="D31"/>
  <c r="C31"/>
  <c r="E30"/>
  <c r="D30"/>
  <c r="C30"/>
  <c r="E29"/>
  <c r="D29"/>
  <c r="C29"/>
  <c r="E28"/>
  <c r="D28"/>
  <c r="C28"/>
  <c r="E27"/>
  <c r="D27"/>
  <c r="D26"/>
  <c r="C26"/>
  <c r="C27" s="1"/>
  <c r="H1" i="31" l="1"/>
  <c r="H2"/>
  <c r="H114"/>
  <c r="H256"/>
  <c r="H559"/>
  <c r="H257"/>
  <c r="H256" i="28"/>
  <c r="H559"/>
  <c r="H257"/>
  <c r="H2"/>
  <c r="H1"/>
  <c r="H114"/>
  <c r="C4" i="27"/>
  <c r="C11"/>
  <c r="C38"/>
  <c r="C61"/>
  <c r="C3"/>
  <c r="C97"/>
  <c r="C68"/>
  <c r="C67"/>
  <c r="C2"/>
  <c r="H2"/>
  <c r="C116"/>
  <c r="C123"/>
  <c r="C115"/>
  <c r="C130"/>
  <c r="C134"/>
  <c r="C137"/>
  <c r="C129"/>
  <c r="C140"/>
  <c r="C114"/>
  <c r="H114"/>
  <c r="H1"/>
  <c r="D134"/>
  <c r="D130"/>
  <c r="D137"/>
  <c r="D129"/>
  <c r="E134"/>
  <c r="E130"/>
  <c r="E137"/>
  <c r="E129"/>
  <c r="D118"/>
  <c r="D119"/>
  <c r="D121"/>
  <c r="D122"/>
  <c r="D116"/>
  <c r="D124"/>
  <c r="D125"/>
  <c r="D123"/>
  <c r="D115"/>
  <c r="E118"/>
  <c r="E119"/>
  <c r="E121"/>
  <c r="E122"/>
  <c r="E116"/>
  <c r="E124"/>
  <c r="E125"/>
  <c r="E123"/>
  <c r="E115"/>
  <c r="C260"/>
  <c r="C265"/>
  <c r="C289"/>
  <c r="C296"/>
  <c r="C298"/>
  <c r="C302"/>
  <c r="C305"/>
  <c r="C308"/>
  <c r="C263"/>
  <c r="C315"/>
  <c r="C325"/>
  <c r="C331"/>
  <c r="C328"/>
  <c r="C314"/>
  <c r="C259"/>
  <c r="C344"/>
  <c r="C348"/>
  <c r="C353"/>
  <c r="C357"/>
  <c r="C362"/>
  <c r="C373"/>
  <c r="C378"/>
  <c r="C382"/>
  <c r="C388"/>
  <c r="C392"/>
  <c r="C395"/>
  <c r="C399"/>
  <c r="C404"/>
  <c r="C409"/>
  <c r="C412"/>
  <c r="C416"/>
  <c r="C422"/>
  <c r="C429"/>
  <c r="C340"/>
  <c r="C445"/>
  <c r="C455"/>
  <c r="C459"/>
  <c r="C463"/>
  <c r="C468"/>
  <c r="C474"/>
  <c r="C477"/>
  <c r="C450"/>
  <c r="C444"/>
  <c r="C339"/>
  <c r="C486"/>
  <c r="C491"/>
  <c r="C494"/>
  <c r="C497"/>
  <c r="C484"/>
  <c r="C504"/>
  <c r="C513"/>
  <c r="C509"/>
  <c r="C522"/>
  <c r="C529"/>
  <c r="C531"/>
  <c r="C528"/>
  <c r="C544"/>
  <c r="C538"/>
  <c r="C483"/>
  <c r="C547"/>
  <c r="C258"/>
  <c r="C552"/>
  <c r="C556"/>
  <c r="C551"/>
  <c r="C550"/>
  <c r="C257"/>
  <c r="H257"/>
  <c r="C562"/>
  <c r="C569"/>
  <c r="C577"/>
  <c r="C581"/>
  <c r="C587"/>
  <c r="C592"/>
  <c r="C595"/>
  <c r="C599"/>
  <c r="C603"/>
  <c r="C610"/>
  <c r="C616"/>
  <c r="C628"/>
  <c r="C561"/>
  <c r="C638"/>
  <c r="C642"/>
  <c r="C646"/>
  <c r="C653"/>
  <c r="C661"/>
  <c r="C665"/>
  <c r="C671"/>
  <c r="C676"/>
  <c r="C679"/>
  <c r="C683"/>
  <c r="C687"/>
  <c r="C694"/>
  <c r="C700"/>
  <c r="C645"/>
  <c r="C560"/>
  <c r="C718"/>
  <c r="C722"/>
  <c r="C717"/>
  <c r="C716"/>
  <c r="C725"/>
  <c r="C559"/>
  <c r="H559"/>
  <c r="H256"/>
  <c r="C725" i="31"/>
  <c r="C722"/>
  <c r="C718"/>
  <c r="C717"/>
  <c r="C716"/>
  <c r="C700"/>
  <c r="C694"/>
  <c r="C687"/>
  <c r="C683"/>
  <c r="C679"/>
  <c r="C676"/>
  <c r="C671"/>
  <c r="C665"/>
  <c r="C661"/>
  <c r="C653"/>
  <c r="C646"/>
  <c r="C645"/>
  <c r="C642"/>
  <c r="C638"/>
  <c r="C628"/>
  <c r="C616"/>
  <c r="C610"/>
  <c r="C603"/>
  <c r="C599"/>
  <c r="C595"/>
  <c r="C592"/>
  <c r="C587"/>
  <c r="C581"/>
  <c r="C577"/>
  <c r="C569"/>
  <c r="C562"/>
  <c r="C561"/>
  <c r="C560"/>
  <c r="C559"/>
  <c r="C556"/>
  <c r="C552"/>
  <c r="C551"/>
  <c r="C550"/>
  <c r="C547"/>
  <c r="C544"/>
  <c r="C538"/>
  <c r="C531"/>
  <c r="C529"/>
  <c r="C528"/>
  <c r="C522"/>
  <c r="C513"/>
  <c r="C509"/>
  <c r="C504"/>
  <c r="C497"/>
  <c r="C494"/>
  <c r="C491"/>
  <c r="C486"/>
  <c r="C484"/>
  <c r="C483"/>
  <c r="C477"/>
  <c r="C474"/>
  <c r="C468"/>
  <c r="C463"/>
  <c r="C459"/>
  <c r="C455"/>
  <c r="C450"/>
  <c r="C445"/>
  <c r="C444"/>
  <c r="C429"/>
  <c r="C422"/>
  <c r="C416"/>
  <c r="C412"/>
  <c r="C409"/>
  <c r="C404"/>
  <c r="C399"/>
  <c r="C395"/>
  <c r="C392"/>
  <c r="C388"/>
  <c r="C382"/>
  <c r="C378"/>
  <c r="C373"/>
  <c r="C368"/>
  <c r="C362"/>
  <c r="C357"/>
  <c r="C353"/>
  <c r="C348"/>
  <c r="C344"/>
  <c r="C340"/>
  <c r="C339"/>
  <c r="C331"/>
  <c r="C328"/>
  <c r="C325"/>
  <c r="C315"/>
  <c r="C314"/>
  <c r="C308"/>
  <c r="C305"/>
  <c r="C302"/>
  <c r="C298"/>
  <c r="C296"/>
  <c r="C289"/>
  <c r="C265"/>
  <c r="C263"/>
  <c r="C260"/>
  <c r="C259"/>
  <c r="C258"/>
  <c r="C257"/>
  <c r="C140"/>
  <c r="C137"/>
  <c r="C134"/>
  <c r="C130"/>
  <c r="C129"/>
  <c r="C123"/>
  <c r="C116"/>
  <c r="C115"/>
  <c r="C114"/>
  <c r="C97"/>
  <c r="C68"/>
  <c r="C67"/>
  <c r="C61"/>
  <c r="C38"/>
  <c r="C11"/>
  <c r="C4"/>
  <c r="C3"/>
  <c r="C2"/>
  <c r="C725" i="28"/>
  <c r="C722"/>
  <c r="C718"/>
  <c r="C717"/>
  <c r="C716"/>
  <c r="C700"/>
  <c r="C694"/>
  <c r="C687"/>
  <c r="C683"/>
  <c r="C679"/>
  <c r="C676"/>
  <c r="C671"/>
  <c r="C665"/>
  <c r="C661"/>
  <c r="C653"/>
  <c r="C646"/>
  <c r="C645"/>
  <c r="C642"/>
  <c r="C638"/>
  <c r="C628"/>
  <c r="C616"/>
  <c r="C610"/>
  <c r="C603"/>
  <c r="C599"/>
  <c r="C595"/>
  <c r="C592"/>
  <c r="C587"/>
  <c r="C581"/>
  <c r="C577"/>
  <c r="C569"/>
  <c r="C562"/>
  <c r="C561"/>
  <c r="C560"/>
  <c r="C559"/>
  <c r="C556"/>
  <c r="C552"/>
  <c r="C551"/>
  <c r="C550"/>
  <c r="C547"/>
  <c r="C544"/>
  <c r="C538"/>
  <c r="C531"/>
  <c r="C529"/>
  <c r="C528"/>
  <c r="C522"/>
  <c r="C513"/>
  <c r="C509"/>
  <c r="C504"/>
  <c r="C497"/>
  <c r="C494"/>
  <c r="C491"/>
  <c r="C486"/>
  <c r="C484"/>
  <c r="C483"/>
  <c r="C477"/>
  <c r="C474"/>
  <c r="C468"/>
  <c r="C463"/>
  <c r="C459"/>
  <c r="C455"/>
  <c r="C450"/>
  <c r="C445"/>
  <c r="C444"/>
  <c r="C429"/>
  <c r="C422"/>
  <c r="C416"/>
  <c r="C412"/>
  <c r="C409"/>
  <c r="C404"/>
  <c r="C399"/>
  <c r="C395"/>
  <c r="C392"/>
  <c r="C388"/>
  <c r="C382"/>
  <c r="C378"/>
  <c r="C373"/>
  <c r="C368"/>
  <c r="C362"/>
  <c r="C357"/>
  <c r="C353"/>
  <c r="C348"/>
  <c r="C344"/>
  <c r="C340"/>
  <c r="C339"/>
  <c r="C331"/>
  <c r="C328"/>
  <c r="C325"/>
  <c r="C315"/>
  <c r="C314"/>
  <c r="C308"/>
  <c r="C305"/>
  <c r="C302"/>
  <c r="C298"/>
  <c r="C296"/>
  <c r="C289"/>
  <c r="C265"/>
  <c r="C263"/>
  <c r="C260"/>
  <c r="C259"/>
  <c r="C258"/>
  <c r="C257"/>
  <c r="C141"/>
  <c r="C140"/>
  <c r="C137"/>
  <c r="C134"/>
  <c r="C130"/>
  <c r="C129"/>
  <c r="C123"/>
  <c r="C116"/>
  <c r="C115"/>
  <c r="C114"/>
  <c r="C97"/>
  <c r="C68"/>
  <c r="C67"/>
  <c r="C61"/>
  <c r="C38"/>
  <c r="C11"/>
  <c r="C4"/>
  <c r="C3"/>
  <c r="C2"/>
  <c r="C368" i="27"/>
  <c r="F55" i="16"/>
  <c r="F28"/>
  <c r="D778" i="31"/>
  <c r="D776"/>
  <c r="D775"/>
  <c r="E775"/>
  <c r="D774"/>
  <c r="E774"/>
  <c r="D773"/>
  <c r="E773"/>
  <c r="D770"/>
  <c r="D769"/>
  <c r="E769"/>
  <c r="D766"/>
  <c r="D764"/>
  <c r="E764"/>
  <c r="D763"/>
  <c r="E763"/>
  <c r="D762"/>
  <c r="D759"/>
  <c r="E759"/>
  <c r="D758"/>
  <c r="E758"/>
  <c r="D757"/>
  <c r="E757"/>
  <c r="E756"/>
  <c r="E755"/>
  <c r="D756"/>
  <c r="D755"/>
  <c r="D754"/>
  <c r="D753"/>
  <c r="E753"/>
  <c r="D752"/>
  <c r="D749"/>
  <c r="E749"/>
  <c r="D748"/>
  <c r="E748"/>
  <c r="D747"/>
  <c r="E747"/>
  <c r="E746"/>
  <c r="D746"/>
  <c r="D745"/>
  <c r="E745"/>
  <c r="E744"/>
  <c r="E743"/>
  <c r="D744"/>
  <c r="D742"/>
  <c r="D740"/>
  <c r="D738"/>
  <c r="E738"/>
  <c r="D737"/>
  <c r="E737"/>
  <c r="D736"/>
  <c r="E736"/>
  <c r="D735"/>
  <c r="E735"/>
  <c r="E734"/>
  <c r="D734"/>
  <c r="D732"/>
  <c r="D729"/>
  <c r="E729"/>
  <c r="D728"/>
  <c r="D724"/>
  <c r="E724"/>
  <c r="D723"/>
  <c r="E723"/>
  <c r="D721"/>
  <c r="E721"/>
  <c r="D720"/>
  <c r="E720"/>
  <c r="D719"/>
  <c r="E719"/>
  <c r="D718"/>
  <c r="D715"/>
  <c r="E715"/>
  <c r="D714"/>
  <c r="E714"/>
  <c r="D713"/>
  <c r="E713"/>
  <c r="D712"/>
  <c r="E712"/>
  <c r="D711"/>
  <c r="E711"/>
  <c r="D710"/>
  <c r="E710"/>
  <c r="D709"/>
  <c r="E709"/>
  <c r="D708"/>
  <c r="E708"/>
  <c r="D707"/>
  <c r="E707"/>
  <c r="D706"/>
  <c r="E706"/>
  <c r="D705"/>
  <c r="E705"/>
  <c r="D704"/>
  <c r="E704"/>
  <c r="D703"/>
  <c r="E703"/>
  <c r="D702"/>
  <c r="E702"/>
  <c r="D701"/>
  <c r="E701"/>
  <c r="D700"/>
  <c r="D699"/>
  <c r="E699"/>
  <c r="D698"/>
  <c r="E698"/>
  <c r="D697"/>
  <c r="E697"/>
  <c r="D696"/>
  <c r="E696"/>
  <c r="D695"/>
  <c r="E695"/>
  <c r="D694"/>
  <c r="D693"/>
  <c r="E693"/>
  <c r="D692"/>
  <c r="E692"/>
  <c r="D691"/>
  <c r="E691"/>
  <c r="D690"/>
  <c r="E690"/>
  <c r="D689"/>
  <c r="E689"/>
  <c r="D688"/>
  <c r="D686"/>
  <c r="E686"/>
  <c r="D685"/>
  <c r="E685"/>
  <c r="D684"/>
  <c r="D682"/>
  <c r="E682"/>
  <c r="D681"/>
  <c r="E681"/>
  <c r="D680"/>
  <c r="D678"/>
  <c r="E678"/>
  <c r="D677"/>
  <c r="E677"/>
  <c r="D676"/>
  <c r="D675"/>
  <c r="E675"/>
  <c r="D674"/>
  <c r="E674"/>
  <c r="D673"/>
  <c r="E673"/>
  <c r="D672"/>
  <c r="D670"/>
  <c r="E670"/>
  <c r="D669"/>
  <c r="E669"/>
  <c r="D668"/>
  <c r="E668"/>
  <c r="D667"/>
  <c r="E667"/>
  <c r="D666"/>
  <c r="D664"/>
  <c r="E664"/>
  <c r="D663"/>
  <c r="E663"/>
  <c r="D662"/>
  <c r="D660"/>
  <c r="E660"/>
  <c r="D659"/>
  <c r="E659"/>
  <c r="D658"/>
  <c r="E658"/>
  <c r="D657"/>
  <c r="E657"/>
  <c r="D656"/>
  <c r="E656"/>
  <c r="D655"/>
  <c r="E655"/>
  <c r="D654"/>
  <c r="D652"/>
  <c r="E652"/>
  <c r="D651"/>
  <c r="E651"/>
  <c r="D650"/>
  <c r="E650"/>
  <c r="D649"/>
  <c r="E649"/>
  <c r="D648"/>
  <c r="E648"/>
  <c r="D647"/>
  <c r="E647"/>
  <c r="E646"/>
  <c r="D644"/>
  <c r="D643"/>
  <c r="E643"/>
  <c r="D641"/>
  <c r="E641"/>
  <c r="D640"/>
  <c r="E640"/>
  <c r="D639"/>
  <c r="D637"/>
  <c r="E637"/>
  <c r="D636"/>
  <c r="E636"/>
  <c r="D635"/>
  <c r="E635"/>
  <c r="D634"/>
  <c r="E634"/>
  <c r="D633"/>
  <c r="E633"/>
  <c r="D632"/>
  <c r="E632"/>
  <c r="D631"/>
  <c r="E631"/>
  <c r="D630"/>
  <c r="E630"/>
  <c r="D629"/>
  <c r="E629"/>
  <c r="D627"/>
  <c r="E627"/>
  <c r="D626"/>
  <c r="E626"/>
  <c r="D625"/>
  <c r="E625"/>
  <c r="D624"/>
  <c r="E624"/>
  <c r="D623"/>
  <c r="E623"/>
  <c r="D622"/>
  <c r="E622"/>
  <c r="D621"/>
  <c r="E621"/>
  <c r="D620"/>
  <c r="E620"/>
  <c r="D619"/>
  <c r="E619"/>
  <c r="D618"/>
  <c r="E618"/>
  <c r="D617"/>
  <c r="E617"/>
  <c r="D615"/>
  <c r="E615"/>
  <c r="D614"/>
  <c r="E614"/>
  <c r="D613"/>
  <c r="E613"/>
  <c r="D612"/>
  <c r="E612"/>
  <c r="D611"/>
  <c r="E611"/>
  <c r="E610"/>
  <c r="D609"/>
  <c r="E609"/>
  <c r="D608"/>
  <c r="E608"/>
  <c r="D607"/>
  <c r="E607"/>
  <c r="D606"/>
  <c r="E606"/>
  <c r="D604"/>
  <c r="E604"/>
  <c r="D605"/>
  <c r="E605"/>
  <c r="E603"/>
  <c r="D602"/>
  <c r="E602"/>
  <c r="D601"/>
  <c r="D600"/>
  <c r="E600"/>
  <c r="D598"/>
  <c r="E598"/>
  <c r="D596"/>
  <c r="E596"/>
  <c r="D597"/>
  <c r="E597"/>
  <c r="E595"/>
  <c r="D594"/>
  <c r="E594"/>
  <c r="D593"/>
  <c r="D591"/>
  <c r="E591"/>
  <c r="D590"/>
  <c r="E590"/>
  <c r="D588"/>
  <c r="E588"/>
  <c r="D589"/>
  <c r="E589"/>
  <c r="E587"/>
  <c r="D586"/>
  <c r="E586"/>
  <c r="D585"/>
  <c r="E585"/>
  <c r="D584"/>
  <c r="E584"/>
  <c r="D583"/>
  <c r="E583"/>
  <c r="D582"/>
  <c r="D580"/>
  <c r="E580"/>
  <c r="D579"/>
  <c r="E579"/>
  <c r="D578"/>
  <c r="E578"/>
  <c r="E577"/>
  <c r="D577"/>
  <c r="D576"/>
  <c r="E576"/>
  <c r="D575"/>
  <c r="E575"/>
  <c r="D574"/>
  <c r="E574"/>
  <c r="D573"/>
  <c r="E573"/>
  <c r="D572"/>
  <c r="E572"/>
  <c r="D571"/>
  <c r="E571"/>
  <c r="D570"/>
  <c r="E570"/>
  <c r="E569"/>
  <c r="D568"/>
  <c r="E568"/>
  <c r="D567"/>
  <c r="E567"/>
  <c r="D566"/>
  <c r="E566"/>
  <c r="D565"/>
  <c r="E565"/>
  <c r="D564"/>
  <c r="E564"/>
  <c r="D563"/>
  <c r="E563"/>
  <c r="E562"/>
  <c r="D562"/>
  <c r="D558"/>
  <c r="D557"/>
  <c r="E557"/>
  <c r="D555"/>
  <c r="E555"/>
  <c r="D554"/>
  <c r="E554"/>
  <c r="D553"/>
  <c r="D549"/>
  <c r="E549"/>
  <c r="D548"/>
  <c r="E548"/>
  <c r="E547"/>
  <c r="D546"/>
  <c r="E546"/>
  <c r="D545"/>
  <c r="D543"/>
  <c r="E543"/>
  <c r="D542"/>
  <c r="E542"/>
  <c r="D541"/>
  <c r="E541"/>
  <c r="D540"/>
  <c r="E540"/>
  <c r="D539"/>
  <c r="E539"/>
  <c r="D537"/>
  <c r="E537"/>
  <c r="D536"/>
  <c r="E536"/>
  <c r="D535"/>
  <c r="E535"/>
  <c r="D532"/>
  <c r="E532"/>
  <c r="D533"/>
  <c r="E533"/>
  <c r="D534"/>
  <c r="E534"/>
  <c r="E531"/>
  <c r="D530"/>
  <c r="E530"/>
  <c r="E529"/>
  <c r="D529"/>
  <c r="D527"/>
  <c r="E527"/>
  <c r="D526"/>
  <c r="E526"/>
  <c r="D525"/>
  <c r="E525"/>
  <c r="D524"/>
  <c r="E524"/>
  <c r="D523"/>
  <c r="E523"/>
  <c r="E522"/>
  <c r="D522"/>
  <c r="D521"/>
  <c r="E521"/>
  <c r="D520"/>
  <c r="E520"/>
  <c r="D519"/>
  <c r="E519"/>
  <c r="D518"/>
  <c r="E518"/>
  <c r="D517"/>
  <c r="E517"/>
  <c r="D516"/>
  <c r="E516"/>
  <c r="D515"/>
  <c r="E515"/>
  <c r="D514"/>
  <c r="E514"/>
  <c r="E513"/>
  <c r="D513"/>
  <c r="D512"/>
  <c r="E512"/>
  <c r="D511"/>
  <c r="E511"/>
  <c r="D510"/>
  <c r="D508"/>
  <c r="E508"/>
  <c r="D507"/>
  <c r="E507"/>
  <c r="D506"/>
  <c r="E506"/>
  <c r="D505"/>
  <c r="D503"/>
  <c r="E503"/>
  <c r="D502"/>
  <c r="E502"/>
  <c r="D501"/>
  <c r="E501"/>
  <c r="D500"/>
  <c r="E500"/>
  <c r="D499"/>
  <c r="E499"/>
  <c r="D498"/>
  <c r="E498"/>
  <c r="E497"/>
  <c r="D497"/>
  <c r="D496"/>
  <c r="E496"/>
  <c r="D495"/>
  <c r="E495"/>
  <c r="E494"/>
  <c r="D494"/>
  <c r="D493"/>
  <c r="E493"/>
  <c r="D492"/>
  <c r="E492"/>
  <c r="E491"/>
  <c r="D490"/>
  <c r="E490"/>
  <c r="D489"/>
  <c r="E489"/>
  <c r="D488"/>
  <c r="E488"/>
  <c r="D487"/>
  <c r="E487"/>
  <c r="D485"/>
  <c r="E485"/>
  <c r="D481"/>
  <c r="E481"/>
  <c r="D480"/>
  <c r="E480"/>
  <c r="D479"/>
  <c r="E479"/>
  <c r="D478"/>
  <c r="D476"/>
  <c r="E476"/>
  <c r="D475"/>
  <c r="E475"/>
  <c r="E474"/>
  <c r="D473"/>
  <c r="E473"/>
  <c r="D472"/>
  <c r="E472"/>
  <c r="D471"/>
  <c r="E471"/>
  <c r="D470"/>
  <c r="E470"/>
  <c r="D469"/>
  <c r="E469"/>
  <c r="D468"/>
  <c r="D467"/>
  <c r="E467"/>
  <c r="D466"/>
  <c r="E466"/>
  <c r="D465"/>
  <c r="E465"/>
  <c r="D464"/>
  <c r="D462"/>
  <c r="E462"/>
  <c r="D461"/>
  <c r="E461"/>
  <c r="D460"/>
  <c r="D458"/>
  <c r="E458"/>
  <c r="D457"/>
  <c r="E457"/>
  <c r="D456"/>
  <c r="D454"/>
  <c r="E454"/>
  <c r="D453"/>
  <c r="E453"/>
  <c r="D452"/>
  <c r="E452"/>
  <c r="D451"/>
  <c r="E451"/>
  <c r="E450"/>
  <c r="D449"/>
  <c r="E449"/>
  <c r="D448"/>
  <c r="E448"/>
  <c r="D447"/>
  <c r="E447"/>
  <c r="D446"/>
  <c r="D443"/>
  <c r="E443"/>
  <c r="D442"/>
  <c r="E442"/>
  <c r="D441"/>
  <c r="E441"/>
  <c r="D440"/>
  <c r="E440"/>
  <c r="D439"/>
  <c r="E439"/>
  <c r="D438"/>
  <c r="E438"/>
  <c r="D437"/>
  <c r="E437"/>
  <c r="D436"/>
  <c r="E436"/>
  <c r="D435"/>
  <c r="E435"/>
  <c r="D434"/>
  <c r="E434"/>
  <c r="D433"/>
  <c r="E433"/>
  <c r="D432"/>
  <c r="E432"/>
  <c r="D431"/>
  <c r="E431"/>
  <c r="D430"/>
  <c r="D428"/>
  <c r="E428"/>
  <c r="D427"/>
  <c r="E427"/>
  <c r="D426"/>
  <c r="E426"/>
  <c r="D425"/>
  <c r="E425"/>
  <c r="D424"/>
  <c r="E424"/>
  <c r="D423"/>
  <c r="E423"/>
  <c r="E422"/>
  <c r="D421"/>
  <c r="E421"/>
  <c r="D420"/>
  <c r="E420"/>
  <c r="D419"/>
  <c r="E419"/>
  <c r="D418"/>
  <c r="E418"/>
  <c r="D417"/>
  <c r="E417"/>
  <c r="E416"/>
  <c r="D416"/>
  <c r="D415"/>
  <c r="E415"/>
  <c r="D414"/>
  <c r="E414"/>
  <c r="D413"/>
  <c r="E413"/>
  <c r="E412"/>
  <c r="D411"/>
  <c r="E411"/>
  <c r="D410"/>
  <c r="D408"/>
  <c r="E408"/>
  <c r="D407"/>
  <c r="E407"/>
  <c r="D406"/>
  <c r="E406"/>
  <c r="D405"/>
  <c r="E405"/>
  <c r="E404"/>
  <c r="D404"/>
  <c r="D403"/>
  <c r="E403"/>
  <c r="D402"/>
  <c r="E402"/>
  <c r="D401"/>
  <c r="E401"/>
  <c r="D400"/>
  <c r="D398"/>
  <c r="E398"/>
  <c r="D397"/>
  <c r="E397"/>
  <c r="D396"/>
  <c r="D394"/>
  <c r="E394"/>
  <c r="D393"/>
  <c r="E393"/>
  <c r="E392"/>
  <c r="D391"/>
  <c r="E391"/>
  <c r="D390"/>
  <c r="E390"/>
  <c r="D389"/>
  <c r="E389"/>
  <c r="E388"/>
  <c r="D388"/>
  <c r="D387"/>
  <c r="E387"/>
  <c r="D386"/>
  <c r="E386"/>
  <c r="D385"/>
  <c r="E385"/>
  <c r="D384"/>
  <c r="E384"/>
  <c r="D383"/>
  <c r="E383"/>
  <c r="D381"/>
  <c r="E381"/>
  <c r="D380"/>
  <c r="E380"/>
  <c r="D379"/>
  <c r="E379"/>
  <c r="E378"/>
  <c r="D377"/>
  <c r="E377"/>
  <c r="D376"/>
  <c r="E376"/>
  <c r="D375"/>
  <c r="E375"/>
  <c r="D374"/>
  <c r="D373"/>
  <c r="D372"/>
  <c r="E372"/>
  <c r="D371"/>
  <c r="E371"/>
  <c r="D370"/>
  <c r="E370"/>
  <c r="D369"/>
  <c r="E369"/>
  <c r="E368"/>
  <c r="D368"/>
  <c r="D367"/>
  <c r="E367"/>
  <c r="D366"/>
  <c r="E366"/>
  <c r="D365"/>
  <c r="E365"/>
  <c r="D364"/>
  <c r="E364"/>
  <c r="D363"/>
  <c r="E363"/>
  <c r="E362"/>
  <c r="D362"/>
  <c r="D361"/>
  <c r="E361"/>
  <c r="D360"/>
  <c r="E360"/>
  <c r="D359"/>
  <c r="E359"/>
  <c r="D358"/>
  <c r="E358"/>
  <c r="E357"/>
  <c r="D357"/>
  <c r="D356"/>
  <c r="E356"/>
  <c r="D355"/>
  <c r="E355"/>
  <c r="D354"/>
  <c r="D353"/>
  <c r="D352"/>
  <c r="E352"/>
  <c r="D351"/>
  <c r="E351"/>
  <c r="D350"/>
  <c r="E350"/>
  <c r="D349"/>
  <c r="E349"/>
  <c r="E348"/>
  <c r="D348"/>
  <c r="D347"/>
  <c r="E347"/>
  <c r="D346"/>
  <c r="E346"/>
  <c r="D345"/>
  <c r="E345"/>
  <c r="E344"/>
  <c r="D344"/>
  <c r="D343"/>
  <c r="E343"/>
  <c r="D342"/>
  <c r="E342"/>
  <c r="D341"/>
  <c r="E341"/>
  <c r="D338"/>
  <c r="E338"/>
  <c r="D337"/>
  <c r="E337"/>
  <c r="D336"/>
  <c r="E336"/>
  <c r="D335"/>
  <c r="E335"/>
  <c r="D334"/>
  <c r="E334"/>
  <c r="D333"/>
  <c r="E333"/>
  <c r="D332"/>
  <c r="D331"/>
  <c r="D330"/>
  <c r="E330"/>
  <c r="D329"/>
  <c r="E329"/>
  <c r="E328"/>
  <c r="D328"/>
  <c r="D327"/>
  <c r="E327"/>
  <c r="D326"/>
  <c r="E326"/>
  <c r="E325"/>
  <c r="D325"/>
  <c r="D324"/>
  <c r="E324"/>
  <c r="D323"/>
  <c r="E323"/>
  <c r="D322"/>
  <c r="E322"/>
  <c r="D321"/>
  <c r="E321"/>
  <c r="D320"/>
  <c r="E320"/>
  <c r="D319"/>
  <c r="E319"/>
  <c r="D318"/>
  <c r="E318"/>
  <c r="D317"/>
  <c r="E317"/>
  <c r="D316"/>
  <c r="D315"/>
  <c r="D314"/>
  <c r="D313"/>
  <c r="E313"/>
  <c r="D312"/>
  <c r="E312"/>
  <c r="D311"/>
  <c r="E311"/>
  <c r="D310"/>
  <c r="E310"/>
  <c r="D309"/>
  <c r="E309"/>
  <c r="E308"/>
  <c r="D308"/>
  <c r="D307"/>
  <c r="E307"/>
  <c r="D306"/>
  <c r="E306"/>
  <c r="E305"/>
  <c r="D305"/>
  <c r="D304"/>
  <c r="E304"/>
  <c r="D303"/>
  <c r="E303"/>
  <c r="E302"/>
  <c r="D302"/>
  <c r="D301"/>
  <c r="E301"/>
  <c r="D300"/>
  <c r="E300"/>
  <c r="D299"/>
  <c r="E299"/>
  <c r="E298"/>
  <c r="D297"/>
  <c r="E297"/>
  <c r="E296"/>
  <c r="D296"/>
  <c r="D295"/>
  <c r="E295"/>
  <c r="D294"/>
  <c r="E294"/>
  <c r="D293"/>
  <c r="E293"/>
  <c r="D292"/>
  <c r="E292"/>
  <c r="D291"/>
  <c r="E291"/>
  <c r="D290"/>
  <c r="D289"/>
  <c r="D288"/>
  <c r="E288"/>
  <c r="D287"/>
  <c r="E287"/>
  <c r="D286"/>
  <c r="E286"/>
  <c r="D285"/>
  <c r="E285"/>
  <c r="D284"/>
  <c r="E284"/>
  <c r="D283"/>
  <c r="E283"/>
  <c r="D282"/>
  <c r="E282"/>
  <c r="D281"/>
  <c r="E281"/>
  <c r="D280"/>
  <c r="E280"/>
  <c r="D279"/>
  <c r="E279"/>
  <c r="D278"/>
  <c r="E278"/>
  <c r="D277"/>
  <c r="E277"/>
  <c r="D276"/>
  <c r="E276"/>
  <c r="D275"/>
  <c r="E275"/>
  <c r="D274"/>
  <c r="E274"/>
  <c r="D273"/>
  <c r="E273"/>
  <c r="D272"/>
  <c r="E272"/>
  <c r="D271"/>
  <c r="E271"/>
  <c r="D270"/>
  <c r="E270"/>
  <c r="D269"/>
  <c r="E269"/>
  <c r="D268"/>
  <c r="E268"/>
  <c r="D267"/>
  <c r="E267"/>
  <c r="D266"/>
  <c r="E266"/>
  <c r="E265"/>
  <c r="D265"/>
  <c r="D264"/>
  <c r="D262"/>
  <c r="E262"/>
  <c r="D261"/>
  <c r="E261"/>
  <c r="E260"/>
  <c r="D260"/>
  <c r="D252"/>
  <c r="E252"/>
  <c r="D251"/>
  <c r="E251"/>
  <c r="E250"/>
  <c r="D250"/>
  <c r="D249"/>
  <c r="E249"/>
  <c r="D248"/>
  <c r="E248"/>
  <c r="D247"/>
  <c r="E247"/>
  <c r="D246"/>
  <c r="E246"/>
  <c r="D245"/>
  <c r="E245"/>
  <c r="E244"/>
  <c r="E243"/>
  <c r="D244"/>
  <c r="D243"/>
  <c r="D242"/>
  <c r="D241"/>
  <c r="E241"/>
  <c r="D240"/>
  <c r="E240"/>
  <c r="D237"/>
  <c r="E237"/>
  <c r="E236"/>
  <c r="E235"/>
  <c r="D236"/>
  <c r="D235"/>
  <c r="D234"/>
  <c r="D233"/>
  <c r="D232"/>
  <c r="E232"/>
  <c r="D231"/>
  <c r="E231"/>
  <c r="D230"/>
  <c r="E230"/>
  <c r="D227"/>
  <c r="E227"/>
  <c r="D226"/>
  <c r="D225"/>
  <c r="D224"/>
  <c r="D223"/>
  <c r="D222"/>
  <c r="E225"/>
  <c r="E224"/>
  <c r="D221"/>
  <c r="E221"/>
  <c r="E220"/>
  <c r="D220"/>
  <c r="D219"/>
  <c r="E219"/>
  <c r="D218"/>
  <c r="E218"/>
  <c r="D217"/>
  <c r="E217"/>
  <c r="E216"/>
  <c r="D216"/>
  <c r="D214"/>
  <c r="D213"/>
  <c r="D212"/>
  <c r="E212"/>
  <c r="E211"/>
  <c r="D211"/>
  <c r="D210"/>
  <c r="E210"/>
  <c r="D209"/>
  <c r="E209"/>
  <c r="D208"/>
  <c r="D207"/>
  <c r="D206"/>
  <c r="E206"/>
  <c r="D205"/>
  <c r="E205"/>
  <c r="E204"/>
  <c r="D204"/>
  <c r="D202"/>
  <c r="D201"/>
  <c r="D200"/>
  <c r="D199"/>
  <c r="E199"/>
  <c r="E198"/>
  <c r="E197"/>
  <c r="D198"/>
  <c r="D197"/>
  <c r="D196"/>
  <c r="D195"/>
  <c r="D194"/>
  <c r="E194"/>
  <c r="E193"/>
  <c r="D193"/>
  <c r="D192"/>
  <c r="E192"/>
  <c r="D191"/>
  <c r="E191"/>
  <c r="D190"/>
  <c r="D189"/>
  <c r="D188"/>
  <c r="D187"/>
  <c r="E187"/>
  <c r="D186"/>
  <c r="E186"/>
  <c r="E185"/>
  <c r="E184"/>
  <c r="D185"/>
  <c r="D184"/>
  <c r="D183"/>
  <c r="E183"/>
  <c r="E182"/>
  <c r="D182"/>
  <c r="D181"/>
  <c r="E181"/>
  <c r="E180"/>
  <c r="E179"/>
  <c r="D180"/>
  <c r="D179"/>
  <c r="D176"/>
  <c r="E176"/>
  <c r="D175"/>
  <c r="E175"/>
  <c r="E174"/>
  <c r="D174"/>
  <c r="D173"/>
  <c r="E173"/>
  <c r="D172"/>
  <c r="D171"/>
  <c r="D170"/>
  <c r="D169"/>
  <c r="E169"/>
  <c r="D168"/>
  <c r="E168"/>
  <c r="E167"/>
  <c r="D167"/>
  <c r="D166"/>
  <c r="E166"/>
  <c r="D165"/>
  <c r="E165"/>
  <c r="E164"/>
  <c r="E163"/>
  <c r="D164"/>
  <c r="D163"/>
  <c r="D162"/>
  <c r="E162"/>
  <c r="D161"/>
  <c r="E161"/>
  <c r="E160"/>
  <c r="D160"/>
  <c r="D159"/>
  <c r="E159"/>
  <c r="D158"/>
  <c r="E158"/>
  <c r="E157"/>
  <c r="D157"/>
  <c r="D156"/>
  <c r="E156"/>
  <c r="D155"/>
  <c r="E155"/>
  <c r="E154"/>
  <c r="E153"/>
  <c r="D154"/>
  <c r="D153"/>
  <c r="D152"/>
  <c r="D151"/>
  <c r="E151"/>
  <c r="D150"/>
  <c r="E150"/>
  <c r="E149"/>
  <c r="D149"/>
  <c r="D148"/>
  <c r="E148"/>
  <c r="D147"/>
  <c r="E147"/>
  <c r="E146"/>
  <c r="D146"/>
  <c r="D145"/>
  <c r="E145"/>
  <c r="D144"/>
  <c r="D143"/>
  <c r="D142"/>
  <c r="E142"/>
  <c r="D141"/>
  <c r="E141"/>
  <c r="E140"/>
  <c r="D140"/>
  <c r="D139"/>
  <c r="E139"/>
  <c r="D138"/>
  <c r="E138"/>
  <c r="D137"/>
  <c r="E137"/>
  <c r="E136"/>
  <c r="D136"/>
  <c r="D134"/>
  <c r="E134"/>
  <c r="D133"/>
  <c r="E133"/>
  <c r="E132"/>
  <c r="D131"/>
  <c r="E131"/>
  <c r="D130"/>
  <c r="D129"/>
  <c r="D128"/>
  <c r="E128"/>
  <c r="D127"/>
  <c r="E127"/>
  <c r="E126"/>
  <c r="D126"/>
  <c r="D125"/>
  <c r="E125"/>
  <c r="D124"/>
  <c r="E124"/>
  <c r="E123"/>
  <c r="D123"/>
  <c r="D122"/>
  <c r="E122"/>
  <c r="D121"/>
  <c r="E121"/>
  <c r="E120"/>
  <c r="D120"/>
  <c r="D119"/>
  <c r="E119"/>
  <c r="D118"/>
  <c r="D117"/>
  <c r="D113"/>
  <c r="E113"/>
  <c r="D112"/>
  <c r="E112"/>
  <c r="D111"/>
  <c r="E111"/>
  <c r="D110"/>
  <c r="E110"/>
  <c r="D109"/>
  <c r="E109"/>
  <c r="D108"/>
  <c r="E108"/>
  <c r="D107"/>
  <c r="E107"/>
  <c r="D106"/>
  <c r="E106"/>
  <c r="D105"/>
  <c r="E105"/>
  <c r="D104"/>
  <c r="E104"/>
  <c r="D103"/>
  <c r="E103"/>
  <c r="D102"/>
  <c r="E102"/>
  <c r="D101"/>
  <c r="E101"/>
  <c r="D100"/>
  <c r="E100"/>
  <c r="D99"/>
  <c r="E99"/>
  <c r="D98"/>
  <c r="D97"/>
  <c r="D69"/>
  <c r="D70"/>
  <c r="D71"/>
  <c r="D72"/>
  <c r="D73"/>
  <c r="D74"/>
  <c r="D75"/>
  <c r="D76"/>
  <c r="D77"/>
  <c r="D78"/>
  <c r="D79"/>
  <c r="D80"/>
  <c r="D81"/>
  <c r="D82"/>
  <c r="D83"/>
  <c r="D84"/>
  <c r="D85"/>
  <c r="D86"/>
  <c r="D87"/>
  <c r="D88"/>
  <c r="D89"/>
  <c r="D90"/>
  <c r="D91"/>
  <c r="D92"/>
  <c r="D93"/>
  <c r="D94"/>
  <c r="D95"/>
  <c r="D96"/>
  <c r="D68"/>
  <c r="D67"/>
  <c r="E96"/>
  <c r="E95"/>
  <c r="E94"/>
  <c r="E93"/>
  <c r="E92"/>
  <c r="E91"/>
  <c r="E90"/>
  <c r="E89"/>
  <c r="E88"/>
  <c r="E87"/>
  <c r="E86"/>
  <c r="E85"/>
  <c r="E84"/>
  <c r="E83"/>
  <c r="E82"/>
  <c r="E81"/>
  <c r="E80"/>
  <c r="E79"/>
  <c r="E78"/>
  <c r="E77"/>
  <c r="E76"/>
  <c r="E75"/>
  <c r="E74"/>
  <c r="E73"/>
  <c r="E72"/>
  <c r="E71"/>
  <c r="E70"/>
  <c r="E69"/>
  <c r="E68"/>
  <c r="D66"/>
  <c r="E66"/>
  <c r="D65"/>
  <c r="E65"/>
  <c r="D64"/>
  <c r="E64"/>
  <c r="D63"/>
  <c r="E63"/>
  <c r="D62"/>
  <c r="D61"/>
  <c r="D60"/>
  <c r="E60"/>
  <c r="D59"/>
  <c r="E59"/>
  <c r="D58"/>
  <c r="E58"/>
  <c r="D57"/>
  <c r="E57"/>
  <c r="D56"/>
  <c r="E56"/>
  <c r="D55"/>
  <c r="E55"/>
  <c r="D54"/>
  <c r="E54"/>
  <c r="D53"/>
  <c r="E53"/>
  <c r="D52"/>
  <c r="E52"/>
  <c r="D51"/>
  <c r="E51"/>
  <c r="D50"/>
  <c r="E50"/>
  <c r="D49"/>
  <c r="E49"/>
  <c r="D48"/>
  <c r="E48"/>
  <c r="D47"/>
  <c r="E47"/>
  <c r="D46"/>
  <c r="E46"/>
  <c r="D45"/>
  <c r="E45"/>
  <c r="D44"/>
  <c r="E44"/>
  <c r="D43"/>
  <c r="E43"/>
  <c r="D42"/>
  <c r="E42"/>
  <c r="D41"/>
  <c r="E41"/>
  <c r="D40"/>
  <c r="E40"/>
  <c r="D39"/>
  <c r="E39"/>
  <c r="E38"/>
  <c r="D38"/>
  <c r="D37"/>
  <c r="E37"/>
  <c r="D36"/>
  <c r="E36"/>
  <c r="D35"/>
  <c r="E35"/>
  <c r="D34"/>
  <c r="E34"/>
  <c r="D33"/>
  <c r="E33"/>
  <c r="D32"/>
  <c r="E32"/>
  <c r="D31"/>
  <c r="E31"/>
  <c r="D30"/>
  <c r="E30"/>
  <c r="D29"/>
  <c r="E29"/>
  <c r="D28"/>
  <c r="E28"/>
  <c r="D27"/>
  <c r="E27"/>
  <c r="D26"/>
  <c r="E26"/>
  <c r="D25"/>
  <c r="E25"/>
  <c r="D24"/>
  <c r="E24"/>
  <c r="D23"/>
  <c r="E23"/>
  <c r="D22"/>
  <c r="E22"/>
  <c r="D21"/>
  <c r="E21"/>
  <c r="D20"/>
  <c r="E20"/>
  <c r="D19"/>
  <c r="E19"/>
  <c r="D18"/>
  <c r="E18"/>
  <c r="D17"/>
  <c r="E17"/>
  <c r="D16"/>
  <c r="E16"/>
  <c r="D15"/>
  <c r="E15"/>
  <c r="D14"/>
  <c r="E14"/>
  <c r="D13"/>
  <c r="E13"/>
  <c r="D12"/>
  <c r="E12"/>
  <c r="E11"/>
  <c r="D11"/>
  <c r="D10"/>
  <c r="E10"/>
  <c r="D9"/>
  <c r="E9"/>
  <c r="D8"/>
  <c r="E8"/>
  <c r="D7"/>
  <c r="E7"/>
  <c r="D6"/>
  <c r="E6"/>
  <c r="D5"/>
  <c r="E5"/>
  <c r="D4"/>
  <c r="D3"/>
  <c r="D2"/>
  <c r="D778" i="28"/>
  <c r="E778"/>
  <c r="E777"/>
  <c r="D777"/>
  <c r="D776"/>
  <c r="E776"/>
  <c r="D775"/>
  <c r="E775"/>
  <c r="D774"/>
  <c r="E774"/>
  <c r="D773"/>
  <c r="D770"/>
  <c r="E770"/>
  <c r="D769"/>
  <c r="D768"/>
  <c r="D767"/>
  <c r="D766"/>
  <c r="E766"/>
  <c r="E765"/>
  <c r="D765"/>
  <c r="D764"/>
  <c r="E764"/>
  <c r="D763"/>
  <c r="E763"/>
  <c r="D762"/>
  <c r="E762"/>
  <c r="E761"/>
  <c r="E760"/>
  <c r="D761"/>
  <c r="D760"/>
  <c r="D759"/>
  <c r="E759"/>
  <c r="D758"/>
  <c r="E758"/>
  <c r="D757"/>
  <c r="D756"/>
  <c r="D755"/>
  <c r="D754"/>
  <c r="E754"/>
  <c r="D753"/>
  <c r="E753"/>
  <c r="D752"/>
  <c r="E752"/>
  <c r="E751"/>
  <c r="E750"/>
  <c r="D751"/>
  <c r="D750"/>
  <c r="D749"/>
  <c r="E749"/>
  <c r="D748"/>
  <c r="E748"/>
  <c r="D747"/>
  <c r="D746"/>
  <c r="D745"/>
  <c r="E745"/>
  <c r="E744"/>
  <c r="D744"/>
  <c r="D743"/>
  <c r="D742"/>
  <c r="E742"/>
  <c r="E741"/>
  <c r="D741"/>
  <c r="D740"/>
  <c r="E740"/>
  <c r="E739"/>
  <c r="D739"/>
  <c r="D738"/>
  <c r="E738"/>
  <c r="D737"/>
  <c r="E737"/>
  <c r="D736"/>
  <c r="E736"/>
  <c r="D735"/>
  <c r="D734"/>
  <c r="D733"/>
  <c r="D732"/>
  <c r="E732"/>
  <c r="E731"/>
  <c r="E730"/>
  <c r="D731"/>
  <c r="D730"/>
  <c r="D729"/>
  <c r="E729"/>
  <c r="D728"/>
  <c r="E728"/>
  <c r="E727"/>
  <c r="D727"/>
  <c r="D724"/>
  <c r="E724"/>
  <c r="D723"/>
  <c r="D722"/>
  <c r="D719"/>
  <c r="D720"/>
  <c r="D721"/>
  <c r="D718"/>
  <c r="D717"/>
  <c r="D716"/>
  <c r="E721"/>
  <c r="E720"/>
  <c r="D715"/>
  <c r="E715"/>
  <c r="D714"/>
  <c r="E714"/>
  <c r="D713"/>
  <c r="E713"/>
  <c r="D712"/>
  <c r="E712"/>
  <c r="D711"/>
  <c r="E711"/>
  <c r="D710"/>
  <c r="E710"/>
  <c r="D709"/>
  <c r="E709"/>
  <c r="D708"/>
  <c r="E708"/>
  <c r="D707"/>
  <c r="E707"/>
  <c r="D706"/>
  <c r="E706"/>
  <c r="D705"/>
  <c r="E705"/>
  <c r="D704"/>
  <c r="E704"/>
  <c r="D703"/>
  <c r="E703"/>
  <c r="D702"/>
  <c r="E702"/>
  <c r="D701"/>
  <c r="D700"/>
  <c r="D699"/>
  <c r="E699"/>
  <c r="D698"/>
  <c r="E698"/>
  <c r="D697"/>
  <c r="E697"/>
  <c r="D696"/>
  <c r="E696"/>
  <c r="D695"/>
  <c r="E695"/>
  <c r="E694"/>
  <c r="D694"/>
  <c r="D693"/>
  <c r="E693"/>
  <c r="D692"/>
  <c r="E692"/>
  <c r="D691"/>
  <c r="E691"/>
  <c r="D690"/>
  <c r="E690"/>
  <c r="D689"/>
  <c r="E689"/>
  <c r="D688"/>
  <c r="E688"/>
  <c r="E687"/>
  <c r="D687"/>
  <c r="D686"/>
  <c r="E686"/>
  <c r="D685"/>
  <c r="E685"/>
  <c r="D684"/>
  <c r="E684"/>
  <c r="E683"/>
  <c r="D683"/>
  <c r="D682"/>
  <c r="E682"/>
  <c r="D681"/>
  <c r="E681"/>
  <c r="D680"/>
  <c r="E680"/>
  <c r="E679"/>
  <c r="D679"/>
  <c r="D678"/>
  <c r="E678"/>
  <c r="D677"/>
  <c r="D676"/>
  <c r="D675"/>
  <c r="E675"/>
  <c r="D674"/>
  <c r="E674"/>
  <c r="D673"/>
  <c r="E673"/>
  <c r="D672"/>
  <c r="E672"/>
  <c r="D671"/>
  <c r="D670"/>
  <c r="E670"/>
  <c r="D669"/>
  <c r="E669"/>
  <c r="D668"/>
  <c r="E668"/>
  <c r="D667"/>
  <c r="E667"/>
  <c r="D666"/>
  <c r="E666"/>
  <c r="E665"/>
  <c r="D665"/>
  <c r="D664"/>
  <c r="E664"/>
  <c r="D663"/>
  <c r="E663"/>
  <c r="D662"/>
  <c r="E662"/>
  <c r="E661"/>
  <c r="D661"/>
  <c r="D660"/>
  <c r="E660"/>
  <c r="D659"/>
  <c r="E659"/>
  <c r="D658"/>
  <c r="E658"/>
  <c r="D657"/>
  <c r="E657"/>
  <c r="D656"/>
  <c r="E656"/>
  <c r="D655"/>
  <c r="E655"/>
  <c r="D654"/>
  <c r="E654"/>
  <c r="D653"/>
  <c r="D652"/>
  <c r="E652"/>
  <c r="D651"/>
  <c r="E651"/>
  <c r="D650"/>
  <c r="E650"/>
  <c r="D649"/>
  <c r="E649"/>
  <c r="D648"/>
  <c r="E648"/>
  <c r="D647"/>
  <c r="D646"/>
  <c r="D645"/>
  <c r="D644"/>
  <c r="E644"/>
  <c r="D643"/>
  <c r="D642"/>
  <c r="D641"/>
  <c r="E641"/>
  <c r="D640"/>
  <c r="E640"/>
  <c r="D639"/>
  <c r="E639"/>
  <c r="E638"/>
  <c r="D638"/>
  <c r="D637"/>
  <c r="E637"/>
  <c r="D636"/>
  <c r="E636"/>
  <c r="D635"/>
  <c r="E635"/>
  <c r="D634"/>
  <c r="E634"/>
  <c r="D633"/>
  <c r="E633"/>
  <c r="D632"/>
  <c r="E632"/>
  <c r="D631"/>
  <c r="E631"/>
  <c r="D630"/>
  <c r="E630"/>
  <c r="D629"/>
  <c r="D628"/>
  <c r="D627"/>
  <c r="E627"/>
  <c r="D626"/>
  <c r="E626"/>
  <c r="D625"/>
  <c r="E625"/>
  <c r="D624"/>
  <c r="E624"/>
  <c r="D623"/>
  <c r="E623"/>
  <c r="D622"/>
  <c r="E622"/>
  <c r="D621"/>
  <c r="E621"/>
  <c r="D620"/>
  <c r="E620"/>
  <c r="D619"/>
  <c r="E619"/>
  <c r="D618"/>
  <c r="E618"/>
  <c r="D617"/>
  <c r="D616"/>
  <c r="D615"/>
  <c r="E615"/>
  <c r="D614"/>
  <c r="E614"/>
  <c r="D613"/>
  <c r="E613"/>
  <c r="D612"/>
  <c r="E612"/>
  <c r="D611"/>
  <c r="D610"/>
  <c r="D609"/>
  <c r="E609"/>
  <c r="D608"/>
  <c r="E608"/>
  <c r="D607"/>
  <c r="E607"/>
  <c r="D606"/>
  <c r="E606"/>
  <c r="D605"/>
  <c r="E605"/>
  <c r="D604"/>
  <c r="E604"/>
  <c r="E603"/>
  <c r="D603"/>
  <c r="D602"/>
  <c r="E602"/>
  <c r="D601"/>
  <c r="E601"/>
  <c r="D600"/>
  <c r="E600"/>
  <c r="E599"/>
  <c r="D599"/>
  <c r="D598"/>
  <c r="E598"/>
  <c r="D597"/>
  <c r="E597"/>
  <c r="D596"/>
  <c r="E596"/>
  <c r="E595"/>
  <c r="D595"/>
  <c r="D594"/>
  <c r="E594"/>
  <c r="D593"/>
  <c r="E593"/>
  <c r="E592"/>
  <c r="D592"/>
  <c r="D563"/>
  <c r="D564"/>
  <c r="D565"/>
  <c r="D566"/>
  <c r="D562"/>
  <c r="D567"/>
  <c r="D568"/>
  <c r="D570"/>
  <c r="D571"/>
  <c r="D572"/>
  <c r="D573"/>
  <c r="D574"/>
  <c r="D575"/>
  <c r="D569"/>
  <c r="D576"/>
  <c r="D578"/>
  <c r="D579"/>
  <c r="D580"/>
  <c r="D577"/>
  <c r="D582"/>
  <c r="D583"/>
  <c r="D581"/>
  <c r="D584"/>
  <c r="D585"/>
  <c r="D586"/>
  <c r="D588"/>
  <c r="D589"/>
  <c r="D590"/>
  <c r="D591"/>
  <c r="D587"/>
  <c r="D561"/>
  <c r="D560"/>
  <c r="E591"/>
  <c r="E590"/>
  <c r="E589"/>
  <c r="E588"/>
  <c r="E587"/>
  <c r="E586"/>
  <c r="E585"/>
  <c r="E584"/>
  <c r="E583"/>
  <c r="E582"/>
  <c r="E581"/>
  <c r="E580"/>
  <c r="E579"/>
  <c r="E578"/>
  <c r="E577"/>
  <c r="E576"/>
  <c r="E575"/>
  <c r="E574"/>
  <c r="E573"/>
  <c r="E572"/>
  <c r="E571"/>
  <c r="E570"/>
  <c r="E569"/>
  <c r="E568"/>
  <c r="E567"/>
  <c r="E566"/>
  <c r="E565"/>
  <c r="E564"/>
  <c r="D558"/>
  <c r="E558"/>
  <c r="D557"/>
  <c r="D556"/>
  <c r="D555"/>
  <c r="E555"/>
  <c r="D554"/>
  <c r="E554"/>
  <c r="D553"/>
  <c r="D552"/>
  <c r="D551"/>
  <c r="D550"/>
  <c r="D549"/>
  <c r="E549"/>
  <c r="D548"/>
  <c r="E548"/>
  <c r="E547"/>
  <c r="D547"/>
  <c r="D546"/>
  <c r="E546"/>
  <c r="D545"/>
  <c r="E545"/>
  <c r="E544"/>
  <c r="D544"/>
  <c r="D543"/>
  <c r="E543"/>
  <c r="D542"/>
  <c r="E542"/>
  <c r="D541"/>
  <c r="E541"/>
  <c r="D540"/>
  <c r="E540"/>
  <c r="D539"/>
  <c r="D537"/>
  <c r="E537"/>
  <c r="D536"/>
  <c r="E536"/>
  <c r="D535"/>
  <c r="E535"/>
  <c r="D534"/>
  <c r="E534"/>
  <c r="D533"/>
  <c r="E533"/>
  <c r="D532"/>
  <c r="E532"/>
  <c r="E531"/>
  <c r="D531"/>
  <c r="D530"/>
  <c r="E530"/>
  <c r="E529"/>
  <c r="E528"/>
  <c r="D529"/>
  <c r="D528"/>
  <c r="D527"/>
  <c r="E527"/>
  <c r="D526"/>
  <c r="E526"/>
  <c r="D525"/>
  <c r="E525"/>
  <c r="D524"/>
  <c r="E524"/>
  <c r="D523"/>
  <c r="D522"/>
  <c r="D521"/>
  <c r="E521"/>
  <c r="D520"/>
  <c r="E520"/>
  <c r="D519"/>
  <c r="E519"/>
  <c r="D518"/>
  <c r="E518"/>
  <c r="D517"/>
  <c r="E517"/>
  <c r="D516"/>
  <c r="E516"/>
  <c r="D515"/>
  <c r="E515"/>
  <c r="D514"/>
  <c r="E514"/>
  <c r="E513"/>
  <c r="D513"/>
  <c r="D510"/>
  <c r="D511"/>
  <c r="D512"/>
  <c r="D509"/>
  <c r="E512"/>
  <c r="E511"/>
  <c r="E510"/>
  <c r="E509"/>
  <c r="D508"/>
  <c r="E508"/>
  <c r="D507"/>
  <c r="E507"/>
  <c r="D506"/>
  <c r="E506"/>
  <c r="D505"/>
  <c r="D504"/>
  <c r="D503"/>
  <c r="E503"/>
  <c r="D502"/>
  <c r="E502"/>
  <c r="D501"/>
  <c r="E501"/>
  <c r="D500"/>
  <c r="E500"/>
  <c r="D499"/>
  <c r="E499"/>
  <c r="D498"/>
  <c r="E498"/>
  <c r="E497"/>
  <c r="D497"/>
  <c r="D496"/>
  <c r="E496"/>
  <c r="D495"/>
  <c r="D494"/>
  <c r="D493"/>
  <c r="E493"/>
  <c r="D492"/>
  <c r="E492"/>
  <c r="E491"/>
  <c r="D491"/>
  <c r="D490"/>
  <c r="E490"/>
  <c r="D489"/>
  <c r="E489"/>
  <c r="D488"/>
  <c r="E488"/>
  <c r="D487"/>
  <c r="E487"/>
  <c r="E486"/>
  <c r="D486"/>
  <c r="D485"/>
  <c r="D481"/>
  <c r="E481"/>
  <c r="D480"/>
  <c r="E480"/>
  <c r="D479"/>
  <c r="E479"/>
  <c r="D478"/>
  <c r="E478"/>
  <c r="E477"/>
  <c r="D477"/>
  <c r="D476"/>
  <c r="E476"/>
  <c r="D475"/>
  <c r="E475"/>
  <c r="E474"/>
  <c r="D474"/>
  <c r="D473"/>
  <c r="E473"/>
  <c r="D472"/>
  <c r="E472"/>
  <c r="D471"/>
  <c r="E471"/>
  <c r="D470"/>
  <c r="E470"/>
  <c r="D469"/>
  <c r="E469"/>
  <c r="D468"/>
  <c r="D467"/>
  <c r="E467"/>
  <c r="D466"/>
  <c r="E466"/>
  <c r="D465"/>
  <c r="E465"/>
  <c r="D464"/>
  <c r="D462"/>
  <c r="E462"/>
  <c r="D461"/>
  <c r="E461"/>
  <c r="D460"/>
  <c r="E460"/>
  <c r="E459"/>
  <c r="D459"/>
  <c r="D458"/>
  <c r="E458"/>
  <c r="D457"/>
  <c r="E457"/>
  <c r="D456"/>
  <c r="D454"/>
  <c r="E454"/>
  <c r="D453"/>
  <c r="E453"/>
  <c r="D452"/>
  <c r="E452"/>
  <c r="D451"/>
  <c r="E451"/>
  <c r="E450"/>
  <c r="D450"/>
  <c r="D449"/>
  <c r="E449"/>
  <c r="D448"/>
  <c r="E448"/>
  <c r="D447"/>
  <c r="E447"/>
  <c r="D446"/>
  <c r="D445"/>
  <c r="D443"/>
  <c r="E443"/>
  <c r="D442"/>
  <c r="E442"/>
  <c r="D441"/>
  <c r="E441"/>
  <c r="D440"/>
  <c r="E440"/>
  <c r="D439"/>
  <c r="E439"/>
  <c r="D438"/>
  <c r="E438"/>
  <c r="D437"/>
  <c r="E437"/>
  <c r="D436"/>
  <c r="E436"/>
  <c r="D435"/>
  <c r="E435"/>
  <c r="D434"/>
  <c r="E434"/>
  <c r="D433"/>
  <c r="E433"/>
  <c r="D432"/>
  <c r="E432"/>
  <c r="D431"/>
  <c r="E431"/>
  <c r="D430"/>
  <c r="D429"/>
  <c r="D428"/>
  <c r="E428"/>
  <c r="D427"/>
  <c r="E427"/>
  <c r="D426"/>
  <c r="E426"/>
  <c r="D425"/>
  <c r="E425"/>
  <c r="D424"/>
  <c r="E424"/>
  <c r="D423"/>
  <c r="E423"/>
  <c r="E422"/>
  <c r="D422"/>
  <c r="D421"/>
  <c r="E421"/>
  <c r="D420"/>
  <c r="E420"/>
  <c r="D419"/>
  <c r="E419"/>
  <c r="D418"/>
  <c r="E418"/>
  <c r="D417"/>
  <c r="E417"/>
  <c r="E416"/>
  <c r="D416"/>
  <c r="D415"/>
  <c r="E415"/>
  <c r="D414"/>
  <c r="E414"/>
  <c r="D413"/>
  <c r="E413"/>
  <c r="E412"/>
  <c r="D412"/>
  <c r="D411"/>
  <c r="E411"/>
  <c r="D410"/>
  <c r="E410"/>
  <c r="E409"/>
  <c r="D409"/>
  <c r="D408"/>
  <c r="E408"/>
  <c r="D407"/>
  <c r="E407"/>
  <c r="D406"/>
  <c r="E406"/>
  <c r="D405"/>
  <c r="E405"/>
  <c r="E404"/>
  <c r="D404"/>
  <c r="D403"/>
  <c r="E403"/>
  <c r="D402"/>
  <c r="E402"/>
  <c r="D401"/>
  <c r="E401"/>
  <c r="D400"/>
  <c r="D399"/>
  <c r="D398"/>
  <c r="E398"/>
  <c r="D397"/>
  <c r="E397"/>
  <c r="D396"/>
  <c r="E396"/>
  <c r="E395"/>
  <c r="D395"/>
  <c r="D394"/>
  <c r="E394"/>
  <c r="D393"/>
  <c r="E393"/>
  <c r="E392"/>
  <c r="D392"/>
  <c r="D391"/>
  <c r="E391"/>
  <c r="D390"/>
  <c r="E390"/>
  <c r="D389"/>
  <c r="E389"/>
  <c r="E388"/>
  <c r="D388"/>
  <c r="D387"/>
  <c r="E387"/>
  <c r="D386"/>
  <c r="E386"/>
  <c r="D385"/>
  <c r="E385"/>
  <c r="D384"/>
  <c r="E384"/>
  <c r="D383"/>
  <c r="E383"/>
  <c r="E382"/>
  <c r="D382"/>
  <c r="D381"/>
  <c r="E381"/>
  <c r="D380"/>
  <c r="E380"/>
  <c r="D379"/>
  <c r="E379"/>
  <c r="E378"/>
  <c r="D378"/>
  <c r="D377"/>
  <c r="E377"/>
  <c r="D376"/>
  <c r="E376"/>
  <c r="D375"/>
  <c r="E375"/>
  <c r="D374"/>
  <c r="D373"/>
  <c r="D372"/>
  <c r="E372"/>
  <c r="D371"/>
  <c r="E371"/>
  <c r="D370"/>
  <c r="E370"/>
  <c r="D369"/>
  <c r="E369"/>
  <c r="E368"/>
  <c r="D368"/>
  <c r="D367"/>
  <c r="E367"/>
  <c r="D366"/>
  <c r="E366"/>
  <c r="D365"/>
  <c r="E365"/>
  <c r="D364"/>
  <c r="E364"/>
  <c r="D363"/>
  <c r="E363"/>
  <c r="E362"/>
  <c r="D362"/>
  <c r="D361"/>
  <c r="E361"/>
  <c r="D360"/>
  <c r="E360"/>
  <c r="D359"/>
  <c r="E359"/>
  <c r="D358"/>
  <c r="E358"/>
  <c r="E357"/>
  <c r="D357"/>
  <c r="D356"/>
  <c r="E356"/>
  <c r="D355"/>
  <c r="E355"/>
  <c r="D354"/>
  <c r="D353"/>
  <c r="D341"/>
  <c r="D342"/>
  <c r="D343"/>
  <c r="D345"/>
  <c r="D346"/>
  <c r="D344"/>
  <c r="D347"/>
  <c r="D349"/>
  <c r="D350"/>
  <c r="D351"/>
  <c r="D352"/>
  <c r="D348"/>
  <c r="D340"/>
  <c r="E352"/>
  <c r="E351"/>
  <c r="E350"/>
  <c r="E349"/>
  <c r="E348"/>
  <c r="E347"/>
  <c r="E346"/>
  <c r="E345"/>
  <c r="E344"/>
  <c r="E343"/>
  <c r="E342"/>
  <c r="E341"/>
  <c r="D338"/>
  <c r="E338"/>
  <c r="D337"/>
  <c r="E337"/>
  <c r="D336"/>
  <c r="E336"/>
  <c r="D335"/>
  <c r="E335"/>
  <c r="D334"/>
  <c r="E334"/>
  <c r="D333"/>
  <c r="E333"/>
  <c r="D332"/>
  <c r="D331"/>
  <c r="D330"/>
  <c r="E330"/>
  <c r="D329"/>
  <c r="E329"/>
  <c r="E328"/>
  <c r="D328"/>
  <c r="D327"/>
  <c r="E327"/>
  <c r="D326"/>
  <c r="E326"/>
  <c r="E325"/>
  <c r="D325"/>
  <c r="D324"/>
  <c r="E324"/>
  <c r="D323"/>
  <c r="E323"/>
  <c r="D322"/>
  <c r="E322"/>
  <c r="D321"/>
  <c r="E321"/>
  <c r="D320"/>
  <c r="E320"/>
  <c r="D319"/>
  <c r="E319"/>
  <c r="D318"/>
  <c r="E318"/>
  <c r="D317"/>
  <c r="E317"/>
  <c r="D316"/>
  <c r="D315"/>
  <c r="D314"/>
  <c r="D313"/>
  <c r="E313"/>
  <c r="D312"/>
  <c r="E312"/>
  <c r="D311"/>
  <c r="E311"/>
  <c r="D310"/>
  <c r="E310"/>
  <c r="D309"/>
  <c r="E309"/>
  <c r="E308"/>
  <c r="D308"/>
  <c r="D307"/>
  <c r="E307"/>
  <c r="D306"/>
  <c r="E306"/>
  <c r="E305"/>
  <c r="D305"/>
  <c r="D304"/>
  <c r="E304"/>
  <c r="D303"/>
  <c r="E303"/>
  <c r="E302"/>
  <c r="D302"/>
  <c r="D301"/>
  <c r="E301"/>
  <c r="D300"/>
  <c r="E300"/>
  <c r="D299"/>
  <c r="E299"/>
  <c r="E298"/>
  <c r="D298"/>
  <c r="D297"/>
  <c r="E297"/>
  <c r="E296"/>
  <c r="D296"/>
  <c r="D295"/>
  <c r="E295"/>
  <c r="D294"/>
  <c r="E294"/>
  <c r="D293"/>
  <c r="E293"/>
  <c r="D292"/>
  <c r="E292"/>
  <c r="D291"/>
  <c r="E291"/>
  <c r="D290"/>
  <c r="D289"/>
  <c r="D288"/>
  <c r="E288"/>
  <c r="D287"/>
  <c r="E287"/>
  <c r="D286"/>
  <c r="E286"/>
  <c r="D285"/>
  <c r="E285"/>
  <c r="D284"/>
  <c r="E284"/>
  <c r="D283"/>
  <c r="E283"/>
  <c r="D282"/>
  <c r="E282"/>
  <c r="D281"/>
  <c r="E281"/>
  <c r="D280"/>
  <c r="E280"/>
  <c r="D279"/>
  <c r="E279"/>
  <c r="D278"/>
  <c r="E278"/>
  <c r="D277"/>
  <c r="E277"/>
  <c r="D276"/>
  <c r="E276"/>
  <c r="D275"/>
  <c r="E275"/>
  <c r="D274"/>
  <c r="E274"/>
  <c r="D273"/>
  <c r="E273"/>
  <c r="D272"/>
  <c r="E272"/>
  <c r="D271"/>
  <c r="E271"/>
  <c r="D270"/>
  <c r="E270"/>
  <c r="D269"/>
  <c r="E269"/>
  <c r="D268"/>
  <c r="E268"/>
  <c r="D267"/>
  <c r="E267"/>
  <c r="D266"/>
  <c r="E266"/>
  <c r="E265"/>
  <c r="D265"/>
  <c r="D264"/>
  <c r="D263"/>
  <c r="D262"/>
  <c r="E262"/>
  <c r="D261"/>
  <c r="E261"/>
  <c r="E260"/>
  <c r="D260"/>
  <c r="D252"/>
  <c r="E252"/>
  <c r="D251"/>
  <c r="E251"/>
  <c r="E250"/>
  <c r="D250"/>
  <c r="D249"/>
  <c r="E249"/>
  <c r="D248"/>
  <c r="E248"/>
  <c r="D247"/>
  <c r="E247"/>
  <c r="D246"/>
  <c r="E246"/>
  <c r="D245"/>
  <c r="E245"/>
  <c r="E244"/>
  <c r="E243"/>
  <c r="D244"/>
  <c r="D243"/>
  <c r="D242"/>
  <c r="D241"/>
  <c r="E241"/>
  <c r="D240"/>
  <c r="E240"/>
  <c r="D237"/>
  <c r="E237"/>
  <c r="E236"/>
  <c r="E235"/>
  <c r="D236"/>
  <c r="D235"/>
  <c r="D234"/>
  <c r="D233"/>
  <c r="D232"/>
  <c r="E232"/>
  <c r="D231"/>
  <c r="E231"/>
  <c r="D230"/>
  <c r="E230"/>
  <c r="D227"/>
  <c r="E227"/>
  <c r="D226"/>
  <c r="D225"/>
  <c r="E225"/>
  <c r="D224"/>
  <c r="E224"/>
  <c r="D221"/>
  <c r="E221"/>
  <c r="E220"/>
  <c r="D220"/>
  <c r="D219"/>
  <c r="E219"/>
  <c r="D218"/>
  <c r="E218"/>
  <c r="D217"/>
  <c r="E217"/>
  <c r="E216"/>
  <c r="D216"/>
  <c r="D214"/>
  <c r="D213"/>
  <c r="D212"/>
  <c r="E212"/>
  <c r="E211"/>
  <c r="D211"/>
  <c r="D210"/>
  <c r="E210"/>
  <c r="D209"/>
  <c r="E209"/>
  <c r="D208"/>
  <c r="D207"/>
  <c r="D206"/>
  <c r="E206"/>
  <c r="D205"/>
  <c r="E205"/>
  <c r="E204"/>
  <c r="D204"/>
  <c r="D202"/>
  <c r="E202"/>
  <c r="E201"/>
  <c r="E200"/>
  <c r="D201"/>
  <c r="D200"/>
  <c r="D199"/>
  <c r="E199"/>
  <c r="E198"/>
  <c r="E197"/>
  <c r="D198"/>
  <c r="D197"/>
  <c r="D196"/>
  <c r="D195"/>
  <c r="D194"/>
  <c r="E194"/>
  <c r="D193"/>
  <c r="E193"/>
  <c r="D192"/>
  <c r="E192"/>
  <c r="D191"/>
  <c r="E191"/>
  <c r="D190"/>
  <c r="E190"/>
  <c r="E189"/>
  <c r="D189"/>
  <c r="D188"/>
  <c r="D187"/>
  <c r="E187"/>
  <c r="D186"/>
  <c r="D185"/>
  <c r="D184"/>
  <c r="D183"/>
  <c r="E183"/>
  <c r="E182"/>
  <c r="D182"/>
  <c r="D181"/>
  <c r="E181"/>
  <c r="E180"/>
  <c r="D180"/>
  <c r="D179"/>
  <c r="D176"/>
  <c r="E176"/>
  <c r="D175"/>
  <c r="E175"/>
  <c r="E174"/>
  <c r="D174"/>
  <c r="D173"/>
  <c r="E173"/>
  <c r="D172"/>
  <c r="E172"/>
  <c r="E171"/>
  <c r="E170"/>
  <c r="D171"/>
  <c r="D170"/>
  <c r="D169"/>
  <c r="E169"/>
  <c r="D168"/>
  <c r="D167"/>
  <c r="D166"/>
  <c r="E166"/>
  <c r="D165"/>
  <c r="E165"/>
  <c r="E164"/>
  <c r="D164"/>
  <c r="D162"/>
  <c r="E162"/>
  <c r="D161"/>
  <c r="E161"/>
  <c r="E160"/>
  <c r="D160"/>
  <c r="D159"/>
  <c r="E159"/>
  <c r="D158"/>
  <c r="E158"/>
  <c r="D157"/>
  <c r="E157"/>
  <c r="D156"/>
  <c r="E156"/>
  <c r="D155"/>
  <c r="E155"/>
  <c r="E154"/>
  <c r="E153"/>
  <c r="D154"/>
  <c r="D153"/>
  <c r="D151"/>
  <c r="E151"/>
  <c r="D150"/>
  <c r="D149"/>
  <c r="D148"/>
  <c r="E148"/>
  <c r="D147"/>
  <c r="E147"/>
  <c r="E146"/>
  <c r="D145"/>
  <c r="E145"/>
  <c r="D144"/>
  <c r="D143"/>
  <c r="D142"/>
  <c r="E142"/>
  <c r="D141"/>
  <c r="E141"/>
  <c r="E140"/>
  <c r="D140"/>
  <c r="D139"/>
  <c r="E139"/>
  <c r="D138"/>
  <c r="E138"/>
  <c r="D137"/>
  <c r="E137"/>
  <c r="E136"/>
  <c r="D136"/>
  <c r="D134"/>
  <c r="E134"/>
  <c r="D133"/>
  <c r="D132"/>
  <c r="D131"/>
  <c r="E131"/>
  <c r="D130"/>
  <c r="E130"/>
  <c r="E129"/>
  <c r="D129"/>
  <c r="D128"/>
  <c r="E128"/>
  <c r="D127"/>
  <c r="D126"/>
  <c r="D125"/>
  <c r="E125"/>
  <c r="D124"/>
  <c r="E124"/>
  <c r="E123"/>
  <c r="D123"/>
  <c r="D122"/>
  <c r="E122"/>
  <c r="D121"/>
  <c r="D120"/>
  <c r="D119"/>
  <c r="E119"/>
  <c r="D118"/>
  <c r="E118"/>
  <c r="D117"/>
  <c r="D116"/>
  <c r="D113"/>
  <c r="E113"/>
  <c r="D112"/>
  <c r="E112"/>
  <c r="D111"/>
  <c r="E111"/>
  <c r="D110"/>
  <c r="E110"/>
  <c r="D109"/>
  <c r="E109"/>
  <c r="D108"/>
  <c r="E108"/>
  <c r="D107"/>
  <c r="E107"/>
  <c r="D106"/>
  <c r="E106"/>
  <c r="D105"/>
  <c r="E105"/>
  <c r="D104"/>
  <c r="E104"/>
  <c r="D103"/>
  <c r="E103"/>
  <c r="D102"/>
  <c r="E102"/>
  <c r="D101"/>
  <c r="E101"/>
  <c r="D100"/>
  <c r="E100"/>
  <c r="D99"/>
  <c r="E99"/>
  <c r="D98"/>
  <c r="E98"/>
  <c r="D97"/>
  <c r="D96"/>
  <c r="E96"/>
  <c r="D95"/>
  <c r="E95"/>
  <c r="D94"/>
  <c r="E94"/>
  <c r="D93"/>
  <c r="E93"/>
  <c r="D92"/>
  <c r="E92"/>
  <c r="D91"/>
  <c r="E91"/>
  <c r="D90"/>
  <c r="E90"/>
  <c r="D89"/>
  <c r="E89"/>
  <c r="D88"/>
  <c r="E88"/>
  <c r="D87"/>
  <c r="E87"/>
  <c r="D86"/>
  <c r="E86"/>
  <c r="D85"/>
  <c r="E85"/>
  <c r="D84"/>
  <c r="E84"/>
  <c r="D83"/>
  <c r="E83"/>
  <c r="D82"/>
  <c r="E82"/>
  <c r="D81"/>
  <c r="E81"/>
  <c r="D80"/>
  <c r="E80"/>
  <c r="D79"/>
  <c r="E79"/>
  <c r="D78"/>
  <c r="E78"/>
  <c r="D77"/>
  <c r="E77"/>
  <c r="D76"/>
  <c r="E76"/>
  <c r="D75"/>
  <c r="E75"/>
  <c r="D74"/>
  <c r="E74"/>
  <c r="D73"/>
  <c r="E73"/>
  <c r="D72"/>
  <c r="E72"/>
  <c r="D71"/>
  <c r="E71"/>
  <c r="D70"/>
  <c r="E70"/>
  <c r="D69"/>
  <c r="D68"/>
  <c r="D67"/>
  <c r="D66"/>
  <c r="E66"/>
  <c r="D65"/>
  <c r="E65"/>
  <c r="D64"/>
  <c r="E64"/>
  <c r="D63"/>
  <c r="E63"/>
  <c r="D62"/>
  <c r="E62"/>
  <c r="D61"/>
  <c r="D60"/>
  <c r="E60"/>
  <c r="D59"/>
  <c r="E59"/>
  <c r="D58"/>
  <c r="E58"/>
  <c r="D57"/>
  <c r="E57"/>
  <c r="D56"/>
  <c r="E56"/>
  <c r="D55"/>
  <c r="E55"/>
  <c r="D54"/>
  <c r="E54"/>
  <c r="D53"/>
  <c r="E53"/>
  <c r="D52"/>
  <c r="E52"/>
  <c r="D51"/>
  <c r="E51"/>
  <c r="D50"/>
  <c r="E50"/>
  <c r="D49"/>
  <c r="E49"/>
  <c r="D48"/>
  <c r="E48"/>
  <c r="D47"/>
  <c r="E47"/>
  <c r="D46"/>
  <c r="E46"/>
  <c r="D45"/>
  <c r="E45"/>
  <c r="D44"/>
  <c r="E44"/>
  <c r="D43"/>
  <c r="E43"/>
  <c r="D42"/>
  <c r="E42"/>
  <c r="D41"/>
  <c r="E41"/>
  <c r="D40"/>
  <c r="E40"/>
  <c r="D39"/>
  <c r="D38"/>
  <c r="D37"/>
  <c r="E37"/>
  <c r="D36"/>
  <c r="E36"/>
  <c r="D35"/>
  <c r="E35"/>
  <c r="D34"/>
  <c r="E34"/>
  <c r="D33"/>
  <c r="E33"/>
  <c r="D32"/>
  <c r="E32"/>
  <c r="D31"/>
  <c r="E31"/>
  <c r="D30"/>
  <c r="E30"/>
  <c r="D29"/>
  <c r="E29"/>
  <c r="D28"/>
  <c r="E28"/>
  <c r="D27"/>
  <c r="E27"/>
  <c r="D26"/>
  <c r="E26"/>
  <c r="D25"/>
  <c r="E25"/>
  <c r="D24"/>
  <c r="E24"/>
  <c r="D23"/>
  <c r="E23"/>
  <c r="D22"/>
  <c r="E22"/>
  <c r="D21"/>
  <c r="E21"/>
  <c r="D20"/>
  <c r="E20"/>
  <c r="D19"/>
  <c r="E19"/>
  <c r="D18"/>
  <c r="E18"/>
  <c r="D17"/>
  <c r="E17"/>
  <c r="D16"/>
  <c r="E16"/>
  <c r="D15"/>
  <c r="E15"/>
  <c r="D14"/>
  <c r="E14"/>
  <c r="D13"/>
  <c r="E13"/>
  <c r="D12"/>
  <c r="E12"/>
  <c r="D11"/>
  <c r="D10"/>
  <c r="E10"/>
  <c r="D9"/>
  <c r="E9"/>
  <c r="D8"/>
  <c r="E8"/>
  <c r="D7"/>
  <c r="E7"/>
  <c r="D6"/>
  <c r="E6"/>
  <c r="D5"/>
  <c r="D4"/>
  <c r="D778" i="27"/>
  <c r="E778"/>
  <c r="E777"/>
  <c r="D777"/>
  <c r="D776"/>
  <c r="E776"/>
  <c r="D775"/>
  <c r="E775"/>
  <c r="D774"/>
  <c r="D773"/>
  <c r="E773"/>
  <c r="D770"/>
  <c r="E770"/>
  <c r="D769"/>
  <c r="D766"/>
  <c r="D764"/>
  <c r="E764"/>
  <c r="D763"/>
  <c r="E763"/>
  <c r="D762"/>
  <c r="E762"/>
  <c r="E761"/>
  <c r="E760"/>
  <c r="D761"/>
  <c r="D760"/>
  <c r="D759"/>
  <c r="E759"/>
  <c r="D758"/>
  <c r="D757"/>
  <c r="E757"/>
  <c r="D754"/>
  <c r="E754"/>
  <c r="D753"/>
  <c r="D752"/>
  <c r="E752"/>
  <c r="D749"/>
  <c r="E749"/>
  <c r="D748"/>
  <c r="E748"/>
  <c r="D747"/>
  <c r="D746"/>
  <c r="D745"/>
  <c r="E745"/>
  <c r="E744"/>
  <c r="D744"/>
  <c r="D742"/>
  <c r="D740"/>
  <c r="E740"/>
  <c r="E739"/>
  <c r="D739"/>
  <c r="D738"/>
  <c r="E738"/>
  <c r="D737"/>
  <c r="E737"/>
  <c r="D736"/>
  <c r="E736"/>
  <c r="D735"/>
  <c r="E735"/>
  <c r="E734"/>
  <c r="E733"/>
  <c r="D734"/>
  <c r="D733"/>
  <c r="D732"/>
  <c r="E732"/>
  <c r="E731"/>
  <c r="E730"/>
  <c r="D731"/>
  <c r="D730"/>
  <c r="D729"/>
  <c r="E729"/>
  <c r="D728"/>
  <c r="D724"/>
  <c r="E724"/>
  <c r="D723"/>
  <c r="D721"/>
  <c r="E721"/>
  <c r="D720"/>
  <c r="E720"/>
  <c r="D719"/>
  <c r="E719"/>
  <c r="D715"/>
  <c r="E715"/>
  <c r="D714"/>
  <c r="E714"/>
  <c r="D713"/>
  <c r="E713"/>
  <c r="D712"/>
  <c r="E712"/>
  <c r="D711"/>
  <c r="E711"/>
  <c r="D710"/>
  <c r="E710"/>
  <c r="D709"/>
  <c r="E709"/>
  <c r="D708"/>
  <c r="E708"/>
  <c r="D707"/>
  <c r="E707"/>
  <c r="D706"/>
  <c r="E706"/>
  <c r="D705"/>
  <c r="E705"/>
  <c r="D704"/>
  <c r="E704"/>
  <c r="D703"/>
  <c r="E703"/>
  <c r="D702"/>
  <c r="D701"/>
  <c r="E701"/>
  <c r="D699"/>
  <c r="E699"/>
  <c r="D698"/>
  <c r="E698"/>
  <c r="D697"/>
  <c r="E697"/>
  <c r="D696"/>
  <c r="D695"/>
  <c r="E695"/>
  <c r="D693"/>
  <c r="E693"/>
  <c r="D692"/>
  <c r="E692"/>
  <c r="D691"/>
  <c r="E691"/>
  <c r="D690"/>
  <c r="E690"/>
  <c r="D689"/>
  <c r="E689"/>
  <c r="D688"/>
  <c r="D686"/>
  <c r="E686"/>
  <c r="D685"/>
  <c r="E685"/>
  <c r="D684"/>
  <c r="E684"/>
  <c r="E683"/>
  <c r="D682"/>
  <c r="E682"/>
  <c r="D681"/>
  <c r="E681"/>
  <c r="D680"/>
  <c r="D678"/>
  <c r="D677"/>
  <c r="E677"/>
  <c r="D675"/>
  <c r="E675"/>
  <c r="D674"/>
  <c r="E674"/>
  <c r="D673"/>
  <c r="E673"/>
  <c r="D672"/>
  <c r="D670"/>
  <c r="E670"/>
  <c r="D669"/>
  <c r="E669"/>
  <c r="D668"/>
  <c r="E668"/>
  <c r="D667"/>
  <c r="E667"/>
  <c r="D666"/>
  <c r="E666"/>
  <c r="E665"/>
  <c r="D665"/>
  <c r="D664"/>
  <c r="E664"/>
  <c r="D663"/>
  <c r="E663"/>
  <c r="D662"/>
  <c r="D660"/>
  <c r="E660"/>
  <c r="D659"/>
  <c r="E659"/>
  <c r="D658"/>
  <c r="E658"/>
  <c r="D657"/>
  <c r="E657"/>
  <c r="D656"/>
  <c r="E656"/>
  <c r="D655"/>
  <c r="E655"/>
  <c r="D654"/>
  <c r="D652"/>
  <c r="E652"/>
  <c r="D651"/>
  <c r="E651"/>
  <c r="D650"/>
  <c r="E650"/>
  <c r="D649"/>
  <c r="E649"/>
  <c r="D648"/>
  <c r="E648"/>
  <c r="D647"/>
  <c r="E647"/>
  <c r="E646"/>
  <c r="D646"/>
  <c r="D644"/>
  <c r="E644"/>
  <c r="D643"/>
  <c r="D642"/>
  <c r="D641"/>
  <c r="E641"/>
  <c r="D640"/>
  <c r="E640"/>
  <c r="D639"/>
  <c r="E639"/>
  <c r="E638"/>
  <c r="D638"/>
  <c r="D637"/>
  <c r="E637"/>
  <c r="D636"/>
  <c r="E636"/>
  <c r="D635"/>
  <c r="E635"/>
  <c r="D634"/>
  <c r="E634"/>
  <c r="D633"/>
  <c r="E633"/>
  <c r="D632"/>
  <c r="E632"/>
  <c r="D631"/>
  <c r="E631"/>
  <c r="D630"/>
  <c r="D629"/>
  <c r="E629"/>
  <c r="D627"/>
  <c r="E627"/>
  <c r="D626"/>
  <c r="E626"/>
  <c r="D625"/>
  <c r="E625"/>
  <c r="D624"/>
  <c r="E624"/>
  <c r="D623"/>
  <c r="E623"/>
  <c r="D622"/>
  <c r="E622"/>
  <c r="D621"/>
  <c r="E621"/>
  <c r="D620"/>
  <c r="E620"/>
  <c r="D619"/>
  <c r="E619"/>
  <c r="D618"/>
  <c r="E618"/>
  <c r="D617"/>
  <c r="E617"/>
  <c r="D616"/>
  <c r="D615"/>
  <c r="E615"/>
  <c r="D614"/>
  <c r="E614"/>
  <c r="D613"/>
  <c r="E613"/>
  <c r="D612"/>
  <c r="E612"/>
  <c r="D611"/>
  <c r="D610"/>
  <c r="D609"/>
  <c r="E609"/>
  <c r="D608"/>
  <c r="E608"/>
  <c r="D607"/>
  <c r="E607"/>
  <c r="D606"/>
  <c r="E606"/>
  <c r="D605"/>
  <c r="E605"/>
  <c r="D604"/>
  <c r="E604"/>
  <c r="D603"/>
  <c r="D602"/>
  <c r="E602"/>
  <c r="D601"/>
  <c r="D600"/>
  <c r="E600"/>
  <c r="D598"/>
  <c r="E598"/>
  <c r="D597"/>
  <c r="E597"/>
  <c r="D596"/>
  <c r="E596"/>
  <c r="D595"/>
  <c r="D594"/>
  <c r="E594"/>
  <c r="D593"/>
  <c r="D591"/>
  <c r="E591"/>
  <c r="D590"/>
  <c r="E590"/>
  <c r="D589"/>
  <c r="E589"/>
  <c r="D588"/>
  <c r="E588"/>
  <c r="D586"/>
  <c r="E586"/>
  <c r="D585"/>
  <c r="E585"/>
  <c r="D584"/>
  <c r="E584"/>
  <c r="D583"/>
  <c r="E583"/>
  <c r="D582"/>
  <c r="E582"/>
  <c r="E581"/>
  <c r="D581"/>
  <c r="D580"/>
  <c r="E580"/>
  <c r="D579"/>
  <c r="D578"/>
  <c r="E578"/>
  <c r="D576"/>
  <c r="E576"/>
  <c r="D575"/>
  <c r="E575"/>
  <c r="D574"/>
  <c r="E574"/>
  <c r="D573"/>
  <c r="E573"/>
  <c r="D572"/>
  <c r="E572"/>
  <c r="D571"/>
  <c r="D570"/>
  <c r="E570"/>
  <c r="D568"/>
  <c r="E568"/>
  <c r="D567"/>
  <c r="E567"/>
  <c r="D566"/>
  <c r="E566"/>
  <c r="D565"/>
  <c r="E565"/>
  <c r="D564"/>
  <c r="E564"/>
  <c r="D563"/>
  <c r="D558"/>
  <c r="E558"/>
  <c r="D557"/>
  <c r="D555"/>
  <c r="E555"/>
  <c r="D554"/>
  <c r="E554"/>
  <c r="D553"/>
  <c r="D549"/>
  <c r="E549"/>
  <c r="D548"/>
  <c r="E548"/>
  <c r="E547"/>
  <c r="D547"/>
  <c r="D546"/>
  <c r="E546"/>
  <c r="D545"/>
  <c r="E545"/>
  <c r="E544"/>
  <c r="D544"/>
  <c r="D543"/>
  <c r="E543"/>
  <c r="D542"/>
  <c r="E542"/>
  <c r="D541"/>
  <c r="E541"/>
  <c r="D540"/>
  <c r="E540"/>
  <c r="D539"/>
  <c r="D537"/>
  <c r="E537"/>
  <c r="D536"/>
  <c r="E536"/>
  <c r="D535"/>
  <c r="E535"/>
  <c r="D534"/>
  <c r="E534"/>
  <c r="D533"/>
  <c r="E533"/>
  <c r="D532"/>
  <c r="E532"/>
  <c r="D531"/>
  <c r="D530"/>
  <c r="E530"/>
  <c r="E529"/>
  <c r="D529"/>
  <c r="D528"/>
  <c r="D527"/>
  <c r="E527"/>
  <c r="D526"/>
  <c r="E526"/>
  <c r="D525"/>
  <c r="E525"/>
  <c r="D524"/>
  <c r="E524"/>
  <c r="D523"/>
  <c r="E523"/>
  <c r="E522"/>
  <c r="D522"/>
  <c r="D521"/>
  <c r="E521"/>
  <c r="D520"/>
  <c r="E520"/>
  <c r="D519"/>
  <c r="E519"/>
  <c r="D518"/>
  <c r="E518"/>
  <c r="D517"/>
  <c r="E517"/>
  <c r="D516"/>
  <c r="E516"/>
  <c r="D515"/>
  <c r="E515"/>
  <c r="D514"/>
  <c r="E514"/>
  <c r="E513"/>
  <c r="D513"/>
  <c r="D512"/>
  <c r="E512"/>
  <c r="D511"/>
  <c r="E511"/>
  <c r="D510"/>
  <c r="E510"/>
  <c r="D509"/>
  <c r="D508"/>
  <c r="E508"/>
  <c r="D507"/>
  <c r="E507"/>
  <c r="D506"/>
  <c r="E506"/>
  <c r="D505"/>
  <c r="D504"/>
  <c r="D503"/>
  <c r="E503"/>
  <c r="D502"/>
  <c r="E502"/>
  <c r="D501"/>
  <c r="E501"/>
  <c r="D500"/>
  <c r="E500"/>
  <c r="D499"/>
  <c r="E499"/>
  <c r="D498"/>
  <c r="E498"/>
  <c r="E497"/>
  <c r="D496"/>
  <c r="E496"/>
  <c r="D495"/>
  <c r="D493"/>
  <c r="E493"/>
  <c r="D492"/>
  <c r="E492"/>
  <c r="E491"/>
  <c r="D491"/>
  <c r="D490"/>
  <c r="E490"/>
  <c r="D489"/>
  <c r="E489"/>
  <c r="D488"/>
  <c r="E488"/>
  <c r="D487"/>
  <c r="D486"/>
  <c r="D485"/>
  <c r="E485"/>
  <c r="D481"/>
  <c r="E481"/>
  <c r="D480"/>
  <c r="E480"/>
  <c r="D479"/>
  <c r="E479"/>
  <c r="D478"/>
  <c r="D477"/>
  <c r="D476"/>
  <c r="E476"/>
  <c r="D475"/>
  <c r="E475"/>
  <c r="E474"/>
  <c r="D474"/>
  <c r="D473"/>
  <c r="E473"/>
  <c r="D472"/>
  <c r="E472"/>
  <c r="D471"/>
  <c r="E471"/>
  <c r="D470"/>
  <c r="E470"/>
  <c r="D469"/>
  <c r="E469"/>
  <c r="D467"/>
  <c r="E467"/>
  <c r="D466"/>
  <c r="E466"/>
  <c r="D465"/>
  <c r="E465"/>
  <c r="D464"/>
  <c r="D462"/>
  <c r="E462"/>
  <c r="D461"/>
  <c r="E461"/>
  <c r="D460"/>
  <c r="D459"/>
  <c r="D458"/>
  <c r="E458"/>
  <c r="D457"/>
  <c r="E457"/>
  <c r="D456"/>
  <c r="E456"/>
  <c r="E455"/>
  <c r="D455"/>
  <c r="D454"/>
  <c r="E454"/>
  <c r="D453"/>
  <c r="E453"/>
  <c r="D452"/>
  <c r="E452"/>
  <c r="D451"/>
  <c r="E451"/>
  <c r="E450"/>
  <c r="D450"/>
  <c r="D449"/>
  <c r="E449"/>
  <c r="D448"/>
  <c r="E448"/>
  <c r="D447"/>
  <c r="E447"/>
  <c r="D446"/>
  <c r="E446"/>
  <c r="E445"/>
  <c r="D445"/>
  <c r="D443"/>
  <c r="E443"/>
  <c r="D442"/>
  <c r="E442"/>
  <c r="D441"/>
  <c r="E441"/>
  <c r="D440"/>
  <c r="E440"/>
  <c r="D439"/>
  <c r="E439"/>
  <c r="D438"/>
  <c r="E438"/>
  <c r="D437"/>
  <c r="E437"/>
  <c r="D436"/>
  <c r="E436"/>
  <c r="D435"/>
  <c r="E435"/>
  <c r="D434"/>
  <c r="E434"/>
  <c r="D433"/>
  <c r="E433"/>
  <c r="D432"/>
  <c r="E432"/>
  <c r="D431"/>
  <c r="E431"/>
  <c r="D430"/>
  <c r="D428"/>
  <c r="E428"/>
  <c r="D427"/>
  <c r="E427"/>
  <c r="D426"/>
  <c r="E426"/>
  <c r="D425"/>
  <c r="E425"/>
  <c r="D424"/>
  <c r="E424"/>
  <c r="D423"/>
  <c r="E423"/>
  <c r="E422"/>
  <c r="D422"/>
  <c r="D421"/>
  <c r="E421"/>
  <c r="D420"/>
  <c r="E420"/>
  <c r="D419"/>
  <c r="E419"/>
  <c r="D418"/>
  <c r="E418"/>
  <c r="D417"/>
  <c r="E417"/>
  <c r="D416"/>
  <c r="D415"/>
  <c r="E415"/>
  <c r="D414"/>
  <c r="E414"/>
  <c r="D413"/>
  <c r="E413"/>
  <c r="E412"/>
  <c r="D412"/>
  <c r="D411"/>
  <c r="E411"/>
  <c r="D410"/>
  <c r="D409"/>
  <c r="D408"/>
  <c r="E408"/>
  <c r="D407"/>
  <c r="E407"/>
  <c r="D406"/>
  <c r="E406"/>
  <c r="D405"/>
  <c r="E405"/>
  <c r="E404"/>
  <c r="D404"/>
  <c r="D403"/>
  <c r="E403"/>
  <c r="D402"/>
  <c r="E402"/>
  <c r="D401"/>
  <c r="E401"/>
  <c r="D400"/>
  <c r="E400"/>
  <c r="E399"/>
  <c r="D399"/>
  <c r="D398"/>
  <c r="E398"/>
  <c r="D397"/>
  <c r="E397"/>
  <c r="D396"/>
  <c r="E396"/>
  <c r="E395"/>
  <c r="D395"/>
  <c r="D394"/>
  <c r="E394"/>
  <c r="D393"/>
  <c r="E393"/>
  <c r="E392"/>
  <c r="D391"/>
  <c r="E391"/>
  <c r="D390"/>
  <c r="E390"/>
  <c r="D389"/>
  <c r="E389"/>
  <c r="D387"/>
  <c r="E387"/>
  <c r="D386"/>
  <c r="E386"/>
  <c r="D385"/>
  <c r="E385"/>
  <c r="D384"/>
  <c r="E384"/>
  <c r="D383"/>
  <c r="E383"/>
  <c r="D382"/>
  <c r="D381"/>
  <c r="E381"/>
  <c r="D380"/>
  <c r="E380"/>
  <c r="D379"/>
  <c r="E379"/>
  <c r="E378"/>
  <c r="D377"/>
  <c r="E377"/>
  <c r="D376"/>
  <c r="E376"/>
  <c r="D375"/>
  <c r="E375"/>
  <c r="D374"/>
  <c r="D372"/>
  <c r="E372"/>
  <c r="D371"/>
  <c r="E371"/>
  <c r="D370"/>
  <c r="E370"/>
  <c r="D369"/>
  <c r="E369"/>
  <c r="E368"/>
  <c r="D368"/>
  <c r="D367"/>
  <c r="E367"/>
  <c r="D366"/>
  <c r="E366"/>
  <c r="D365"/>
  <c r="E365"/>
  <c r="D364"/>
  <c r="E364"/>
  <c r="D363"/>
  <c r="E363"/>
  <c r="D362"/>
  <c r="D361"/>
  <c r="E361"/>
  <c r="D360"/>
  <c r="E360"/>
  <c r="D359"/>
  <c r="E359"/>
  <c r="D358"/>
  <c r="D357"/>
  <c r="D356"/>
  <c r="E356"/>
  <c r="D355"/>
  <c r="E355"/>
  <c r="D354"/>
  <c r="E354"/>
  <c r="E353"/>
  <c r="D353"/>
  <c r="D352"/>
  <c r="E352"/>
  <c r="D351"/>
  <c r="E351"/>
  <c r="D350"/>
  <c r="E350"/>
  <c r="D349"/>
  <c r="E349"/>
  <c r="E348"/>
  <c r="D348"/>
  <c r="D347"/>
  <c r="E347"/>
  <c r="D346"/>
  <c r="E346"/>
  <c r="D345"/>
  <c r="E345"/>
  <c r="E344"/>
  <c r="D344"/>
  <c r="D343"/>
  <c r="E343"/>
  <c r="D342"/>
  <c r="E342"/>
  <c r="D341"/>
  <c r="E341"/>
  <c r="D338"/>
  <c r="E338"/>
  <c r="D337"/>
  <c r="E337"/>
  <c r="D336"/>
  <c r="E336"/>
  <c r="D335"/>
  <c r="E335"/>
  <c r="D334"/>
  <c r="E334"/>
  <c r="D333"/>
  <c r="E333"/>
  <c r="D332"/>
  <c r="D330"/>
  <c r="E330"/>
  <c r="D329"/>
  <c r="E329"/>
  <c r="D328"/>
  <c r="D327"/>
  <c r="E327"/>
  <c r="D326"/>
  <c r="D325"/>
  <c r="D324"/>
  <c r="E324"/>
  <c r="D323"/>
  <c r="E323"/>
  <c r="D322"/>
  <c r="E322"/>
  <c r="D321"/>
  <c r="E321"/>
  <c r="D320"/>
  <c r="E320"/>
  <c r="D319"/>
  <c r="E319"/>
  <c r="D318"/>
  <c r="E318"/>
  <c r="D317"/>
  <c r="E317"/>
  <c r="D316"/>
  <c r="E316"/>
  <c r="E315"/>
  <c r="D315"/>
  <c r="D313"/>
  <c r="E313"/>
  <c r="D312"/>
  <c r="E312"/>
  <c r="D311"/>
  <c r="E311"/>
  <c r="D310"/>
  <c r="E310"/>
  <c r="D309"/>
  <c r="E309"/>
  <c r="D308"/>
  <c r="D307"/>
  <c r="E307"/>
  <c r="D306"/>
  <c r="D305"/>
  <c r="D304"/>
  <c r="E304"/>
  <c r="D303"/>
  <c r="E303"/>
  <c r="D301"/>
  <c r="E301"/>
  <c r="D300"/>
  <c r="E300"/>
  <c r="D299"/>
  <c r="E299"/>
  <c r="D298"/>
  <c r="D297"/>
  <c r="E297"/>
  <c r="E296"/>
  <c r="D296"/>
  <c r="D295"/>
  <c r="E295"/>
  <c r="D294"/>
  <c r="E294"/>
  <c r="D293"/>
  <c r="E293"/>
  <c r="D292"/>
  <c r="E292"/>
  <c r="D291"/>
  <c r="E291"/>
  <c r="D290"/>
  <c r="D288"/>
  <c r="E288"/>
  <c r="D287"/>
  <c r="E287"/>
  <c r="D286"/>
  <c r="E286"/>
  <c r="D285"/>
  <c r="E285"/>
  <c r="D284"/>
  <c r="E284"/>
  <c r="D283"/>
  <c r="E283"/>
  <c r="D282"/>
  <c r="E282"/>
  <c r="D281"/>
  <c r="E281"/>
  <c r="D280"/>
  <c r="E280"/>
  <c r="D279"/>
  <c r="E279"/>
  <c r="D278"/>
  <c r="E278"/>
  <c r="D277"/>
  <c r="E277"/>
  <c r="D276"/>
  <c r="E276"/>
  <c r="D275"/>
  <c r="E275"/>
  <c r="D274"/>
  <c r="E274"/>
  <c r="D273"/>
  <c r="E273"/>
  <c r="D272"/>
  <c r="E272"/>
  <c r="D271"/>
  <c r="E271"/>
  <c r="D270"/>
  <c r="E270"/>
  <c r="D269"/>
  <c r="E269"/>
  <c r="D268"/>
  <c r="E268"/>
  <c r="D267"/>
  <c r="E267"/>
  <c r="D266"/>
  <c r="D265"/>
  <c r="D264"/>
  <c r="E264"/>
  <c r="D262"/>
  <c r="E262"/>
  <c r="D261"/>
  <c r="E261"/>
  <c r="E260"/>
  <c r="D260"/>
  <c r="D252"/>
  <c r="E252"/>
  <c r="D251"/>
  <c r="E251"/>
  <c r="D250"/>
  <c r="D249"/>
  <c r="E249"/>
  <c r="D248"/>
  <c r="E248"/>
  <c r="D247"/>
  <c r="E247"/>
  <c r="D246"/>
  <c r="E246"/>
  <c r="D245"/>
  <c r="E245"/>
  <c r="D244"/>
  <c r="D243"/>
  <c r="D242"/>
  <c r="E242"/>
  <c r="D241"/>
  <c r="E241"/>
  <c r="D240"/>
  <c r="E240"/>
  <c r="D237"/>
  <c r="E237"/>
  <c r="E236"/>
  <c r="E235"/>
  <c r="D236"/>
  <c r="D235"/>
  <c r="D234"/>
  <c r="D232"/>
  <c r="D231"/>
  <c r="E231"/>
  <c r="D230"/>
  <c r="E230"/>
  <c r="D227"/>
  <c r="E227"/>
  <c r="D226"/>
  <c r="E226"/>
  <c r="D225"/>
  <c r="E225"/>
  <c r="D224"/>
  <c r="E224"/>
  <c r="E223"/>
  <c r="E222"/>
  <c r="D221"/>
  <c r="E221"/>
  <c r="E220"/>
  <c r="D220"/>
  <c r="D219"/>
  <c r="E219"/>
  <c r="D218"/>
  <c r="E218"/>
  <c r="D217"/>
  <c r="E217"/>
  <c r="E216"/>
  <c r="D216"/>
  <c r="D214"/>
  <c r="D212"/>
  <c r="D211"/>
  <c r="D210"/>
  <c r="E210"/>
  <c r="D209"/>
  <c r="E209"/>
  <c r="D208"/>
  <c r="E208"/>
  <c r="E207"/>
  <c r="D207"/>
  <c r="D206"/>
  <c r="E206"/>
  <c r="D205"/>
  <c r="E205"/>
  <c r="E204"/>
  <c r="D204"/>
  <c r="D202"/>
  <c r="D199"/>
  <c r="E199"/>
  <c r="E198"/>
  <c r="E197"/>
  <c r="D198"/>
  <c r="D197"/>
  <c r="D196"/>
  <c r="E196"/>
  <c r="E195"/>
  <c r="D195"/>
  <c r="D194"/>
  <c r="E194"/>
  <c r="E193"/>
  <c r="D193"/>
  <c r="D192"/>
  <c r="E192"/>
  <c r="D191"/>
  <c r="E191"/>
  <c r="D190"/>
  <c r="D187"/>
  <c r="E187"/>
  <c r="D186"/>
  <c r="D183"/>
  <c r="E183"/>
  <c r="E182"/>
  <c r="D182"/>
  <c r="D181"/>
  <c r="E181"/>
  <c r="E180"/>
  <c r="D180"/>
  <c r="D179"/>
  <c r="D176"/>
  <c r="E176"/>
  <c r="D175"/>
  <c r="E175"/>
  <c r="E174"/>
  <c r="D173"/>
  <c r="E173"/>
  <c r="D172"/>
  <c r="D171"/>
  <c r="D169"/>
  <c r="E169"/>
  <c r="D168"/>
  <c r="D166"/>
  <c r="E166"/>
  <c r="D165"/>
  <c r="E165"/>
  <c r="E164"/>
  <c r="D164"/>
  <c r="D162"/>
  <c r="E162"/>
  <c r="D161"/>
  <c r="E161"/>
  <c r="E160"/>
  <c r="D160"/>
  <c r="D159"/>
  <c r="E159"/>
  <c r="D158"/>
  <c r="D157"/>
  <c r="D156"/>
  <c r="E156"/>
  <c r="D155"/>
  <c r="E155"/>
  <c r="E154"/>
  <c r="D154"/>
  <c r="D151"/>
  <c r="E151"/>
  <c r="D150"/>
  <c r="E150"/>
  <c r="E149"/>
  <c r="D149"/>
  <c r="D148"/>
  <c r="E148"/>
  <c r="D147"/>
  <c r="E147"/>
  <c r="E146"/>
  <c r="D146"/>
  <c r="D145"/>
  <c r="E145"/>
  <c r="D144"/>
  <c r="D143"/>
  <c r="D142"/>
  <c r="E142"/>
  <c r="D141"/>
  <c r="E141"/>
  <c r="E140"/>
  <c r="D139"/>
  <c r="E139"/>
  <c r="D138"/>
  <c r="E138"/>
  <c r="E136"/>
  <c r="D133"/>
  <c r="E133"/>
  <c r="E132"/>
  <c r="D132"/>
  <c r="D131"/>
  <c r="E131"/>
  <c r="D128"/>
  <c r="E128"/>
  <c r="D127"/>
  <c r="E127"/>
  <c r="D113"/>
  <c r="E113"/>
  <c r="D112"/>
  <c r="E112"/>
  <c r="D111"/>
  <c r="E111"/>
  <c r="D110"/>
  <c r="E110"/>
  <c r="D109"/>
  <c r="E109"/>
  <c r="D108"/>
  <c r="E108"/>
  <c r="D107"/>
  <c r="E107"/>
  <c r="D106"/>
  <c r="E106"/>
  <c r="D105"/>
  <c r="E105"/>
  <c r="D104"/>
  <c r="E104"/>
  <c r="D103"/>
  <c r="E103"/>
  <c r="D102"/>
  <c r="E102"/>
  <c r="D101"/>
  <c r="E101"/>
  <c r="D100"/>
  <c r="E100"/>
  <c r="D99"/>
  <c r="E99"/>
  <c r="D98"/>
  <c r="D97"/>
  <c r="D96"/>
  <c r="E96"/>
  <c r="D95"/>
  <c r="E95"/>
  <c r="D94"/>
  <c r="E94"/>
  <c r="D93"/>
  <c r="E93"/>
  <c r="D92"/>
  <c r="E92"/>
  <c r="D91"/>
  <c r="E91"/>
  <c r="D90"/>
  <c r="E90"/>
  <c r="D89"/>
  <c r="E89"/>
  <c r="D88"/>
  <c r="E88"/>
  <c r="D87"/>
  <c r="E87"/>
  <c r="D86"/>
  <c r="E86"/>
  <c r="D85"/>
  <c r="E85"/>
  <c r="D84"/>
  <c r="E84"/>
  <c r="D83"/>
  <c r="E83"/>
  <c r="D82"/>
  <c r="E82"/>
  <c r="D81"/>
  <c r="E81"/>
  <c r="D80"/>
  <c r="E80"/>
  <c r="D79"/>
  <c r="E79"/>
  <c r="D78"/>
  <c r="E78"/>
  <c r="D77"/>
  <c r="E77"/>
  <c r="D76"/>
  <c r="E76"/>
  <c r="D75"/>
  <c r="E75"/>
  <c r="D74"/>
  <c r="E74"/>
  <c r="D73"/>
  <c r="E73"/>
  <c r="D72"/>
  <c r="E72"/>
  <c r="D71"/>
  <c r="E71"/>
  <c r="D70"/>
  <c r="E70"/>
  <c r="D69"/>
  <c r="E69"/>
  <c r="E68"/>
  <c r="D68"/>
  <c r="D66"/>
  <c r="E66"/>
  <c r="D65"/>
  <c r="E65"/>
  <c r="D64"/>
  <c r="E64"/>
  <c r="D63"/>
  <c r="E63"/>
  <c r="D62"/>
  <c r="D61"/>
  <c r="D60"/>
  <c r="E60"/>
  <c r="D59"/>
  <c r="E59"/>
  <c r="D58"/>
  <c r="E58"/>
  <c r="D57"/>
  <c r="E57"/>
  <c r="D56"/>
  <c r="E56"/>
  <c r="D55"/>
  <c r="E55"/>
  <c r="D54"/>
  <c r="E54"/>
  <c r="D53"/>
  <c r="E53"/>
  <c r="D52"/>
  <c r="E52"/>
  <c r="D51"/>
  <c r="E51"/>
  <c r="D50"/>
  <c r="E50"/>
  <c r="D49"/>
  <c r="E49"/>
  <c r="D48"/>
  <c r="E48"/>
  <c r="D47"/>
  <c r="E47"/>
  <c r="D46"/>
  <c r="E46"/>
  <c r="D45"/>
  <c r="E45"/>
  <c r="D44"/>
  <c r="E44"/>
  <c r="D43"/>
  <c r="E43"/>
  <c r="D42"/>
  <c r="E42"/>
  <c r="D41"/>
  <c r="E41"/>
  <c r="D40"/>
  <c r="E40"/>
  <c r="D39"/>
  <c r="E39"/>
  <c r="D38"/>
  <c r="D37"/>
  <c r="E37"/>
  <c r="D36"/>
  <c r="E36"/>
  <c r="D35"/>
  <c r="E35"/>
  <c r="D34"/>
  <c r="E34"/>
  <c r="D33"/>
  <c r="E33"/>
  <c r="D32"/>
  <c r="E32"/>
  <c r="D31"/>
  <c r="E31"/>
  <c r="D30"/>
  <c r="E30"/>
  <c r="D29"/>
  <c r="E29"/>
  <c r="D28"/>
  <c r="E28"/>
  <c r="D27"/>
  <c r="E27"/>
  <c r="D26"/>
  <c r="E26"/>
  <c r="D25"/>
  <c r="E25"/>
  <c r="D24"/>
  <c r="E24"/>
  <c r="D23"/>
  <c r="E23"/>
  <c r="D22"/>
  <c r="E22"/>
  <c r="D21"/>
  <c r="E21"/>
  <c r="D20"/>
  <c r="E20"/>
  <c r="D19"/>
  <c r="E19"/>
  <c r="D18"/>
  <c r="E18"/>
  <c r="D17"/>
  <c r="E17"/>
  <c r="D16"/>
  <c r="E16"/>
  <c r="D15"/>
  <c r="E15"/>
  <c r="D14"/>
  <c r="E14"/>
  <c r="D13"/>
  <c r="E13"/>
  <c r="D12"/>
  <c r="D11"/>
  <c r="D10"/>
  <c r="E10"/>
  <c r="D9"/>
  <c r="E9"/>
  <c r="D8"/>
  <c r="E8"/>
  <c r="D7"/>
  <c r="E7"/>
  <c r="D6"/>
  <c r="E6"/>
  <c r="D5"/>
  <c r="E5"/>
  <c r="D4"/>
  <c r="D778" i="26"/>
  <c r="E778"/>
  <c r="E777"/>
  <c r="D777"/>
  <c r="D776"/>
  <c r="E776"/>
  <c r="D775"/>
  <c r="E775"/>
  <c r="D774"/>
  <c r="E774"/>
  <c r="D773"/>
  <c r="D770"/>
  <c r="E770"/>
  <c r="D769"/>
  <c r="E769"/>
  <c r="E768"/>
  <c r="D768"/>
  <c r="E767"/>
  <c r="D767"/>
  <c r="D766"/>
  <c r="E766"/>
  <c r="E765"/>
  <c r="D765"/>
  <c r="D764"/>
  <c r="E764"/>
  <c r="D763"/>
  <c r="E763"/>
  <c r="D762"/>
  <c r="E762"/>
  <c r="E761"/>
  <c r="E760"/>
  <c r="D759"/>
  <c r="E759"/>
  <c r="D758"/>
  <c r="E758"/>
  <c r="D757"/>
  <c r="E757"/>
  <c r="E756"/>
  <c r="D756"/>
  <c r="E755"/>
  <c r="D755"/>
  <c r="D754"/>
  <c r="E754"/>
  <c r="D753"/>
  <c r="E753"/>
  <c r="D752"/>
  <c r="E752"/>
  <c r="E751"/>
  <c r="E750"/>
  <c r="D749"/>
  <c r="E749"/>
  <c r="D748"/>
  <c r="E748"/>
  <c r="D747"/>
  <c r="E747"/>
  <c r="E746"/>
  <c r="D746"/>
  <c r="D745"/>
  <c r="D742"/>
  <c r="E742"/>
  <c r="E741"/>
  <c r="D741"/>
  <c r="D740"/>
  <c r="E740"/>
  <c r="E739"/>
  <c r="D739"/>
  <c r="D738"/>
  <c r="E738"/>
  <c r="D737"/>
  <c r="E737"/>
  <c r="D736"/>
  <c r="E736"/>
  <c r="D735"/>
  <c r="E735"/>
  <c r="E734"/>
  <c r="D734"/>
  <c r="E733"/>
  <c r="D733"/>
  <c r="D732"/>
  <c r="E732"/>
  <c r="E731"/>
  <c r="E730"/>
  <c r="D731"/>
  <c r="D730"/>
  <c r="D729"/>
  <c r="E729"/>
  <c r="D728"/>
  <c r="E728"/>
  <c r="E727"/>
  <c r="D727"/>
  <c r="D724"/>
  <c r="E724"/>
  <c r="D723"/>
  <c r="D721"/>
  <c r="E721"/>
  <c r="D720"/>
  <c r="E720"/>
  <c r="D719"/>
  <c r="E719"/>
  <c r="E718"/>
  <c r="D718"/>
  <c r="D715"/>
  <c r="E715"/>
  <c r="D714"/>
  <c r="E714"/>
  <c r="D713"/>
  <c r="E713"/>
  <c r="D712"/>
  <c r="E712"/>
  <c r="D711"/>
  <c r="E711"/>
  <c r="D710"/>
  <c r="E710"/>
  <c r="D709"/>
  <c r="E709"/>
  <c r="D708"/>
  <c r="E708"/>
  <c r="D707"/>
  <c r="E707"/>
  <c r="D706"/>
  <c r="E706"/>
  <c r="D705"/>
  <c r="E705"/>
  <c r="D704"/>
  <c r="E704"/>
  <c r="D703"/>
  <c r="E703"/>
  <c r="D702"/>
  <c r="E702"/>
  <c r="D701"/>
  <c r="E701"/>
  <c r="E700"/>
  <c r="D700"/>
  <c r="D699"/>
  <c r="E699"/>
  <c r="D698"/>
  <c r="E698"/>
  <c r="D697"/>
  <c r="E697"/>
  <c r="D696"/>
  <c r="E696"/>
  <c r="D695"/>
  <c r="D693"/>
  <c r="E693"/>
  <c r="D692"/>
  <c r="E692"/>
  <c r="D691"/>
  <c r="E691"/>
  <c r="D690"/>
  <c r="E690"/>
  <c r="D689"/>
  <c r="E689"/>
  <c r="D688"/>
  <c r="E688"/>
  <c r="E687"/>
  <c r="D687"/>
  <c r="D686"/>
  <c r="E686"/>
  <c r="D685"/>
  <c r="E685"/>
  <c r="D684"/>
  <c r="E684"/>
  <c r="E683"/>
  <c r="D683"/>
  <c r="D682"/>
  <c r="E682"/>
  <c r="D681"/>
  <c r="E681"/>
  <c r="D680"/>
  <c r="E680"/>
  <c r="E679"/>
  <c r="D679"/>
  <c r="D678"/>
  <c r="E678"/>
  <c r="D677"/>
  <c r="E677"/>
  <c r="E676"/>
  <c r="D676"/>
  <c r="D675"/>
  <c r="E675"/>
  <c r="D674"/>
  <c r="E674"/>
  <c r="D673"/>
  <c r="E673"/>
  <c r="D672"/>
  <c r="E672"/>
  <c r="D670"/>
  <c r="E670"/>
  <c r="D669"/>
  <c r="E669"/>
  <c r="D668"/>
  <c r="E668"/>
  <c r="D667"/>
  <c r="E667"/>
  <c r="D666"/>
  <c r="E666"/>
  <c r="E665"/>
  <c r="D664"/>
  <c r="E664"/>
  <c r="D663"/>
  <c r="E663"/>
  <c r="D662"/>
  <c r="E662"/>
  <c r="E661"/>
  <c r="D661"/>
  <c r="D660"/>
  <c r="E660"/>
  <c r="D659"/>
  <c r="E659"/>
  <c r="D658"/>
  <c r="E658"/>
  <c r="D657"/>
  <c r="E657"/>
  <c r="D656"/>
  <c r="E656"/>
  <c r="D655"/>
  <c r="E655"/>
  <c r="D654"/>
  <c r="E654"/>
  <c r="D653"/>
  <c r="D652"/>
  <c r="E652"/>
  <c r="D651"/>
  <c r="E651"/>
  <c r="D650"/>
  <c r="E650"/>
  <c r="D649"/>
  <c r="E649"/>
  <c r="D648"/>
  <c r="E648"/>
  <c r="D647"/>
  <c r="D644"/>
  <c r="E644"/>
  <c r="D643"/>
  <c r="E643"/>
  <c r="E642"/>
  <c r="D642"/>
  <c r="D641"/>
  <c r="E641"/>
  <c r="D640"/>
  <c r="E640"/>
  <c r="D639"/>
  <c r="D637"/>
  <c r="E637"/>
  <c r="D636"/>
  <c r="E636"/>
  <c r="D635"/>
  <c r="E635"/>
  <c r="D634"/>
  <c r="E634"/>
  <c r="D633"/>
  <c r="E633"/>
  <c r="D632"/>
  <c r="E632"/>
  <c r="D631"/>
  <c r="E631"/>
  <c r="D630"/>
  <c r="E630"/>
  <c r="D629"/>
  <c r="E629"/>
  <c r="E628"/>
  <c r="D628"/>
  <c r="D627"/>
  <c r="E627"/>
  <c r="D626"/>
  <c r="E626"/>
  <c r="D625"/>
  <c r="E625"/>
  <c r="D624"/>
  <c r="E624"/>
  <c r="D623"/>
  <c r="E623"/>
  <c r="D622"/>
  <c r="E622"/>
  <c r="D621"/>
  <c r="E621"/>
  <c r="D620"/>
  <c r="E620"/>
  <c r="D619"/>
  <c r="E619"/>
  <c r="D618"/>
  <c r="E618"/>
  <c r="D617"/>
  <c r="D615"/>
  <c r="E615"/>
  <c r="D614"/>
  <c r="E614"/>
  <c r="D613"/>
  <c r="E613"/>
  <c r="D612"/>
  <c r="E612"/>
  <c r="D611"/>
  <c r="E611"/>
  <c r="E610"/>
  <c r="D610"/>
  <c r="D609"/>
  <c r="E609"/>
  <c r="D608"/>
  <c r="E608"/>
  <c r="D607"/>
  <c r="E607"/>
  <c r="D606"/>
  <c r="E606"/>
  <c r="D605"/>
  <c r="E605"/>
  <c r="D604"/>
  <c r="E604"/>
  <c r="E603"/>
  <c r="D602"/>
  <c r="E602"/>
  <c r="D601"/>
  <c r="E601"/>
  <c r="D600"/>
  <c r="E600"/>
  <c r="E599"/>
  <c r="D598"/>
  <c r="E598"/>
  <c r="D597"/>
  <c r="E597"/>
  <c r="D596"/>
  <c r="E596"/>
  <c r="E595"/>
  <c r="D594"/>
  <c r="E594"/>
  <c r="D593"/>
  <c r="D591"/>
  <c r="E591"/>
  <c r="D590"/>
  <c r="E590"/>
  <c r="D589"/>
  <c r="E589"/>
  <c r="D588"/>
  <c r="E588"/>
  <c r="E587"/>
  <c r="D587"/>
  <c r="D586"/>
  <c r="E586"/>
  <c r="D585"/>
  <c r="E585"/>
  <c r="D584"/>
  <c r="E584"/>
  <c r="D583"/>
  <c r="E583"/>
  <c r="D582"/>
  <c r="E582"/>
  <c r="E581"/>
  <c r="D581"/>
  <c r="D580"/>
  <c r="E580"/>
  <c r="D579"/>
  <c r="E579"/>
  <c r="D578"/>
  <c r="E578"/>
  <c r="E577"/>
  <c r="D577"/>
  <c r="D576"/>
  <c r="E576"/>
  <c r="D575"/>
  <c r="E575"/>
  <c r="D574"/>
  <c r="E574"/>
  <c r="D573"/>
  <c r="E573"/>
  <c r="D572"/>
  <c r="E572"/>
  <c r="D571"/>
  <c r="E571"/>
  <c r="D570"/>
  <c r="E570"/>
  <c r="E569"/>
  <c r="D569"/>
  <c r="D568"/>
  <c r="E568"/>
  <c r="D567"/>
  <c r="E567"/>
  <c r="D566"/>
  <c r="E566"/>
  <c r="D565"/>
  <c r="E565"/>
  <c r="D564"/>
  <c r="E564"/>
  <c r="D563"/>
  <c r="E563"/>
  <c r="E562"/>
  <c r="D562"/>
  <c r="D558"/>
  <c r="E558"/>
  <c r="D557"/>
  <c r="E557"/>
  <c r="E556"/>
  <c r="D556"/>
  <c r="D555"/>
  <c r="E555"/>
  <c r="D554"/>
  <c r="E554"/>
  <c r="D553"/>
  <c r="D549"/>
  <c r="E549"/>
  <c r="D548"/>
  <c r="E548"/>
  <c r="E547"/>
  <c r="D546"/>
  <c r="E546"/>
  <c r="D545"/>
  <c r="D543"/>
  <c r="E543"/>
  <c r="D542"/>
  <c r="E542"/>
  <c r="D541"/>
  <c r="E541"/>
  <c r="D540"/>
  <c r="E540"/>
  <c r="D539"/>
  <c r="E539"/>
  <c r="D537"/>
  <c r="E537"/>
  <c r="D536"/>
  <c r="E536"/>
  <c r="D535"/>
  <c r="E535"/>
  <c r="D534"/>
  <c r="E534"/>
  <c r="D533"/>
  <c r="E533"/>
  <c r="D532"/>
  <c r="E532"/>
  <c r="D531"/>
  <c r="D530"/>
  <c r="E530"/>
  <c r="E529"/>
  <c r="D529"/>
  <c r="D528"/>
  <c r="D527"/>
  <c r="E527"/>
  <c r="D526"/>
  <c r="E526"/>
  <c r="D525"/>
  <c r="E525"/>
  <c r="D524"/>
  <c r="E524"/>
  <c r="D523"/>
  <c r="E523"/>
  <c r="E522"/>
  <c r="D522"/>
  <c r="D521"/>
  <c r="E521"/>
  <c r="D520"/>
  <c r="E520"/>
  <c r="D519"/>
  <c r="E519"/>
  <c r="D518"/>
  <c r="E518"/>
  <c r="D517"/>
  <c r="E517"/>
  <c r="D516"/>
  <c r="E516"/>
  <c r="D515"/>
  <c r="E515"/>
  <c r="D514"/>
  <c r="E514"/>
  <c r="E513"/>
  <c r="D512"/>
  <c r="E512"/>
  <c r="D511"/>
  <c r="E511"/>
  <c r="D510"/>
  <c r="E510"/>
  <c r="D508"/>
  <c r="E508"/>
  <c r="D507"/>
  <c r="E507"/>
  <c r="D506"/>
  <c r="E506"/>
  <c r="D505"/>
  <c r="D503"/>
  <c r="E503"/>
  <c r="D502"/>
  <c r="E502"/>
  <c r="D501"/>
  <c r="E501"/>
  <c r="D500"/>
  <c r="E500"/>
  <c r="D499"/>
  <c r="E499"/>
  <c r="D498"/>
  <c r="E498"/>
  <c r="E497"/>
  <c r="D497"/>
  <c r="D496"/>
  <c r="E496"/>
  <c r="D495"/>
  <c r="E495"/>
  <c r="E494"/>
  <c r="D494"/>
  <c r="D493"/>
  <c r="E493"/>
  <c r="D492"/>
  <c r="E492"/>
  <c r="E491"/>
  <c r="D490"/>
  <c r="E490"/>
  <c r="D489"/>
  <c r="E489"/>
  <c r="D488"/>
  <c r="E488"/>
  <c r="D487"/>
  <c r="D485"/>
  <c r="E485"/>
  <c r="D481"/>
  <c r="E481"/>
  <c r="D480"/>
  <c r="E480"/>
  <c r="D479"/>
  <c r="E479"/>
  <c r="D478"/>
  <c r="D476"/>
  <c r="E476"/>
  <c r="D475"/>
  <c r="E475"/>
  <c r="E474"/>
  <c r="D474"/>
  <c r="D473"/>
  <c r="E473"/>
  <c r="D472"/>
  <c r="E472"/>
  <c r="D471"/>
  <c r="E471"/>
  <c r="D470"/>
  <c r="E470"/>
  <c r="D469"/>
  <c r="E469"/>
  <c r="E468"/>
  <c r="D468"/>
  <c r="D467"/>
  <c r="E467"/>
  <c r="D466"/>
  <c r="E466"/>
  <c r="D465"/>
  <c r="E465"/>
  <c r="D464"/>
  <c r="E464"/>
  <c r="E463"/>
  <c r="D463"/>
  <c r="D462"/>
  <c r="E462"/>
  <c r="D461"/>
  <c r="E461"/>
  <c r="D460"/>
  <c r="D458"/>
  <c r="E458"/>
  <c r="D457"/>
  <c r="E457"/>
  <c r="D456"/>
  <c r="E456"/>
  <c r="E455"/>
  <c r="D455"/>
  <c r="D454"/>
  <c r="E454"/>
  <c r="D453"/>
  <c r="E453"/>
  <c r="D452"/>
  <c r="E452"/>
  <c r="D451"/>
  <c r="E451"/>
  <c r="E450"/>
  <c r="D449"/>
  <c r="E449"/>
  <c r="D448"/>
  <c r="E448"/>
  <c r="D447"/>
  <c r="E447"/>
  <c r="D446"/>
  <c r="D443"/>
  <c r="E443"/>
  <c r="D442"/>
  <c r="E442"/>
  <c r="D441"/>
  <c r="E441"/>
  <c r="D440"/>
  <c r="E440"/>
  <c r="D439"/>
  <c r="E439"/>
  <c r="D438"/>
  <c r="E438"/>
  <c r="D437"/>
  <c r="E437"/>
  <c r="D436"/>
  <c r="E436"/>
  <c r="D435"/>
  <c r="E435"/>
  <c r="D434"/>
  <c r="E434"/>
  <c r="D433"/>
  <c r="E433"/>
  <c r="D432"/>
  <c r="E432"/>
  <c r="D431"/>
  <c r="E431"/>
  <c r="D430"/>
  <c r="E430"/>
  <c r="E429"/>
  <c r="D429"/>
  <c r="D428"/>
  <c r="E428"/>
  <c r="D427"/>
  <c r="E427"/>
  <c r="D426"/>
  <c r="E426"/>
  <c r="D425"/>
  <c r="E425"/>
  <c r="D424"/>
  <c r="E424"/>
  <c r="D423"/>
  <c r="E423"/>
  <c r="E422"/>
  <c r="D421"/>
  <c r="E421"/>
  <c r="D420"/>
  <c r="E420"/>
  <c r="D419"/>
  <c r="E419"/>
  <c r="D418"/>
  <c r="E418"/>
  <c r="D417"/>
  <c r="E417"/>
  <c r="E416"/>
  <c r="D416"/>
  <c r="D415"/>
  <c r="E415"/>
  <c r="D414"/>
  <c r="E414"/>
  <c r="D413"/>
  <c r="E413"/>
  <c r="E412"/>
  <c r="D411"/>
  <c r="E411"/>
  <c r="D410"/>
  <c r="D408"/>
  <c r="E408"/>
  <c r="D407"/>
  <c r="E407"/>
  <c r="D406"/>
  <c r="E406"/>
  <c r="D405"/>
  <c r="E405"/>
  <c r="E404"/>
  <c r="D404"/>
  <c r="D403"/>
  <c r="E403"/>
  <c r="D402"/>
  <c r="E402"/>
  <c r="D401"/>
  <c r="E401"/>
  <c r="D400"/>
  <c r="E400"/>
  <c r="E399"/>
  <c r="D399"/>
  <c r="D398"/>
  <c r="E398"/>
  <c r="D397"/>
  <c r="E397"/>
  <c r="D396"/>
  <c r="D394"/>
  <c r="E394"/>
  <c r="D393"/>
  <c r="E393"/>
  <c r="E392"/>
  <c r="D392"/>
  <c r="D391"/>
  <c r="E391"/>
  <c r="D390"/>
  <c r="E390"/>
  <c r="D389"/>
  <c r="E389"/>
  <c r="E388"/>
  <c r="D388"/>
  <c r="D387"/>
  <c r="E387"/>
  <c r="D386"/>
  <c r="E386"/>
  <c r="D385"/>
  <c r="E385"/>
  <c r="D384"/>
  <c r="E384"/>
  <c r="D383"/>
  <c r="E383"/>
  <c r="E382"/>
  <c r="D382"/>
  <c r="D381"/>
  <c r="E381"/>
  <c r="D380"/>
  <c r="E380"/>
  <c r="D379"/>
  <c r="E379"/>
  <c r="E378"/>
  <c r="D378"/>
  <c r="D377"/>
  <c r="E377"/>
  <c r="D376"/>
  <c r="E376"/>
  <c r="D375"/>
  <c r="E375"/>
  <c r="D374"/>
  <c r="E374"/>
  <c r="E373"/>
  <c r="D373"/>
  <c r="D372"/>
  <c r="E372"/>
  <c r="D371"/>
  <c r="E371"/>
  <c r="D370"/>
  <c r="E370"/>
  <c r="D369"/>
  <c r="E369"/>
  <c r="E368"/>
  <c r="D368"/>
  <c r="D367"/>
  <c r="E367"/>
  <c r="D366"/>
  <c r="E366"/>
  <c r="D365"/>
  <c r="E365"/>
  <c r="D364"/>
  <c r="E364"/>
  <c r="D363"/>
  <c r="E363"/>
  <c r="D361"/>
  <c r="E361"/>
  <c r="D360"/>
  <c r="E360"/>
  <c r="D359"/>
  <c r="E359"/>
  <c r="D358"/>
  <c r="D356"/>
  <c r="E356"/>
  <c r="D355"/>
  <c r="E355"/>
  <c r="D354"/>
  <c r="E354"/>
  <c r="E353"/>
  <c r="D353"/>
  <c r="D352"/>
  <c r="E352"/>
  <c r="D351"/>
  <c r="E351"/>
  <c r="D350"/>
  <c r="E350"/>
  <c r="D349"/>
  <c r="E349"/>
  <c r="D348"/>
  <c r="D347"/>
  <c r="E347"/>
  <c r="D346"/>
  <c r="E346"/>
  <c r="D345"/>
  <c r="E345"/>
  <c r="E344"/>
  <c r="D343"/>
  <c r="E343"/>
  <c r="D342"/>
  <c r="E342"/>
  <c r="D341"/>
  <c r="E341"/>
  <c r="D338"/>
  <c r="E338"/>
  <c r="D337"/>
  <c r="E337"/>
  <c r="D336"/>
  <c r="E336"/>
  <c r="D335"/>
  <c r="E335"/>
  <c r="D334"/>
  <c r="E334"/>
  <c r="D333"/>
  <c r="E333"/>
  <c r="D332"/>
  <c r="E332"/>
  <c r="E331"/>
  <c r="D331"/>
  <c r="D330"/>
  <c r="E330"/>
  <c r="D329"/>
  <c r="E329"/>
  <c r="E328"/>
  <c r="D327"/>
  <c r="E327"/>
  <c r="D326"/>
  <c r="D324"/>
  <c r="E324"/>
  <c r="D323"/>
  <c r="E323"/>
  <c r="D322"/>
  <c r="E322"/>
  <c r="D321"/>
  <c r="E321"/>
  <c r="D320"/>
  <c r="E320"/>
  <c r="D319"/>
  <c r="E319"/>
  <c r="D318"/>
  <c r="E318"/>
  <c r="D317"/>
  <c r="E317"/>
  <c r="D316"/>
  <c r="E316"/>
  <c r="E315"/>
  <c r="D315"/>
  <c r="D313"/>
  <c r="E313"/>
  <c r="D312"/>
  <c r="E312"/>
  <c r="D311"/>
  <c r="E311"/>
  <c r="D310"/>
  <c r="E310"/>
  <c r="D309"/>
  <c r="E309"/>
  <c r="D307"/>
  <c r="E307"/>
  <c r="D306"/>
  <c r="D304"/>
  <c r="E304"/>
  <c r="D303"/>
  <c r="E303"/>
  <c r="E302"/>
  <c r="D302"/>
  <c r="D301"/>
  <c r="E301"/>
  <c r="D300"/>
  <c r="E300"/>
  <c r="D299"/>
  <c r="E299"/>
  <c r="E298"/>
  <c r="D298"/>
  <c r="D297"/>
  <c r="E297"/>
  <c r="E296"/>
  <c r="D296"/>
  <c r="D295"/>
  <c r="E295"/>
  <c r="D294"/>
  <c r="E294"/>
  <c r="D293"/>
  <c r="E293"/>
  <c r="D292"/>
  <c r="E292"/>
  <c r="D291"/>
  <c r="E291"/>
  <c r="D290"/>
  <c r="E290"/>
  <c r="E289"/>
  <c r="D289"/>
  <c r="D288"/>
  <c r="E288"/>
  <c r="D287"/>
  <c r="E287"/>
  <c r="D286"/>
  <c r="E286"/>
  <c r="D285"/>
  <c r="E285"/>
  <c r="D284"/>
  <c r="E284"/>
  <c r="D283"/>
  <c r="E283"/>
  <c r="D282"/>
  <c r="E282"/>
  <c r="D281"/>
  <c r="E281"/>
  <c r="D280"/>
  <c r="E280"/>
  <c r="D279"/>
  <c r="E279"/>
  <c r="D278"/>
  <c r="E278"/>
  <c r="D277"/>
  <c r="E277"/>
  <c r="D276"/>
  <c r="E276"/>
  <c r="D275"/>
  <c r="E275"/>
  <c r="D274"/>
  <c r="E274"/>
  <c r="D273"/>
  <c r="E273"/>
  <c r="D272"/>
  <c r="E272"/>
  <c r="D271"/>
  <c r="E271"/>
  <c r="D270"/>
  <c r="E270"/>
  <c r="D269"/>
  <c r="E269"/>
  <c r="D268"/>
  <c r="E268"/>
  <c r="D267"/>
  <c r="E267"/>
  <c r="D266"/>
  <c r="D264"/>
  <c r="E264"/>
  <c r="D262"/>
  <c r="E262"/>
  <c r="D261"/>
  <c r="E261"/>
  <c r="E260"/>
  <c r="D252"/>
  <c r="E252"/>
  <c r="D251"/>
  <c r="E251"/>
  <c r="E250"/>
  <c r="D249"/>
  <c r="E249"/>
  <c r="D248"/>
  <c r="E248"/>
  <c r="D247"/>
  <c r="E247"/>
  <c r="D246"/>
  <c r="E246"/>
  <c r="D245"/>
  <c r="E245"/>
  <c r="E244"/>
  <c r="E243"/>
  <c r="D242"/>
  <c r="E242"/>
  <c r="D241"/>
  <c r="E241"/>
  <c r="D240"/>
  <c r="E240"/>
  <c r="D237"/>
  <c r="E237"/>
  <c r="E236"/>
  <c r="E235"/>
  <c r="D236"/>
  <c r="D235"/>
  <c r="D234"/>
  <c r="E234"/>
  <c r="E233"/>
  <c r="D233"/>
  <c r="D232"/>
  <c r="D231"/>
  <c r="E231"/>
  <c r="D230"/>
  <c r="E230"/>
  <c r="D227"/>
  <c r="E227"/>
  <c r="D226"/>
  <c r="E226"/>
  <c r="D225"/>
  <c r="E225"/>
  <c r="D224"/>
  <c r="E224"/>
  <c r="D221"/>
  <c r="E221"/>
  <c r="E220"/>
  <c r="D220"/>
  <c r="D219"/>
  <c r="E219"/>
  <c r="D218"/>
  <c r="E218"/>
  <c r="D217"/>
  <c r="E217"/>
  <c r="E216"/>
  <c r="D214"/>
  <c r="E214"/>
  <c r="E213"/>
  <c r="D213"/>
  <c r="D212"/>
  <c r="D210"/>
  <c r="E210"/>
  <c r="D209"/>
  <c r="E209"/>
  <c r="D208"/>
  <c r="E208"/>
  <c r="E207"/>
  <c r="D207"/>
  <c r="D206"/>
  <c r="E206"/>
  <c r="D205"/>
  <c r="E205"/>
  <c r="E204"/>
  <c r="D204"/>
  <c r="D202"/>
  <c r="E202"/>
  <c r="D201"/>
  <c r="E201"/>
  <c r="E200"/>
  <c r="D200"/>
  <c r="D199"/>
  <c r="E199"/>
  <c r="E198"/>
  <c r="E197"/>
  <c r="D198"/>
  <c r="D197"/>
  <c r="D196"/>
  <c r="D194"/>
  <c r="D193"/>
  <c r="D192"/>
  <c r="E192"/>
  <c r="D191"/>
  <c r="E191"/>
  <c r="D190"/>
  <c r="E190"/>
  <c r="D189"/>
  <c r="E189"/>
  <c r="D187"/>
  <c r="E187"/>
  <c r="D186"/>
  <c r="E186"/>
  <c r="E185"/>
  <c r="E184"/>
  <c r="D185"/>
  <c r="D184"/>
  <c r="D183"/>
  <c r="E183"/>
  <c r="E182"/>
  <c r="D182"/>
  <c r="D181"/>
  <c r="E181"/>
  <c r="E180"/>
  <c r="E179"/>
  <c r="D180"/>
  <c r="D179"/>
  <c r="D176"/>
  <c r="E176"/>
  <c r="D175"/>
  <c r="E175"/>
  <c r="E174"/>
  <c r="D174"/>
  <c r="D173"/>
  <c r="E173"/>
  <c r="D172"/>
  <c r="E172"/>
  <c r="D171"/>
  <c r="E171"/>
  <c r="E170"/>
  <c r="D170"/>
  <c r="D169"/>
  <c r="E169"/>
  <c r="D168"/>
  <c r="E168"/>
  <c r="E167"/>
  <c r="D167"/>
  <c r="D166"/>
  <c r="E166"/>
  <c r="D165"/>
  <c r="E165"/>
  <c r="E164"/>
  <c r="E163"/>
  <c r="D162"/>
  <c r="D161"/>
  <c r="D160"/>
  <c r="E161"/>
  <c r="D159"/>
  <c r="E159"/>
  <c r="D158"/>
  <c r="D157"/>
  <c r="D156"/>
  <c r="E156"/>
  <c r="D155"/>
  <c r="E155"/>
  <c r="E154"/>
  <c r="D154"/>
  <c r="D151"/>
  <c r="E151"/>
  <c r="D150"/>
  <c r="E150"/>
  <c r="E149"/>
  <c r="D149"/>
  <c r="D148"/>
  <c r="E148"/>
  <c r="D147"/>
  <c r="E147"/>
  <c r="E146"/>
  <c r="D145"/>
  <c r="E145"/>
  <c r="D144"/>
  <c r="D142"/>
  <c r="E142"/>
  <c r="D141"/>
  <c r="E141"/>
  <c r="E140"/>
  <c r="D139"/>
  <c r="E139"/>
  <c r="D138"/>
  <c r="E138"/>
  <c r="D137"/>
  <c r="E137"/>
  <c r="D134"/>
  <c r="E134"/>
  <c r="D133"/>
  <c r="D131"/>
  <c r="E131"/>
  <c r="D130"/>
  <c r="E130"/>
  <c r="E129"/>
  <c r="D128"/>
  <c r="E128"/>
  <c r="D127"/>
  <c r="D126"/>
  <c r="D125"/>
  <c r="E125"/>
  <c r="D124"/>
  <c r="E124"/>
  <c r="E123"/>
  <c r="D123"/>
  <c r="D122"/>
  <c r="E122"/>
  <c r="D121"/>
  <c r="E121"/>
  <c r="E120"/>
  <c r="D120"/>
  <c r="D119"/>
  <c r="E119"/>
  <c r="D118"/>
  <c r="E118"/>
  <c r="E117"/>
  <c r="D117"/>
  <c r="D113"/>
  <c r="E113"/>
  <c r="D112"/>
  <c r="E112"/>
  <c r="D111"/>
  <c r="E111"/>
  <c r="D110"/>
  <c r="E110"/>
  <c r="D109"/>
  <c r="E109"/>
  <c r="D108"/>
  <c r="E108"/>
  <c r="D107"/>
  <c r="E107"/>
  <c r="D106"/>
  <c r="E106"/>
  <c r="D105"/>
  <c r="E105"/>
  <c r="D104"/>
  <c r="E104"/>
  <c r="D103"/>
  <c r="E103"/>
  <c r="D102"/>
  <c r="E102"/>
  <c r="D101"/>
  <c r="E101"/>
  <c r="D100"/>
  <c r="E100"/>
  <c r="D99"/>
  <c r="E99"/>
  <c r="D98"/>
  <c r="E98"/>
  <c r="D97"/>
  <c r="D69"/>
  <c r="D70"/>
  <c r="D71"/>
  <c r="D72"/>
  <c r="D73"/>
  <c r="D74"/>
  <c r="D75"/>
  <c r="D76"/>
  <c r="D77"/>
  <c r="D78"/>
  <c r="D79"/>
  <c r="D80"/>
  <c r="D81"/>
  <c r="D82"/>
  <c r="D83"/>
  <c r="D84"/>
  <c r="D85"/>
  <c r="D86"/>
  <c r="D87"/>
  <c r="D88"/>
  <c r="D89"/>
  <c r="D90"/>
  <c r="D91"/>
  <c r="D92"/>
  <c r="D93"/>
  <c r="D94"/>
  <c r="D95"/>
  <c r="D96"/>
  <c r="D68"/>
  <c r="D67"/>
  <c r="E96"/>
  <c r="E95"/>
  <c r="E94"/>
  <c r="E93"/>
  <c r="E92"/>
  <c r="E91"/>
  <c r="E90"/>
  <c r="E89"/>
  <c r="E88"/>
  <c r="E87"/>
  <c r="E86"/>
  <c r="E85"/>
  <c r="E84"/>
  <c r="E83"/>
  <c r="E82"/>
  <c r="E81"/>
  <c r="E80"/>
  <c r="E79"/>
  <c r="E78"/>
  <c r="E77"/>
  <c r="E76"/>
  <c r="E75"/>
  <c r="E74"/>
  <c r="E73"/>
  <c r="E72"/>
  <c r="E71"/>
  <c r="E70"/>
  <c r="D66"/>
  <c r="E66"/>
  <c r="D65"/>
  <c r="E65"/>
  <c r="D64"/>
  <c r="E64"/>
  <c r="D63"/>
  <c r="E63"/>
  <c r="D62"/>
  <c r="E62"/>
  <c r="E61"/>
  <c r="D61"/>
  <c r="D60"/>
  <c r="E60"/>
  <c r="D59"/>
  <c r="E59"/>
  <c r="D58"/>
  <c r="E58"/>
  <c r="D57"/>
  <c r="E57"/>
  <c r="D56"/>
  <c r="E56"/>
  <c r="D55"/>
  <c r="E55"/>
  <c r="D54"/>
  <c r="E54"/>
  <c r="D53"/>
  <c r="E53"/>
  <c r="D52"/>
  <c r="E52"/>
  <c r="D51"/>
  <c r="E51"/>
  <c r="D50"/>
  <c r="E50"/>
  <c r="D49"/>
  <c r="E49"/>
  <c r="D48"/>
  <c r="E48"/>
  <c r="D47"/>
  <c r="E47"/>
  <c r="D46"/>
  <c r="E46"/>
  <c r="D45"/>
  <c r="E45"/>
  <c r="D44"/>
  <c r="E44"/>
  <c r="D43"/>
  <c r="E43"/>
  <c r="D42"/>
  <c r="E42"/>
  <c r="D41"/>
  <c r="E41"/>
  <c r="D40"/>
  <c r="E40"/>
  <c r="D39"/>
  <c r="E39"/>
  <c r="E38"/>
  <c r="D38"/>
  <c r="D37"/>
  <c r="E37"/>
  <c r="D36"/>
  <c r="E36"/>
  <c r="D35"/>
  <c r="E35"/>
  <c r="D34"/>
  <c r="E34"/>
  <c r="D33"/>
  <c r="E33"/>
  <c r="D32"/>
  <c r="E32"/>
  <c r="D31"/>
  <c r="E31"/>
  <c r="D30"/>
  <c r="E30"/>
  <c r="D29"/>
  <c r="E29"/>
  <c r="D28"/>
  <c r="E28"/>
  <c r="D27"/>
  <c r="E27"/>
  <c r="D26"/>
  <c r="E26"/>
  <c r="D25"/>
  <c r="E25"/>
  <c r="D24"/>
  <c r="E24"/>
  <c r="D23"/>
  <c r="E23"/>
  <c r="D22"/>
  <c r="E22"/>
  <c r="D21"/>
  <c r="E21"/>
  <c r="D20"/>
  <c r="E20"/>
  <c r="D19"/>
  <c r="E19"/>
  <c r="D18"/>
  <c r="E18"/>
  <c r="D17"/>
  <c r="E17"/>
  <c r="D16"/>
  <c r="E16"/>
  <c r="D15"/>
  <c r="E15"/>
  <c r="D14"/>
  <c r="E14"/>
  <c r="D13"/>
  <c r="E13"/>
  <c r="D12"/>
  <c r="E12"/>
  <c r="D11"/>
  <c r="D10"/>
  <c r="E10"/>
  <c r="D9"/>
  <c r="E9"/>
  <c r="D8"/>
  <c r="E8"/>
  <c r="D7"/>
  <c r="E7"/>
  <c r="D6"/>
  <c r="E6"/>
  <c r="D5"/>
  <c r="D4"/>
  <c r="D3"/>
  <c r="E4" i="31"/>
  <c r="E144"/>
  <c r="E143"/>
  <c r="E135"/>
  <c r="E545"/>
  <c r="E544"/>
  <c r="E538"/>
  <c r="E582"/>
  <c r="E581"/>
  <c r="D581"/>
  <c r="D638"/>
  <c r="E639"/>
  <c r="E638"/>
  <c r="E766"/>
  <c r="E765"/>
  <c r="D765"/>
  <c r="D239"/>
  <c r="D238"/>
  <c r="D378"/>
  <c r="D382"/>
  <c r="D392"/>
  <c r="D395"/>
  <c r="D399"/>
  <c r="D409"/>
  <c r="D412"/>
  <c r="D422"/>
  <c r="D429"/>
  <c r="D340"/>
  <c r="D445"/>
  <c r="E446"/>
  <c r="E445"/>
  <c r="D474"/>
  <c r="D552"/>
  <c r="D556"/>
  <c r="D551"/>
  <c r="D550"/>
  <c r="E553"/>
  <c r="E552"/>
  <c r="D569"/>
  <c r="D135"/>
  <c r="D203"/>
  <c r="D215"/>
  <c r="D229"/>
  <c r="D228"/>
  <c r="D178"/>
  <c r="D177"/>
  <c r="E410"/>
  <c r="E409"/>
  <c r="E430"/>
  <c r="E429"/>
  <c r="D450"/>
  <c r="E468"/>
  <c r="E510"/>
  <c r="E509"/>
  <c r="D509"/>
  <c r="E558"/>
  <c r="D592"/>
  <c r="E593"/>
  <c r="E592"/>
  <c r="E601"/>
  <c r="D599"/>
  <c r="D646"/>
  <c r="E662"/>
  <c r="E661"/>
  <c r="D661"/>
  <c r="E770"/>
  <c r="D768"/>
  <c r="D767"/>
  <c r="E215"/>
  <c r="E229"/>
  <c r="E234"/>
  <c r="E233"/>
  <c r="E228"/>
  <c r="D132"/>
  <c r="D116"/>
  <c r="D115"/>
  <c r="D114"/>
  <c r="D298"/>
  <c r="D263"/>
  <c r="D259"/>
  <c r="D477"/>
  <c r="E478"/>
  <c r="E477"/>
  <c r="D486"/>
  <c r="E754"/>
  <c r="E62"/>
  <c r="E61"/>
  <c r="E98"/>
  <c r="E97"/>
  <c r="E67"/>
  <c r="E118"/>
  <c r="E117"/>
  <c r="E130"/>
  <c r="E129"/>
  <c r="E172"/>
  <c r="E171"/>
  <c r="E170"/>
  <c r="E152"/>
  <c r="E190"/>
  <c r="E189"/>
  <c r="E196"/>
  <c r="E195"/>
  <c r="E202"/>
  <c r="E201"/>
  <c r="E200"/>
  <c r="E208"/>
  <c r="E207"/>
  <c r="E214"/>
  <c r="E213"/>
  <c r="E203"/>
  <c r="E226"/>
  <c r="E223"/>
  <c r="E222"/>
  <c r="E242"/>
  <c r="E239"/>
  <c r="E238"/>
  <c r="E264"/>
  <c r="E290"/>
  <c r="E289"/>
  <c r="E316"/>
  <c r="E315"/>
  <c r="E332"/>
  <c r="E331"/>
  <c r="E354"/>
  <c r="E353"/>
  <c r="E374"/>
  <c r="E373"/>
  <c r="E382"/>
  <c r="E396"/>
  <c r="E395"/>
  <c r="E400"/>
  <c r="E399"/>
  <c r="D455"/>
  <c r="E456"/>
  <c r="E455"/>
  <c r="D459"/>
  <c r="E460"/>
  <c r="E459"/>
  <c r="D463"/>
  <c r="E464"/>
  <c r="E463"/>
  <c r="E486"/>
  <c r="E484"/>
  <c r="E505"/>
  <c r="E504"/>
  <c r="E528"/>
  <c r="E483"/>
  <c r="D504"/>
  <c r="D544"/>
  <c r="D538"/>
  <c r="E599"/>
  <c r="E616"/>
  <c r="E628"/>
  <c r="E561"/>
  <c r="E644"/>
  <c r="E642"/>
  <c r="E654"/>
  <c r="E653"/>
  <c r="E666"/>
  <c r="E665"/>
  <c r="E672"/>
  <c r="E671"/>
  <c r="E676"/>
  <c r="E680"/>
  <c r="E679"/>
  <c r="E684"/>
  <c r="E683"/>
  <c r="E688"/>
  <c r="E687"/>
  <c r="E694"/>
  <c r="E700"/>
  <c r="E645"/>
  <c r="E560"/>
  <c r="D642"/>
  <c r="D679"/>
  <c r="E742"/>
  <c r="E741"/>
  <c r="D741"/>
  <c r="D610"/>
  <c r="D616"/>
  <c r="D628"/>
  <c r="E718"/>
  <c r="E722"/>
  <c r="E717"/>
  <c r="E716"/>
  <c r="D722"/>
  <c r="E733"/>
  <c r="E776"/>
  <c r="E772"/>
  <c r="E771"/>
  <c r="D772"/>
  <c r="D771"/>
  <c r="D491"/>
  <c r="D531"/>
  <c r="D528"/>
  <c r="D547"/>
  <c r="E556"/>
  <c r="D587"/>
  <c r="D595"/>
  <c r="D603"/>
  <c r="E728"/>
  <c r="E727"/>
  <c r="D727"/>
  <c r="E732"/>
  <c r="E731"/>
  <c r="E730"/>
  <c r="D731"/>
  <c r="D730"/>
  <c r="E768"/>
  <c r="E767"/>
  <c r="D653"/>
  <c r="D665"/>
  <c r="D671"/>
  <c r="D683"/>
  <c r="E752"/>
  <c r="E751"/>
  <c r="D751"/>
  <c r="D750"/>
  <c r="D687"/>
  <c r="D717"/>
  <c r="D716"/>
  <c r="D733"/>
  <c r="E740"/>
  <c r="E739"/>
  <c r="D739"/>
  <c r="D743"/>
  <c r="E762"/>
  <c r="E761"/>
  <c r="E760"/>
  <c r="D761"/>
  <c r="D760"/>
  <c r="E778"/>
  <c r="E777"/>
  <c r="D777"/>
  <c r="D3" i="28"/>
  <c r="D2"/>
  <c r="E61"/>
  <c r="E117"/>
  <c r="E179"/>
  <c r="D455"/>
  <c r="D463"/>
  <c r="D444"/>
  <c r="D339"/>
  <c r="E671"/>
  <c r="E11"/>
  <c r="E97"/>
  <c r="E69"/>
  <c r="E68"/>
  <c r="E67"/>
  <c r="E196"/>
  <c r="E195"/>
  <c r="E188"/>
  <c r="E653"/>
  <c r="D223"/>
  <c r="D222"/>
  <c r="D239"/>
  <c r="D238"/>
  <c r="E464"/>
  <c r="E463"/>
  <c r="E747"/>
  <c r="E746"/>
  <c r="E743"/>
  <c r="D772"/>
  <c r="D771"/>
  <c r="D146"/>
  <c r="E150"/>
  <c r="E149"/>
  <c r="E186"/>
  <c r="E185"/>
  <c r="E184"/>
  <c r="E208"/>
  <c r="E207"/>
  <c r="E214"/>
  <c r="E213"/>
  <c r="E203"/>
  <c r="E400"/>
  <c r="E399"/>
  <c r="E430"/>
  <c r="E429"/>
  <c r="E647"/>
  <c r="E646"/>
  <c r="E677"/>
  <c r="E676"/>
  <c r="E701"/>
  <c r="E700"/>
  <c r="E645"/>
  <c r="E5"/>
  <c r="E4"/>
  <c r="E39"/>
  <c r="E38"/>
  <c r="E121"/>
  <c r="E120"/>
  <c r="E127"/>
  <c r="E126"/>
  <c r="E133"/>
  <c r="E132"/>
  <c r="D135"/>
  <c r="D115"/>
  <c r="D163"/>
  <c r="D152"/>
  <c r="D203"/>
  <c r="D215"/>
  <c r="D229"/>
  <c r="D228"/>
  <c r="D178"/>
  <c r="D177"/>
  <c r="D114"/>
  <c r="E144"/>
  <c r="E143"/>
  <c r="E135"/>
  <c r="D259"/>
  <c r="E456"/>
  <c r="E455"/>
  <c r="E505"/>
  <c r="E504"/>
  <c r="E553"/>
  <c r="E552"/>
  <c r="E723"/>
  <c r="E722"/>
  <c r="E168"/>
  <c r="E167"/>
  <c r="E163"/>
  <c r="E152"/>
  <c r="E226"/>
  <c r="E223"/>
  <c r="E222"/>
  <c r="E234"/>
  <c r="E233"/>
  <c r="E242"/>
  <c r="E239"/>
  <c r="E238"/>
  <c r="E264"/>
  <c r="E290"/>
  <c r="E289"/>
  <c r="E316"/>
  <c r="E315"/>
  <c r="E332"/>
  <c r="E331"/>
  <c r="E354"/>
  <c r="E353"/>
  <c r="E374"/>
  <c r="E373"/>
  <c r="E446"/>
  <c r="E445"/>
  <c r="E468"/>
  <c r="E617"/>
  <c r="E616"/>
  <c r="E773"/>
  <c r="E772"/>
  <c r="E771"/>
  <c r="E215"/>
  <c r="E229"/>
  <c r="E228"/>
  <c r="D484"/>
  <c r="D538"/>
  <c r="D726"/>
  <c r="D725"/>
  <c r="D559"/>
  <c r="E485"/>
  <c r="E495"/>
  <c r="E494"/>
  <c r="E523"/>
  <c r="E522"/>
  <c r="E539"/>
  <c r="E538"/>
  <c r="E557"/>
  <c r="E556"/>
  <c r="E563"/>
  <c r="E562"/>
  <c r="E611"/>
  <c r="E610"/>
  <c r="E629"/>
  <c r="E628"/>
  <c r="E643"/>
  <c r="E642"/>
  <c r="E719"/>
  <c r="E718"/>
  <c r="E717"/>
  <c r="E716"/>
  <c r="E735"/>
  <c r="E734"/>
  <c r="E733"/>
  <c r="E757"/>
  <c r="E756"/>
  <c r="E755"/>
  <c r="E769"/>
  <c r="E768"/>
  <c r="E767"/>
  <c r="E726"/>
  <c r="E725"/>
  <c r="E212" i="27"/>
  <c r="E211"/>
  <c r="E214"/>
  <c r="E213"/>
  <c r="E203"/>
  <c r="E308"/>
  <c r="E4"/>
  <c r="E509"/>
  <c r="E531"/>
  <c r="E528"/>
  <c r="E38"/>
  <c r="E179"/>
  <c r="D174"/>
  <c r="D170"/>
  <c r="D201"/>
  <c r="D200"/>
  <c r="E202"/>
  <c r="E201"/>
  <c r="E200"/>
  <c r="D373"/>
  <c r="E374"/>
  <c r="E373"/>
  <c r="E672"/>
  <c r="E671"/>
  <c r="D671"/>
  <c r="D136"/>
  <c r="D140"/>
  <c r="E144"/>
  <c r="E143"/>
  <c r="E298"/>
  <c r="E362"/>
  <c r="E654"/>
  <c r="E653"/>
  <c r="D653"/>
  <c r="D661"/>
  <c r="D676"/>
  <c r="D679"/>
  <c r="D683"/>
  <c r="D687"/>
  <c r="D694"/>
  <c r="D700"/>
  <c r="D645"/>
  <c r="D718"/>
  <c r="D3"/>
  <c r="D67"/>
  <c r="D2"/>
  <c r="E12"/>
  <c r="E11"/>
  <c r="D153"/>
  <c r="E158"/>
  <c r="E157"/>
  <c r="E153"/>
  <c r="E168"/>
  <c r="E167"/>
  <c r="E163"/>
  <c r="E172"/>
  <c r="E171"/>
  <c r="E170"/>
  <c r="E152"/>
  <c r="E215"/>
  <c r="D233"/>
  <c r="E234"/>
  <c r="E233"/>
  <c r="E239"/>
  <c r="E238"/>
  <c r="E306"/>
  <c r="E305"/>
  <c r="D331"/>
  <c r="D314"/>
  <c r="E332"/>
  <c r="E331"/>
  <c r="D378"/>
  <c r="E382"/>
  <c r="E505"/>
  <c r="E504"/>
  <c r="D552"/>
  <c r="D556"/>
  <c r="D551"/>
  <c r="D550"/>
  <c r="E553"/>
  <c r="E552"/>
  <c r="E579"/>
  <c r="D577"/>
  <c r="D587"/>
  <c r="D592"/>
  <c r="E593"/>
  <c r="E592"/>
  <c r="E758"/>
  <c r="E756"/>
  <c r="E755"/>
  <c r="D756"/>
  <c r="D755"/>
  <c r="E769"/>
  <c r="E768"/>
  <c r="E767"/>
  <c r="D768"/>
  <c r="D767"/>
  <c r="D213"/>
  <c r="D203"/>
  <c r="D494"/>
  <c r="E495"/>
  <c r="E494"/>
  <c r="D538"/>
  <c r="E539"/>
  <c r="E538"/>
  <c r="D562"/>
  <c r="D569"/>
  <c r="D599"/>
  <c r="D628"/>
  <c r="D561"/>
  <c r="E563"/>
  <c r="E562"/>
  <c r="E680"/>
  <c r="E679"/>
  <c r="E62"/>
  <c r="E61"/>
  <c r="D215"/>
  <c r="D302"/>
  <c r="D388"/>
  <c r="D429"/>
  <c r="E430"/>
  <c r="E429"/>
  <c r="D463"/>
  <c r="D468"/>
  <c r="D444"/>
  <c r="E464"/>
  <c r="E463"/>
  <c r="E468"/>
  <c r="E478"/>
  <c r="E477"/>
  <c r="E577"/>
  <c r="E601"/>
  <c r="E599"/>
  <c r="E696"/>
  <c r="E694"/>
  <c r="D722"/>
  <c r="E723"/>
  <c r="E722"/>
  <c r="E98"/>
  <c r="E97"/>
  <c r="E67"/>
  <c r="D167"/>
  <c r="D185"/>
  <c r="D184"/>
  <c r="E186"/>
  <c r="E185"/>
  <c r="E184"/>
  <c r="D189"/>
  <c r="D188"/>
  <c r="E190"/>
  <c r="E189"/>
  <c r="E188"/>
  <c r="E244"/>
  <c r="E243"/>
  <c r="E250"/>
  <c r="D289"/>
  <c r="D263"/>
  <c r="D259"/>
  <c r="E290"/>
  <c r="E289"/>
  <c r="E302"/>
  <c r="E328"/>
  <c r="E388"/>
  <c r="D392"/>
  <c r="E416"/>
  <c r="E487"/>
  <c r="E486"/>
  <c r="E484"/>
  <c r="E483"/>
  <c r="D497"/>
  <c r="E571"/>
  <c r="E569"/>
  <c r="E630"/>
  <c r="E628"/>
  <c r="E643"/>
  <c r="E642"/>
  <c r="E678"/>
  <c r="E742"/>
  <c r="E741"/>
  <c r="D741"/>
  <c r="E747"/>
  <c r="E746"/>
  <c r="D229"/>
  <c r="D228"/>
  <c r="E557"/>
  <c r="E556"/>
  <c r="E595"/>
  <c r="E603"/>
  <c r="E616"/>
  <c r="E662"/>
  <c r="E661"/>
  <c r="E676"/>
  <c r="E688"/>
  <c r="E687"/>
  <c r="E702"/>
  <c r="E700"/>
  <c r="E645"/>
  <c r="E718"/>
  <c r="E728"/>
  <c r="E727"/>
  <c r="D727"/>
  <c r="D743"/>
  <c r="E766"/>
  <c r="E765"/>
  <c r="D765"/>
  <c r="E774"/>
  <c r="E772"/>
  <c r="E771"/>
  <c r="D772"/>
  <c r="D771"/>
  <c r="D163"/>
  <c r="D223"/>
  <c r="D222"/>
  <c r="E232"/>
  <c r="E229"/>
  <c r="E228"/>
  <c r="D239"/>
  <c r="D238"/>
  <c r="E266"/>
  <c r="E265"/>
  <c r="E263"/>
  <c r="E326"/>
  <c r="E325"/>
  <c r="E314"/>
  <c r="E358"/>
  <c r="E357"/>
  <c r="E410"/>
  <c r="E409"/>
  <c r="E340"/>
  <c r="E460"/>
  <c r="E459"/>
  <c r="E444"/>
  <c r="D484"/>
  <c r="D483"/>
  <c r="E587"/>
  <c r="E611"/>
  <c r="E610"/>
  <c r="E743"/>
  <c r="E753"/>
  <c r="E751"/>
  <c r="D751"/>
  <c r="D750"/>
  <c r="E750"/>
  <c r="D2" i="26"/>
  <c r="E11"/>
  <c r="E97"/>
  <c r="E69"/>
  <c r="E68"/>
  <c r="E67"/>
  <c r="D305"/>
  <c r="E306"/>
  <c r="E305"/>
  <c r="D544"/>
  <c r="E545"/>
  <c r="E544"/>
  <c r="D722"/>
  <c r="D717"/>
  <c r="D716"/>
  <c r="E723"/>
  <c r="E722"/>
  <c r="E717"/>
  <c r="E716"/>
  <c r="D744"/>
  <c r="D743"/>
  <c r="E745"/>
  <c r="E744"/>
  <c r="E743"/>
  <c r="D129"/>
  <c r="D132"/>
  <c r="D116"/>
  <c r="D136"/>
  <c r="D140"/>
  <c r="D143"/>
  <c r="D146"/>
  <c r="D135"/>
  <c r="D115"/>
  <c r="D216"/>
  <c r="D244"/>
  <c r="D243"/>
  <c r="D357"/>
  <c r="E358"/>
  <c r="E357"/>
  <c r="D395"/>
  <c r="E396"/>
  <c r="E395"/>
  <c r="D422"/>
  <c r="D450"/>
  <c r="D513"/>
  <c r="E5"/>
  <c r="E4"/>
  <c r="E3"/>
  <c r="E136"/>
  <c r="D215"/>
  <c r="D229"/>
  <c r="D228"/>
  <c r="E232"/>
  <c r="E229"/>
  <c r="E228"/>
  <c r="D308"/>
  <c r="D325"/>
  <c r="D328"/>
  <c r="D314"/>
  <c r="E326"/>
  <c r="E325"/>
  <c r="E314"/>
  <c r="E348"/>
  <c r="D362"/>
  <c r="D409"/>
  <c r="E410"/>
  <c r="E409"/>
  <c r="D445"/>
  <c r="E446"/>
  <c r="E445"/>
  <c r="D491"/>
  <c r="D509"/>
  <c r="E531"/>
  <c r="D547"/>
  <c r="D552"/>
  <c r="D551"/>
  <c r="D550"/>
  <c r="E553"/>
  <c r="E552"/>
  <c r="E551"/>
  <c r="E550"/>
  <c r="D599"/>
  <c r="D638"/>
  <c r="E639"/>
  <c r="E638"/>
  <c r="D646"/>
  <c r="E647"/>
  <c r="E646"/>
  <c r="E653"/>
  <c r="D671"/>
  <c r="D751"/>
  <c r="D750"/>
  <c r="D265"/>
  <c r="D263"/>
  <c r="E266"/>
  <c r="E265"/>
  <c r="D477"/>
  <c r="E478"/>
  <c r="E477"/>
  <c r="D694"/>
  <c r="E695"/>
  <c r="E694"/>
  <c r="D486"/>
  <c r="D484"/>
  <c r="D504"/>
  <c r="D538"/>
  <c r="D483"/>
  <c r="E487"/>
  <c r="E486"/>
  <c r="E505"/>
  <c r="E504"/>
  <c r="D595"/>
  <c r="D603"/>
  <c r="D616"/>
  <c r="E617"/>
  <c r="E616"/>
  <c r="D761"/>
  <c r="D760"/>
  <c r="D772"/>
  <c r="D771"/>
  <c r="E773"/>
  <c r="E772"/>
  <c r="E771"/>
  <c r="E127"/>
  <c r="E126"/>
  <c r="E133"/>
  <c r="E132"/>
  <c r="E116"/>
  <c r="E144"/>
  <c r="E143"/>
  <c r="D164"/>
  <c r="D163"/>
  <c r="D195"/>
  <c r="D188"/>
  <c r="E196"/>
  <c r="E195"/>
  <c r="D211"/>
  <c r="D203"/>
  <c r="E212"/>
  <c r="E211"/>
  <c r="E203"/>
  <c r="D250"/>
  <c r="D260"/>
  <c r="E308"/>
  <c r="D344"/>
  <c r="E362"/>
  <c r="E340"/>
  <c r="D412"/>
  <c r="D459"/>
  <c r="E460"/>
  <c r="E459"/>
  <c r="E509"/>
  <c r="D592"/>
  <c r="D561"/>
  <c r="E593"/>
  <c r="E592"/>
  <c r="D665"/>
  <c r="E671"/>
  <c r="E215"/>
  <c r="D153"/>
  <c r="D152"/>
  <c r="E158"/>
  <c r="E157"/>
  <c r="E162"/>
  <c r="E160"/>
  <c r="E153"/>
  <c r="E152"/>
  <c r="E194"/>
  <c r="E193"/>
  <c r="D223"/>
  <c r="D222"/>
  <c r="D239"/>
  <c r="D238"/>
  <c r="D726"/>
  <c r="D725"/>
  <c r="E528"/>
  <c r="E223"/>
  <c r="E222"/>
  <c r="E239"/>
  <c r="E238"/>
  <c r="E263"/>
  <c r="E259"/>
  <c r="E484"/>
  <c r="E538"/>
  <c r="E726"/>
  <c r="E725"/>
  <c r="C777" i="31"/>
  <c r="C772"/>
  <c r="C771"/>
  <c r="C768"/>
  <c r="C767"/>
  <c r="C765"/>
  <c r="C761"/>
  <c r="C760"/>
  <c r="C756"/>
  <c r="C755"/>
  <c r="C751"/>
  <c r="C750"/>
  <c r="C746"/>
  <c r="C744"/>
  <c r="C741"/>
  <c r="C739"/>
  <c r="C734"/>
  <c r="C733"/>
  <c r="C731"/>
  <c r="C730"/>
  <c r="C727"/>
  <c r="J726"/>
  <c r="J725"/>
  <c r="J717"/>
  <c r="J716"/>
  <c r="J645"/>
  <c r="J642"/>
  <c r="J638"/>
  <c r="J561"/>
  <c r="J560"/>
  <c r="J559"/>
  <c r="J551"/>
  <c r="J550"/>
  <c r="J547"/>
  <c r="J483"/>
  <c r="J339"/>
  <c r="J259"/>
  <c r="J258"/>
  <c r="J257"/>
  <c r="J256"/>
  <c r="C250"/>
  <c r="C244"/>
  <c r="C243"/>
  <c r="C239"/>
  <c r="C238"/>
  <c r="C236"/>
  <c r="C235"/>
  <c r="C233"/>
  <c r="C229"/>
  <c r="C228"/>
  <c r="C223"/>
  <c r="C222"/>
  <c r="C220"/>
  <c r="C216"/>
  <c r="C215"/>
  <c r="C213"/>
  <c r="C211"/>
  <c r="C207"/>
  <c r="C204"/>
  <c r="C203"/>
  <c r="C201"/>
  <c r="C200"/>
  <c r="C198"/>
  <c r="C197"/>
  <c r="C195"/>
  <c r="C193"/>
  <c r="C189"/>
  <c r="C185"/>
  <c r="C184"/>
  <c r="C179"/>
  <c r="J178"/>
  <c r="J177"/>
  <c r="C174"/>
  <c r="C171"/>
  <c r="J170"/>
  <c r="C167"/>
  <c r="C164"/>
  <c r="C163"/>
  <c r="J163"/>
  <c r="C160"/>
  <c r="C157"/>
  <c r="C154"/>
  <c r="J153"/>
  <c r="J152"/>
  <c r="C149"/>
  <c r="C146"/>
  <c r="J135"/>
  <c r="J116"/>
  <c r="J115"/>
  <c r="J114"/>
  <c r="J97"/>
  <c r="J68"/>
  <c r="J67"/>
  <c r="J61"/>
  <c r="J38"/>
  <c r="J11"/>
  <c r="J4"/>
  <c r="J3"/>
  <c r="J2"/>
  <c r="J1"/>
  <c r="D645"/>
  <c r="E340"/>
  <c r="E188"/>
  <c r="E178"/>
  <c r="E177"/>
  <c r="E750"/>
  <c r="E726"/>
  <c r="E725"/>
  <c r="E559"/>
  <c r="D726"/>
  <c r="D725"/>
  <c r="E314"/>
  <c r="E551"/>
  <c r="E550"/>
  <c r="D444"/>
  <c r="D339"/>
  <c r="D484"/>
  <c r="D483"/>
  <c r="D258"/>
  <c r="D257"/>
  <c r="E3"/>
  <c r="E2"/>
  <c r="E263"/>
  <c r="E259"/>
  <c r="E116"/>
  <c r="E115"/>
  <c r="E114"/>
  <c r="D561"/>
  <c r="D560"/>
  <c r="D559"/>
  <c r="E444"/>
  <c r="E444" i="28"/>
  <c r="E178"/>
  <c r="E177"/>
  <c r="E561"/>
  <c r="E560"/>
  <c r="E559"/>
  <c r="D483"/>
  <c r="D258"/>
  <c r="D257"/>
  <c r="E116"/>
  <c r="E115"/>
  <c r="E314"/>
  <c r="E484"/>
  <c r="E483"/>
  <c r="E340"/>
  <c r="E339"/>
  <c r="E263"/>
  <c r="E551"/>
  <c r="E550"/>
  <c r="E3"/>
  <c r="E2"/>
  <c r="E259" i="27"/>
  <c r="E339"/>
  <c r="D152"/>
  <c r="E178"/>
  <c r="E177"/>
  <c r="E726"/>
  <c r="E725"/>
  <c r="D178"/>
  <c r="D177"/>
  <c r="D560"/>
  <c r="D726"/>
  <c r="D725"/>
  <c r="D340"/>
  <c r="D339"/>
  <c r="D258"/>
  <c r="D257"/>
  <c r="E717"/>
  <c r="E716"/>
  <c r="E561"/>
  <c r="E560"/>
  <c r="E551"/>
  <c r="E550"/>
  <c r="D717"/>
  <c r="D716"/>
  <c r="E114"/>
  <c r="E3"/>
  <c r="E2"/>
  <c r="D178" i="26"/>
  <c r="D177"/>
  <c r="D114"/>
  <c r="D259"/>
  <c r="E2"/>
  <c r="E188"/>
  <c r="E178"/>
  <c r="E177"/>
  <c r="D340"/>
  <c r="D444"/>
  <c r="D339"/>
  <c r="E645"/>
  <c r="E135"/>
  <c r="E115"/>
  <c r="E114"/>
  <c r="E444"/>
  <c r="E339"/>
  <c r="E483"/>
  <c r="E258"/>
  <c r="E257"/>
  <c r="E561"/>
  <c r="E560"/>
  <c r="E559"/>
  <c r="D645"/>
  <c r="D560"/>
  <c r="D559"/>
  <c r="C188" i="31"/>
  <c r="C743"/>
  <c r="C153"/>
  <c r="C170"/>
  <c r="C178"/>
  <c r="C177"/>
  <c r="E339"/>
  <c r="E258"/>
  <c r="E257"/>
  <c r="E259" i="28"/>
  <c r="E258"/>
  <c r="E257"/>
  <c r="E114"/>
  <c r="D114" i="27"/>
  <c r="E258"/>
  <c r="E257"/>
  <c r="E559"/>
  <c r="D559"/>
  <c r="D258" i="26"/>
  <c r="D257"/>
  <c r="C152" i="31"/>
  <c r="C777" i="28"/>
  <c r="C772"/>
  <c r="C771"/>
  <c r="C768"/>
  <c r="C767"/>
  <c r="C765"/>
  <c r="C761"/>
  <c r="C760"/>
  <c r="C756"/>
  <c r="C755"/>
  <c r="C751"/>
  <c r="C750"/>
  <c r="C746"/>
  <c r="C744"/>
  <c r="C741"/>
  <c r="C739"/>
  <c r="C734"/>
  <c r="C733"/>
  <c r="C731"/>
  <c r="C730"/>
  <c r="C727"/>
  <c r="J726"/>
  <c r="J725"/>
  <c r="J717"/>
  <c r="J716"/>
  <c r="J645"/>
  <c r="J642"/>
  <c r="J638"/>
  <c r="J561"/>
  <c r="J560"/>
  <c r="J559"/>
  <c r="J551"/>
  <c r="J550"/>
  <c r="J547"/>
  <c r="J483"/>
  <c r="J339"/>
  <c r="J259"/>
  <c r="J258"/>
  <c r="J257"/>
  <c r="J256"/>
  <c r="C250"/>
  <c r="C244"/>
  <c r="C243"/>
  <c r="C239"/>
  <c r="C238"/>
  <c r="C236"/>
  <c r="C235"/>
  <c r="C233"/>
  <c r="C229"/>
  <c r="C228"/>
  <c r="C223"/>
  <c r="C222"/>
  <c r="C220"/>
  <c r="C216"/>
  <c r="C213"/>
  <c r="C211"/>
  <c r="C207"/>
  <c r="C204"/>
  <c r="C201"/>
  <c r="C200"/>
  <c r="C198"/>
  <c r="C197"/>
  <c r="C195"/>
  <c r="C193"/>
  <c r="C189"/>
  <c r="C188"/>
  <c r="C185"/>
  <c r="C184"/>
  <c r="C179"/>
  <c r="J178"/>
  <c r="J177"/>
  <c r="C174"/>
  <c r="C171"/>
  <c r="J170"/>
  <c r="C167"/>
  <c r="C164"/>
  <c r="J163"/>
  <c r="C163"/>
  <c r="C160"/>
  <c r="C157"/>
  <c r="C154"/>
  <c r="J153"/>
  <c r="J152"/>
  <c r="C149"/>
  <c r="C146"/>
  <c r="J135"/>
  <c r="J116"/>
  <c r="J115"/>
  <c r="J114"/>
  <c r="J97"/>
  <c r="J68"/>
  <c r="J67"/>
  <c r="J61"/>
  <c r="J38"/>
  <c r="J11"/>
  <c r="J4"/>
  <c r="J3"/>
  <c r="J2"/>
  <c r="J1"/>
  <c r="C777" i="27"/>
  <c r="C772"/>
  <c r="C771"/>
  <c r="C768"/>
  <c r="C767"/>
  <c r="C765"/>
  <c r="C761"/>
  <c r="C760"/>
  <c r="C756"/>
  <c r="C755"/>
  <c r="C751"/>
  <c r="C750"/>
  <c r="C746"/>
  <c r="C744"/>
  <c r="C743"/>
  <c r="C741"/>
  <c r="C739"/>
  <c r="C734"/>
  <c r="C733"/>
  <c r="C731"/>
  <c r="C730"/>
  <c r="C727"/>
  <c r="J726"/>
  <c r="J725"/>
  <c r="J717"/>
  <c r="J716"/>
  <c r="J645"/>
  <c r="J642"/>
  <c r="J638"/>
  <c r="J561"/>
  <c r="J560"/>
  <c r="J559"/>
  <c r="J551"/>
  <c r="J550"/>
  <c r="J547"/>
  <c r="J483"/>
  <c r="J339"/>
  <c r="J259"/>
  <c r="J258"/>
  <c r="J257"/>
  <c r="J256"/>
  <c r="C250"/>
  <c r="C244"/>
  <c r="C243"/>
  <c r="C239"/>
  <c r="C238"/>
  <c r="C236"/>
  <c r="C235"/>
  <c r="C233"/>
  <c r="C229"/>
  <c r="C223"/>
  <c r="C222"/>
  <c r="C220"/>
  <c r="C216"/>
  <c r="C215"/>
  <c r="C213"/>
  <c r="C211"/>
  <c r="C207"/>
  <c r="C204"/>
  <c r="C201"/>
  <c r="C200"/>
  <c r="C198"/>
  <c r="C197"/>
  <c r="C195"/>
  <c r="C193"/>
  <c r="C189"/>
  <c r="C185"/>
  <c r="C184"/>
  <c r="C179"/>
  <c r="J178"/>
  <c r="J177"/>
  <c r="C174"/>
  <c r="C171"/>
  <c r="J170"/>
  <c r="C167"/>
  <c r="C164"/>
  <c r="J163"/>
  <c r="C160"/>
  <c r="C157"/>
  <c r="C154"/>
  <c r="J153"/>
  <c r="J152"/>
  <c r="C149"/>
  <c r="C146"/>
  <c r="J135"/>
  <c r="J116"/>
  <c r="J115"/>
  <c r="J114"/>
  <c r="J97"/>
  <c r="J68"/>
  <c r="J67"/>
  <c r="J61"/>
  <c r="J38"/>
  <c r="J11"/>
  <c r="J4"/>
  <c r="J3"/>
  <c r="J2"/>
  <c r="J1"/>
  <c r="C777" i="26"/>
  <c r="C772"/>
  <c r="C771"/>
  <c r="C768"/>
  <c r="C767"/>
  <c r="C765"/>
  <c r="C761"/>
  <c r="C760"/>
  <c r="C756"/>
  <c r="C755"/>
  <c r="C751"/>
  <c r="C750"/>
  <c r="C746"/>
  <c r="C744"/>
  <c r="C743"/>
  <c r="C741"/>
  <c r="C739"/>
  <c r="C734"/>
  <c r="C733"/>
  <c r="C731"/>
  <c r="C730"/>
  <c r="C727"/>
  <c r="J726"/>
  <c r="J725"/>
  <c r="C722"/>
  <c r="C718"/>
  <c r="C717"/>
  <c r="C716"/>
  <c r="J717"/>
  <c r="J716"/>
  <c r="C700"/>
  <c r="C694"/>
  <c r="C687"/>
  <c r="C683"/>
  <c r="C679"/>
  <c r="C676"/>
  <c r="C671"/>
  <c r="C665"/>
  <c r="C661"/>
  <c r="C653"/>
  <c r="C646"/>
  <c r="J645"/>
  <c r="J642"/>
  <c r="C642"/>
  <c r="J638"/>
  <c r="C638"/>
  <c r="C628"/>
  <c r="C616"/>
  <c r="C610"/>
  <c r="C603"/>
  <c r="C599"/>
  <c r="C595"/>
  <c r="C592"/>
  <c r="C587"/>
  <c r="C581"/>
  <c r="C577"/>
  <c r="C562"/>
  <c r="C569"/>
  <c r="C561"/>
  <c r="J561"/>
  <c r="J560"/>
  <c r="J559"/>
  <c r="C556"/>
  <c r="C552"/>
  <c r="C551"/>
  <c r="C550"/>
  <c r="J551"/>
  <c r="J550"/>
  <c r="J547"/>
  <c r="C547"/>
  <c r="C544"/>
  <c r="C538"/>
  <c r="C531"/>
  <c r="C529"/>
  <c r="C522"/>
  <c r="C513"/>
  <c r="C509"/>
  <c r="C504"/>
  <c r="C497"/>
  <c r="C494"/>
  <c r="C491"/>
  <c r="C486"/>
  <c r="J483"/>
  <c r="C477"/>
  <c r="C474"/>
  <c r="C468"/>
  <c r="C463"/>
  <c r="C459"/>
  <c r="C455"/>
  <c r="C450"/>
  <c r="C445"/>
  <c r="C444"/>
  <c r="C429"/>
  <c r="C422"/>
  <c r="C416"/>
  <c r="C412"/>
  <c r="C409"/>
  <c r="C404"/>
  <c r="C399"/>
  <c r="C395"/>
  <c r="C392"/>
  <c r="C388"/>
  <c r="C382"/>
  <c r="C378"/>
  <c r="C373"/>
  <c r="C368"/>
  <c r="C362"/>
  <c r="C357"/>
  <c r="C353"/>
  <c r="C344"/>
  <c r="C348"/>
  <c r="C340"/>
  <c r="C339"/>
  <c r="J339"/>
  <c r="C331"/>
  <c r="C328"/>
  <c r="C325"/>
  <c r="C315"/>
  <c r="C314"/>
  <c r="C308"/>
  <c r="C305"/>
  <c r="C302"/>
  <c r="C298"/>
  <c r="C296"/>
  <c r="C289"/>
  <c r="C265"/>
  <c r="C260"/>
  <c r="J259"/>
  <c r="J258"/>
  <c r="J257"/>
  <c r="J256"/>
  <c r="C250"/>
  <c r="C244"/>
  <c r="C243"/>
  <c r="C239"/>
  <c r="C238"/>
  <c r="C236"/>
  <c r="C235"/>
  <c r="C233"/>
  <c r="C229"/>
  <c r="C228"/>
  <c r="C223"/>
  <c r="C222"/>
  <c r="C220"/>
  <c r="C216"/>
  <c r="C213"/>
  <c r="C211"/>
  <c r="C207"/>
  <c r="C204"/>
  <c r="C201"/>
  <c r="C200"/>
  <c r="C198"/>
  <c r="C197"/>
  <c r="C195"/>
  <c r="C193"/>
  <c r="C189"/>
  <c r="C185"/>
  <c r="C184"/>
  <c r="C179"/>
  <c r="J178"/>
  <c r="J177"/>
  <c r="C174"/>
  <c r="C171"/>
  <c r="J170"/>
  <c r="C170"/>
  <c r="C167"/>
  <c r="C164"/>
  <c r="C163"/>
  <c r="J163"/>
  <c r="C160"/>
  <c r="C157"/>
  <c r="C154"/>
  <c r="J153"/>
  <c r="J152"/>
  <c r="C149"/>
  <c r="C146"/>
  <c r="C143"/>
  <c r="C140"/>
  <c r="C136"/>
  <c r="C135"/>
  <c r="J135"/>
  <c r="C132"/>
  <c r="C129"/>
  <c r="C126"/>
  <c r="C123"/>
  <c r="C120"/>
  <c r="C117"/>
  <c r="J116"/>
  <c r="J115"/>
  <c r="J114"/>
  <c r="J97"/>
  <c r="C97"/>
  <c r="J68"/>
  <c r="C68"/>
  <c r="J67"/>
  <c r="C67"/>
  <c r="J61"/>
  <c r="C61"/>
  <c r="J38"/>
  <c r="C38"/>
  <c r="J11"/>
  <c r="C11"/>
  <c r="J4"/>
  <c r="C4"/>
  <c r="C3"/>
  <c r="C2"/>
  <c r="J3"/>
  <c r="J2"/>
  <c r="J1"/>
  <c r="C170" i="28"/>
  <c r="C215"/>
  <c r="C743"/>
  <c r="C153" i="26"/>
  <c r="C152"/>
  <c r="C188"/>
  <c r="C484"/>
  <c r="C528"/>
  <c r="C483"/>
  <c r="C263"/>
  <c r="C259"/>
  <c r="C258"/>
  <c r="C257"/>
  <c r="C116"/>
  <c r="C215"/>
  <c r="C645"/>
  <c r="C560"/>
  <c r="C726"/>
  <c r="C725"/>
  <c r="C559"/>
  <c r="C203"/>
  <c r="C178"/>
  <c r="C177"/>
  <c r="C203" i="27"/>
  <c r="C170"/>
  <c r="C153"/>
  <c r="C188"/>
  <c r="C228"/>
  <c r="C178"/>
  <c r="C177"/>
  <c r="C163"/>
  <c r="C153" i="28"/>
  <c r="C203"/>
  <c r="C178"/>
  <c r="C177"/>
  <c r="C115" i="26"/>
  <c r="C9" i="4"/>
  <c r="C19"/>
  <c r="C152" i="28"/>
  <c r="C152" i="27"/>
  <c r="C114" i="26"/>
  <c r="C6" i="4"/>
  <c r="F64" i="16"/>
  <c r="F63"/>
  <c r="F62"/>
  <c r="F61"/>
  <c r="H60"/>
  <c r="G60"/>
  <c r="F60"/>
  <c r="I60"/>
  <c r="F22"/>
  <c r="S360" i="12"/>
  <c r="S359"/>
  <c r="S358"/>
  <c r="S357"/>
  <c r="S356"/>
  <c r="S355"/>
  <c r="S354"/>
  <c r="S353"/>
  <c r="S352"/>
  <c r="S351"/>
  <c r="S350"/>
  <c r="S349"/>
  <c r="S348"/>
  <c r="S347"/>
  <c r="S346"/>
  <c r="S345"/>
  <c r="S344"/>
  <c r="S343"/>
  <c r="S342"/>
  <c r="S341"/>
  <c r="S340"/>
  <c r="S339"/>
  <c r="S338"/>
  <c r="S337"/>
  <c r="S336"/>
  <c r="S335"/>
  <c r="S334"/>
  <c r="S333"/>
  <c r="S332"/>
  <c r="S331"/>
  <c r="S330"/>
  <c r="S329"/>
  <c r="S328"/>
  <c r="S327"/>
  <c r="S326"/>
  <c r="S325"/>
  <c r="S324"/>
  <c r="S323"/>
  <c r="S322"/>
  <c r="S321"/>
  <c r="S320"/>
  <c r="S319"/>
  <c r="S318"/>
  <c r="S317"/>
  <c r="S316"/>
  <c r="S315"/>
  <c r="S314"/>
  <c r="S313"/>
  <c r="S312"/>
  <c r="S311"/>
  <c r="S310"/>
  <c r="S309"/>
  <c r="S308"/>
  <c r="S307"/>
  <c r="S306"/>
  <c r="S305"/>
  <c r="S304"/>
  <c r="S303"/>
  <c r="S302"/>
  <c r="S301"/>
  <c r="S300"/>
  <c r="S299"/>
  <c r="S298"/>
  <c r="S297"/>
  <c r="S296"/>
  <c r="S295"/>
  <c r="S294"/>
  <c r="S293"/>
  <c r="S292"/>
  <c r="S291"/>
  <c r="S290"/>
  <c r="S289"/>
  <c r="S288"/>
  <c r="S287"/>
  <c r="S286"/>
  <c r="S285"/>
  <c r="S284"/>
  <c r="S283"/>
  <c r="S282"/>
  <c r="S281"/>
  <c r="S280"/>
  <c r="S279"/>
  <c r="S278"/>
  <c r="S277"/>
  <c r="S276"/>
  <c r="S275"/>
  <c r="S274"/>
  <c r="S273"/>
  <c r="S272"/>
  <c r="S271"/>
  <c r="S270"/>
  <c r="S269"/>
  <c r="S268"/>
  <c r="S267"/>
  <c r="S266"/>
  <c r="S265"/>
  <c r="S264"/>
  <c r="S263"/>
  <c r="S262"/>
  <c r="S261"/>
  <c r="S260"/>
  <c r="S259"/>
  <c r="S258"/>
  <c r="S257"/>
  <c r="S256"/>
  <c r="S255"/>
  <c r="S254"/>
  <c r="S253"/>
  <c r="S252"/>
  <c r="S251"/>
  <c r="S250"/>
  <c r="S249"/>
  <c r="S248"/>
  <c r="S247"/>
  <c r="S246"/>
  <c r="S245"/>
  <c r="S244"/>
  <c r="S243"/>
  <c r="S242"/>
  <c r="S241"/>
  <c r="S240"/>
  <c r="S239"/>
  <c r="S238"/>
  <c r="S237"/>
  <c r="S236"/>
  <c r="S235"/>
  <c r="S234"/>
  <c r="S233"/>
  <c r="S232"/>
  <c r="S231"/>
  <c r="S230"/>
  <c r="S229"/>
  <c r="S228"/>
  <c r="S227"/>
  <c r="S226"/>
  <c r="S225"/>
  <c r="S224"/>
  <c r="S223"/>
  <c r="S222"/>
  <c r="S221"/>
  <c r="S220"/>
  <c r="S219"/>
  <c r="S218"/>
  <c r="S217"/>
  <c r="S216"/>
  <c r="S215"/>
  <c r="S214"/>
  <c r="S213"/>
  <c r="S212"/>
  <c r="S211"/>
  <c r="S210"/>
  <c r="S209"/>
  <c r="S208"/>
  <c r="S207"/>
  <c r="S206"/>
  <c r="S205"/>
  <c r="S204"/>
  <c r="S203"/>
  <c r="S202"/>
  <c r="S201"/>
  <c r="S200"/>
  <c r="S199"/>
  <c r="S198"/>
  <c r="S197"/>
  <c r="S196"/>
  <c r="S195"/>
  <c r="S194"/>
  <c r="S193"/>
  <c r="S192"/>
  <c r="S191"/>
  <c r="S190"/>
  <c r="S189"/>
  <c r="S188"/>
  <c r="S187"/>
  <c r="S186"/>
  <c r="S185"/>
  <c r="S184"/>
  <c r="S183"/>
  <c r="S182"/>
  <c r="S181"/>
  <c r="S180"/>
  <c r="S179"/>
  <c r="S178"/>
  <c r="S177"/>
  <c r="S176"/>
  <c r="S175"/>
  <c r="S174"/>
  <c r="S173"/>
  <c r="S172"/>
  <c r="S171"/>
  <c r="S170"/>
  <c r="S169"/>
  <c r="S168"/>
  <c r="S167"/>
  <c r="S166"/>
  <c r="S165"/>
  <c r="S164"/>
  <c r="S163"/>
  <c r="S162"/>
  <c r="S161"/>
  <c r="S160"/>
  <c r="S159"/>
  <c r="S158"/>
  <c r="S157"/>
  <c r="S156"/>
  <c r="S155"/>
  <c r="S154"/>
  <c r="S153"/>
  <c r="S152"/>
  <c r="S151"/>
  <c r="S150"/>
  <c r="S149"/>
  <c r="S148"/>
  <c r="S147"/>
  <c r="S146"/>
  <c r="S145"/>
  <c r="S144"/>
  <c r="S143"/>
  <c r="S142"/>
  <c r="S141"/>
  <c r="S140"/>
  <c r="S139"/>
  <c r="S138"/>
  <c r="S137"/>
  <c r="S136"/>
  <c r="S135"/>
  <c r="S134"/>
  <c r="S133"/>
  <c r="S132"/>
  <c r="S131"/>
  <c r="S130"/>
  <c r="S129"/>
  <c r="S128"/>
  <c r="S127"/>
  <c r="S126"/>
  <c r="S125"/>
  <c r="S124"/>
  <c r="S123"/>
  <c r="S122"/>
  <c r="S121"/>
  <c r="S120"/>
  <c r="S119"/>
  <c r="S118"/>
  <c r="S117"/>
  <c r="S116"/>
  <c r="S115"/>
  <c r="S114"/>
  <c r="S113"/>
  <c r="S112"/>
  <c r="S111"/>
  <c r="S110"/>
  <c r="S109"/>
  <c r="S108"/>
  <c r="S107"/>
  <c r="S106"/>
  <c r="S105"/>
  <c r="S104"/>
  <c r="S103"/>
  <c r="S102"/>
  <c r="S101"/>
  <c r="S100"/>
  <c r="S99"/>
  <c r="S98"/>
  <c r="S97"/>
  <c r="S96"/>
  <c r="S95"/>
  <c r="S94"/>
  <c r="S93"/>
  <c r="S92"/>
  <c r="S91"/>
  <c r="S90"/>
  <c r="S89"/>
  <c r="S88"/>
  <c r="S87"/>
  <c r="S86"/>
  <c r="S85"/>
  <c r="S84"/>
  <c r="S83"/>
  <c r="S82"/>
  <c r="S81"/>
  <c r="S80"/>
  <c r="S79"/>
  <c r="S78"/>
  <c r="S77"/>
  <c r="S76"/>
  <c r="S75"/>
  <c r="S74"/>
  <c r="S73"/>
  <c r="S72"/>
  <c r="S71"/>
  <c r="S70"/>
  <c r="S69"/>
  <c r="S68"/>
  <c r="S67"/>
  <c r="S66"/>
  <c r="S65"/>
  <c r="S64"/>
  <c r="S63"/>
  <c r="S62"/>
  <c r="S61"/>
  <c r="S60"/>
  <c r="S59"/>
  <c r="S58"/>
  <c r="S57"/>
  <c r="S56"/>
  <c r="S55"/>
  <c r="S54"/>
  <c r="S53"/>
  <c r="S52"/>
  <c r="S51"/>
  <c r="S50"/>
  <c r="S49"/>
  <c r="S48"/>
  <c r="S47"/>
  <c r="S46"/>
  <c r="S45"/>
  <c r="S44"/>
  <c r="S43"/>
  <c r="S42"/>
  <c r="S41"/>
  <c r="S40"/>
  <c r="S39"/>
  <c r="S38"/>
  <c r="S37"/>
  <c r="S36"/>
  <c r="S35"/>
  <c r="S34"/>
  <c r="S33"/>
  <c r="S32"/>
  <c r="S31"/>
  <c r="S30"/>
  <c r="S29"/>
  <c r="S28"/>
  <c r="S27"/>
  <c r="S26"/>
  <c r="S25"/>
  <c r="S24"/>
  <c r="S23"/>
  <c r="S22"/>
  <c r="S21"/>
  <c r="S20"/>
  <c r="S19"/>
  <c r="S18"/>
  <c r="S17"/>
  <c r="S16"/>
  <c r="S15"/>
  <c r="S14"/>
  <c r="S13"/>
  <c r="S12"/>
  <c r="S11"/>
  <c r="S10"/>
  <c r="S9"/>
  <c r="S8"/>
  <c r="S7"/>
  <c r="S6"/>
  <c r="S5"/>
  <c r="S4"/>
  <c r="S3"/>
  <c r="F72" i="16"/>
  <c r="F71"/>
  <c r="H70"/>
  <c r="G70"/>
  <c r="F70"/>
  <c r="F69"/>
  <c r="H68"/>
  <c r="G68"/>
  <c r="F68"/>
  <c r="F67"/>
  <c r="F66"/>
  <c r="H65"/>
  <c r="G65"/>
  <c r="F65"/>
  <c r="I68"/>
  <c r="I65"/>
  <c r="I70"/>
  <c r="H73"/>
  <c r="G73"/>
  <c r="H50"/>
  <c r="G50"/>
  <c r="H48"/>
  <c r="G48"/>
  <c r="H46"/>
  <c r="G46"/>
  <c r="H39"/>
  <c r="G39"/>
  <c r="H36"/>
  <c r="G36"/>
  <c r="H33"/>
  <c r="G33"/>
  <c r="H23"/>
  <c r="G23"/>
  <c r="H9"/>
  <c r="G9"/>
  <c r="H2"/>
  <c r="G2"/>
  <c r="F7"/>
  <c r="F8"/>
  <c r="F9"/>
  <c r="F10"/>
  <c r="F11"/>
  <c r="F12"/>
  <c r="F13"/>
  <c r="F14"/>
  <c r="F15"/>
  <c r="F16"/>
  <c r="F17"/>
  <c r="F18"/>
  <c r="F19"/>
  <c r="F20"/>
  <c r="F21"/>
  <c r="F23"/>
  <c r="F24"/>
  <c r="F25"/>
  <c r="F26"/>
  <c r="F27"/>
  <c r="F29"/>
  <c r="F30"/>
  <c r="F31"/>
  <c r="F32"/>
  <c r="F33"/>
  <c r="F34"/>
  <c r="F35"/>
  <c r="F36"/>
  <c r="F37"/>
  <c r="F38"/>
  <c r="F39"/>
  <c r="F40"/>
  <c r="F41"/>
  <c r="F42"/>
  <c r="F43"/>
  <c r="F44"/>
  <c r="F45"/>
  <c r="F46"/>
  <c r="F47"/>
  <c r="F48"/>
  <c r="F49"/>
  <c r="I48"/>
  <c r="F50"/>
  <c r="F51"/>
  <c r="F52"/>
  <c r="F53"/>
  <c r="F54"/>
  <c r="F56"/>
  <c r="F57"/>
  <c r="F58"/>
  <c r="F59"/>
  <c r="F73"/>
  <c r="F74"/>
  <c r="F75"/>
  <c r="F76"/>
  <c r="F77"/>
  <c r="F78"/>
  <c r="F79"/>
  <c r="F80"/>
  <c r="F81"/>
  <c r="F82"/>
  <c r="F83"/>
  <c r="F84"/>
  <c r="F85"/>
  <c r="F86"/>
  <c r="F87"/>
  <c r="F88"/>
  <c r="F89"/>
  <c r="F90"/>
  <c r="F91"/>
  <c r="F92"/>
  <c r="F93"/>
  <c r="F94"/>
  <c r="F95"/>
  <c r="F96"/>
  <c r="F97"/>
  <c r="F98"/>
  <c r="F99"/>
  <c r="F100"/>
  <c r="F101"/>
  <c r="F102"/>
  <c r="F103"/>
  <c r="F104"/>
  <c r="F105"/>
  <c r="F106"/>
  <c r="F107"/>
  <c r="F108"/>
  <c r="F109"/>
  <c r="F110"/>
  <c r="F111"/>
  <c r="F112"/>
  <c r="F113"/>
  <c r="F114"/>
  <c r="F115"/>
  <c r="F116"/>
  <c r="F117"/>
  <c r="F118"/>
  <c r="F119"/>
  <c r="F120"/>
  <c r="F121"/>
  <c r="F122"/>
  <c r="F123"/>
  <c r="F124"/>
  <c r="F125"/>
  <c r="F126"/>
  <c r="F127"/>
  <c r="F128"/>
  <c r="F129"/>
  <c r="F130"/>
  <c r="F131"/>
  <c r="F132"/>
  <c r="F133"/>
  <c r="F134"/>
  <c r="F135"/>
  <c r="F136"/>
  <c r="F137"/>
  <c r="F138"/>
  <c r="F139"/>
  <c r="F140"/>
  <c r="F141"/>
  <c r="F142"/>
  <c r="F143"/>
  <c r="F144"/>
  <c r="F145"/>
  <c r="F146"/>
  <c r="F147"/>
  <c r="F148"/>
  <c r="F149"/>
  <c r="F150"/>
  <c r="F151"/>
  <c r="F152"/>
  <c r="F153"/>
  <c r="F154"/>
  <c r="F155"/>
  <c r="F156"/>
  <c r="F157"/>
  <c r="F158"/>
  <c r="F159"/>
  <c r="F160"/>
  <c r="F161"/>
  <c r="F162"/>
  <c r="F163"/>
  <c r="F164"/>
  <c r="F165"/>
  <c r="F166"/>
  <c r="F167"/>
  <c r="F168"/>
  <c r="F169"/>
  <c r="F170"/>
  <c r="F171"/>
  <c r="F172"/>
  <c r="F173"/>
  <c r="F174"/>
  <c r="F175"/>
  <c r="F176"/>
  <c r="F177"/>
  <c r="F178"/>
  <c r="F179"/>
  <c r="F180"/>
  <c r="F181"/>
  <c r="F182"/>
  <c r="F183"/>
  <c r="F184"/>
  <c r="F185"/>
  <c r="F186"/>
  <c r="F187"/>
  <c r="F188"/>
  <c r="F189"/>
  <c r="F190"/>
  <c r="F191"/>
  <c r="F192"/>
  <c r="F193"/>
  <c r="F194"/>
  <c r="F195"/>
  <c r="F196"/>
  <c r="F197"/>
  <c r="F198"/>
  <c r="F199"/>
  <c r="F200"/>
  <c r="F201"/>
  <c r="F202"/>
  <c r="F203"/>
  <c r="F204"/>
  <c r="F205"/>
  <c r="F206"/>
  <c r="F207"/>
  <c r="F208"/>
  <c r="F209"/>
  <c r="F210"/>
  <c r="F211"/>
  <c r="F212"/>
  <c r="F213"/>
  <c r="F214"/>
  <c r="F215"/>
  <c r="F216"/>
  <c r="F217"/>
  <c r="F218"/>
  <c r="F219"/>
  <c r="F220"/>
  <c r="F221"/>
  <c r="F222"/>
  <c r="F223"/>
  <c r="F224"/>
  <c r="F225"/>
  <c r="F226"/>
  <c r="F227"/>
  <c r="F228"/>
  <c r="F229"/>
  <c r="F230"/>
  <c r="F231"/>
  <c r="F232"/>
  <c r="F233"/>
  <c r="F234"/>
  <c r="F235"/>
  <c r="F236"/>
  <c r="F237"/>
  <c r="F238"/>
  <c r="F239"/>
  <c r="F240"/>
  <c r="F241"/>
  <c r="F242"/>
  <c r="F243"/>
  <c r="F244"/>
  <c r="F245"/>
  <c r="F246"/>
  <c r="F247"/>
  <c r="F248"/>
  <c r="F249"/>
  <c r="F250"/>
  <c r="F251"/>
  <c r="F252"/>
  <c r="F253"/>
  <c r="F254"/>
  <c r="F255"/>
  <c r="F256"/>
  <c r="F257"/>
  <c r="F258"/>
  <c r="F259"/>
  <c r="F260"/>
  <c r="F261"/>
  <c r="F262"/>
  <c r="F263"/>
  <c r="F264"/>
  <c r="F265"/>
  <c r="F266"/>
  <c r="F267"/>
  <c r="F268"/>
  <c r="F269"/>
  <c r="F270"/>
  <c r="F271"/>
  <c r="F272"/>
  <c r="F273"/>
  <c r="F274"/>
  <c r="F275"/>
  <c r="F276"/>
  <c r="F277"/>
  <c r="F278"/>
  <c r="F279"/>
  <c r="F280"/>
  <c r="F281"/>
  <c r="F282"/>
  <c r="F283"/>
  <c r="F284"/>
  <c r="F285"/>
  <c r="F286"/>
  <c r="F287"/>
  <c r="F288"/>
  <c r="F289"/>
  <c r="F290"/>
  <c r="F291"/>
  <c r="F292"/>
  <c r="F293"/>
  <c r="F294"/>
  <c r="F295"/>
  <c r="F296"/>
  <c r="F297"/>
  <c r="F298"/>
  <c r="F299"/>
  <c r="F300"/>
  <c r="F301"/>
  <c r="F302"/>
  <c r="F303"/>
  <c r="F304"/>
  <c r="F305"/>
  <c r="F306"/>
  <c r="F307"/>
  <c r="F308"/>
  <c r="F309"/>
  <c r="F310"/>
  <c r="F311"/>
  <c r="F312"/>
  <c r="F313"/>
  <c r="F314"/>
  <c r="F315"/>
  <c r="F316"/>
  <c r="F317"/>
  <c r="F318"/>
  <c r="F319"/>
  <c r="F320"/>
  <c r="F321"/>
  <c r="F322"/>
  <c r="F323"/>
  <c r="F324"/>
  <c r="F325"/>
  <c r="F326"/>
  <c r="F327"/>
  <c r="F328"/>
  <c r="F329"/>
  <c r="F330"/>
  <c r="F331"/>
  <c r="F332"/>
  <c r="F333"/>
  <c r="F334"/>
  <c r="F335"/>
  <c r="F336"/>
  <c r="F337"/>
  <c r="F338"/>
  <c r="F339"/>
  <c r="F340"/>
  <c r="F341"/>
  <c r="F342"/>
  <c r="F343"/>
  <c r="F344"/>
  <c r="F345"/>
  <c r="F346"/>
  <c r="F347"/>
  <c r="F348"/>
  <c r="F349"/>
  <c r="F350"/>
  <c r="F351"/>
  <c r="F352"/>
  <c r="F353"/>
  <c r="F354"/>
  <c r="F355"/>
  <c r="F356"/>
  <c r="F357"/>
  <c r="F358"/>
  <c r="F359"/>
  <c r="F360"/>
  <c r="F361"/>
  <c r="F362"/>
  <c r="F363"/>
  <c r="F364"/>
  <c r="F365"/>
  <c r="F366"/>
  <c r="F367"/>
  <c r="F368"/>
  <c r="F369"/>
  <c r="F370"/>
  <c r="F371"/>
  <c r="F372"/>
  <c r="F373"/>
  <c r="F374"/>
  <c r="F375"/>
  <c r="F376"/>
  <c r="F377"/>
  <c r="F378"/>
  <c r="F379"/>
  <c r="F380"/>
  <c r="F381"/>
  <c r="F382"/>
  <c r="F383"/>
  <c r="F384"/>
  <c r="F385"/>
  <c r="F386"/>
  <c r="F387"/>
  <c r="F388"/>
  <c r="F389"/>
  <c r="F390"/>
  <c r="F391"/>
  <c r="F392"/>
  <c r="F393"/>
  <c r="F394"/>
  <c r="F395"/>
  <c r="F396"/>
  <c r="F397"/>
  <c r="F398"/>
  <c r="F399"/>
  <c r="F400"/>
  <c r="F401"/>
  <c r="F402"/>
  <c r="F403"/>
  <c r="F404"/>
  <c r="F405"/>
  <c r="F406"/>
  <c r="F407"/>
  <c r="F408"/>
  <c r="F409"/>
  <c r="F410"/>
  <c r="F411"/>
  <c r="F412"/>
  <c r="F413"/>
  <c r="F414"/>
  <c r="F415"/>
  <c r="F416"/>
  <c r="F417"/>
  <c r="F418"/>
  <c r="F419"/>
  <c r="F420"/>
  <c r="F421"/>
  <c r="F422"/>
  <c r="F423"/>
  <c r="F424"/>
  <c r="F425"/>
  <c r="F426"/>
  <c r="F427"/>
  <c r="F428"/>
  <c r="F429"/>
  <c r="F430"/>
  <c r="F431"/>
  <c r="F432"/>
  <c r="F433"/>
  <c r="F434"/>
  <c r="F435"/>
  <c r="F436"/>
  <c r="F437"/>
  <c r="F438"/>
  <c r="F439"/>
  <c r="F440"/>
  <c r="F441"/>
  <c r="F442"/>
  <c r="F443"/>
  <c r="F444"/>
  <c r="F445"/>
  <c r="F446"/>
  <c r="F447"/>
  <c r="F448"/>
  <c r="F449"/>
  <c r="F450"/>
  <c r="F451"/>
  <c r="F452"/>
  <c r="F453"/>
  <c r="F454"/>
  <c r="F455"/>
  <c r="F456"/>
  <c r="F457"/>
  <c r="F458"/>
  <c r="F459"/>
  <c r="F460"/>
  <c r="F461"/>
  <c r="F462"/>
  <c r="F463"/>
  <c r="F464"/>
  <c r="F465"/>
  <c r="F466"/>
  <c r="F467"/>
  <c r="F468"/>
  <c r="F469"/>
  <c r="F470"/>
  <c r="F471"/>
  <c r="F472"/>
  <c r="F473"/>
  <c r="F474"/>
  <c r="F475"/>
  <c r="F476"/>
  <c r="F477"/>
  <c r="F478"/>
  <c r="F479"/>
  <c r="F480"/>
  <c r="F481"/>
  <c r="F482"/>
  <c r="F483"/>
  <c r="F484"/>
  <c r="F485"/>
  <c r="F486"/>
  <c r="F487"/>
  <c r="F488"/>
  <c r="F489"/>
  <c r="F490"/>
  <c r="F491"/>
  <c r="F492"/>
  <c r="F493"/>
  <c r="F494"/>
  <c r="F495"/>
  <c r="F496"/>
  <c r="F497"/>
  <c r="F498"/>
  <c r="F499"/>
  <c r="F500"/>
  <c r="F501"/>
  <c r="F502"/>
  <c r="F503"/>
  <c r="F504"/>
  <c r="F505"/>
  <c r="F506"/>
  <c r="F507"/>
  <c r="F508"/>
  <c r="F509"/>
  <c r="F510"/>
  <c r="F511"/>
  <c r="F512"/>
  <c r="F513"/>
  <c r="F514"/>
  <c r="F515"/>
  <c r="F516"/>
  <c r="F517"/>
  <c r="F518"/>
  <c r="F519"/>
  <c r="F520"/>
  <c r="F521"/>
  <c r="F522"/>
  <c r="F523"/>
  <c r="F524"/>
  <c r="F525"/>
  <c r="F526"/>
  <c r="F527"/>
  <c r="F528"/>
  <c r="F529"/>
  <c r="F530"/>
  <c r="F531"/>
  <c r="F532"/>
  <c r="F533"/>
  <c r="F534"/>
  <c r="F535"/>
  <c r="F536"/>
  <c r="F537"/>
  <c r="F538"/>
  <c r="F539"/>
  <c r="F540"/>
  <c r="F541"/>
  <c r="F542"/>
  <c r="F543"/>
  <c r="F544"/>
  <c r="F545"/>
  <c r="F546"/>
  <c r="F547"/>
  <c r="F548"/>
  <c r="F549"/>
  <c r="F550"/>
  <c r="F551"/>
  <c r="F552"/>
  <c r="F553"/>
  <c r="F554"/>
  <c r="F555"/>
  <c r="F556"/>
  <c r="F557"/>
  <c r="F558"/>
  <c r="F559"/>
  <c r="F560"/>
  <c r="F561"/>
  <c r="F562"/>
  <c r="F563"/>
  <c r="F564"/>
  <c r="F565"/>
  <c r="F566"/>
  <c r="F567"/>
  <c r="F568"/>
  <c r="F569"/>
  <c r="F570"/>
  <c r="F571"/>
  <c r="F572"/>
  <c r="F573"/>
  <c r="F574"/>
  <c r="F575"/>
  <c r="F576"/>
  <c r="F577"/>
  <c r="F578"/>
  <c r="F579"/>
  <c r="F580"/>
  <c r="F581"/>
  <c r="F582"/>
  <c r="F583"/>
  <c r="F584"/>
  <c r="F585"/>
  <c r="F586"/>
  <c r="F587"/>
  <c r="F588"/>
  <c r="F589"/>
  <c r="F590"/>
  <c r="F591"/>
  <c r="F592"/>
  <c r="F593"/>
  <c r="F594"/>
  <c r="F595"/>
  <c r="F596"/>
  <c r="F597"/>
  <c r="F598"/>
  <c r="F599"/>
  <c r="F600"/>
  <c r="F601"/>
  <c r="F602"/>
  <c r="F603"/>
  <c r="F604"/>
  <c r="F605"/>
  <c r="F606"/>
  <c r="F607"/>
  <c r="F608"/>
  <c r="F609"/>
  <c r="F610"/>
  <c r="F611"/>
  <c r="F612"/>
  <c r="F613"/>
  <c r="F614"/>
  <c r="F615"/>
  <c r="F616"/>
  <c r="F617"/>
  <c r="F618"/>
  <c r="F619"/>
  <c r="F620"/>
  <c r="F621"/>
  <c r="F622"/>
  <c r="F623"/>
  <c r="F624"/>
  <c r="F625"/>
  <c r="F626"/>
  <c r="F627"/>
  <c r="F628"/>
  <c r="F629"/>
  <c r="F630"/>
  <c r="F631"/>
  <c r="F632"/>
  <c r="F633"/>
  <c r="F634"/>
  <c r="F635"/>
  <c r="F636"/>
  <c r="F637"/>
  <c r="F638"/>
  <c r="F639"/>
  <c r="F640"/>
  <c r="F641"/>
  <c r="F642"/>
  <c r="F643"/>
  <c r="F644"/>
  <c r="F645"/>
  <c r="F646"/>
  <c r="F647"/>
  <c r="F648"/>
  <c r="F649"/>
  <c r="F650"/>
  <c r="F651"/>
  <c r="F652"/>
  <c r="F653"/>
  <c r="F654"/>
  <c r="F655"/>
  <c r="F656"/>
  <c r="F657"/>
  <c r="F658"/>
  <c r="F659"/>
  <c r="F660"/>
  <c r="F661"/>
  <c r="F662"/>
  <c r="F663"/>
  <c r="F664"/>
  <c r="F665"/>
  <c r="F666"/>
  <c r="F667"/>
  <c r="F668"/>
  <c r="F669"/>
  <c r="F670"/>
  <c r="F671"/>
  <c r="F672"/>
  <c r="F673"/>
  <c r="F674"/>
  <c r="F675"/>
  <c r="F676"/>
  <c r="F677"/>
  <c r="F678"/>
  <c r="F679"/>
  <c r="F680"/>
  <c r="F681"/>
  <c r="F682"/>
  <c r="F683"/>
  <c r="F684"/>
  <c r="F685"/>
  <c r="F686"/>
  <c r="F687"/>
  <c r="F688"/>
  <c r="F689"/>
  <c r="F690"/>
  <c r="F691"/>
  <c r="F692"/>
  <c r="F693"/>
  <c r="F694"/>
  <c r="F695"/>
  <c r="F696"/>
  <c r="F697"/>
  <c r="F698"/>
  <c r="F699"/>
  <c r="F700"/>
  <c r="F701"/>
  <c r="F702"/>
  <c r="F703"/>
  <c r="F704"/>
  <c r="F705"/>
  <c r="F706"/>
  <c r="F707"/>
  <c r="F708"/>
  <c r="F709"/>
  <c r="F710"/>
  <c r="F711"/>
  <c r="F712"/>
  <c r="F713"/>
  <c r="F714"/>
  <c r="F715"/>
  <c r="F716"/>
  <c r="F717"/>
  <c r="F718"/>
  <c r="F719"/>
  <c r="F720"/>
  <c r="F721"/>
  <c r="F3"/>
  <c r="F4"/>
  <c r="F5"/>
  <c r="F6"/>
  <c r="F2"/>
  <c r="I36"/>
  <c r="I2"/>
  <c r="I46"/>
  <c r="I73"/>
  <c r="I50"/>
  <c r="I39"/>
  <c r="I33"/>
  <c r="I23"/>
  <c r="I9"/>
  <c r="M4" i="12"/>
  <c r="M5"/>
  <c r="M6"/>
  <c r="M7"/>
  <c r="M8"/>
  <c r="M9"/>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71"/>
  <c r="M72"/>
  <c r="M73"/>
  <c r="M74"/>
  <c r="M75"/>
  <c r="M76"/>
  <c r="M77"/>
  <c r="M78"/>
  <c r="M79"/>
  <c r="M80"/>
  <c r="M81"/>
  <c r="M82"/>
  <c r="M83"/>
  <c r="M84"/>
  <c r="M85"/>
  <c r="M86"/>
  <c r="M87"/>
  <c r="M88"/>
  <c r="M89"/>
  <c r="M90"/>
  <c r="M91"/>
  <c r="M92"/>
  <c r="M93"/>
  <c r="M94"/>
  <c r="M95"/>
  <c r="M96"/>
  <c r="M97"/>
  <c r="M98"/>
  <c r="M99"/>
  <c r="M100"/>
  <c r="M101"/>
  <c r="M102"/>
  <c r="M103"/>
  <c r="M104"/>
  <c r="M105"/>
  <c r="M106"/>
  <c r="M107"/>
  <c r="M108"/>
  <c r="M109"/>
  <c r="M110"/>
  <c r="M111"/>
  <c r="M112"/>
  <c r="M113"/>
  <c r="M114"/>
  <c r="M115"/>
  <c r="M116"/>
  <c r="M117"/>
  <c r="M118"/>
  <c r="M119"/>
  <c r="M120"/>
  <c r="M121"/>
  <c r="M122"/>
  <c r="M123"/>
  <c r="M124"/>
  <c r="M125"/>
  <c r="M126"/>
  <c r="M127"/>
  <c r="M128"/>
  <c r="M129"/>
  <c r="M130"/>
  <c r="M131"/>
  <c r="M132"/>
  <c r="M133"/>
  <c r="M134"/>
  <c r="M135"/>
  <c r="M136"/>
  <c r="M137"/>
  <c r="M138"/>
  <c r="M139"/>
  <c r="M140"/>
  <c r="M141"/>
  <c r="M142"/>
  <c r="M143"/>
  <c r="M144"/>
  <c r="M145"/>
  <c r="M146"/>
  <c r="M147"/>
  <c r="M148"/>
  <c r="M149"/>
  <c r="M150"/>
  <c r="M151"/>
  <c r="M152"/>
  <c r="M153"/>
  <c r="M154"/>
  <c r="M155"/>
  <c r="M156"/>
  <c r="M157"/>
  <c r="M158"/>
  <c r="M159"/>
  <c r="M160"/>
  <c r="M161"/>
  <c r="M162"/>
  <c r="M163"/>
  <c r="M164"/>
  <c r="M165"/>
  <c r="M166"/>
  <c r="M167"/>
  <c r="M168"/>
  <c r="M169"/>
  <c r="M170"/>
  <c r="M171"/>
  <c r="M172"/>
  <c r="M173"/>
  <c r="M174"/>
  <c r="M175"/>
  <c r="M176"/>
  <c r="M177"/>
  <c r="M178"/>
  <c r="M179"/>
  <c r="M180"/>
  <c r="M181"/>
  <c r="M182"/>
  <c r="M183"/>
  <c r="M184"/>
  <c r="M185"/>
  <c r="M186"/>
  <c r="M187"/>
  <c r="M188"/>
  <c r="M189"/>
  <c r="M190"/>
  <c r="M191"/>
  <c r="M192"/>
  <c r="M193"/>
  <c r="M194"/>
  <c r="M195"/>
  <c r="M196"/>
  <c r="M197"/>
  <c r="M198"/>
  <c r="M199"/>
  <c r="M200"/>
  <c r="M201"/>
  <c r="M202"/>
  <c r="M203"/>
  <c r="M204"/>
  <c r="M205"/>
  <c r="M206"/>
  <c r="M207"/>
  <c r="M208"/>
  <c r="M209"/>
  <c r="M210"/>
  <c r="M211"/>
  <c r="M212"/>
  <c r="M213"/>
  <c r="M214"/>
  <c r="M215"/>
  <c r="M216"/>
  <c r="M217"/>
  <c r="M218"/>
  <c r="M219"/>
  <c r="M220"/>
  <c r="M221"/>
  <c r="M222"/>
  <c r="M223"/>
  <c r="M224"/>
  <c r="M225"/>
  <c r="M226"/>
  <c r="M227"/>
  <c r="M228"/>
  <c r="M229"/>
  <c r="M230"/>
  <c r="M231"/>
  <c r="M232"/>
  <c r="M233"/>
  <c r="M234"/>
  <c r="M235"/>
  <c r="M236"/>
  <c r="M237"/>
  <c r="M238"/>
  <c r="M239"/>
  <c r="M240"/>
  <c r="M241"/>
  <c r="M242"/>
  <c r="M243"/>
  <c r="M244"/>
  <c r="M245"/>
  <c r="M246"/>
  <c r="M247"/>
  <c r="M248"/>
  <c r="M249"/>
  <c r="M250"/>
  <c r="M251"/>
  <c r="M252"/>
  <c r="M253"/>
  <c r="M254"/>
  <c r="M255"/>
  <c r="M256"/>
  <c r="M257"/>
  <c r="M258"/>
  <c r="M259"/>
  <c r="M260"/>
  <c r="M261"/>
  <c r="M262"/>
  <c r="M263"/>
  <c r="M264"/>
  <c r="M265"/>
  <c r="M266"/>
  <c r="M267"/>
  <c r="M268"/>
  <c r="M269"/>
  <c r="M270"/>
  <c r="M271"/>
  <c r="M272"/>
  <c r="M273"/>
  <c r="M274"/>
  <c r="M275"/>
  <c r="M276"/>
  <c r="M277"/>
  <c r="M278"/>
  <c r="M279"/>
  <c r="M280"/>
  <c r="M281"/>
  <c r="M282"/>
  <c r="M283"/>
  <c r="M284"/>
  <c r="M285"/>
  <c r="M286"/>
  <c r="M287"/>
  <c r="M288"/>
  <c r="M289"/>
  <c r="M290"/>
  <c r="M291"/>
  <c r="M292"/>
  <c r="M293"/>
  <c r="M294"/>
  <c r="M295"/>
  <c r="M296"/>
  <c r="M297"/>
  <c r="M298"/>
  <c r="M299"/>
  <c r="M300"/>
  <c r="M301"/>
  <c r="M302"/>
  <c r="M303"/>
  <c r="M304"/>
  <c r="M305"/>
  <c r="M306"/>
  <c r="M307"/>
  <c r="M308"/>
  <c r="M309"/>
  <c r="M310"/>
  <c r="M311"/>
  <c r="M312"/>
  <c r="M313"/>
  <c r="M314"/>
  <c r="M315"/>
  <c r="M316"/>
  <c r="M317"/>
  <c r="M318"/>
  <c r="M319"/>
  <c r="M320"/>
  <c r="M321"/>
  <c r="M322"/>
  <c r="M323"/>
  <c r="M324"/>
  <c r="M325"/>
  <c r="M326"/>
  <c r="M327"/>
  <c r="M328"/>
  <c r="M329"/>
  <c r="M330"/>
  <c r="M331"/>
  <c r="M332"/>
  <c r="M333"/>
  <c r="M334"/>
  <c r="M335"/>
  <c r="M336"/>
  <c r="M337"/>
  <c r="M338"/>
  <c r="M339"/>
  <c r="M340"/>
  <c r="M341"/>
  <c r="M342"/>
  <c r="M343"/>
  <c r="M344"/>
  <c r="M345"/>
  <c r="M346"/>
  <c r="M347"/>
  <c r="M348"/>
  <c r="M349"/>
  <c r="M350"/>
  <c r="M351"/>
  <c r="M352"/>
  <c r="M353"/>
  <c r="M354"/>
  <c r="M355"/>
  <c r="M356"/>
  <c r="M357"/>
  <c r="M358"/>
  <c r="M359"/>
  <c r="M360"/>
  <c r="M3"/>
  <c r="A4"/>
  <c r="A5"/>
  <c r="A6"/>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09"/>
  <c r="A110"/>
  <c r="A111"/>
  <c r="A112"/>
  <c r="A113"/>
  <c r="A114"/>
  <c r="A115"/>
  <c r="A116"/>
  <c r="A117"/>
  <c r="A118"/>
  <c r="A119"/>
  <c r="A120"/>
  <c r="A121"/>
  <c r="A122"/>
  <c r="A123"/>
  <c r="A124"/>
  <c r="A125"/>
  <c r="A126"/>
  <c r="A127"/>
  <c r="A128"/>
  <c r="A129"/>
  <c r="A130"/>
  <c r="A131"/>
  <c r="A132"/>
  <c r="A133"/>
  <c r="A134"/>
  <c r="A135"/>
  <c r="A136"/>
  <c r="A137"/>
  <c r="A138"/>
  <c r="A139"/>
  <c r="A140"/>
  <c r="A141"/>
  <c r="A142"/>
  <c r="A143"/>
  <c r="A144"/>
  <c r="A145"/>
  <c r="A146"/>
  <c r="A147"/>
  <c r="A148"/>
  <c r="A149"/>
  <c r="A150"/>
  <c r="A151"/>
  <c r="A152"/>
  <c r="A153"/>
  <c r="A154"/>
  <c r="A155"/>
  <c r="A156"/>
  <c r="A157"/>
  <c r="A158"/>
  <c r="A159"/>
  <c r="A160"/>
  <c r="A161"/>
  <c r="A162"/>
  <c r="A163"/>
  <c r="A164"/>
  <c r="A165"/>
  <c r="A166"/>
  <c r="A167"/>
  <c r="A168"/>
  <c r="A169"/>
  <c r="A170"/>
  <c r="A171"/>
  <c r="A172"/>
  <c r="A173"/>
  <c r="A174"/>
  <c r="A175"/>
  <c r="A176"/>
  <c r="A177"/>
  <c r="A178"/>
  <c r="A179"/>
  <c r="A180"/>
  <c r="A181"/>
  <c r="A182"/>
  <c r="A183"/>
  <c r="A184"/>
  <c r="A185"/>
  <c r="A186"/>
  <c r="A187"/>
  <c r="A188"/>
  <c r="A189"/>
  <c r="A190"/>
  <c r="A191"/>
  <c r="A192"/>
  <c r="A193"/>
  <c r="A194"/>
  <c r="A195"/>
  <c r="A196"/>
  <c r="A197"/>
  <c r="A198"/>
  <c r="A199"/>
  <c r="A200"/>
  <c r="A201"/>
  <c r="A202"/>
  <c r="A203"/>
  <c r="A204"/>
  <c r="A205"/>
  <c r="A206"/>
  <c r="A207"/>
  <c r="A208"/>
  <c r="A209"/>
  <c r="A210"/>
  <c r="A211"/>
  <c r="A212"/>
  <c r="A213"/>
  <c r="A214"/>
  <c r="A215"/>
  <c r="A216"/>
  <c r="A217"/>
  <c r="A218"/>
  <c r="A219"/>
  <c r="A220"/>
  <c r="A221"/>
  <c r="A222"/>
  <c r="A223"/>
  <c r="A224"/>
  <c r="A225"/>
  <c r="A226"/>
  <c r="A227"/>
  <c r="A228"/>
  <c r="A229"/>
  <c r="A230"/>
  <c r="A231"/>
  <c r="A232"/>
  <c r="A233"/>
  <c r="A234"/>
  <c r="A235"/>
  <c r="A236"/>
  <c r="A237"/>
  <c r="A238"/>
  <c r="A239"/>
  <c r="A240"/>
  <c r="A241"/>
  <c r="A242"/>
  <c r="A243"/>
  <c r="A244"/>
  <c r="A245"/>
  <c r="A246"/>
  <c r="A247"/>
  <c r="A248"/>
  <c r="A249"/>
  <c r="A250"/>
  <c r="A251"/>
  <c r="A252"/>
  <c r="A253"/>
  <c r="A254"/>
  <c r="A255"/>
  <c r="A256"/>
  <c r="A257"/>
  <c r="A258"/>
  <c r="A259"/>
  <c r="A260"/>
  <c r="A261"/>
  <c r="A262"/>
  <c r="A263"/>
  <c r="A264"/>
  <c r="A265"/>
  <c r="A266"/>
  <c r="A267"/>
  <c r="A268"/>
  <c r="A269"/>
  <c r="A270"/>
  <c r="A271"/>
  <c r="A272"/>
  <c r="A273"/>
  <c r="A274"/>
  <c r="A275"/>
  <c r="A276"/>
  <c r="A277"/>
  <c r="A278"/>
  <c r="A279"/>
  <c r="A280"/>
  <c r="A281"/>
  <c r="A282"/>
  <c r="A283"/>
  <c r="A284"/>
  <c r="A285"/>
  <c r="A286"/>
  <c r="A287"/>
  <c r="A288"/>
  <c r="A289"/>
  <c r="A290"/>
  <c r="A291"/>
  <c r="A292"/>
  <c r="A293"/>
  <c r="A294"/>
  <c r="A295"/>
  <c r="A296"/>
  <c r="A297"/>
  <c r="A298"/>
  <c r="A299"/>
  <c r="A300"/>
  <c r="A301"/>
  <c r="A302"/>
  <c r="A303"/>
  <c r="A304"/>
  <c r="A305"/>
  <c r="A306"/>
  <c r="A307"/>
  <c r="A308"/>
  <c r="A309"/>
  <c r="A310"/>
  <c r="A311"/>
  <c r="A312"/>
  <c r="A313"/>
  <c r="A314"/>
  <c r="A315"/>
  <c r="A316"/>
  <c r="A317"/>
  <c r="A318"/>
  <c r="A319"/>
  <c r="A320"/>
  <c r="A321"/>
  <c r="A322"/>
  <c r="A323"/>
  <c r="A324"/>
  <c r="A325"/>
  <c r="A326"/>
  <c r="A327"/>
  <c r="A328"/>
  <c r="A329"/>
  <c r="A330"/>
  <c r="A331"/>
  <c r="A332"/>
  <c r="A333"/>
  <c r="A334"/>
  <c r="A335"/>
  <c r="A336"/>
  <c r="A337"/>
  <c r="A338"/>
  <c r="A339"/>
  <c r="A340"/>
  <c r="A341"/>
  <c r="A342"/>
  <c r="A343"/>
  <c r="A344"/>
  <c r="A345"/>
  <c r="A346"/>
  <c r="A347"/>
  <c r="A348"/>
  <c r="A349"/>
  <c r="A350"/>
  <c r="A351"/>
  <c r="A352"/>
  <c r="A353"/>
  <c r="A354"/>
  <c r="A355"/>
  <c r="A356"/>
  <c r="A357"/>
  <c r="A358"/>
</calcChain>
</file>

<file path=xl/comments1.xml><?xml version="1.0" encoding="utf-8"?>
<comments xmlns="http://schemas.openxmlformats.org/spreadsheetml/2006/main">
  <authors>
    <author>Albawsala1</author>
  </authors>
  <commentList>
    <comment ref="A12" authorId="0">
      <text>
        <r>
          <rPr>
            <b/>
            <sz val="9"/>
            <color indexed="81"/>
            <rFont val="Tahoma"/>
            <family val="2"/>
          </rPr>
          <t>موضوع الدورة الاستثنائية</t>
        </r>
      </text>
    </comment>
  </commentList>
</comments>
</file>

<file path=xl/comments2.xml><?xml version="1.0" encoding="utf-8"?>
<comments xmlns="http://schemas.openxmlformats.org/spreadsheetml/2006/main">
  <authors>
    <author>Albawsala1</author>
  </authors>
  <commentList>
    <comment ref="A12" authorId="0">
      <text>
        <r>
          <rPr>
            <b/>
            <sz val="9"/>
            <color indexed="81"/>
            <rFont val="Tahoma"/>
            <family val="2"/>
          </rPr>
          <t>موضوع الدورة الاستثنائية</t>
        </r>
      </text>
    </comment>
  </commentList>
</comments>
</file>

<file path=xl/sharedStrings.xml><?xml version="1.0" encoding="utf-8"?>
<sst xmlns="http://schemas.openxmlformats.org/spreadsheetml/2006/main" count="6842" uniqueCount="1537">
  <si>
    <t>المعلوم على العقارات</t>
  </si>
  <si>
    <t>المعلوم على الأراضي غير المبنية</t>
  </si>
  <si>
    <t>المعلوم على المؤسسات ذات الصبغة الصناعية أو التجارية أو المهنية</t>
  </si>
  <si>
    <t>معلوم الإجازة الموظف على محلات بيع المشروبات</t>
  </si>
  <si>
    <t>مداخيل الأسواق اليومية والأسبوعية والظرفية</t>
  </si>
  <si>
    <t>لزمة معلوم الذبح</t>
  </si>
  <si>
    <t>معلوم الإشغال الوقتي للطريق العام</t>
  </si>
  <si>
    <t>معلوم إشغال الطريق العام بمناسبة حضائر البناء</t>
  </si>
  <si>
    <t>معلوم عن أشغال تحت الطريق العام</t>
  </si>
  <si>
    <t>معلوم الإشهار</t>
  </si>
  <si>
    <t>مداخيل مختلفة</t>
  </si>
  <si>
    <t>معلوم التعريف بالإمضاء</t>
  </si>
  <si>
    <t>معلوم الإشهاد بمطابقة النسخ للأصل</t>
  </si>
  <si>
    <t>معلوم تسليم بطاقات الحالة المدنية</t>
  </si>
  <si>
    <t>معلوم تسليم الشهائد والحجج الأخرى</t>
  </si>
  <si>
    <t>معلوم رخص أشغال الطريق العام لتعاطي بعض المهن</t>
  </si>
  <si>
    <t>معلوم رخص الحفلات المنظمة بمناسبة الأفراح العائلية</t>
  </si>
  <si>
    <t>معلوم رخص البناء</t>
  </si>
  <si>
    <t xml:space="preserve">معلوم الاعتناء بفروع قنوات تصريف المواد السائلة </t>
  </si>
  <si>
    <t>معاليم الإيواء بمستودع الحجز</t>
  </si>
  <si>
    <t>مداخيل كراء عقارات معدة لنشاط تجاري</t>
  </si>
  <si>
    <t xml:space="preserve">مداخيل كراء عقارات معدة لنشاط صناعي </t>
  </si>
  <si>
    <t>مداخيل الحدائق العمومية والمنتزهات ومراكز الترفيه</t>
  </si>
  <si>
    <t>مداخيل كراء التجهيزات والمعدات</t>
  </si>
  <si>
    <t>محاصيل بيع الأثاث الذي زال الانتفاع به</t>
  </si>
  <si>
    <t>المناب من المال المشترك</t>
  </si>
  <si>
    <t>مداخيل المخالفات لتراتيب حفظ الصحة والشرطة الصحية</t>
  </si>
  <si>
    <t>مداخيل المخالفات للتراتيب العمرانية</t>
  </si>
  <si>
    <t>استرجاع مصاريف إصلاح الطرقات والأرصفة</t>
  </si>
  <si>
    <t>مقابيض مختلفة</t>
  </si>
  <si>
    <t>الموارد</t>
  </si>
  <si>
    <t>جملة الموارد</t>
  </si>
  <si>
    <t>المنحة المخولة لرؤساء البلديات</t>
  </si>
  <si>
    <t>منح التمثيل المخولة لكواهي رؤساء البلديات والمساعدين</t>
  </si>
  <si>
    <t>الأجر الأساسي والتدرج</t>
  </si>
  <si>
    <t>المنح الخصوصية القارة (الثابتة)</t>
  </si>
  <si>
    <t>المنح المرتبطة بالوظيفة</t>
  </si>
  <si>
    <t>المنح غير الخصوصية المتغيرة</t>
  </si>
  <si>
    <t>المنح العائلية</t>
  </si>
  <si>
    <t>المساهمات المحمولة على المشغل</t>
  </si>
  <si>
    <t>استهلاك الماء</t>
  </si>
  <si>
    <t>استهلاك كهرباء والغاز</t>
  </si>
  <si>
    <t>المراسلات الإدارية</t>
  </si>
  <si>
    <t>مصاريف تنظيف المقرات الإدارية</t>
  </si>
  <si>
    <t>لوازم المكاتب</t>
  </si>
  <si>
    <t>المطبوعات</t>
  </si>
  <si>
    <t>مصاريف اللوازم والمعدات</t>
  </si>
  <si>
    <t>نفقات الصيانة</t>
  </si>
  <si>
    <t xml:space="preserve">مصاريف الاستقبالات </t>
  </si>
  <si>
    <t>الحفلات العمومية</t>
  </si>
  <si>
    <t xml:space="preserve">الانتخابات </t>
  </si>
  <si>
    <t>الاعتناء بالتنوير العمومي</t>
  </si>
  <si>
    <t>التعاون مع الجامعة الوطنية للمدن التونسية والمساهمة فيها</t>
  </si>
  <si>
    <t>الصنف الأول</t>
  </si>
  <si>
    <t>الصنف الثاني</t>
  </si>
  <si>
    <t>الصنف الثالث</t>
  </si>
  <si>
    <t>الصنف الخامس</t>
  </si>
  <si>
    <t>الجزء الأول</t>
  </si>
  <si>
    <t>الصنف السادس</t>
  </si>
  <si>
    <t>الجزء الثاني</t>
  </si>
  <si>
    <t>العنوان الأول</t>
  </si>
  <si>
    <t>الجزء الثالث</t>
  </si>
  <si>
    <t>العنوان الثاني</t>
  </si>
  <si>
    <t>الصنف العاشر</t>
  </si>
  <si>
    <t>المبالغ المتأتية من صندوق التعاون بين الجماعات المحلية بعنوان حذف الحد الأقصى للمعلوم على المؤسسات ذات الصبغة الصناعية أو التجارية أو المهنية</t>
  </si>
  <si>
    <t>أعوان يشغلون خطط وقتية</t>
  </si>
  <si>
    <t>الجزء الرابع</t>
  </si>
  <si>
    <t>المصاريف</t>
  </si>
  <si>
    <t>الاسم</t>
  </si>
  <si>
    <t>عدد الأحياء الكلي</t>
  </si>
  <si>
    <t>عدد المساكن الكلي</t>
  </si>
  <si>
    <t>طول الطرقات الكلي</t>
  </si>
  <si>
    <t>طول الطرقات المعبدة</t>
  </si>
  <si>
    <t>التنوير العمومي</t>
  </si>
  <si>
    <t>عدد النقاط الضوئية</t>
  </si>
  <si>
    <t>عدد المساكن التي تتوفر بها شبكة التنوير العمومي</t>
  </si>
  <si>
    <t>الماء الصالح للشرب</t>
  </si>
  <si>
    <t>عدد المساكن المتوفر فيها الماء الصالح للشرب</t>
  </si>
  <si>
    <t>شبكة التطهير</t>
  </si>
  <si>
    <t>عدد المساكن المتوفر فيها التطهير</t>
  </si>
  <si>
    <t>عدد السكان التقريبي (حسب البلدية)</t>
  </si>
  <si>
    <t>عدد السكان (حسب التعداد السكاني ل2004)</t>
  </si>
  <si>
    <t>معلومات عامة</t>
  </si>
  <si>
    <t>النيابة الخصوصية</t>
  </si>
  <si>
    <t>تاريخ تنصيبها</t>
  </si>
  <si>
    <t>الأعضاء</t>
  </si>
  <si>
    <t>عضو</t>
  </si>
  <si>
    <t>الأشغال والتهيئة الترابية</t>
  </si>
  <si>
    <t>الصحة والنظافة والعناية بالبيئة</t>
  </si>
  <si>
    <t>الشباب والرياضة والثقافة</t>
  </si>
  <si>
    <t>الشؤون الاجتماعية والأسرة</t>
  </si>
  <si>
    <t>الشؤون الإدارية والمالية</t>
  </si>
  <si>
    <t>الشؤون الاقتصادية</t>
  </si>
  <si>
    <t>التعاون والعلاقات الخارجية</t>
  </si>
  <si>
    <t>العمل التطوعي</t>
  </si>
  <si>
    <t>رئيس النيابة الخصوصية</t>
  </si>
  <si>
    <t>الدورات العادية</t>
  </si>
  <si>
    <t>الأولى</t>
  </si>
  <si>
    <t>الثانية</t>
  </si>
  <si>
    <t>الثالثة</t>
  </si>
  <si>
    <t>الرابعة</t>
  </si>
  <si>
    <t>الجلسات التمهيدية</t>
  </si>
  <si>
    <t xml:space="preserve">الثانية </t>
  </si>
  <si>
    <t>الدورات الاستثنائية</t>
  </si>
  <si>
    <t>معاليم أخرى مقابل إسداء خدمات</t>
  </si>
  <si>
    <t>الصنف الرابع</t>
  </si>
  <si>
    <t>مساهمة المالكين الأجوار في نفقات الأشغال الأولية والإصلاحات الكبرى المتعلقة بالطرقات والأرصفة وقنوات تصريف المواد السائلة</t>
  </si>
  <si>
    <t>مداخيل كراء المسارح</t>
  </si>
  <si>
    <t>مداخيل كراء قاعات العروض والأفراح</t>
  </si>
  <si>
    <t>محاصيل بيع العقارات</t>
  </si>
  <si>
    <t>مقابيض مترتبة عن تسوية العمليات الخارجة عن الميزانية</t>
  </si>
  <si>
    <t>منحة المسؤولية المسندة للوكلاء العاديين</t>
  </si>
  <si>
    <t>منح أخرى</t>
  </si>
  <si>
    <t>شراء منظومات</t>
  </si>
  <si>
    <t>نفقات استغلال المنظومات الإعلامية</t>
  </si>
  <si>
    <t>إرجاع مصاريف التنقل</t>
  </si>
  <si>
    <t>تكوين الأعوان ورسكلتهم</t>
  </si>
  <si>
    <t>مصاريف النزاعات والتعويضات</t>
  </si>
  <si>
    <t>معاليم التسجيل</t>
  </si>
  <si>
    <t>خدمات أخرى لفائدة الإدارة</t>
  </si>
  <si>
    <t>الاعتناء بالطرقات والأرصفة</t>
  </si>
  <si>
    <t>نفقات الاعتناء بحركة المرور وتنظيمها</t>
  </si>
  <si>
    <t>الاعتناء بالحدائق والنباتات وشراء معدات صغيرة</t>
  </si>
  <si>
    <t>المعلوم على النزل</t>
  </si>
  <si>
    <t>الصنف الأول: المعاليم على العقارات والأنشطة</t>
  </si>
  <si>
    <t>الصنف الثاني: مداخيل إشغال الملك العمومي البلدي واستلزام المرافق العمومية فيه</t>
  </si>
  <si>
    <t>مداخيل أسواق الجملة</t>
  </si>
  <si>
    <t>لزمة معلوم إقامة الحيوانات المعدة للذبح بالمسالخ</t>
  </si>
  <si>
    <t>لزمة المداخيل الأخرى</t>
  </si>
  <si>
    <t>مداخيل لزمة معلوم الإشغال الوقتي للطريق العام</t>
  </si>
  <si>
    <t>مداخيل لزمة معلوم وقوف العربات بالطريق العام</t>
  </si>
  <si>
    <t>مداخيل لزمة معلوم الإشهار</t>
  </si>
  <si>
    <t>مداخيل مخنلفة من لزمة الملك البلدي</t>
  </si>
  <si>
    <t>المعلوم العام للوقوف</t>
  </si>
  <si>
    <t>المعلوم الخاص للوقوف</t>
  </si>
  <si>
    <t>المعلوم على رقم معاملات وكلاء البيع ومزودي سوق الجملة</t>
  </si>
  <si>
    <t>المعلوم على الدلالة</t>
  </si>
  <si>
    <t>المعلوم على الوزن والكيل العموميين</t>
  </si>
  <si>
    <t>معلوم البيع بالتجول داخل الأسواق</t>
  </si>
  <si>
    <t>معلوم الإيواء والحراسة</t>
  </si>
  <si>
    <t>معلوم المراقبة الصحية على منوجات البحر</t>
  </si>
  <si>
    <t>معلوم الذبح</t>
  </si>
  <si>
    <t>معلوم إقامة الحيوانات المعدة للذبح بالمسالخ</t>
  </si>
  <si>
    <t>معلوم المراقبة الصحية على اللحوم</t>
  </si>
  <si>
    <t>معلوم وقوف العربات بالطريق العام</t>
  </si>
  <si>
    <t>الصنف الثالث: معاليم الموجبات والرخص الإدارية ومعاليم مقابل إسداء خدمات</t>
  </si>
  <si>
    <t>معلوم رخص ذبح الحيوانات</t>
  </si>
  <si>
    <t>معلوم رخص الحفلات العمومية</t>
  </si>
  <si>
    <t>معلوم رخص فتح المقاهي المحلات المماثلة لها بعد الساعات القانونية</t>
  </si>
  <si>
    <t xml:space="preserve">معلوم رخص جولان سيارات الأجرة والسيارات المجهزة بعداد </t>
  </si>
  <si>
    <t>معاليم رخص نصب آلات توزيع الوقود في الطريق العام</t>
  </si>
  <si>
    <t xml:space="preserve">معلوم رخص الدفن أو إخراج الجثث </t>
  </si>
  <si>
    <t>معاليم رخص أخرى مسندة بمقتضى التراتيب الجاري بها العمل</t>
  </si>
  <si>
    <t>المقابيض الاعتيادية للمعلوم الإضافي على سعر التيار الكهربائي</t>
  </si>
  <si>
    <t xml:space="preserve">المبالغ المتأتية من المعلوم الإضافي على سعر التيار الكهربائي باعتماد آلية التعديل لصندوق التعاون بين الجماعات المحلية </t>
  </si>
  <si>
    <t xml:space="preserve">معاليم مقابـل رفع الفضلات المتأتيــة من نشـاط المحـلات التجاريــة أو الصناعية أو المهنية </t>
  </si>
  <si>
    <t>معلوم كراء السيارات لنقل الموتى</t>
  </si>
  <si>
    <t xml:space="preserve">معلوم رقابة سيارات الأجرة والسيارات المجهزة بعداد </t>
  </si>
  <si>
    <t>الصنف الرابع: المداخيل الجبائية الاعتيادية الأخرى</t>
  </si>
  <si>
    <t>معاليم إشغال الملك العمومي البحري</t>
  </si>
  <si>
    <t>المعلوم على العروض الظرفية</t>
  </si>
  <si>
    <t>المساهمة في إنجاز مآوي جماعية لوسائل النقل</t>
  </si>
  <si>
    <t>مداخيل جبائية اعتيادية مختلفة</t>
  </si>
  <si>
    <t>الصنف الخامس: مداخيل أملاك البلدية الاعتيادية</t>
  </si>
  <si>
    <t>مداخيل رياض الأطفال</t>
  </si>
  <si>
    <t>مداخيل حدائق الحيوانات</t>
  </si>
  <si>
    <t>مداخيل المنابت</t>
  </si>
  <si>
    <t>مداخيل الملاعب والقاعات الرياضية</t>
  </si>
  <si>
    <t xml:space="preserve">مداخيل المسابح والحمّامات </t>
  </si>
  <si>
    <t xml:space="preserve">مداخيل المسارح </t>
  </si>
  <si>
    <t xml:space="preserve">مداخيل قاعات العروض والأفراح </t>
  </si>
  <si>
    <t xml:space="preserve">مداخيل العقـارات المعــدّة لنشاط فلاحي </t>
  </si>
  <si>
    <t xml:space="preserve">مداخيل كراء عقارات معدة لنشـاط مهنـــي </t>
  </si>
  <si>
    <t xml:space="preserve">مداخيل غير جبائية أخرى متأتّية من الاستغلال المباشر للأملاك </t>
  </si>
  <si>
    <t xml:space="preserve">مداخيل كراء عقارات معدة لنشــاط فلاحي </t>
  </si>
  <si>
    <t xml:space="preserve">مداخيل كراء عقــــــارات معـــدّة للسكـــن </t>
  </si>
  <si>
    <t>مداخيل كراء حدائق الحيوانات</t>
  </si>
  <si>
    <t>مداخيل كراء الحدائق العمومية والمنتزهات ومراكز الترفيه</t>
  </si>
  <si>
    <t>مداخيل كراء المنابت</t>
  </si>
  <si>
    <t>مداخيل كراء الملاعب والقاعات الرياضية</t>
  </si>
  <si>
    <t>مداخيل كراء المسابح والحمامات</t>
  </si>
  <si>
    <t>مداخيل منح التربات بالمقابر</t>
  </si>
  <si>
    <t>مداخيل الأكرية الأخرى</t>
  </si>
  <si>
    <t>محاصيل البيوعات الأخرى</t>
  </si>
  <si>
    <t>الصنف السادس: المداخيل المالية الاعتيادية</t>
  </si>
  <si>
    <t xml:space="preserve">موارد منقولة من فوائض العنوان الأوّل </t>
  </si>
  <si>
    <t xml:space="preserve">منح ومساهمات مخصّصة للتسيير </t>
  </si>
  <si>
    <t xml:space="preserve">مداخيل المساهمات المالية </t>
  </si>
  <si>
    <t xml:space="preserve">تحويلات المؤسّسات العمومية البلدية </t>
  </si>
  <si>
    <t xml:space="preserve">استرجاع مصاريف مقابل أشغال وخدمات أخرى </t>
  </si>
  <si>
    <t xml:space="preserve">التبرّعات والوصايا </t>
  </si>
  <si>
    <t xml:space="preserve">مبالغ بعنوان مصاريف إدارة وتصرف وإستخلاص لفائدة الغير </t>
  </si>
  <si>
    <t xml:space="preserve">مبالغ مستخلصة بمقتضى أحكــام </t>
  </si>
  <si>
    <t xml:space="preserve">خطايا التأخير المنجرّة عن إنجاز الصفقات العمومية </t>
  </si>
  <si>
    <t xml:space="preserve">منح الحضور </t>
  </si>
  <si>
    <t>الصنف السابع: منح التجهيز</t>
  </si>
  <si>
    <t>منح التجهيز ومساهمات داخلية مسندة من صندوق القروض ومساعدة الجماعات المحلية</t>
  </si>
  <si>
    <t>منح التجهيز ومساهمات داخلية متأتية من صناديق الخزينة</t>
  </si>
  <si>
    <t>منح التجهيز ومساهمات داخلية لتمويل مشاريع مشتركة</t>
  </si>
  <si>
    <t>منح التجهيز ومساهمات داخلية أخرى</t>
  </si>
  <si>
    <t>منح ومساهمات خارجية متأتية من مؤسسات مالية</t>
  </si>
  <si>
    <t>منح ومساهمات خارجية أخرى</t>
  </si>
  <si>
    <t>الصنف الثامن: مدخرات وموارد مختلفة</t>
  </si>
  <si>
    <t>المبالغ المتأتية من الفوائض غير المستعملة من العنوان الأول</t>
  </si>
  <si>
    <t>المناب من مدخر المال المشترك</t>
  </si>
  <si>
    <t>مداخيل استرجاع قروض السكن المسندة في نطاق مشاريع تهيئة المناطق السكنية</t>
  </si>
  <si>
    <t>مداخيل المساكن الشعبية المتخلى عنها من قبل الدولة</t>
  </si>
  <si>
    <t>موارد أخرى مختلفة</t>
  </si>
  <si>
    <t>الصنف التاسع: موارد الاقتراض الداخلي</t>
  </si>
  <si>
    <t>قروض من صندوق القروض ومساعدة الجماعات المحلية</t>
  </si>
  <si>
    <t>قروض الخزينة</t>
  </si>
  <si>
    <t>قروض متأتية من هياكل ومؤسسات أخرى</t>
  </si>
  <si>
    <t>الصنف العاشر: موارد الاقتراض الخارجي</t>
  </si>
  <si>
    <t>قروض متأتية من مؤسسات مالية</t>
  </si>
  <si>
    <t>الصنف الحادي عشر: موارد الاقتراض الخارجي الموظفة</t>
  </si>
  <si>
    <t>قروض أخرى</t>
  </si>
  <si>
    <t>الجزء الخامس</t>
  </si>
  <si>
    <t>الصنف الثاني عشر: الموارد المتأتية من الاعتمادات المحالة</t>
  </si>
  <si>
    <t xml:space="preserve">المنحة الكيلومترية المرتبطة بالرتبة </t>
  </si>
  <si>
    <t>منحة التصرف والتنفيذ</t>
  </si>
  <si>
    <t xml:space="preserve">منحة التكاليف الخاصة </t>
  </si>
  <si>
    <t xml:space="preserve">منحة السكن المرتبطة بالرتبة </t>
  </si>
  <si>
    <t xml:space="preserve">منحة الهندسة </t>
  </si>
  <si>
    <t xml:space="preserve">منحة المشاريع </t>
  </si>
  <si>
    <t xml:space="preserve">منحة الهندسة المعمارية </t>
  </si>
  <si>
    <t xml:space="preserve">منحة التعمير </t>
  </si>
  <si>
    <t xml:space="preserve">منحة الوقت الكامل </t>
  </si>
  <si>
    <t xml:space="preserve">منحة عدم قبول الحرفاء </t>
  </si>
  <si>
    <t xml:space="preserve">منحة التكاليف البيداغوجية   </t>
  </si>
  <si>
    <t>منحة خطر العدوى</t>
  </si>
  <si>
    <t xml:space="preserve">المنحة الخصوصية لمستشاري المصالح العمومية </t>
  </si>
  <si>
    <t xml:space="preserve">منحة العمل الاجتماعي </t>
  </si>
  <si>
    <t xml:space="preserve">منحة المعالجة الآلية للإعلامية </t>
  </si>
  <si>
    <t xml:space="preserve">منحة الصحافة </t>
  </si>
  <si>
    <t xml:space="preserve">المنحة التعوضية لإعادة الترتيب </t>
  </si>
  <si>
    <t xml:space="preserve">المنحة التعويضية </t>
  </si>
  <si>
    <t xml:space="preserve">المنحة التعويضية التكميلية </t>
  </si>
  <si>
    <t xml:space="preserve">منحة مراقبة التراتيب البلدية </t>
  </si>
  <si>
    <t xml:space="preserve">منحة حفظ الصحة ورفع الفواضل المنزلية </t>
  </si>
  <si>
    <t xml:space="preserve">منحة الأوساخ </t>
  </si>
  <si>
    <t xml:space="preserve">منحة الإحصاء </t>
  </si>
  <si>
    <t>المنحة الوظيفية</t>
  </si>
  <si>
    <t>منحة مكلف بمأمورية</t>
  </si>
  <si>
    <t xml:space="preserve">المنحة الكليومترية </t>
  </si>
  <si>
    <t>منحة السكن</t>
  </si>
  <si>
    <t>منحة التكاليف الإدارية</t>
  </si>
  <si>
    <t xml:space="preserve">المنحة التكميلية للمنحة الخصوصية </t>
  </si>
  <si>
    <t>المنح الخصوصية المتغيرة</t>
  </si>
  <si>
    <t xml:space="preserve">منحة الإنتاج المدمجة في المرتب </t>
  </si>
  <si>
    <t xml:space="preserve">منحة الإنتاج غير المدمجة في المرتّب </t>
  </si>
  <si>
    <t xml:space="preserve">المنح غير الخصوصية المتغيّرة الأخــرى </t>
  </si>
  <si>
    <t>منحة الساعات الإضافية والعمل الليلي</t>
  </si>
  <si>
    <t xml:space="preserve">منحة الساعات الإضافية </t>
  </si>
  <si>
    <t xml:space="preserve">منحة العمل الليلي </t>
  </si>
  <si>
    <t xml:space="preserve">المنحة العائلية </t>
  </si>
  <si>
    <t xml:space="preserve">منحة الأجر الوحيد </t>
  </si>
  <si>
    <t xml:space="preserve">المساهمة في أنظمة التقاعد </t>
  </si>
  <si>
    <t>المساهمة في أنظمة الحيطة الاجتماعية</t>
  </si>
  <si>
    <t xml:space="preserve">المساهمة في أنظمة التأمين على المرض </t>
  </si>
  <si>
    <t xml:space="preserve">المساهمة في صندوق النهوض بالسكن لفائدة الأجراء </t>
  </si>
  <si>
    <t xml:space="preserve">الأجر الأساسي </t>
  </si>
  <si>
    <t xml:space="preserve">منحة التصرف والتنفيذ </t>
  </si>
  <si>
    <t xml:space="preserve">منحة الإنتاج غير المدمجة في المرتب </t>
  </si>
  <si>
    <t>الأعوان المتعاقدون والعاملون بالحصة</t>
  </si>
  <si>
    <t xml:space="preserve">التأجير المباشر للأعوان </t>
  </si>
  <si>
    <t xml:space="preserve">التأجير غير المباشر للأعوان (اتفاقيات مع المؤسسات) </t>
  </si>
  <si>
    <t>الجزء الأول: نفقات التصرف</t>
  </si>
  <si>
    <t>القسم الأول: التأجير العمومي</t>
  </si>
  <si>
    <t>الفصل 1100: المنح المخولة لأعضاء المجلس البلدي</t>
  </si>
  <si>
    <t>الفصل 1101: تأجير الأعوان القارين</t>
  </si>
  <si>
    <t>القسم الثاني: وسائل المصالح</t>
  </si>
  <si>
    <t>الفصل 2201:نتفقات تسيير المصالح العمومية المحلية</t>
  </si>
  <si>
    <t>الأكرية والأداءات</t>
  </si>
  <si>
    <t>الاتصالات</t>
  </si>
  <si>
    <t xml:space="preserve">الاتصالات الهاتفية </t>
  </si>
  <si>
    <t xml:space="preserve">تراسل المعطيات </t>
  </si>
  <si>
    <t>اقتناء أثاث للمصالح الإدارية</t>
  </si>
  <si>
    <t>الوقود</t>
  </si>
  <si>
    <t xml:space="preserve">شراء الوقود لوسائل النقل </t>
  </si>
  <si>
    <t xml:space="preserve">شراء الوقود لأجهزة التسخيـن </t>
  </si>
  <si>
    <t xml:space="preserve">حصص الوقود لفائدة الإطارات المكلفة بخطط وظيفية </t>
  </si>
  <si>
    <t xml:space="preserve">شراء الوقود لمعدات خصوصية </t>
  </si>
  <si>
    <t>نفقات البريد</t>
  </si>
  <si>
    <t>نفقات البريد الأخرى</t>
  </si>
  <si>
    <t>اقتناء معدات التصرف الإداري</t>
  </si>
  <si>
    <t>مصاريف التأمين</t>
  </si>
  <si>
    <t xml:space="preserve">تأمين وسائل النقل </t>
  </si>
  <si>
    <t xml:space="preserve">تأمين الأشخاص </t>
  </si>
  <si>
    <t xml:space="preserve">تأمين البنايات </t>
  </si>
  <si>
    <t xml:space="preserve">تامين التجهيزات والمعدات </t>
  </si>
  <si>
    <t>التعهد والصيانة</t>
  </si>
  <si>
    <t xml:space="preserve">الاعتناء بالبنايات </t>
  </si>
  <si>
    <t xml:space="preserve">تعهد وصيانة وسائل النقل </t>
  </si>
  <si>
    <t xml:space="preserve">تعهد وصيانة المعدات والأثاث </t>
  </si>
  <si>
    <t xml:space="preserve">تعهد وصيانة معدات خصوصية </t>
  </si>
  <si>
    <t>مصاريف الحراسة</t>
  </si>
  <si>
    <t xml:space="preserve">المصاريف العاديـة للحراسـة </t>
  </si>
  <si>
    <t xml:space="preserve">مصاريف الحراسة عن طريق المناولـة </t>
  </si>
  <si>
    <t>التوثيق</t>
  </si>
  <si>
    <t xml:space="preserve">الوثائق المكتوبة </t>
  </si>
  <si>
    <t xml:space="preserve">الوثائق الأخرى </t>
  </si>
  <si>
    <t>الصحف والمجلات</t>
  </si>
  <si>
    <t>تعليق الإعلانات ونشرها</t>
  </si>
  <si>
    <t>مصاريف الإعلامية</t>
  </si>
  <si>
    <t xml:space="preserve">استغلال منظومة " أدب " </t>
  </si>
  <si>
    <t xml:space="preserve">استغلال منظومة " إنصاف " </t>
  </si>
  <si>
    <t xml:space="preserve">استغلال منظومة " رشــاد " </t>
  </si>
  <si>
    <t xml:space="preserve">استغلال منظومة " مدنيــة " </t>
  </si>
  <si>
    <t xml:space="preserve">استغلال منظومة  " التصرّف في موارد الميزانية " </t>
  </si>
  <si>
    <t>مصاريف الاستقبالات والاقامة</t>
  </si>
  <si>
    <t>مصاريف الإقـامــــــة</t>
  </si>
  <si>
    <t>مصاريف المهمات</t>
  </si>
  <si>
    <t>إكساء الأعوان</t>
  </si>
  <si>
    <t xml:space="preserve">إكساء الأعوان الخاضعين للزي الموحّد </t>
  </si>
  <si>
    <t xml:space="preserve">إكساء العملة وأعوان الاستقبال </t>
  </si>
  <si>
    <t xml:space="preserve">المنحة اليومية للتنقل </t>
  </si>
  <si>
    <t xml:space="preserve">المنحة الكيلومترية للتنقل </t>
  </si>
  <si>
    <t>إرجاع مصاريف نقل الأشخاص</t>
  </si>
  <si>
    <t xml:space="preserve">ملتقيات للتكوين </t>
  </si>
  <si>
    <t xml:space="preserve">تربصات تكوين </t>
  </si>
  <si>
    <t xml:space="preserve">التكوين المستمرّ </t>
  </si>
  <si>
    <t xml:space="preserve">التكوين في الإعلامية </t>
  </si>
  <si>
    <t>نفقات طبية لفائدة الأعوان</t>
  </si>
  <si>
    <t xml:space="preserve">نفقات التداوي </t>
  </si>
  <si>
    <t xml:space="preserve">شراء الأدوية والمواد الصيدلية </t>
  </si>
  <si>
    <t xml:space="preserve">تنظيم الامتحانات والمناظرات </t>
  </si>
  <si>
    <t xml:space="preserve">عمليات الإرشاد وإعلام العموم </t>
  </si>
  <si>
    <t>تظاهرات دورية واستثنائية</t>
  </si>
  <si>
    <t xml:space="preserve">أتعاب واختبار ومصاريف أخرى </t>
  </si>
  <si>
    <t xml:space="preserve">دفع الخطايا والتعويضات </t>
  </si>
  <si>
    <t xml:space="preserve">معاليم جولان </t>
  </si>
  <si>
    <t xml:space="preserve"> معاليم العبور </t>
  </si>
  <si>
    <t>معاليم الجولان</t>
  </si>
  <si>
    <t xml:space="preserve">طبع ونشر الوثائق والمجلات </t>
  </si>
  <si>
    <t xml:space="preserve">مصاريف إعداد الأمثلة </t>
  </si>
  <si>
    <t xml:space="preserve">تعويضات مختلفة </t>
  </si>
  <si>
    <t xml:space="preserve">نقل الأثاث والمعدات </t>
  </si>
  <si>
    <t xml:space="preserve">الاختبار والمراقبة والتحاليل </t>
  </si>
  <si>
    <t xml:space="preserve">اتّفاقيات مع أطبّـاء </t>
  </si>
  <si>
    <t xml:space="preserve">اتّفاقيات مع مؤسّسات </t>
  </si>
  <si>
    <t xml:space="preserve">المنحة المخولة لقابض المالية </t>
  </si>
  <si>
    <t xml:space="preserve">المنحة المخولة لوكلاء المقابيض المنتفعين </t>
  </si>
  <si>
    <t>تسديد المتخلدات</t>
  </si>
  <si>
    <t xml:space="preserve">متخلدات تجاه الشركة الوطنية لتوزيع البترول </t>
  </si>
  <si>
    <t xml:space="preserve">متخلدات تجاه الشركة التونسية للكهرباء والغاز </t>
  </si>
  <si>
    <t xml:space="preserve">متخلدات تجاه الشركة الوطنية لإستغلال وتوزيع المياه </t>
  </si>
  <si>
    <t xml:space="preserve">متخلدات تجاه الديوان الوطني لاتصالات تونس </t>
  </si>
  <si>
    <t xml:space="preserve">متخلدات تجاه المطبعة الرسمية للبلاد التونسية </t>
  </si>
  <si>
    <t xml:space="preserve">متخلدات تجاه شركة الخطوط التونسية </t>
  </si>
  <si>
    <t xml:space="preserve">متخلدات تجاه شركة التونسية للتأمين وإعادة التأمين </t>
  </si>
  <si>
    <t xml:space="preserve">متخلدات تجاه الوكالة التونسية للاتصال الخارجي </t>
  </si>
  <si>
    <t xml:space="preserve">متخلدات تجاه الوكالة الوطنية لحماية المحيط </t>
  </si>
  <si>
    <t xml:space="preserve">متخلدات تجاه الوكالة الوطنية للتصرّف في النفايات </t>
  </si>
  <si>
    <t xml:space="preserve">متخلدات تجاه الوكالة البلدية  للخدمات البيئية </t>
  </si>
  <si>
    <t xml:space="preserve">متخلدات تجاه مؤسّسات عمومية أخرى </t>
  </si>
  <si>
    <t xml:space="preserve">متخلدات تجاه الخــواص </t>
  </si>
  <si>
    <t>نفقات التصرف الأخرى</t>
  </si>
  <si>
    <t>الفصل 2202: مصاريف استغلال وصيانة التجهيزات العمومية</t>
  </si>
  <si>
    <t>النفقات المباشرة لتنطيف المدينة</t>
  </si>
  <si>
    <t xml:space="preserve">شراء العقاقير </t>
  </si>
  <si>
    <t xml:space="preserve">الاعتناء بالمعدات الصغيرة وتجديدها </t>
  </si>
  <si>
    <t xml:space="preserve">كراء المعدات </t>
  </si>
  <si>
    <t xml:space="preserve">نفقات استغلال المصب المراقب ومراكز التحويل </t>
  </si>
  <si>
    <t>تنظيف المدينة عن طريق المناولة</t>
  </si>
  <si>
    <t xml:space="preserve">المناولـة العاديـة </t>
  </si>
  <si>
    <t xml:space="preserve">المناولـة في إطار الآليـة 32: النظافة وسلامة المحيط </t>
  </si>
  <si>
    <t xml:space="preserve">المناولـة في إطار الآليـة 40: جمع الفضلات وتثمينها </t>
  </si>
  <si>
    <t xml:space="preserve">الاعتناء </t>
  </si>
  <si>
    <t xml:space="preserve">شراء معدات صغيرة وصيانتها </t>
  </si>
  <si>
    <t xml:space="preserve">الاعتناء بحركة المرور وتنظيمها </t>
  </si>
  <si>
    <t xml:space="preserve">شراء معدات صغيرة </t>
  </si>
  <si>
    <t>الاعتناء بالخنادق وشراء أجهزة صغيرة</t>
  </si>
  <si>
    <t>الاعتناء بتجهيزات خصوصية</t>
  </si>
  <si>
    <t xml:space="preserve">الاعتناء بالنافورات </t>
  </si>
  <si>
    <t xml:space="preserve">الاعتناء بالتجهيزات المركّــزة بالساحــات العموميـة ومداخـــل المدن </t>
  </si>
  <si>
    <t xml:space="preserve">الاعتناء بأفواه المياه </t>
  </si>
  <si>
    <t xml:space="preserve">الاعتناء بتجهيزات خصوصية أخرى </t>
  </si>
  <si>
    <t>حديقة الحيوانات</t>
  </si>
  <si>
    <t xml:space="preserve">شراء الحيوانات </t>
  </si>
  <si>
    <t xml:space="preserve">تغذية الحيوانات والاعتناء بها </t>
  </si>
  <si>
    <t xml:space="preserve">شراء تجهيزات ومعدات الحديقة </t>
  </si>
  <si>
    <t xml:space="preserve">الاعتناء بالتجهيزات والمعدات وصيانتها </t>
  </si>
  <si>
    <t xml:space="preserve">الاعتناء بالنباتات والأشجار </t>
  </si>
  <si>
    <t xml:space="preserve">نفقات الاعتناء المباشرة </t>
  </si>
  <si>
    <t xml:space="preserve">الاعتناء عن طريق المناولة </t>
  </si>
  <si>
    <t xml:space="preserve">الاعتناء بالشواطئ </t>
  </si>
  <si>
    <t xml:space="preserve">صيانة المنشآت والتجهيزات الرياضية </t>
  </si>
  <si>
    <t xml:space="preserve">نفقات أخـرى لاستغـلال وصيـانة التجهيزات العمومية </t>
  </si>
  <si>
    <t>الفصل 2230: مصاريف خاصة بتسيير الوكالات والمؤسسات والهياكل العمومية البلدية</t>
  </si>
  <si>
    <t>القسم الثالث: التدخل العمومي</t>
  </si>
  <si>
    <t>الفصل 3302: تدخلات في الميدان الاجتماعي</t>
  </si>
  <si>
    <t>منـح للجمعيات والمنظمات ذات الصبغة الاجتماعية</t>
  </si>
  <si>
    <t>مساهمــــة المشغــل في أنظمـــة التقاعــد بعنـــوان الأعــوان المحاليــن على التقاعد</t>
  </si>
  <si>
    <t xml:space="preserve">المساهمة بعنوان التنفيل </t>
  </si>
  <si>
    <t xml:space="preserve">المساهمة بعنوان تعديل الجرايات </t>
  </si>
  <si>
    <t xml:space="preserve">المساهمة بعنوان ضم الخدمات </t>
  </si>
  <si>
    <t xml:space="preserve">الجراية العمرية </t>
  </si>
  <si>
    <t>الإسعاف العمومي</t>
  </si>
  <si>
    <t xml:space="preserve">مصاريف دفن الفقراء </t>
  </si>
  <si>
    <t xml:space="preserve">مصاريف النبش ونقل الرفاة </t>
  </si>
  <si>
    <t>الصحة العمومية</t>
  </si>
  <si>
    <t xml:space="preserve">مقاومة الحشرات والحيوانات الشاردة </t>
  </si>
  <si>
    <t xml:space="preserve">حملات التطهير والمحافظة على البيئة </t>
  </si>
  <si>
    <t xml:space="preserve">الاعتناء بالمحلات الدينية </t>
  </si>
  <si>
    <t xml:space="preserve">نفقات صيانة </t>
  </si>
  <si>
    <t xml:space="preserve">شراء لوازم </t>
  </si>
  <si>
    <t xml:space="preserve">مصاريف الوقاية الصحية </t>
  </si>
  <si>
    <t xml:space="preserve">جوائز ومكافآت </t>
  </si>
  <si>
    <t xml:space="preserve">منـح استثنائية </t>
  </si>
  <si>
    <t xml:space="preserve">تدخلات أخرى </t>
  </si>
  <si>
    <t>الفصل 3303: تدخلات في ميدان التعليم والتكوين</t>
  </si>
  <si>
    <t xml:space="preserve">المساهمة لفائدة مركز التكوين ودعم اللاّمركزيـة </t>
  </si>
  <si>
    <t xml:space="preserve">نقل التلاميذ الفقراء  </t>
  </si>
  <si>
    <t xml:space="preserve">جوائز مدرسية </t>
  </si>
  <si>
    <t>الفصل 3305: تدخلات في ميادين الثقافة والشباب والطفولة</t>
  </si>
  <si>
    <t xml:space="preserve">تدخلات في مجال الكتاب والمطالعة </t>
  </si>
  <si>
    <t xml:space="preserve">تدخلات في مجال المسرح </t>
  </si>
  <si>
    <t xml:space="preserve">تدخلات في مجــال الموسيقـى والفنــون الشعبيــة </t>
  </si>
  <si>
    <t>تظاهــرات ثقافية ومهرجانات</t>
  </si>
  <si>
    <t xml:space="preserve">المساهمة في تنظيم المهرجانات والتظاهرات الثقافية </t>
  </si>
  <si>
    <t xml:space="preserve">تنظيم المهرجانات والتظاهرات الثقافية </t>
  </si>
  <si>
    <t xml:space="preserve">شراء عروض </t>
  </si>
  <si>
    <t xml:space="preserve">منـح لفائدة اللّجان والجمعيات والفرق الثقافية </t>
  </si>
  <si>
    <t xml:space="preserve">تدخّلات لفائدة الشباب </t>
  </si>
  <si>
    <t xml:space="preserve">تدخّلات لفائدة الطفولة </t>
  </si>
  <si>
    <t xml:space="preserve">تدخلات لفائدة الجمعيات الرياضية </t>
  </si>
  <si>
    <t>الفصل 3306: تدخلات في الميدان الاقتصادي</t>
  </si>
  <si>
    <t xml:space="preserve">منــح لفائدة منظمات ذات صبغة اقتصادية </t>
  </si>
  <si>
    <t xml:space="preserve">تدخلات في الميـدان الفلاحـي </t>
  </si>
  <si>
    <t xml:space="preserve">تدخلات في الميدان الصناعي </t>
  </si>
  <si>
    <t xml:space="preserve">تدخلات في الميدان السيــاحي </t>
  </si>
  <si>
    <t xml:space="preserve">تدخّـــلات أخـــرى </t>
  </si>
  <si>
    <t>الفصل 3307: المساهمات في المنظمات العالمية</t>
  </si>
  <si>
    <t xml:space="preserve">منظمات ذات صبغة عامّـة </t>
  </si>
  <si>
    <t xml:space="preserve">الجامعة  العالمية للمدن المتوأمة </t>
  </si>
  <si>
    <t xml:space="preserve">منظمة المدن العربية </t>
  </si>
  <si>
    <t xml:space="preserve">منظمة العواصم والمدن الإسلامية </t>
  </si>
  <si>
    <t xml:space="preserve">منظمة مدن التراث العالمي </t>
  </si>
  <si>
    <t xml:space="preserve">اتحاد المدن الإفريقية </t>
  </si>
  <si>
    <t xml:space="preserve">الجمعية الدولية لرؤساء العواصم والمدن الناطقة بالفرنسية </t>
  </si>
  <si>
    <t xml:space="preserve">مساهمات في منظمات عالمية أخرى </t>
  </si>
  <si>
    <t>الفصل 3310: التعــاون مع الجماعـات المحليـة وهياكـل أخـرى</t>
  </si>
  <si>
    <t>التعاون والتوأمة مع الجماعات المحلية الآسيوية والأمريكية</t>
  </si>
  <si>
    <t xml:space="preserve">التعاون مع الجماعات المحلية الداخليــة  </t>
  </si>
  <si>
    <t xml:space="preserve">التعاون والتوأمة مع الجماعات المحلية الإفريقية </t>
  </si>
  <si>
    <t xml:space="preserve">التعاون والتوأمة مع الجماعات المحلية الأوروبية </t>
  </si>
  <si>
    <t xml:space="preserve">التعاون مع منظمات وهياكـل أخـرى </t>
  </si>
  <si>
    <t xml:space="preserve">التعاون مع منظمات وهياكل تونسية </t>
  </si>
  <si>
    <t xml:space="preserve">التعاون مع منظمات وهياكل أجنبيــة </t>
  </si>
  <si>
    <t xml:space="preserve">القسم الرابع: نفـقـات التصـرّف الطــارئـة وغيـر الموزّعــة </t>
  </si>
  <si>
    <t>الفصل 4400: نفقــات التصـــرّف الطـارئـــــــة</t>
  </si>
  <si>
    <t>الفصل 4401: نفقــات التصرّف غير الموزّعـة</t>
  </si>
  <si>
    <t>المنح المسندة إلى المتربصين في إطار الإعداد للحياة المهنية</t>
  </si>
  <si>
    <t xml:space="preserve"> مكافآت الحضور للمتصرفين ممثلي البلدية </t>
  </si>
  <si>
    <t xml:space="preserve">منح أخرى </t>
  </si>
  <si>
    <t>الجزء الثاني: فوائد الدين</t>
  </si>
  <si>
    <t>القسم الخامس: فوائد الدين</t>
  </si>
  <si>
    <t>الفصل 5500: فوائد الدين الداخلي</t>
  </si>
  <si>
    <t xml:space="preserve">فوائد القروض المبرمة لـدى صنــدوق القــروض ومساعــدة الجماعات المحلية </t>
  </si>
  <si>
    <t xml:space="preserve">فوائد القروض المبرمة لدى مؤسّسات أخـرى </t>
  </si>
  <si>
    <t xml:space="preserve">فوائد القروض المبرمة لدى الخزينة </t>
  </si>
  <si>
    <t>الفصل 5501: فوائد الدين الخارجي</t>
  </si>
  <si>
    <t xml:space="preserve"> فوائد القروض الخارجيـة </t>
  </si>
  <si>
    <t xml:space="preserve">فوائد القروض الخارجيــة الموظّفـة </t>
  </si>
  <si>
    <t>الجزء الثالث: نفقات التنمية</t>
  </si>
  <si>
    <t>القسم السادس: الاستثمارات المباشرة</t>
  </si>
  <si>
    <t>الفصل 6600: الدراسات</t>
  </si>
  <si>
    <t>الفصل 6601: اقتناء أراضي</t>
  </si>
  <si>
    <t xml:space="preserve">دراسـة أمثلة التهيئـة العمرانيــة </t>
  </si>
  <si>
    <t xml:space="preserve">دراسـة مخطّطـــات المرور </t>
  </si>
  <si>
    <t xml:space="preserve">دراسات الإعـلاميــة </t>
  </si>
  <si>
    <t xml:space="preserve">دراســـات أخـــــرى </t>
  </si>
  <si>
    <t>الفصل 6602: اقتناء مباني</t>
  </si>
  <si>
    <t>الفصل 6603:البنايات الإدارية: إحداث وتوسعة وتهيئة</t>
  </si>
  <si>
    <t xml:space="preserve">قصــــر البلديـــــة </t>
  </si>
  <si>
    <t xml:space="preserve">الدائـــرة البلديــــة </t>
  </si>
  <si>
    <t xml:space="preserve">المستـودع البلـــدي </t>
  </si>
  <si>
    <t xml:space="preserve">بنــايات إداريــة أخــرى </t>
  </si>
  <si>
    <t xml:space="preserve">أشغـــال تهيئــة مختلفـــة   </t>
  </si>
  <si>
    <t xml:space="preserve">أشغـــال الصيــانـة والتعهّــد </t>
  </si>
  <si>
    <t>الفصل 6604: تجهيزات إدارية</t>
  </si>
  <si>
    <t>الفصل 6605: البرامج والتجهيزات الإعلامية</t>
  </si>
  <si>
    <t xml:space="preserve">مشاريــع مندمجــة للإعـلاميــة </t>
  </si>
  <si>
    <t xml:space="preserve">نظـم تبـادل المعلــومــات </t>
  </si>
  <si>
    <t xml:space="preserve">بـرامـج وتجهيزات إعلاميـة مختلفـة  </t>
  </si>
  <si>
    <t>الفصل 6606: اقتناء معدات وتجهيزات</t>
  </si>
  <si>
    <t xml:space="preserve">اقتناء معدّات النظافــة والطرقـات </t>
  </si>
  <si>
    <t xml:space="preserve">اقتناء معدّات وتجهيـزات أخــرى </t>
  </si>
  <si>
    <t>الفصل 6607: مصاريف الإشهار والإعلانات</t>
  </si>
  <si>
    <t>الفصل 6608: اقتناء وسائل النقل</t>
  </si>
  <si>
    <t>الفصل 6609: نفقات مختلفة</t>
  </si>
  <si>
    <t>الفصل 6610: الإنارة</t>
  </si>
  <si>
    <t xml:space="preserve">الإنــارة العمـوميــة </t>
  </si>
  <si>
    <t xml:space="preserve">تركيــز معــدّلات الضغـط </t>
  </si>
  <si>
    <t xml:space="preserve">نصـب الإشــارات الضوئيــة </t>
  </si>
  <si>
    <t xml:space="preserve">أشغــال الصيانــة والتعهّـــد </t>
  </si>
  <si>
    <t xml:space="preserve">صيـانـة هيـاكــل المـاء الصـالـح للشـراب </t>
  </si>
  <si>
    <t xml:space="preserve">أشــغــال مختلفــــة </t>
  </si>
  <si>
    <t>الفصل 6611: الماء الصالح للشراب</t>
  </si>
  <si>
    <t xml:space="preserve">تركيـز شبكـة قنــوات الميــاه المستعملــة </t>
  </si>
  <si>
    <t xml:space="preserve">تركيـــز شبكــة تصـريـف ميـاه الأمـطـار </t>
  </si>
  <si>
    <t xml:space="preserve">أشغـــال الصيـانــة والتعهّــــد </t>
  </si>
  <si>
    <t>الفصل 6612: التطهير</t>
  </si>
  <si>
    <t>الفصل 6613: الطرقات والمسالك</t>
  </si>
  <si>
    <t xml:space="preserve">بنــــاء الأرصفــــة </t>
  </si>
  <si>
    <t xml:space="preserve">تعبيــــد الطـرقــات </t>
  </si>
  <si>
    <t>الفصل 6614: أشغال التهيئة والتهذيب</t>
  </si>
  <si>
    <t>تعهّـد المسـاكــن وتهذيـبها</t>
  </si>
  <si>
    <t xml:space="preserve">تعهّــد البنـايات المتداعيــة للسقـــوط </t>
  </si>
  <si>
    <t>تهيئـة الشـواطـئ وتجهيــزها</t>
  </si>
  <si>
    <t>إحداث المصبّات المراقبـة ومراكز التحويـل وتهيئتها</t>
  </si>
  <si>
    <t>تهيئة المقـابـر وصيانـتها</t>
  </si>
  <si>
    <t xml:space="preserve">عمليـات التهيئـة والتهذيـب الأخــرى </t>
  </si>
  <si>
    <t>الفصل 6615: المساحات الخضراء ومداخل المدن</t>
  </si>
  <si>
    <t xml:space="preserve">تهيئـة الحـدائـق العمـوميــة </t>
  </si>
  <si>
    <t xml:space="preserve">تهيئــة المنتـزهــات </t>
  </si>
  <si>
    <t xml:space="preserve">تجميـــل مداخــل الــــمدن </t>
  </si>
  <si>
    <t xml:space="preserve">تهيئـــة المســاحــات الخضــراء </t>
  </si>
  <si>
    <t xml:space="preserve">عمليــات التهيئـة والتجميــل الأخـــرى </t>
  </si>
  <si>
    <t>الفصل 6616: بناء التجهيزات الجماعية للثقافة والشباب والرياضة والطفولة وتهيئتها</t>
  </si>
  <si>
    <t>بنـاء المكتبـات العمـوميـة وتهيـئتها</t>
  </si>
  <si>
    <t xml:space="preserve">المساهمـة في بنـاء دور الشبــاب والثقـافـة </t>
  </si>
  <si>
    <t>بنـاء نـوادي الشبـاب والطفـولـة وتهيـئتها</t>
  </si>
  <si>
    <t>بنـاء المنشـآت الريــاضيــة وتهيئـتها</t>
  </si>
  <si>
    <t xml:space="preserve">اقتنــاء تجهيـزات ثقـافيــة وريـاضيــة </t>
  </si>
  <si>
    <t>بنـــاء ريـاض الأطفــــال وتهيئـتها</t>
  </si>
  <si>
    <t xml:space="preserve">بنـــاء وتهيئـة قــاعـات العـروض </t>
  </si>
  <si>
    <t>بنـــاء مسـارح الهواء الطلق وتهيئـتها</t>
  </si>
  <si>
    <t>بنـــاء مراكز الإعلامية الموجّهة للطفـل وتهيئـتها</t>
  </si>
  <si>
    <t>بنـــاء تجهيزات جماعية أخـرى وتهيئـتها</t>
  </si>
  <si>
    <t>أشغـال الصيـانـة والتعهّــد</t>
  </si>
  <si>
    <t>الفصل 6617: بناء وتهيئة المنشآت ذات الصبغة الاقتصادية</t>
  </si>
  <si>
    <t>بنـاء الأسواق والأحياء والمحلاّت التجارية وتهيـئتها</t>
  </si>
  <si>
    <t>بنـاء المحلاّت الصناعيـة والحرفيـة وتهيـئتها</t>
  </si>
  <si>
    <t>بنـاء المناطــق الصناعيـة والحرفيـة وتهيـئتها</t>
  </si>
  <si>
    <t>بنـاء المســالــخ وتهيئـتها</t>
  </si>
  <si>
    <t>بنـاء قــاعــات الأفــراح وتهيـئتها</t>
  </si>
  <si>
    <t>بنـاء الحمّــامــات والأدواش وتهيـئتها</t>
  </si>
  <si>
    <t>بنـاء مأوى السيــارات وتهيـئة</t>
  </si>
  <si>
    <t>بنـــاء منشـآت اقتصادية أخـرى وتهيئـتها</t>
  </si>
  <si>
    <t>أشغـــال الصيـانــة والتعهّــــد</t>
  </si>
  <si>
    <t>القسم السابع: التمويل العمومي</t>
  </si>
  <si>
    <t>الفصل 7810: التدخلات في الميدان الاقتصادي</t>
  </si>
  <si>
    <t>الفصل 7811: التدخلات في الميدان الاجتماعي</t>
  </si>
  <si>
    <t>الفصل 7827: المساهمة في رأس مال المؤسسات</t>
  </si>
  <si>
    <t>القسم الثامن: نفقات التنمية الطارئة وغير الموزعة</t>
  </si>
  <si>
    <t>الفصل 8900: نفقات التنمية الطارئة</t>
  </si>
  <si>
    <t>الفصل 8901: نفقات التنمية غير الموزعة</t>
  </si>
  <si>
    <t>القسم التاسع: نفقات التنمية المرتبطة بموارد خارجية موظفة</t>
  </si>
  <si>
    <t>الفصل 9600: الدراسات</t>
  </si>
  <si>
    <t>الفصل 9601: اقتناء أراضي</t>
  </si>
  <si>
    <t>الفصل 9602: اقتناء مباني</t>
  </si>
  <si>
    <t>الفصل 9603:البنايات الإدارية: إحداث وتوسعة وتهيئة</t>
  </si>
  <si>
    <t>الفصل 9604: تجهيزات إدارية</t>
  </si>
  <si>
    <t>الفصل 9605: البرامج والتجهيزات الإعلامية</t>
  </si>
  <si>
    <t>الفصل 9606: اقتناء معدات وتجهيزات</t>
  </si>
  <si>
    <t>الفصل 9607: مصاريف الإشهار والإعلانات</t>
  </si>
  <si>
    <t>الفصل 9608: اقتناء وسائل النقل</t>
  </si>
  <si>
    <t>الفصل 9609: نفقات مختلفة</t>
  </si>
  <si>
    <t>الفصل 9610: الإنارة</t>
  </si>
  <si>
    <t>الفصل 9611: الماء الصالح للشراب</t>
  </si>
  <si>
    <t>الفصل 9612: التطهير</t>
  </si>
  <si>
    <t>الفصل 9613: الطرقات والمسالك</t>
  </si>
  <si>
    <t>الفصل 9614: أشغال التهيئة والتهذيب</t>
  </si>
  <si>
    <t>الفصل 9615: المساحات الخضراء ومداخل المدن</t>
  </si>
  <si>
    <t>الفصل 9616: بناء التجهيزات الجماعية للثقافة والشباب والرياضة والطفولة وتهيئتها</t>
  </si>
  <si>
    <t>الفصل 9617: بناء وتهيئة المنشآت ذات الصبغة الاقتصادية</t>
  </si>
  <si>
    <t>الفصل 9810: التدخلات في الميدان الاقتصادي</t>
  </si>
  <si>
    <t>الفصل 9811: التدخلات في الميدان الاجتماعي</t>
  </si>
  <si>
    <t>الفصل 9827: المساهمة في رأس مال المؤسسات</t>
  </si>
  <si>
    <t>الجزء الرابع: تسديد أصل الدين</t>
  </si>
  <si>
    <t>القسم العاشر: تسديد أصل الدين</t>
  </si>
  <si>
    <t xml:space="preserve">تسديد أصل القروض المبرمة لدى صندوق القروض ومساعدة الجماعات المحلّيـة </t>
  </si>
  <si>
    <t xml:space="preserve">تسديد أصل القروض المبرمة لدى مؤسّسات أخرى </t>
  </si>
  <si>
    <t xml:space="preserve">تسديد أصل القروض المبرمة لدى الخزينة </t>
  </si>
  <si>
    <t>تسديد أصل القروض الخـارجيـة</t>
  </si>
  <si>
    <t xml:space="preserve">تسديد أصل القروض الخـارجيـة الموظّفـة </t>
  </si>
  <si>
    <t>الجزء الخامس: النفقات المسددة من الاعتمادات المحالة</t>
  </si>
  <si>
    <t>الجزء الأول: المداخيل الجبائية الاعتيادية</t>
  </si>
  <si>
    <t>الجزء الثاني: المداخيل غير الجبائية الاعتيادية</t>
  </si>
  <si>
    <t>الجزء الثالث: الموارد الذاتية والمخصصة للتنمية</t>
  </si>
  <si>
    <t>الجزء الرابع: موارد الاقتراض</t>
  </si>
  <si>
    <t>الجزء الخامس: الموارد المتأتية من الاعتمادات المحالة</t>
  </si>
  <si>
    <t>الصنف السابع</t>
  </si>
  <si>
    <t>الصنف الثامن</t>
  </si>
  <si>
    <t>الصنف التاسع</t>
  </si>
  <si>
    <t>الصنف الحادي عشر</t>
  </si>
  <si>
    <t>النصف الثاني عشر</t>
  </si>
  <si>
    <t>القسم الحادي عشر: النفقات المسددة من الاعتمادات المحالة</t>
  </si>
  <si>
    <t>جملة المصاريف</t>
  </si>
  <si>
    <t>القسم الأول</t>
  </si>
  <si>
    <t>القسم الثاني</t>
  </si>
  <si>
    <t>القسم الثالث</t>
  </si>
  <si>
    <t>القسم الرابع</t>
  </si>
  <si>
    <t>القسم الخامس</t>
  </si>
  <si>
    <t>القسم السادس</t>
  </si>
  <si>
    <t>الفسم السابع</t>
  </si>
  <si>
    <t>القسم الثامن</t>
  </si>
  <si>
    <t>القسم التاسع</t>
  </si>
  <si>
    <t>القسم العاشر</t>
  </si>
  <si>
    <t>القسم الحادي عشر</t>
  </si>
  <si>
    <t>الفصل 1102: تأجير الأعوان غير القارين</t>
  </si>
  <si>
    <t>المشروع</t>
  </si>
  <si>
    <t>الوصف</t>
  </si>
  <si>
    <t>النوع</t>
  </si>
  <si>
    <t>المجال</t>
  </si>
  <si>
    <t>تابع المخطط الاستثماري؟</t>
  </si>
  <si>
    <t>سنة البرمجة</t>
  </si>
  <si>
    <t>الحي 1</t>
  </si>
  <si>
    <t>الحي 2</t>
  </si>
  <si>
    <t>الحي 3</t>
  </si>
  <si>
    <t>الحي 4</t>
  </si>
  <si>
    <t>الحي 5</t>
  </si>
  <si>
    <t>الخطة التمويلية</t>
  </si>
  <si>
    <t>تاريخ طلب الموافقة المبدئية</t>
  </si>
  <si>
    <t>تاريخ الحصول على الموافقة المبدئية</t>
  </si>
  <si>
    <t>تاريخ طلب الموافقة النهائية</t>
  </si>
  <si>
    <t>تاريخ الحصول على الموافقة النهائية</t>
  </si>
  <si>
    <t>تاريخ إعطاء الإذن الإداري</t>
  </si>
  <si>
    <t>تاريخ انطلاق الأشغال</t>
  </si>
  <si>
    <t>سنة الإنجاز</t>
  </si>
  <si>
    <t>مدة الإنجاز (يوم)</t>
  </si>
  <si>
    <t>نسبة الإنجاز</t>
  </si>
  <si>
    <t>تاريخ استلام المشروع</t>
  </si>
  <si>
    <t>ملاحظات</t>
  </si>
  <si>
    <t>تمويل ذاتي</t>
  </si>
  <si>
    <t>قرض</t>
  </si>
  <si>
    <t xml:space="preserve">مساعدة </t>
  </si>
  <si>
    <t>مساعدة استثنائية لتعويض التمويل الذاتي</t>
  </si>
  <si>
    <t>مساعدة استثنائية لتعويض القرض</t>
  </si>
  <si>
    <t>دراسة</t>
  </si>
  <si>
    <t>بلدي صرف</t>
  </si>
  <si>
    <t>بنية أساسية</t>
  </si>
  <si>
    <t>نعم</t>
  </si>
  <si>
    <t>طلب الموافقة المبدئية</t>
  </si>
  <si>
    <t>لا</t>
  </si>
  <si>
    <t>الموافقة المبدئية</t>
  </si>
  <si>
    <t>مشترك</t>
  </si>
  <si>
    <t>تهيئة وتهذيب</t>
  </si>
  <si>
    <t>طلب الموافقة النهائية</t>
  </si>
  <si>
    <t>وطني</t>
  </si>
  <si>
    <t>اقتناء معدات</t>
  </si>
  <si>
    <t>مساعدة</t>
  </si>
  <si>
    <t>الموافقة النهائية</t>
  </si>
  <si>
    <t>بناءات إدارية</t>
  </si>
  <si>
    <t>مساهمات أخرى</t>
  </si>
  <si>
    <t>الإذن الإداري</t>
  </si>
  <si>
    <t>دراسات</t>
  </si>
  <si>
    <t>خلاص الأقساط</t>
  </si>
  <si>
    <t>صفقة عمومية</t>
  </si>
  <si>
    <t>إنطلاق أشغال</t>
  </si>
  <si>
    <t>إتمام الأشغال</t>
  </si>
  <si>
    <t>الوسيلة</t>
  </si>
  <si>
    <t>ترقيمها</t>
  </si>
  <si>
    <t>تاريخ أول إذن جولان</t>
  </si>
  <si>
    <t>حالة الوسيلة</t>
  </si>
  <si>
    <t>الإطار</t>
  </si>
  <si>
    <t>بيان الإطار</t>
  </si>
  <si>
    <t>العدد</t>
  </si>
  <si>
    <t>المشغول</t>
  </si>
  <si>
    <t>الشاغر</t>
  </si>
  <si>
    <t>الخطط الوظيفية</t>
  </si>
  <si>
    <t>كاتب عام</t>
  </si>
  <si>
    <t>مدير عام</t>
  </si>
  <si>
    <t>مدير</t>
  </si>
  <si>
    <t>كاهية مدير</t>
  </si>
  <si>
    <t>رئيس مصلحة</t>
  </si>
  <si>
    <t>متصرف دائرة</t>
  </si>
  <si>
    <t>رئيس قسم حالة مدنية</t>
  </si>
  <si>
    <t>الإطار الإداري</t>
  </si>
  <si>
    <t>متصرف عام</t>
  </si>
  <si>
    <t>متصرف رئيس</t>
  </si>
  <si>
    <t>متصرف مستشار</t>
  </si>
  <si>
    <t>مستشار مصالح عمومية</t>
  </si>
  <si>
    <t>متصرف</t>
  </si>
  <si>
    <t>ملحق إدارة</t>
  </si>
  <si>
    <t>ملحق مديرية</t>
  </si>
  <si>
    <t>كاتب مديرية</t>
  </si>
  <si>
    <t>كاتب تصرف</t>
  </si>
  <si>
    <t>مستكتب إدارة</t>
  </si>
  <si>
    <t>كاتب راقن</t>
  </si>
  <si>
    <t>راقن</t>
  </si>
  <si>
    <t>راقن مساعد</t>
  </si>
  <si>
    <t>الإطار الفني</t>
  </si>
  <si>
    <t>مهندس عام</t>
  </si>
  <si>
    <t>مهندس رئيس</t>
  </si>
  <si>
    <t>مهندس أول</t>
  </si>
  <si>
    <t>مهندس فرعي</t>
  </si>
  <si>
    <t>مهندس أشغال</t>
  </si>
  <si>
    <t>تقني أول</t>
  </si>
  <si>
    <t>تقني (مهندس مساعد)</t>
  </si>
  <si>
    <t>مساعد تقني</t>
  </si>
  <si>
    <t>عون تقني</t>
  </si>
  <si>
    <t>مهندس معماري رئيس</t>
  </si>
  <si>
    <t>مهندس معماري أول</t>
  </si>
  <si>
    <t>مهندس معماري</t>
  </si>
  <si>
    <t>معماري رئيس</t>
  </si>
  <si>
    <t>معماري أول</t>
  </si>
  <si>
    <t>معماري</t>
  </si>
  <si>
    <t>الإطار العام</t>
  </si>
  <si>
    <t>محلل عام</t>
  </si>
  <si>
    <t>محلل رئيس</t>
  </si>
  <si>
    <t>محلل مركزي</t>
  </si>
  <si>
    <t>محلل</t>
  </si>
  <si>
    <t>واضع برامج</t>
  </si>
  <si>
    <t>تقني مخبر إعلامية</t>
  </si>
  <si>
    <t>مكانوغرافي</t>
  </si>
  <si>
    <t>مكتبي-موثق-خازن</t>
  </si>
  <si>
    <t>مكتبي مساعد-موثق مساعد - خازن مساعد</t>
  </si>
  <si>
    <t>رئيس مخبر</t>
  </si>
  <si>
    <t>رئيس أشغال فرعي مخبر</t>
  </si>
  <si>
    <t>طبيب صحة عمومية</t>
  </si>
  <si>
    <t>بيطري اختصاصي أول</t>
  </si>
  <si>
    <t>بيطري</t>
  </si>
  <si>
    <t>فني سامي رئيس للصحة</t>
  </si>
  <si>
    <t>فني سامي أول للصحة</t>
  </si>
  <si>
    <t>ممرض أول</t>
  </si>
  <si>
    <t>ممرض مختص</t>
  </si>
  <si>
    <t>ممرض</t>
  </si>
  <si>
    <t>العملة</t>
  </si>
  <si>
    <t>المجموعة الأولى</t>
  </si>
  <si>
    <t>المجموعة الثانية</t>
  </si>
  <si>
    <t>المجموعة الثالثة</t>
  </si>
  <si>
    <t>الفرع</t>
  </si>
  <si>
    <t>عون استقبال</t>
  </si>
  <si>
    <t>مجموع الاحتياجات</t>
  </si>
  <si>
    <t>مجموع المشغول</t>
  </si>
  <si>
    <t>مجموع الشاغر</t>
  </si>
  <si>
    <t>الإطار الخاص</t>
  </si>
  <si>
    <t>محلق تفقد تراتيب</t>
  </si>
  <si>
    <t>مراقب تراتيب بلدية</t>
  </si>
  <si>
    <t>ناظر تراتيب بلدية</t>
  </si>
  <si>
    <t>منشط تطبيق رياض أطفال</t>
  </si>
  <si>
    <t>منشط رياض أطفال</t>
  </si>
  <si>
    <t>متصرف الخدمة الاجتماعية</t>
  </si>
  <si>
    <t>مرشد اجتماعي أول</t>
  </si>
  <si>
    <t>مرشد اجتماعي</t>
  </si>
  <si>
    <t>التكلفة المبرمجة</t>
  </si>
  <si>
    <t>التكلفة المنجزة</t>
  </si>
  <si>
    <t>التنظيم الهيكلي</t>
  </si>
  <si>
    <t>الاستعمال</t>
  </si>
  <si>
    <t>نائب الرئيس</t>
  </si>
  <si>
    <t>متصرف عام في الوثائق والأرشيف</t>
  </si>
  <si>
    <t>متصرف رئيس في الوثائق والأرشيف</t>
  </si>
  <si>
    <t>متصرف مستشار في الوثائق والأرشيف</t>
  </si>
  <si>
    <t>متصرف في الوثائق والأرشيف</t>
  </si>
  <si>
    <t>متصرف مساعد في الوثائق والأرشيف</t>
  </si>
  <si>
    <t>الكهرباء</t>
  </si>
  <si>
    <t>النسبة</t>
  </si>
  <si>
    <t>الترصيف</t>
  </si>
  <si>
    <t>أمر التنصيب</t>
  </si>
  <si>
    <t>ملاحظة</t>
  </si>
  <si>
    <t>الملك</t>
  </si>
  <si>
    <t>نوعه</t>
  </si>
  <si>
    <t>استغلاله</t>
  </si>
  <si>
    <t>وصفه</t>
  </si>
  <si>
    <t>عمومي</t>
  </si>
  <si>
    <t>خاص</t>
  </si>
  <si>
    <t>استغلال مباشر</t>
  </si>
  <si>
    <t>غير مستغل</t>
  </si>
  <si>
    <t>لزمة</t>
  </si>
  <si>
    <t>كراء</t>
  </si>
  <si>
    <t>المرفق</t>
  </si>
  <si>
    <t>التاريخ</t>
  </si>
  <si>
    <t>جرار</t>
  </si>
  <si>
    <t>شاحنة</t>
  </si>
  <si>
    <t>جرافة</t>
  </si>
  <si>
    <t>دراجة نارية</t>
  </si>
  <si>
    <t>سيارة</t>
  </si>
  <si>
    <t>نصف مجرورة</t>
  </si>
  <si>
    <t>معطبة</t>
  </si>
  <si>
    <t>جيدة</t>
  </si>
  <si>
    <t>متوسطة</t>
  </si>
  <si>
    <t>النظافة</t>
  </si>
  <si>
    <t>الأشغال</t>
  </si>
  <si>
    <t>إدارة</t>
  </si>
  <si>
    <t>الطرقات</t>
  </si>
  <si>
    <t>طول الأرصفة الكلي</t>
  </si>
  <si>
    <t>طول الأرصفة المهيئة</t>
  </si>
  <si>
    <t>عدد المساكن المتوفر فيها الكهرباء</t>
  </si>
  <si>
    <t>المناطق الصناعية</t>
  </si>
  <si>
    <t>هل يوجد منطقة صناعية في المنطقة البلدية؟</t>
  </si>
  <si>
    <t>متى أنشئت؟</t>
  </si>
  <si>
    <t>عدد الشركات/المصانع المتواجدة فيها؟</t>
  </si>
  <si>
    <t>المستوى 1</t>
  </si>
  <si>
    <t>المستوى 2</t>
  </si>
  <si>
    <t>المستوى 3</t>
  </si>
  <si>
    <t>المستوى 4</t>
  </si>
  <si>
    <t>سنة الانتداب</t>
  </si>
  <si>
    <t>الصنف</t>
  </si>
  <si>
    <t>الدرجة</t>
  </si>
  <si>
    <t>العمل المكلف به</t>
  </si>
  <si>
    <t>سائق</t>
  </si>
  <si>
    <t>عامل نظافة</t>
  </si>
  <si>
    <t>أعمال يدوية</t>
  </si>
  <si>
    <t>الدائرة</t>
  </si>
  <si>
    <t>أول نيابة خصوصية بعد الثورة</t>
  </si>
  <si>
    <t>ثاني نيابة خصوصية بعد الثورة</t>
  </si>
  <si>
    <t>ثالث نيابة خصوصية بعد الثورة</t>
  </si>
  <si>
    <t>النيابة الخصوصية مستقيلة</t>
  </si>
  <si>
    <t>رئيسها</t>
  </si>
  <si>
    <t>اللجان القارة</t>
  </si>
  <si>
    <t>اللجان غير القارة</t>
  </si>
  <si>
    <t>عدد الحاويات المخصصة للنفايات المنزلية</t>
  </si>
  <si>
    <t>كم من النفايات يتم جمعه من المنازل مباشرة؟</t>
  </si>
  <si>
    <t>هل يتم التخلص من النفايات عن طريق الخواص؟</t>
  </si>
  <si>
    <t>كم من النفايات يتم جمعه من الحاويات؟</t>
  </si>
  <si>
    <t>كمية النفايات غير المنزلية اليومية (بحساب الطن)</t>
  </si>
  <si>
    <t>كمية النفايات المنزلية اليومية (بحساب الطن)</t>
  </si>
  <si>
    <t>طريقة التخلص من النفايات (مصب أو حرق؟)</t>
  </si>
  <si>
    <t>المصب الذي تنقل إليه الفضلات</t>
  </si>
  <si>
    <t>النفايات</t>
  </si>
  <si>
    <t>نفقات على مساهمات مالية مختلفة لإنجاز مشاريع ذات صبغة محلية</t>
  </si>
  <si>
    <t>الباب التسعون: مساهمات مالية مختلفة لإنجاز مشاريع ذات صبغة محلية</t>
  </si>
  <si>
    <t>تجهيزات شبابية</t>
  </si>
  <si>
    <t>تجهيزات شبابية ورياضية</t>
  </si>
  <si>
    <t>بناء وتهيئة مراكز الشباب</t>
  </si>
  <si>
    <t>برامج الترفيه</t>
  </si>
  <si>
    <t>نفقات التنمية</t>
  </si>
  <si>
    <t>الباب السادس والثلاثون: الشباب</t>
  </si>
  <si>
    <t>تجهيزات مؤسسات الطفولة</t>
  </si>
  <si>
    <t>بناء وتهيئة مراكز الطفولة</t>
  </si>
  <si>
    <t>الباب الخامس والثلاثون: الطفولة</t>
  </si>
  <si>
    <t>نفقات الحسابات الخاصة في الخزينة</t>
  </si>
  <si>
    <t>الباب الثامن والعشرون: الشؤون الاجتماعية والتضامن والتونسيون بالخارج</t>
  </si>
  <si>
    <t>بناء وتهيئة الهياكل الرياضية</t>
  </si>
  <si>
    <t>الباب السادس والعشرون: الرياضة والتربية البدنية</t>
  </si>
  <si>
    <t>الفنون</t>
  </si>
  <si>
    <t>المطالعة العمومية</t>
  </si>
  <si>
    <t>المراكز الثقافية</t>
  </si>
  <si>
    <t>الباب الخامس والعشرون: الثقافة والمحافظة على التراث</t>
  </si>
  <si>
    <t>تهيئة المحيط الساحلي</t>
  </si>
  <si>
    <t>الباب الثالث والعشرون: السياحة</t>
  </si>
  <si>
    <t>نفقات أموال مشتركة</t>
  </si>
  <si>
    <t>البيئة</t>
  </si>
  <si>
    <t>التدخلات ذات الصبغة العامة</t>
  </si>
  <si>
    <t>نفقات التصرف</t>
  </si>
  <si>
    <t>الباب الحادي والعشرون: البيئة والتنمية المستديمة</t>
  </si>
  <si>
    <t>الباب العشرون: التجهيز والإسكان والتهيئة الترابية</t>
  </si>
  <si>
    <t>الباب الثالث عشر: المالية</t>
  </si>
  <si>
    <t>تظاهرات دورية استثنائية</t>
  </si>
  <si>
    <t>تسيير المصالح العمومية</t>
  </si>
  <si>
    <t>الباب السابع: وزارة الداخلية والتنمية المحلية</t>
  </si>
  <si>
    <t>النهوض الاجتماعي</t>
  </si>
  <si>
    <t>الباب الخامس: شؤون المرأة والأسرة والمسنين</t>
  </si>
  <si>
    <t>الباب الثاني: رئاسة الجمهورية</t>
  </si>
  <si>
    <t>الفصل 10951: تسديد أصل الدين الخارجي</t>
  </si>
  <si>
    <t>الفصل 10950: تسديد أصل الدين الداخلي</t>
  </si>
  <si>
    <t>الإغلاق</t>
  </si>
  <si>
    <t>التنقيح النهائي</t>
  </si>
  <si>
    <t>موارد جديدة بعنوان مساهمات مالية مختلفة</t>
  </si>
  <si>
    <t>نقل فواضل</t>
  </si>
  <si>
    <t>موارد مخصصة لنفقات التنمية</t>
  </si>
  <si>
    <t>موارد متأتية من الحسابات الخاصة في الخزينة</t>
  </si>
  <si>
    <t>موارد متأتية من أموال المشاركة</t>
  </si>
  <si>
    <t>موارد مخصصة لنفقات التصرف</t>
  </si>
  <si>
    <t>موارد السنة</t>
  </si>
  <si>
    <t>الفوائض غير المستعملة من العنوان الأول للسنة السابقة للسنة الأخيرة والمؤمنة بالعمليات الخارجة عن الميزانية</t>
  </si>
  <si>
    <t>المبالغ المقامة من الفوائض غير المستعملة من العنوان الأول للسنة الأخيرة</t>
  </si>
  <si>
    <t>آلة دماكة</t>
  </si>
  <si>
    <t>تقني رئيس</t>
  </si>
  <si>
    <t>فني سامي للصحّة العموميّة</t>
  </si>
  <si>
    <t>Audi A4</t>
  </si>
  <si>
    <t>Ford focus</t>
  </si>
  <si>
    <t>بولو III</t>
  </si>
  <si>
    <t>أوبال استرى</t>
  </si>
  <si>
    <t>إسوزو شاحنة</t>
  </si>
  <si>
    <t>فـــورد رانجر</t>
  </si>
  <si>
    <t>بيجو بوكسار</t>
  </si>
  <si>
    <t>نيسان</t>
  </si>
  <si>
    <t>سيتروان C15</t>
  </si>
  <si>
    <t>طرنسبورتر VW</t>
  </si>
  <si>
    <t>8899 تونس 96</t>
  </si>
  <si>
    <t>02-212763</t>
  </si>
  <si>
    <t>02-207321</t>
  </si>
  <si>
    <t>02-206713</t>
  </si>
  <si>
    <t>02-207031</t>
  </si>
  <si>
    <t>02-208432</t>
  </si>
  <si>
    <t>02-209815</t>
  </si>
  <si>
    <t>02-209816</t>
  </si>
  <si>
    <t>02-212974</t>
  </si>
  <si>
    <t>02-214721</t>
  </si>
  <si>
    <t>02-204338</t>
  </si>
  <si>
    <t>02-215592</t>
  </si>
  <si>
    <t>02-215595</t>
  </si>
  <si>
    <t>-</t>
  </si>
  <si>
    <t>حسنة</t>
  </si>
  <si>
    <t>جديدة</t>
  </si>
  <si>
    <t xml:space="preserve">فـسـبــا </t>
  </si>
  <si>
    <t>02-212998</t>
  </si>
  <si>
    <t>سكانيـا 10 طن</t>
  </si>
  <si>
    <t>رينو ضاغطة</t>
  </si>
  <si>
    <t>Iveco</t>
  </si>
  <si>
    <t>رينو بصهريج</t>
  </si>
  <si>
    <t>رينو بسلم</t>
  </si>
  <si>
    <t>رينو 10 طن</t>
  </si>
  <si>
    <t>رينو الرافعة</t>
  </si>
  <si>
    <t>قالبة ايفيكو 10 طن</t>
  </si>
  <si>
    <t>شاحنة كنس فورد</t>
  </si>
  <si>
    <t>رينو 3,5T</t>
  </si>
  <si>
    <t>02-207663</t>
  </si>
  <si>
    <t>02-214635</t>
  </si>
  <si>
    <t>02-214636</t>
  </si>
  <si>
    <t>02-207286</t>
  </si>
  <si>
    <t>02-207827</t>
  </si>
  <si>
    <t>02-207790</t>
  </si>
  <si>
    <t>02-207742</t>
  </si>
  <si>
    <t>02-210013</t>
  </si>
  <si>
    <t>02-211781</t>
  </si>
  <si>
    <t>02-213689</t>
  </si>
  <si>
    <t>02-215534</t>
  </si>
  <si>
    <t>02-215535</t>
  </si>
  <si>
    <t>02-215536</t>
  </si>
  <si>
    <t>02-215480</t>
  </si>
  <si>
    <t>02-215482</t>
  </si>
  <si>
    <t>02-215484</t>
  </si>
  <si>
    <t>02-215485</t>
  </si>
  <si>
    <t>02-217068</t>
  </si>
  <si>
    <t>Trax Komatsu</t>
  </si>
  <si>
    <t>Bulldozer Caterpilar</t>
  </si>
  <si>
    <t xml:space="preserve"> Grader Champion</t>
  </si>
  <si>
    <t>Tractopelle Cukurova</t>
  </si>
  <si>
    <t xml:space="preserve">    Rouleau cylindre </t>
  </si>
  <si>
    <t>Mini chargeuse Case</t>
  </si>
  <si>
    <t>Trax Fiat FR12B</t>
  </si>
  <si>
    <t>Trax Furukawa</t>
  </si>
  <si>
    <t>Tractopelle New Holland</t>
  </si>
  <si>
    <t>Mini chargeuse Caterpillar</t>
  </si>
  <si>
    <t>02-211693</t>
  </si>
  <si>
    <t>75T04327</t>
  </si>
  <si>
    <t>02-208423</t>
  </si>
  <si>
    <t>02-214512</t>
  </si>
  <si>
    <t>02-203819</t>
  </si>
  <si>
    <t>02-207461</t>
  </si>
  <si>
    <t>02-215471</t>
  </si>
  <si>
    <t>jxmo1856</t>
  </si>
  <si>
    <t>Landini</t>
  </si>
  <si>
    <t>Izeki</t>
  </si>
  <si>
    <t>Newholland</t>
  </si>
  <si>
    <t>Yto</t>
  </si>
  <si>
    <t>Torpedo</t>
  </si>
  <si>
    <t>Massey Fergusson</t>
  </si>
  <si>
    <t>Zetor 7711</t>
  </si>
  <si>
    <t>John deere</t>
  </si>
  <si>
    <t>Changfa</t>
  </si>
  <si>
    <t>02-209522</t>
  </si>
  <si>
    <t>02-209592</t>
  </si>
  <si>
    <t>02-212305</t>
  </si>
  <si>
    <t>02-212306</t>
  </si>
  <si>
    <t>02-212307</t>
  </si>
  <si>
    <t>02-212308</t>
  </si>
  <si>
    <t>02-212310</t>
  </si>
  <si>
    <t>02-213428</t>
  </si>
  <si>
    <t>02-213429</t>
  </si>
  <si>
    <t>02-203998</t>
  </si>
  <si>
    <t>02-201759</t>
  </si>
  <si>
    <t>02-206483</t>
  </si>
  <si>
    <t>02-215633</t>
  </si>
  <si>
    <t>02-215634</t>
  </si>
  <si>
    <t>02-215674</t>
  </si>
  <si>
    <t>02-215890</t>
  </si>
  <si>
    <t>02-215990</t>
  </si>
  <si>
    <t>02-215991</t>
  </si>
  <si>
    <t>مجرورة آلة الدمس</t>
  </si>
  <si>
    <t>02-201180</t>
  </si>
  <si>
    <t>02-201185</t>
  </si>
  <si>
    <t>02-201186</t>
  </si>
  <si>
    <t>02-202394</t>
  </si>
  <si>
    <t>02-202395</t>
  </si>
  <si>
    <t>02-202396</t>
  </si>
  <si>
    <t>02-202397</t>
  </si>
  <si>
    <t>02-207282</t>
  </si>
  <si>
    <t>02-207283</t>
  </si>
  <si>
    <t>02-207284</t>
  </si>
  <si>
    <t>02-209833</t>
  </si>
  <si>
    <t>02-212551</t>
  </si>
  <si>
    <t>02-212552</t>
  </si>
  <si>
    <t>02-212553</t>
  </si>
  <si>
    <t>02-212554</t>
  </si>
  <si>
    <t>02-213430</t>
  </si>
  <si>
    <t>02-213431</t>
  </si>
  <si>
    <t>02-213432</t>
  </si>
  <si>
    <t>02-213414</t>
  </si>
  <si>
    <t>02-215545</t>
  </si>
  <si>
    <t>02-215546</t>
  </si>
  <si>
    <t>02-215929</t>
  </si>
  <si>
    <t>02-215930</t>
  </si>
  <si>
    <t>بيجو</t>
  </si>
  <si>
    <t>13266924ND</t>
  </si>
  <si>
    <t xml:space="preserve"> </t>
  </si>
  <si>
    <t>تسديد أصل الدين الداخلي</t>
  </si>
  <si>
    <t>تسديد أصل الدين الخارجي</t>
  </si>
  <si>
    <t>يحي عبيدي</t>
  </si>
  <si>
    <t xml:space="preserve">متصرف رئيس  </t>
  </si>
  <si>
    <t>سلماء نشب</t>
  </si>
  <si>
    <t xml:space="preserve">متصرف رئيس في الوثائق والأرشيف </t>
  </si>
  <si>
    <t>محمد مبارك</t>
  </si>
  <si>
    <t>سامي رايس</t>
  </si>
  <si>
    <t>عليّة كريم</t>
  </si>
  <si>
    <t>محمد الحمامي</t>
  </si>
  <si>
    <t>ناجي بن عبد الله</t>
  </si>
  <si>
    <t>مراد الجازي</t>
  </si>
  <si>
    <t>سيف الدين الماكني</t>
  </si>
  <si>
    <t>أحمد الحلايلي</t>
  </si>
  <si>
    <t>مهندس أول في الإعلامية</t>
  </si>
  <si>
    <t>هاجر البجاوي</t>
  </si>
  <si>
    <t xml:space="preserve">فخر الدين قارة علي </t>
  </si>
  <si>
    <t xml:space="preserve">مهندس معماري أول </t>
  </si>
  <si>
    <t>توفيق الجملي</t>
  </si>
  <si>
    <t>سهيل الزغواني</t>
  </si>
  <si>
    <t>محمد علي شلبي</t>
  </si>
  <si>
    <t>ضمان بللح</t>
  </si>
  <si>
    <r>
      <t xml:space="preserve">متصرف </t>
    </r>
    <r>
      <rPr>
        <sz val="12"/>
        <rFont val="Cambria"/>
        <scheme val="major"/>
      </rPr>
      <t>(إحالة على عدم المباشرة الخاصة)</t>
    </r>
  </si>
  <si>
    <t>أحمد الدالي</t>
  </si>
  <si>
    <t xml:space="preserve">متصرف  </t>
  </si>
  <si>
    <t>خالد بنحميدة</t>
  </si>
  <si>
    <t>سامية الجبالي</t>
  </si>
  <si>
    <t>لمياء العلوي</t>
  </si>
  <si>
    <t>محمد الصحبي بنعربية</t>
  </si>
  <si>
    <t>إنصاف بوذيب</t>
  </si>
  <si>
    <t>خليفة الظاهري</t>
  </si>
  <si>
    <t>محمد صالح بالحاج علي</t>
  </si>
  <si>
    <t>حافظ سلامة</t>
  </si>
  <si>
    <t>قيس عبد الرزاق</t>
  </si>
  <si>
    <t>لمياء دغفوس</t>
  </si>
  <si>
    <t>ألفة دغفوس</t>
  </si>
  <si>
    <t>ملحق ادارة</t>
  </si>
  <si>
    <t>عدنان فرَوخ</t>
  </si>
  <si>
    <t>محمد بومعيزة</t>
  </si>
  <si>
    <t>بسمة المجدوب</t>
  </si>
  <si>
    <t>وداد الساسي</t>
  </si>
  <si>
    <t xml:space="preserve">ملحق ادارة </t>
  </si>
  <si>
    <t>رياض بن حمامية</t>
  </si>
  <si>
    <t>نبيل زنقر</t>
  </si>
  <si>
    <t>سلمى جنان</t>
  </si>
  <si>
    <t>أم الخير القوال</t>
  </si>
  <si>
    <t>هدى بلقاسم</t>
  </si>
  <si>
    <t>تقني</t>
  </si>
  <si>
    <t>سعيد روشو</t>
  </si>
  <si>
    <t xml:space="preserve"> تقني</t>
  </si>
  <si>
    <t>صالح النفاتي</t>
  </si>
  <si>
    <t>فتحي العويني</t>
  </si>
  <si>
    <t xml:space="preserve">تقني </t>
  </si>
  <si>
    <t>محمد أمين شوشان</t>
  </si>
  <si>
    <t>أميرة الحلائلي</t>
  </si>
  <si>
    <t>طه رجب</t>
  </si>
  <si>
    <t>آمال الشمنقي</t>
  </si>
  <si>
    <t>نزيهة بن حميدة</t>
  </si>
  <si>
    <t>منشطة تطبيق رياض أطفال</t>
  </si>
  <si>
    <t>سهام بالطيب</t>
  </si>
  <si>
    <t>السيدة غني</t>
  </si>
  <si>
    <t>نجوى الزرلي</t>
  </si>
  <si>
    <t>سلوى الصالحي</t>
  </si>
  <si>
    <t>هالة حمزة</t>
  </si>
  <si>
    <t>ندى العياشي</t>
  </si>
  <si>
    <t>رفيقة عمدوني</t>
  </si>
  <si>
    <t>نبيلة دغفوس</t>
  </si>
  <si>
    <t xml:space="preserve">مساعد تقني </t>
  </si>
  <si>
    <t>طارق القدي</t>
  </si>
  <si>
    <t>صوفية مهير</t>
  </si>
  <si>
    <t>زهية السمين</t>
  </si>
  <si>
    <t>مليكة الخمير</t>
  </si>
  <si>
    <t>آمال لحمر</t>
  </si>
  <si>
    <t>كمال القسنطيني</t>
  </si>
  <si>
    <t>شميسة سلامة</t>
  </si>
  <si>
    <t>حمودة زمندر</t>
  </si>
  <si>
    <t>شاكر عبد الواحد</t>
  </si>
  <si>
    <t>إيناس بنعمر</t>
  </si>
  <si>
    <t>إيمان طعم الله</t>
  </si>
  <si>
    <t>رجاء رياحي</t>
  </si>
  <si>
    <t>كريمة سنى السليمي</t>
  </si>
  <si>
    <t>فاطمة بن مسعود</t>
  </si>
  <si>
    <t>مريم العابد</t>
  </si>
  <si>
    <t>مريم ستي</t>
  </si>
  <si>
    <t>نادية بنعامر</t>
  </si>
  <si>
    <t>الفهري لوصيف</t>
  </si>
  <si>
    <t>سلمى بوقصـة</t>
  </si>
  <si>
    <t>أحلام عتيق</t>
  </si>
  <si>
    <t xml:space="preserve">المولدي المشرقي </t>
  </si>
  <si>
    <t>نوفل العابد</t>
  </si>
  <si>
    <t>عامل صنف 1</t>
  </si>
  <si>
    <t>محمد الجوادي</t>
  </si>
  <si>
    <t>هشام بن زايد</t>
  </si>
  <si>
    <t>ياسين سالمـي</t>
  </si>
  <si>
    <t>محمد علي نشب</t>
  </si>
  <si>
    <t>عادل الهمامي</t>
  </si>
  <si>
    <t>محمد كريم بوغزالة</t>
  </si>
  <si>
    <t>رياض فرحاني</t>
  </si>
  <si>
    <t>شكري الركروكي</t>
  </si>
  <si>
    <t>معز بن زايد</t>
  </si>
  <si>
    <t>الجديدي الجلالي</t>
  </si>
  <si>
    <t>الزازية عزعوزي</t>
  </si>
  <si>
    <t>عاملة صنف 1</t>
  </si>
  <si>
    <t>روضة الوسلاتي</t>
  </si>
  <si>
    <t>رياض الحمروني</t>
  </si>
  <si>
    <t>الفهري القرامي</t>
  </si>
  <si>
    <t>بلال قنر</t>
  </si>
  <si>
    <t>محمد قريرة</t>
  </si>
  <si>
    <t>الشادلية عثماني</t>
  </si>
  <si>
    <t>حسني بنزايد</t>
  </si>
  <si>
    <t>محمد بن الفهري بن الحبيب بنزايد</t>
  </si>
  <si>
    <t>لطفي بنزايد</t>
  </si>
  <si>
    <t>نجاة الفضاخ</t>
  </si>
  <si>
    <t>صالح الغول</t>
  </si>
  <si>
    <t>جميلة بنعبد الله</t>
  </si>
  <si>
    <t>عبد القادر بنزايد</t>
  </si>
  <si>
    <t>خميس بنزايد</t>
  </si>
  <si>
    <t>محمد بن الفهري بن الطاهر بنزايد</t>
  </si>
  <si>
    <t>محمد بن حسين حسين</t>
  </si>
  <si>
    <t>الأسعد الطرابلسي</t>
  </si>
  <si>
    <t>عماد عبد القادر</t>
  </si>
  <si>
    <t>عز الدين مراد</t>
  </si>
  <si>
    <t>نور الدين بنخليفة</t>
  </si>
  <si>
    <t>الأسعد العتيقي</t>
  </si>
  <si>
    <t>زياد الشنوفي</t>
  </si>
  <si>
    <t>رفيق بنمبارك</t>
  </si>
  <si>
    <t>غسان ابن الخضر</t>
  </si>
  <si>
    <t>فتحي بنسليمان</t>
  </si>
  <si>
    <t>المهدي الوصيف</t>
  </si>
  <si>
    <t>الفهري النغموشي</t>
  </si>
  <si>
    <t>عامل صنف 2</t>
  </si>
  <si>
    <t>محمد محرز</t>
  </si>
  <si>
    <t>عصام الجبالي</t>
  </si>
  <si>
    <t>زهير مسلمي</t>
  </si>
  <si>
    <t>سهيل ناشي</t>
  </si>
  <si>
    <t>جلال العبدلي</t>
  </si>
  <si>
    <t>كمال الجوادي</t>
  </si>
  <si>
    <t>لطفي الدريدي</t>
  </si>
  <si>
    <t>طارق الورفلي</t>
  </si>
  <si>
    <t>الفهري الورغمي</t>
  </si>
  <si>
    <t>الفهري الدريدي</t>
  </si>
  <si>
    <t>محمد نبيل الشواشي</t>
  </si>
  <si>
    <t>حلفاوي الوسلاتي</t>
  </si>
  <si>
    <t>الفهري بنزايد</t>
  </si>
  <si>
    <t>سمير بنزايد</t>
  </si>
  <si>
    <t>حمزة الجوادي</t>
  </si>
  <si>
    <t>علي زقندة</t>
  </si>
  <si>
    <t>أحمد بومعيزة</t>
  </si>
  <si>
    <t>محمد قنر</t>
  </si>
  <si>
    <t>سامي بنزايد</t>
  </si>
  <si>
    <t>عصام السعيدي</t>
  </si>
  <si>
    <t>محمد عتيـق</t>
  </si>
  <si>
    <t>الفهري بن عبد المجيد بنعطية</t>
  </si>
  <si>
    <t>محمد بن محرز بنزايد</t>
  </si>
  <si>
    <t>شاطر الأسود</t>
  </si>
  <si>
    <t>عامل صنف 3</t>
  </si>
  <si>
    <t>بوراوي حشوش</t>
  </si>
  <si>
    <t>عامل صنف 4</t>
  </si>
  <si>
    <t>الحوسين ضيف الله</t>
  </si>
  <si>
    <t>الحبيب الوايلي</t>
  </si>
  <si>
    <t>عمار الجبالي</t>
  </si>
  <si>
    <t>محمد بن خميس بن عطية</t>
  </si>
  <si>
    <t>المكي هلالي</t>
  </si>
  <si>
    <t>محمد بن عبد المجيد بنعطية</t>
  </si>
  <si>
    <t>المولدي دهان</t>
  </si>
  <si>
    <t>حاتم القسنطيني</t>
  </si>
  <si>
    <t>جلال دهان</t>
  </si>
  <si>
    <t>عمار عتيق</t>
  </si>
  <si>
    <t>مراد الحوات</t>
  </si>
  <si>
    <t>سليم الشريف</t>
  </si>
  <si>
    <t>محمد بن عمار بن البشير بن زايد</t>
  </si>
  <si>
    <t>محمد بن عمار بن سالم بن زايد</t>
  </si>
  <si>
    <t>فتحي الوسلاتي</t>
  </si>
  <si>
    <t>محسن مهير</t>
  </si>
  <si>
    <t>رفيق بن جنات</t>
  </si>
  <si>
    <t>لطفي الديماسي</t>
  </si>
  <si>
    <t>علي حشوش</t>
  </si>
  <si>
    <t>مقداد بوخملة</t>
  </si>
  <si>
    <t>صلاح الدين بن بلقاسم</t>
  </si>
  <si>
    <t>نجاة خلف الله</t>
  </si>
  <si>
    <t>فتحي العجيلي</t>
  </si>
  <si>
    <t>علي الجوادي</t>
  </si>
  <si>
    <t>حاتم الفهري</t>
  </si>
  <si>
    <t>المنصف بن محمد النوي الظاهري</t>
  </si>
  <si>
    <t>محمد المولدي اليحياوي</t>
  </si>
  <si>
    <t>كمال بن خذر</t>
  </si>
  <si>
    <t>غزالة الثابوتي</t>
  </si>
  <si>
    <t>منية بن عمار</t>
  </si>
  <si>
    <t>اللطفي عتيق</t>
  </si>
  <si>
    <t>منصف بن الجيلاني الظاهري</t>
  </si>
  <si>
    <t>مختار الورهاني</t>
  </si>
  <si>
    <t>عبد السلام ضيفلاوي</t>
  </si>
  <si>
    <t>شكري بن الجديدي بن زايد</t>
  </si>
  <si>
    <t>الصحبي الناشط</t>
  </si>
  <si>
    <t>رشيد بالحاج علي</t>
  </si>
  <si>
    <t>عامل صنف 5</t>
  </si>
  <si>
    <t>الجيلاني عبيد</t>
  </si>
  <si>
    <t>عبد الباقي بن قمرة</t>
  </si>
  <si>
    <t>علي الورهاني</t>
  </si>
  <si>
    <t>المنجي ميلاد</t>
  </si>
  <si>
    <t>إسكندر هميلة</t>
  </si>
  <si>
    <t>نور الدين قربوج</t>
  </si>
  <si>
    <t>عامل صنف5</t>
  </si>
  <si>
    <t>كمال القماطي</t>
  </si>
  <si>
    <t>سفيان قارة علي</t>
  </si>
  <si>
    <t>المعاوي القديدي</t>
  </si>
  <si>
    <t>الفهري دقاز</t>
  </si>
  <si>
    <t>عادل بن منصور</t>
  </si>
  <si>
    <t>محمد رشاد القرقني</t>
  </si>
  <si>
    <t>عبد العزيز الغول</t>
  </si>
  <si>
    <t>سمير الوسلاتي</t>
  </si>
  <si>
    <t>محمد بالمبروك</t>
  </si>
  <si>
    <t xml:space="preserve">فتحي الشنوفي </t>
  </si>
  <si>
    <t>حمادي البلدي</t>
  </si>
  <si>
    <t>مصطفى النفاتي</t>
  </si>
  <si>
    <t>برهان بن سليمان</t>
  </si>
  <si>
    <t>مختار القرامي</t>
  </si>
  <si>
    <t>لطفي بن عمار بن زايد</t>
  </si>
  <si>
    <t>فتحي الولاني</t>
  </si>
  <si>
    <t>محفوظ الكشرودي</t>
  </si>
  <si>
    <t>المختار لسود</t>
  </si>
  <si>
    <t>سعاد قميحة</t>
  </si>
  <si>
    <t>محمد زردوم</t>
  </si>
  <si>
    <t>الهادي خي</t>
  </si>
  <si>
    <t>محمد الغزواني</t>
  </si>
  <si>
    <t>بشير الكشرودي</t>
  </si>
  <si>
    <t>رشيد الجوادي</t>
  </si>
  <si>
    <t>الفهري بوغزالة</t>
  </si>
  <si>
    <t>صابر جماعة</t>
  </si>
  <si>
    <t>الهادي لحمر</t>
  </si>
  <si>
    <t>ذاكر رزاق</t>
  </si>
  <si>
    <t>ناجح الجلالي</t>
  </si>
  <si>
    <t>طارق بوزيانة</t>
  </si>
  <si>
    <t>منور الجوادي</t>
  </si>
  <si>
    <t>سمير زقندة</t>
  </si>
  <si>
    <t>المكي بنعطية</t>
  </si>
  <si>
    <t>محمد بن عمر</t>
  </si>
  <si>
    <t>الناصر الكشرودي</t>
  </si>
  <si>
    <t>فؤاد العبدلي</t>
  </si>
  <si>
    <t>منجي الجزيري</t>
  </si>
  <si>
    <t>نجاة السويسي</t>
  </si>
  <si>
    <t>سعيد عتيق</t>
  </si>
  <si>
    <t>حسام الدريدي</t>
  </si>
  <si>
    <t>زهير العديل</t>
  </si>
  <si>
    <t>منجي بن عطية</t>
  </si>
  <si>
    <t>سليم التومي</t>
  </si>
  <si>
    <t>عمار السليطي</t>
  </si>
  <si>
    <t>منصف الهاني</t>
  </si>
  <si>
    <t>نوفل عيدودي</t>
  </si>
  <si>
    <t>جمال رمضان</t>
  </si>
  <si>
    <t>علي الحري</t>
  </si>
  <si>
    <t>عبد القادر بن عمارة</t>
  </si>
  <si>
    <t>فتحي قنر</t>
  </si>
  <si>
    <t>محمد وجدي الزواوي</t>
  </si>
  <si>
    <t>مكرم الزمني</t>
  </si>
  <si>
    <t>عامل صنف 6</t>
  </si>
  <si>
    <t>أحمد بن همـام</t>
  </si>
  <si>
    <t>جابر بنمعاوية</t>
  </si>
  <si>
    <t>نصر الدين الصوابني</t>
  </si>
  <si>
    <t>زياد مخلوف</t>
  </si>
  <si>
    <t>محمد الحامي</t>
  </si>
  <si>
    <t>مولدي البوغالمي</t>
  </si>
  <si>
    <t>الشاذلي عطية</t>
  </si>
  <si>
    <t>شكري حالي</t>
  </si>
  <si>
    <t>هند شويخة</t>
  </si>
  <si>
    <t>عاملة صنف 6</t>
  </si>
  <si>
    <t>محمد فتحي التركي</t>
  </si>
  <si>
    <t>منصف بن عامر</t>
  </si>
  <si>
    <t>حمادي بن الكيلاني بن زايد</t>
  </si>
  <si>
    <t>فتحي دهان</t>
  </si>
  <si>
    <t>محمد بن جنات</t>
  </si>
  <si>
    <t>محمد الجبرلي</t>
  </si>
  <si>
    <t>الفهـري الدلاجـي</t>
  </si>
  <si>
    <t>عادل شوشان</t>
  </si>
  <si>
    <t>محمد تبان</t>
  </si>
  <si>
    <t>عامل صنف 7</t>
  </si>
  <si>
    <t>سمير البراد</t>
  </si>
  <si>
    <t>أحمد بن سالم</t>
  </si>
  <si>
    <t>لطفي بن عامر</t>
  </si>
  <si>
    <t>داودية العجيلي</t>
  </si>
  <si>
    <t>عاملة صنف 7</t>
  </si>
  <si>
    <t>مراد عطية</t>
  </si>
  <si>
    <t>عمر الغزيل</t>
  </si>
  <si>
    <t>عبد الحق الشنوفي</t>
  </si>
  <si>
    <t>عبد الحفيظ الجازي</t>
  </si>
  <si>
    <t>خميس الزمني</t>
  </si>
  <si>
    <t>محمد الصحراوي</t>
  </si>
  <si>
    <t>عامل صنف 8</t>
  </si>
  <si>
    <t>عز الدين بنعلي</t>
  </si>
  <si>
    <t>نجوى القديدي</t>
  </si>
  <si>
    <t>حمادي الورتاني</t>
  </si>
  <si>
    <t>زهير الفهري</t>
  </si>
  <si>
    <t>هدى قرط</t>
  </si>
  <si>
    <t>وسيم قارة علي</t>
  </si>
  <si>
    <t>عماد الشلي</t>
  </si>
  <si>
    <t>عمارة لعبيدي</t>
  </si>
  <si>
    <t>عاملة صنف 9</t>
  </si>
  <si>
    <t>شكري المغيربي</t>
  </si>
  <si>
    <t>عامل صنف 9</t>
  </si>
  <si>
    <t>الحبيب بن احمد الجوادي</t>
  </si>
  <si>
    <t>عامل صنف 10</t>
  </si>
  <si>
    <t>المنجي قنر</t>
  </si>
  <si>
    <t>عبد المجيد الجوادي</t>
  </si>
  <si>
    <t>محمد يونس</t>
  </si>
  <si>
    <t>الهادي العابد</t>
  </si>
  <si>
    <t>فاطمة بومايلة</t>
  </si>
  <si>
    <t>عاملة صنف 10</t>
  </si>
  <si>
    <t>عبد المجيد بن عطية</t>
  </si>
  <si>
    <t>فيفري</t>
  </si>
  <si>
    <t>ماي</t>
  </si>
  <si>
    <t>غلق ميزانية 2013</t>
  </si>
  <si>
    <t>جويلية</t>
  </si>
  <si>
    <t>الاقتراع على مشروع ميزانية 2015</t>
  </si>
  <si>
    <t>نوفمبر</t>
  </si>
  <si>
    <t>جانفي</t>
  </si>
  <si>
    <t>أفريل</t>
  </si>
  <si>
    <t>جوان</t>
  </si>
  <si>
    <t>أكتوبر</t>
  </si>
  <si>
    <t>الدورة العادية الثالثة للمرة الثانية</t>
  </si>
  <si>
    <t>أوت</t>
  </si>
  <si>
    <t>التداول في مشروع الميزانية (إن لم يتم في دورة جويلية)</t>
  </si>
  <si>
    <t>الكتابة العامة</t>
  </si>
  <si>
    <t>قسم الضبط المركزي</t>
  </si>
  <si>
    <t>قسم مراقبة التراتيب</t>
  </si>
  <si>
    <t>قسم شؤون المجلس</t>
  </si>
  <si>
    <t>إدارة الشؤون الإدارية العامة</t>
  </si>
  <si>
    <t>الإدارة الفرعية للشؤون الإدارية</t>
  </si>
  <si>
    <t>مصلحة الحالة المدنية</t>
  </si>
  <si>
    <t>مصلحة النزاعات</t>
  </si>
  <si>
    <t>مصلحة التراتيب والشؤون الاقتصادية</t>
  </si>
  <si>
    <t>مصلحة التوثيق</t>
  </si>
  <si>
    <t>الإدارة الفرعية للأعوان والمالية</t>
  </si>
  <si>
    <t>مصلحة الأعوان</t>
  </si>
  <si>
    <t>مصلحة الحسابية والميزانية</t>
  </si>
  <si>
    <t>مصلحة الأداءات والاستخلاصات</t>
  </si>
  <si>
    <t>الإدارة الفنية</t>
  </si>
  <si>
    <t>الإدارة الفرعية للأشغال</t>
  </si>
  <si>
    <t>مصلحة الأشغال والصيانة</t>
  </si>
  <si>
    <t>مصلحة الورشة</t>
  </si>
  <si>
    <t>مصلحة التنظيف</t>
  </si>
  <si>
    <t>الإدارة الفرعية للتهيئة</t>
  </si>
  <si>
    <t>مصلحة التهيئة العمرانية والدراسات والمشاريع الجديدة</t>
  </si>
  <si>
    <t>مصلحة التراخيص العمرانية</t>
  </si>
  <si>
    <t>إدارة النظافة والمحيط</t>
  </si>
  <si>
    <t>الإدارة الفرعية للتنظيف والتطهير</t>
  </si>
  <si>
    <t>مصلحة المراقبة الصحية ومقاومة الأوبئة</t>
  </si>
  <si>
    <t>مصلحة المناطق الخضراء والمنابت</t>
  </si>
  <si>
    <t>إدارة الأنظمة وتكنولوجيا المعلومات</t>
  </si>
  <si>
    <t>الإدارة الفرعية للتنظيم والإعلامية</t>
  </si>
  <si>
    <t>مصلحة الأنظمة والبرمجيات</t>
  </si>
  <si>
    <t>مصلحة الشبكات والصيانة</t>
  </si>
  <si>
    <t>الإدارة الفرعية للاتصال</t>
  </si>
  <si>
    <t>مصلحة الإعلام البلدي</t>
  </si>
  <si>
    <t>مصلحة العلاقات مع المواطن</t>
  </si>
  <si>
    <t>الإدارة الفرعية للعمل الاجتماعي والثقافي</t>
  </si>
  <si>
    <t>مصلحة العمل الاجتماعي</t>
  </si>
  <si>
    <t>مصلحة الشباب والرياضة والطفولة</t>
  </si>
  <si>
    <t>مصلحة العمل الثقافي والمهرجانات</t>
  </si>
  <si>
    <t>المصادقة على مشروع ميزانية البلدية لسنة 2015</t>
  </si>
  <si>
    <t xml:space="preserve">المصادقة على مشروع ميزانية البلدية لسنة 2015
اعادة توزيع المسؤوليات داخل النيابة الخصوصية
المصادقة على طلب إلغاء مشروع المسلخ البلدي المدرج بالمخطط البلدي 2010/2014
المصادقة على طرح معينات كراء
المصادقة على تخصيص محل بلدي لفائدة الجمعية الجهوية للنهوض بالصحة النفسية
المصادقة على تنقيح مشروع مثال التهيئة العمرانية
المصادقة على الترخيص في بعث قاعة سينما 7D
</t>
  </si>
  <si>
    <t>المصادقة على مشروع ميزانية البلدية لسنة 2015
المصادقة على تنقيح المخطط المروري لمدينة نابل
مسائل  مختلفة</t>
  </si>
  <si>
    <t>المصادقة على غلق المسلخ البلدي
المصادقة على تنقيح قرار متعلق بتركيز " تيندات" بواجهات المحلات التجارية بشارع فرحات حشاد
المصادقة على اقتناء سيارات وظيفية و ادارية
المصادقة على الترخيص في تركيز قاعة سينما 7D
المصادقة على البرنامج  الوظيفي و المالي لسوق اللفة
المصادقة على تغيير عقدد كراء المحل البلدي رقم 1 بالسوق المركزية</t>
  </si>
  <si>
    <t>أمر عدد 780 لسنة 2015 مؤرخ في 26جوان2015</t>
  </si>
  <si>
    <t>يحيى عبيدي</t>
  </si>
  <si>
    <t>شكيب فرحات</t>
  </si>
  <si>
    <t>نجوى مفتاح</t>
  </si>
  <si>
    <t>حافظ الخزار</t>
  </si>
  <si>
    <t>عمر السليمي</t>
  </si>
  <si>
    <t>الحبيب قارة علي</t>
  </si>
  <si>
    <t>عبد القادر بن عبد الغني</t>
  </si>
  <si>
    <t>نبيلة الشبعان</t>
  </si>
  <si>
    <t>يوسف نصر</t>
  </si>
  <si>
    <t>لجنة التبتيت</t>
  </si>
  <si>
    <t>حي بئر شلوف</t>
  </si>
  <si>
    <t>حي بئر الغول</t>
  </si>
  <si>
    <t>حي سيدي عاشور</t>
  </si>
  <si>
    <t>حي البرج 1</t>
  </si>
  <si>
    <t>حي محسن الامام</t>
  </si>
  <si>
    <t>حي الاحواش</t>
  </si>
  <si>
    <t>حي سيدي معاوية</t>
  </si>
  <si>
    <t>حي البرج 2</t>
  </si>
  <si>
    <t>حي الخزافين</t>
  </si>
  <si>
    <t>حي عبد السلام الباهي</t>
  </si>
  <si>
    <t>حي ام كلثوم</t>
  </si>
  <si>
    <t>حي النجاح</t>
  </si>
  <si>
    <t>حي سيدي عمر</t>
  </si>
  <si>
    <t>حي الربط</t>
  </si>
  <si>
    <t>حي الشهداء</t>
  </si>
  <si>
    <t>حي المدينة العتيقة</t>
  </si>
  <si>
    <t>حي القلتة</t>
  </si>
  <si>
    <t>حي حومة قبلة</t>
  </si>
  <si>
    <t>حي المنجي سليم</t>
  </si>
  <si>
    <t>حي النزهة</t>
  </si>
  <si>
    <t>حي نيابوليس</t>
  </si>
  <si>
    <t>حس سيدي سليمان</t>
  </si>
  <si>
    <t>حي واد سويحل</t>
  </si>
  <si>
    <t>حي النسيم</t>
  </si>
  <si>
    <t>حي الياسمين</t>
  </si>
  <si>
    <t>حي سيدي المحرصي</t>
  </si>
  <si>
    <t>حي الوادين</t>
  </si>
  <si>
    <t>حي الميموزا</t>
  </si>
  <si>
    <t>حي الوفاء</t>
  </si>
  <si>
    <t>حسي البساتين</t>
  </si>
  <si>
    <t>حي سينوفيل</t>
  </si>
  <si>
    <t>بئر شلوف</t>
  </si>
  <si>
    <t>سيدي عمر</t>
  </si>
  <si>
    <t>سوق الجملة للخضر و الغلال</t>
  </si>
  <si>
    <t>سوق الانتصاب الاسبوعي للكمامن و التوابل و الحبوب</t>
  </si>
  <si>
    <t>سوق الدواب</t>
  </si>
  <si>
    <t>سوق الانتصاب الاسبوعي للصناعات التقليدية</t>
  </si>
  <si>
    <t>الدائرة البلدية بسيدي عمر</t>
  </si>
  <si>
    <t>الدائرة البلدية ببئر شلوف</t>
  </si>
  <si>
    <t>قصر البلدية</t>
  </si>
  <si>
    <t>المستودع البلدي</t>
  </si>
  <si>
    <t>ملعب محمد الشلي</t>
  </si>
  <si>
    <t>ملعب كرم القدم</t>
  </si>
  <si>
    <t>قاعة رياضية مغطاة</t>
  </si>
  <si>
    <t>قاعة رياضية</t>
  </si>
  <si>
    <t>روضة نادي الاطفال</t>
  </si>
  <si>
    <t>نادي اطفال</t>
  </si>
  <si>
    <t>مقبرة الزيتون</t>
  </si>
  <si>
    <t>مقبرة الربط</t>
  </si>
  <si>
    <t>مقبرة الرميلة</t>
  </si>
  <si>
    <t>المركب الثقافي</t>
  </si>
  <si>
    <t>دار الشباب</t>
  </si>
  <si>
    <t>مسرح الهواء الطلق</t>
  </si>
  <si>
    <t>شارع العربي زروق</t>
  </si>
  <si>
    <t>شارع فرحات حشاد</t>
  </si>
  <si>
    <t>شارع المنجي بالي</t>
  </si>
  <si>
    <t>شارع الحبيب ثامر</t>
  </si>
  <si>
    <t>شارح محمد الخامس</t>
  </si>
  <si>
    <t>نهج محمد التلاتلي</t>
  </si>
  <si>
    <t>نهج صفاقس</t>
  </si>
  <si>
    <t>شارع المنجي سليم</t>
  </si>
  <si>
    <t>شارع بئر شلوف</t>
  </si>
  <si>
    <t>شارع محمد الخامس</t>
  </si>
  <si>
    <t>شارع 9 افريل</t>
  </si>
  <si>
    <t>نهج خير الدين باشا</t>
  </si>
  <si>
    <t>نهج الحصايرية</t>
  </si>
  <si>
    <t>شارع الطيب المهيري</t>
  </si>
  <si>
    <t>الطرقات و الارصفة</t>
  </si>
  <si>
    <t>التطهير و تصريف مياه الامطار</t>
  </si>
  <si>
    <t xml:space="preserve">تعهد و صيانة الاساسية </t>
  </si>
  <si>
    <t>تجميل المدينة</t>
  </si>
  <si>
    <t>اقتناء عقارات</t>
  </si>
  <si>
    <t>مقبرة</t>
  </si>
  <si>
    <t>سوق  تفصيل اسماك</t>
  </si>
  <si>
    <t>اقتناء معدات اعلامية</t>
  </si>
  <si>
    <t>بناءات ادارية</t>
  </si>
  <si>
    <t>دائرةبلدية</t>
  </si>
  <si>
    <t>تعهد و صيانة المنشأت البلدية</t>
  </si>
  <si>
    <t>مخططات المرور</t>
  </si>
  <si>
    <t xml:space="preserve">التحكم في الطاقة </t>
  </si>
  <si>
    <t>مركب شبابي</t>
  </si>
  <si>
    <t>تهذيب حي النجاح</t>
  </si>
  <si>
    <t>تاهيل  السوق البلدي</t>
  </si>
  <si>
    <t>تهذيب المدينة العتيقة</t>
  </si>
  <si>
    <t>تأهيل المسلخ البلدي</t>
  </si>
  <si>
    <t>مدرسة ابتدائية</t>
  </si>
  <si>
    <t>مدرسة اعدادية</t>
  </si>
  <si>
    <t>معهد ثانوي</t>
  </si>
  <si>
    <t>مؤسسة جامعية</t>
  </si>
  <si>
    <t>مدرسة مهنية</t>
  </si>
  <si>
    <t>مركز تكوين</t>
  </si>
  <si>
    <t>مركز تكوين ذوي الاحتياجات الخاصة</t>
  </si>
  <si>
    <t>مكتبة عمومية</t>
  </si>
  <si>
    <t>دار ثقافة</t>
  </si>
  <si>
    <t>مركز ثقافي</t>
  </si>
  <si>
    <t>متحف</t>
  </si>
  <si>
    <t>موقع اثري</t>
  </si>
  <si>
    <t>قاعة رياضة</t>
  </si>
  <si>
    <t>ملعب بلدي لكرة القدم</t>
  </si>
  <si>
    <t>ملعب للرغبي</t>
  </si>
  <si>
    <t>قاعة بلدية لكرة السلة</t>
  </si>
  <si>
    <t>مستشفى جهوي</t>
  </si>
  <si>
    <t>مركز الصحة الاساسية</t>
  </si>
  <si>
    <t>مخبر تحليل</t>
  </si>
  <si>
    <t>مصحة خاصة</t>
  </si>
  <si>
    <t>مستوصف</t>
  </si>
  <si>
    <t>بيان المعاليم</t>
  </si>
  <si>
    <t>السنوات</t>
  </si>
  <si>
    <t>الإستخلاصات المستوجبة</t>
  </si>
  <si>
    <t>الاستخلاصات</t>
  </si>
  <si>
    <t>نسبة الاستخلاص</t>
  </si>
  <si>
    <t>المعلوم على العقارات المبنية</t>
  </si>
  <si>
    <t>المعلوم على العقارات غير المبنية</t>
  </si>
  <si>
    <t>المعلوم على المؤسسات ذات الصبغة الصناعية و العقارية</t>
  </si>
  <si>
    <t>قائمة جملية</t>
  </si>
  <si>
    <t>المشاريع</t>
  </si>
  <si>
    <t>سنة البرمجة بالمخطط</t>
  </si>
  <si>
    <t>الكلفة</t>
  </si>
  <si>
    <t>مساعدة(ستثنائية او متبقية من نظام التمويل القديم)</t>
  </si>
  <si>
    <t>مساعدة غير موظفة</t>
  </si>
  <si>
    <t>مساهمات اخرى</t>
  </si>
  <si>
    <t>المبلغ</t>
  </si>
  <si>
    <t>المصدر</t>
  </si>
  <si>
    <t>مشاريع جديدة</t>
  </si>
  <si>
    <t>مشاريع ذات صبغة محلية</t>
  </si>
  <si>
    <t>تعبيد الطرقات</t>
  </si>
  <si>
    <t>التنوير</t>
  </si>
  <si>
    <t>مشاريع الشراكة بين البلديات</t>
  </si>
  <si>
    <t>مشاريع الشراكة بين البلديات و الجهات</t>
  </si>
  <si>
    <t>مشاريع الشراكة بين البلديات و الوزارات و الهياكل الاخرى</t>
  </si>
  <si>
    <t>مشاريع الشراكة بين القطاعين العام و الخاص</t>
  </si>
  <si>
    <t>مشاريع الشراكة مع المجتمع المدني</t>
  </si>
  <si>
    <t>البرامج الوطنية</t>
  </si>
  <si>
    <t>برامج تهذيب الاحياء الشعبية</t>
  </si>
  <si>
    <t>برامج اخرى</t>
  </si>
  <si>
    <t>مشاريع متواصلة في طور الانجاز من السنوات الفارطة</t>
  </si>
  <si>
    <t>توسعة قصر البلدية</t>
  </si>
  <si>
    <t>بناء مستودع بلدي</t>
  </si>
  <si>
    <t>تنوير عمومي</t>
  </si>
  <si>
    <t>تهيئة الملعب الفرعي</t>
  </si>
  <si>
    <t>اعادة تعشيب الملعب الرئيسي</t>
  </si>
  <si>
    <t>تعبيد الطرقات و تصريف مياه الامطار</t>
  </si>
  <si>
    <t>اقتناء معدات النظافة</t>
  </si>
  <si>
    <t>تهيئة و صيانة مناطق خضراء و تجميل المدينة</t>
  </si>
  <si>
    <t>توسعة و صيانة الانارة العمومية</t>
  </si>
  <si>
    <t>تهيئة مقبرة سيدي مسيد</t>
  </si>
  <si>
    <t>احداث مؤى سيارات</t>
  </si>
  <si>
    <t>صيانة و تعهد الطرقات</t>
  </si>
  <si>
    <t>مشاريع 2015 الممولة بقرض و تمويل ذاتي و لم تتحصل على المصادقة النهائية قبل 15/12/2015</t>
  </si>
  <si>
    <t>مشاريع متواصلة في طور الانجاز من السنوات السابقة</t>
  </si>
  <si>
    <t>المجموع العام</t>
  </si>
  <si>
    <t>اقتناء اراضي</t>
  </si>
  <si>
    <t>تجهيزات ادارية</t>
  </si>
  <si>
    <t>مشاريع مندمجة للاعلامية</t>
  </si>
  <si>
    <t>معدات نظافة</t>
  </si>
  <si>
    <t>وسائل نقل</t>
  </si>
  <si>
    <t>تجهيزات مختلفة</t>
  </si>
  <si>
    <t>تهيئة ملعب الشلي</t>
  </si>
  <si>
    <t>تعبيد الطرقات و مد الأرصفة</t>
  </si>
  <si>
    <t>تهيئة مسرح الهواء الطلق</t>
  </si>
  <si>
    <t>تجهيزات اعلامية</t>
  </si>
  <si>
    <t>تنوير عمومي برنامج 2016</t>
  </si>
  <si>
    <t xml:space="preserve">تعبيد الطرقات و مد الأرصفة </t>
  </si>
  <si>
    <t>اقتناء أراضي</t>
  </si>
  <si>
    <t>تهيئة دائرة بئر شلوف</t>
  </si>
  <si>
    <t>تركيز كميرات المراقبة</t>
  </si>
  <si>
    <t>تهيئة دائرة سيدي عمر</t>
  </si>
  <si>
    <t>تصريف مياه الأمطار</t>
  </si>
  <si>
    <t>تهيئة سوق اللفة</t>
  </si>
  <si>
    <t>بناء اقواس بالمدينة العتيقة</t>
  </si>
  <si>
    <t>2017-2018</t>
  </si>
  <si>
    <t>2017-2016</t>
  </si>
  <si>
    <t>2015-2016</t>
  </si>
  <si>
    <t>وزارة السياحة</t>
  </si>
</sst>
</file>

<file path=xl/styles.xml><?xml version="1.0" encoding="utf-8"?>
<styleSheet xmlns="http://schemas.openxmlformats.org/spreadsheetml/2006/main">
  <numFmts count="4">
    <numFmt numFmtId="43" formatCode="_-* #,##0.00\ _€_-;\-* #,##0.00\ _€_-;_-* &quot;-&quot;??\ _€_-;_-@_-"/>
    <numFmt numFmtId="164" formatCode="_-* #,##0.000\ _€_-;\-* #,##0.000\ _€_-;_-* &quot;-&quot;??\ _€_-;_-@_-"/>
    <numFmt numFmtId="165" formatCode="#,##0.000\ _€;\-#,##0.000\ _€"/>
    <numFmt numFmtId="166" formatCode="_-* #,##0.000\ _€_-;\-* #,##0.000\ _€_-;_-* &quot;-&quot;???\ _€_-;_-@_-"/>
  </numFmts>
  <fonts count="33">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sz val="12"/>
      <color theme="1"/>
      <name val="Times New Roman"/>
      <family val="1"/>
    </font>
    <font>
      <b/>
      <sz val="36"/>
      <color rgb="FFFF0000"/>
      <name val="Calibri"/>
      <family val="2"/>
      <scheme val="minor"/>
    </font>
    <font>
      <i/>
      <sz val="11"/>
      <color theme="1"/>
      <name val="Calibri"/>
      <family val="2"/>
      <scheme val="minor"/>
    </font>
    <font>
      <sz val="11"/>
      <name val="Calibri"/>
      <family val="2"/>
      <scheme val="minor"/>
    </font>
    <font>
      <b/>
      <sz val="10"/>
      <color theme="1"/>
      <name val="Calibri"/>
      <family val="2"/>
      <scheme val="minor"/>
    </font>
    <font>
      <sz val="16"/>
      <color theme="1"/>
      <name val="Calibri"/>
      <family val="2"/>
      <scheme val="minor"/>
    </font>
    <font>
      <sz val="20"/>
      <color theme="1"/>
      <name val="Calibri"/>
      <family val="2"/>
      <scheme val="minor"/>
    </font>
    <font>
      <sz val="10"/>
      <color theme="1"/>
      <name val="Calibri"/>
      <family val="2"/>
      <scheme val="minor"/>
    </font>
    <font>
      <sz val="10"/>
      <name val="MS Sans Serif"/>
      <family val="2"/>
      <charset val="178"/>
    </font>
    <font>
      <sz val="11"/>
      <color theme="1"/>
      <name val="Calibri"/>
      <family val="2"/>
    </font>
    <font>
      <sz val="11"/>
      <color theme="1"/>
      <name val="Arial"/>
      <family val="2"/>
    </font>
    <font>
      <b/>
      <sz val="11"/>
      <color theme="1"/>
      <name val="Arial"/>
      <family val="2"/>
    </font>
    <font>
      <sz val="11"/>
      <color rgb="FF000000"/>
      <name val="Times New Roman"/>
      <family val="1"/>
    </font>
    <font>
      <sz val="11"/>
      <color theme="1"/>
      <name val="Times New Roman"/>
      <family val="1"/>
    </font>
    <font>
      <b/>
      <sz val="12"/>
      <color theme="1"/>
      <name val="Calibri"/>
      <family val="2"/>
      <scheme val="minor"/>
    </font>
    <font>
      <u/>
      <sz val="11"/>
      <color theme="10"/>
      <name val="Calibri"/>
      <family val="2"/>
      <scheme val="minor"/>
    </font>
    <font>
      <u/>
      <sz val="11"/>
      <color theme="11"/>
      <name val="Calibri"/>
      <family val="2"/>
      <scheme val="minor"/>
    </font>
    <font>
      <sz val="11"/>
      <color theme="1"/>
      <name val="KufiStandardGK"/>
      <family val="2"/>
    </font>
    <font>
      <b/>
      <sz val="12"/>
      <color rgb="FF3F3F3F"/>
      <name val="Calibri"/>
      <family val="2"/>
      <scheme val="minor"/>
    </font>
    <font>
      <sz val="8"/>
      <name val="Calibri"/>
      <family val="2"/>
      <scheme val="minor"/>
    </font>
    <font>
      <sz val="14"/>
      <name val="Cambria"/>
      <scheme val="major"/>
    </font>
    <font>
      <sz val="12"/>
      <name val="Cambria"/>
      <scheme val="major"/>
    </font>
    <font>
      <sz val="14"/>
      <color indexed="8"/>
      <name val="Cambria"/>
      <scheme val="major"/>
    </font>
    <font>
      <sz val="11"/>
      <color theme="1"/>
      <name val="Cambria"/>
      <scheme val="major"/>
    </font>
    <font>
      <sz val="11"/>
      <color rgb="FF000000"/>
      <name val="Cambria"/>
      <scheme val="major"/>
    </font>
    <font>
      <b/>
      <sz val="12"/>
      <name val="Calibri"/>
      <scheme val="minor"/>
    </font>
    <font>
      <sz val="14"/>
      <color theme="1"/>
      <name val="Calibri"/>
      <family val="2"/>
      <scheme val="minor"/>
    </font>
    <font>
      <sz val="12"/>
      <color theme="1"/>
      <name val="Calibri"/>
      <family val="2"/>
      <scheme val="minor"/>
    </font>
    <font>
      <b/>
      <sz val="9"/>
      <color indexed="81"/>
      <name val="Tahoma"/>
      <family val="2"/>
    </font>
  </fonts>
  <fills count="26">
    <fill>
      <patternFill patternType="none"/>
    </fill>
    <fill>
      <patternFill patternType="gray125"/>
    </fill>
    <fill>
      <patternFill patternType="solid">
        <fgColor theme="6" tint="0.59999389629810485"/>
        <bgColor indexed="64"/>
      </patternFill>
    </fill>
    <fill>
      <patternFill patternType="solid">
        <fgColor theme="6" tint="-0.249977111117893"/>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rgb="FFFFFFFF"/>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6"/>
        <bgColor indexed="64"/>
      </patternFill>
    </fill>
    <fill>
      <patternFill patternType="solid">
        <fgColor theme="5"/>
        <bgColor indexed="64"/>
      </patternFill>
    </fill>
    <fill>
      <patternFill patternType="solid">
        <fgColor theme="5" tint="0.79998168889431442"/>
        <bgColor indexed="64"/>
      </patternFill>
    </fill>
    <fill>
      <patternFill patternType="solid">
        <fgColor rgb="FFCA6664"/>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rgb="FFF2F2F2"/>
      </patternFill>
    </fill>
    <fill>
      <patternFill patternType="solid">
        <fgColor indexed="9"/>
        <bgColor indexed="64"/>
      </patternFill>
    </fill>
    <fill>
      <patternFill patternType="solid">
        <fgColor theme="2"/>
        <bgColor indexed="64"/>
      </patternFill>
    </fill>
    <fill>
      <patternFill patternType="solid">
        <fgColor rgb="FF92D050"/>
        <bgColor indexed="64"/>
      </patternFill>
    </fill>
    <fill>
      <patternFill patternType="solid">
        <fgColor theme="8" tint="0.59999389629810485"/>
        <bgColor indexed="64"/>
      </patternFill>
    </fill>
    <fill>
      <patternFill patternType="solid">
        <fgColor rgb="FFFFFF00"/>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rgb="FF3F3F3F"/>
      </left>
      <right style="thin">
        <color rgb="FF3F3F3F"/>
      </right>
      <top style="thin">
        <color rgb="FF3F3F3F"/>
      </top>
      <bottom style="thin">
        <color rgb="FF3F3F3F"/>
      </bottom>
      <diagonal/>
    </border>
    <border>
      <left style="medium">
        <color auto="1"/>
      </left>
      <right style="medium">
        <color auto="1"/>
      </right>
      <top style="medium">
        <color auto="1"/>
      </top>
      <bottom style="medium">
        <color auto="1"/>
      </bottom>
      <diagonal/>
    </border>
    <border>
      <left/>
      <right/>
      <top style="thin">
        <color indexed="64"/>
      </top>
      <bottom style="thin">
        <color indexed="64"/>
      </bottom>
      <diagonal/>
    </border>
  </borders>
  <cellStyleXfs count="25">
    <xf numFmtId="0" fontId="0" fillId="0" borderId="0"/>
    <xf numFmtId="43" fontId="1" fillId="0" borderId="0" applyFont="0" applyFill="0" applyBorder="0" applyAlignment="0" applyProtection="0"/>
    <xf numFmtId="9" fontId="1" fillId="0" borderId="0" applyFont="0" applyFill="0" applyBorder="0" applyAlignment="0" applyProtection="0"/>
    <xf numFmtId="0" fontId="12" fillId="0" borderId="0" applyNumberFormat="0">
      <alignment horizontal="right"/>
    </xf>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2" fillId="20" borderId="13" applyNumberFormat="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258">
    <xf numFmtId="0" fontId="0" fillId="0" borderId="0" xfId="0"/>
    <xf numFmtId="0" fontId="0" fillId="2" borderId="1" xfId="0" applyFill="1" applyBorder="1"/>
    <xf numFmtId="164" fontId="0" fillId="2" borderId="1" xfId="1" applyNumberFormat="1" applyFont="1" applyFill="1" applyBorder="1" applyAlignment="1">
      <alignment horizontal="right"/>
    </xf>
    <xf numFmtId="0" fontId="0" fillId="2" borderId="1" xfId="0" applyFill="1" applyBorder="1" applyAlignment="1">
      <alignment horizontal="center"/>
    </xf>
    <xf numFmtId="0" fontId="0" fillId="4" borderId="1" xfId="0" applyFill="1" applyBorder="1"/>
    <xf numFmtId="164" fontId="0" fillId="4" borderId="1" xfId="1" applyNumberFormat="1" applyFont="1" applyFill="1" applyBorder="1" applyAlignment="1">
      <alignment horizontal="right"/>
    </xf>
    <xf numFmtId="0" fontId="0" fillId="4" borderId="1" xfId="0" applyFill="1" applyBorder="1" applyAlignment="1">
      <alignment horizontal="center"/>
    </xf>
    <xf numFmtId="0" fontId="0" fillId="4" borderId="1" xfId="0" applyFill="1"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right"/>
    </xf>
    <xf numFmtId="0" fontId="0" fillId="0" borderId="1" xfId="0" applyBorder="1"/>
    <xf numFmtId="0" fontId="0" fillId="0" borderId="1" xfId="0" applyBorder="1" applyAlignment="1">
      <alignment horizontal="right"/>
    </xf>
    <xf numFmtId="14" fontId="0" fillId="0" borderId="1" xfId="0" applyNumberFormat="1" applyBorder="1"/>
    <xf numFmtId="0" fontId="4" fillId="0" borderId="1" xfId="0" applyFont="1" applyBorder="1" applyAlignment="1">
      <alignment horizontal="right" vertical="center" readingOrder="2"/>
    </xf>
    <xf numFmtId="0" fontId="0" fillId="2" borderId="2" xfId="0" applyFill="1" applyBorder="1" applyAlignment="1">
      <alignment horizontal="center"/>
    </xf>
    <xf numFmtId="164" fontId="0" fillId="2" borderId="3" xfId="1" applyNumberFormat="1" applyFont="1" applyFill="1" applyBorder="1" applyAlignment="1">
      <alignment horizontal="right"/>
    </xf>
    <xf numFmtId="0" fontId="6" fillId="0" borderId="0" xfId="0" applyFont="1"/>
    <xf numFmtId="0" fontId="5" fillId="0" borderId="0" xfId="0" applyFont="1" applyAlignment="1">
      <alignment vertical="center"/>
    </xf>
    <xf numFmtId="165" fontId="0" fillId="2" borderId="1" xfId="1" applyNumberFormat="1" applyFont="1" applyFill="1" applyBorder="1" applyAlignment="1">
      <alignment horizontal="right"/>
    </xf>
    <xf numFmtId="0" fontId="0" fillId="6" borderId="1" xfId="0" applyFill="1" applyBorder="1" applyAlignment="1"/>
    <xf numFmtId="0" fontId="0" fillId="2" borderId="1" xfId="0" applyFill="1" applyBorder="1" applyAlignment="1">
      <alignment horizontal="right"/>
    </xf>
    <xf numFmtId="164" fontId="0" fillId="6" borderId="1" xfId="0" applyNumberFormat="1" applyFill="1" applyBorder="1" applyAlignment="1"/>
    <xf numFmtId="164" fontId="0" fillId="6" borderId="3" xfId="0" applyNumberFormat="1" applyFill="1" applyBorder="1" applyAlignment="1"/>
    <xf numFmtId="166" fontId="0" fillId="3" borderId="1" xfId="0" applyNumberFormat="1" applyFill="1" applyBorder="1" applyAlignment="1"/>
    <xf numFmtId="0" fontId="0" fillId="6" borderId="1" xfId="0" applyFill="1" applyBorder="1" applyAlignment="1">
      <alignment horizontal="right"/>
    </xf>
    <xf numFmtId="166" fontId="0" fillId="3" borderId="3" xfId="0" applyNumberFormat="1" applyFill="1" applyBorder="1" applyAlignment="1"/>
    <xf numFmtId="166" fontId="2" fillId="0" borderId="1" xfId="0" applyNumberFormat="1" applyFont="1" applyBorder="1" applyAlignment="1"/>
    <xf numFmtId="164" fontId="0" fillId="3" borderId="1" xfId="0" applyNumberFormat="1" applyFill="1" applyBorder="1" applyAlignment="1"/>
    <xf numFmtId="0" fontId="0" fillId="13" borderId="1" xfId="0" applyFill="1" applyBorder="1"/>
    <xf numFmtId="0" fontId="0" fillId="13" borderId="1" xfId="0" applyFill="1" applyBorder="1" applyAlignment="1">
      <alignment horizontal="center"/>
    </xf>
    <xf numFmtId="164" fontId="0" fillId="13" borderId="1" xfId="1" applyNumberFormat="1" applyFont="1" applyFill="1" applyBorder="1" applyAlignment="1">
      <alignment horizontal="right"/>
    </xf>
    <xf numFmtId="164" fontId="0" fillId="7" borderId="1" xfId="1" applyNumberFormat="1" applyFont="1" applyFill="1" applyBorder="1" applyAlignment="1">
      <alignment horizontal="right"/>
    </xf>
    <xf numFmtId="164" fontId="1" fillId="7" borderId="1" xfId="1" applyNumberFormat="1" applyFont="1" applyFill="1" applyBorder="1" applyAlignment="1">
      <alignment horizontal="right"/>
    </xf>
    <xf numFmtId="164" fontId="1" fillId="14" borderId="1" xfId="1" applyNumberFormat="1" applyFont="1" applyFill="1" applyBorder="1" applyAlignment="1">
      <alignment horizontal="right"/>
    </xf>
    <xf numFmtId="0" fontId="0" fillId="4" borderId="3" xfId="0" applyFill="1" applyBorder="1"/>
    <xf numFmtId="166" fontId="0" fillId="14" borderId="1" xfId="0" applyNumberFormat="1" applyFill="1" applyBorder="1" applyAlignment="1"/>
    <xf numFmtId="166" fontId="0" fillId="5" borderId="1" xfId="0" applyNumberFormat="1" applyFont="1" applyFill="1" applyBorder="1" applyAlignment="1">
      <alignment horizontal="right"/>
    </xf>
    <xf numFmtId="166" fontId="2" fillId="0" borderId="1" xfId="0" applyNumberFormat="1" applyFont="1" applyFill="1" applyBorder="1" applyAlignment="1">
      <alignment horizontal="right"/>
    </xf>
    <xf numFmtId="166" fontId="1" fillId="14" borderId="1" xfId="1" applyNumberFormat="1" applyFont="1" applyFill="1" applyBorder="1" applyAlignment="1">
      <alignment horizontal="right"/>
    </xf>
    <xf numFmtId="0" fontId="2" fillId="0" borderId="1" xfId="0" applyFont="1" applyFill="1" applyBorder="1"/>
    <xf numFmtId="164" fontId="2" fillId="0" borderId="1" xfId="0" applyNumberFormat="1" applyFont="1" applyFill="1" applyBorder="1"/>
    <xf numFmtId="166" fontId="0" fillId="0" borderId="1" xfId="0" applyNumberFormat="1" applyFont="1" applyFill="1" applyBorder="1"/>
    <xf numFmtId="164" fontId="1" fillId="0" borderId="1" xfId="1" applyNumberFormat="1" applyFont="1" applyFill="1" applyBorder="1"/>
    <xf numFmtId="0" fontId="2" fillId="11" borderId="1" xfId="0" applyFont="1" applyFill="1" applyBorder="1"/>
    <xf numFmtId="166" fontId="0" fillId="11" borderId="1" xfId="0" applyNumberFormat="1" applyFont="1" applyFill="1" applyBorder="1"/>
    <xf numFmtId="164" fontId="1" fillId="11" borderId="1" xfId="1" applyNumberFormat="1" applyFont="1" applyFill="1" applyBorder="1"/>
    <xf numFmtId="164" fontId="2" fillId="11" borderId="1" xfId="0" applyNumberFormat="1" applyFont="1" applyFill="1" applyBorder="1"/>
    <xf numFmtId="0" fontId="2" fillId="12" borderId="1" xfId="0" applyFont="1" applyFill="1" applyBorder="1"/>
    <xf numFmtId="166" fontId="0" fillId="12" borderId="1" xfId="0" applyNumberFormat="1" applyFont="1" applyFill="1" applyBorder="1"/>
    <xf numFmtId="164" fontId="1" fillId="12" borderId="1" xfId="1" applyNumberFormat="1" applyFont="1" applyFill="1" applyBorder="1"/>
    <xf numFmtId="164" fontId="2" fillId="12" borderId="1" xfId="0" applyNumberFormat="1" applyFont="1" applyFill="1" applyBorder="1"/>
    <xf numFmtId="166" fontId="0" fillId="0" borderId="0" xfId="0" applyNumberFormat="1"/>
    <xf numFmtId="0" fontId="0" fillId="0" borderId="0" xfId="0" applyAlignment="1">
      <alignment horizontal="center" vertical="center" readingOrder="2"/>
    </xf>
    <xf numFmtId="0" fontId="0" fillId="0" borderId="0" xfId="0" applyAlignment="1">
      <alignment horizontal="center" vertical="center" wrapText="1" readingOrder="2"/>
    </xf>
    <xf numFmtId="0" fontId="0" fillId="0" borderId="0" xfId="0" applyAlignment="1">
      <alignment vertical="center" readingOrder="2"/>
    </xf>
    <xf numFmtId="0" fontId="0" fillId="0" borderId="0" xfId="0" applyAlignment="1">
      <alignment vertical="center" wrapText="1" readingOrder="2"/>
    </xf>
    <xf numFmtId="0" fontId="9" fillId="0" borderId="1" xfId="0" applyFont="1" applyBorder="1" applyAlignment="1">
      <alignment vertical="center" readingOrder="2"/>
    </xf>
    <xf numFmtId="14" fontId="9" fillId="0" borderId="1" xfId="0" applyNumberFormat="1" applyFont="1" applyBorder="1"/>
    <xf numFmtId="0" fontId="9" fillId="0" borderId="1" xfId="0" applyFont="1" applyBorder="1"/>
    <xf numFmtId="166" fontId="9" fillId="0" borderId="1" xfId="0" applyNumberFormat="1" applyFont="1" applyBorder="1"/>
    <xf numFmtId="9" fontId="9" fillId="0" borderId="1" xfId="2" applyFont="1" applyBorder="1"/>
    <xf numFmtId="0" fontId="9" fillId="0" borderId="0" xfId="0" applyFont="1"/>
    <xf numFmtId="0" fontId="9" fillId="0" borderId="0" xfId="0" applyFont="1" applyAlignment="1">
      <alignment vertical="center" readingOrder="2"/>
    </xf>
    <xf numFmtId="0" fontId="9" fillId="0" borderId="0" xfId="0" applyFont="1" applyAlignment="1">
      <alignment vertical="center" wrapText="1" readingOrder="2"/>
    </xf>
    <xf numFmtId="0" fontId="10" fillId="0" borderId="1" xfId="0" applyFont="1" applyBorder="1"/>
    <xf numFmtId="0" fontId="0" fillId="0" borderId="1" xfId="0" applyBorder="1" applyAlignment="1">
      <alignment vertical="center" readingOrder="2"/>
    </xf>
    <xf numFmtId="166" fontId="0" fillId="0" borderId="1" xfId="0" applyNumberFormat="1" applyBorder="1" applyAlignment="1">
      <alignment horizontal="center" vertical="center"/>
    </xf>
    <xf numFmtId="166" fontId="0" fillId="0" borderId="1" xfId="0" applyNumberFormat="1" applyBorder="1"/>
    <xf numFmtId="9" fontId="0" fillId="0" borderId="1" xfId="2" applyFont="1" applyBorder="1"/>
    <xf numFmtId="166" fontId="8" fillId="15" borderId="9" xfId="0" applyNumberFormat="1" applyFont="1" applyFill="1" applyBorder="1" applyAlignment="1">
      <alignment horizontal="center" vertical="center" wrapText="1"/>
    </xf>
    <xf numFmtId="0" fontId="11" fillId="0" borderId="0" xfId="0" applyFont="1"/>
    <xf numFmtId="0" fontId="8" fillId="0" borderId="0" xfId="0" applyFont="1" applyAlignment="1">
      <alignment horizontal="center" vertical="center"/>
    </xf>
    <xf numFmtId="0" fontId="0" fillId="0" borderId="4" xfId="0" applyBorder="1" applyAlignment="1">
      <alignment vertical="center" readingOrder="2"/>
    </xf>
    <xf numFmtId="0" fontId="0" fillId="0" borderId="4" xfId="0" applyBorder="1" applyAlignment="1">
      <alignment vertical="center" wrapText="1" readingOrder="2"/>
    </xf>
    <xf numFmtId="166" fontId="0" fillId="0" borderId="4" xfId="0" applyNumberFormat="1" applyBorder="1" applyAlignment="1">
      <alignment horizontal="center" vertical="center"/>
    </xf>
    <xf numFmtId="14" fontId="0" fillId="0" borderId="4" xfId="0" applyNumberFormat="1" applyBorder="1"/>
    <xf numFmtId="0" fontId="0" fillId="0" borderId="4" xfId="0" applyBorder="1"/>
    <xf numFmtId="9" fontId="0" fillId="0" borderId="4" xfId="2" applyFont="1" applyBorder="1" applyAlignment="1">
      <alignment vertical="center" readingOrder="2"/>
    </xf>
    <xf numFmtId="14" fontId="0" fillId="0" borderId="4" xfId="2" applyNumberFormat="1" applyFont="1" applyBorder="1" applyAlignment="1">
      <alignment vertical="center" readingOrder="2"/>
    </xf>
    <xf numFmtId="14" fontId="0" fillId="0" borderId="1" xfId="0" applyNumberFormat="1" applyBorder="1" applyAlignment="1">
      <alignment horizontal="center" vertical="center"/>
    </xf>
    <xf numFmtId="0" fontId="0" fillId="0" borderId="1" xfId="0" applyBorder="1" applyAlignment="1">
      <alignment horizontal="center"/>
    </xf>
    <xf numFmtId="0" fontId="0" fillId="0" borderId="0" xfId="0" applyAlignment="1">
      <alignment horizontal="center"/>
    </xf>
    <xf numFmtId="0" fontId="2" fillId="16" borderId="1" xfId="0" applyFont="1" applyFill="1" applyBorder="1" applyAlignment="1">
      <alignment horizontal="center"/>
    </xf>
    <xf numFmtId="0" fontId="0" fillId="9" borderId="1" xfId="0" applyFill="1" applyBorder="1"/>
    <xf numFmtId="0" fontId="0" fillId="9" borderId="1" xfId="0" applyFill="1" applyBorder="1" applyAlignment="1">
      <alignment horizontal="center"/>
    </xf>
    <xf numFmtId="0" fontId="2" fillId="16" borderId="11" xfId="0" applyFont="1" applyFill="1" applyBorder="1" applyAlignment="1">
      <alignment horizontal="center"/>
    </xf>
    <xf numFmtId="0" fontId="0" fillId="0" borderId="1" xfId="0" applyFill="1" applyBorder="1"/>
    <xf numFmtId="0" fontId="0" fillId="0" borderId="2" xfId="0" applyBorder="1"/>
    <xf numFmtId="0" fontId="0" fillId="17" borderId="1" xfId="0" applyFill="1" applyBorder="1"/>
    <xf numFmtId="0" fontId="0" fillId="17" borderId="1" xfId="0" applyFill="1" applyBorder="1" applyAlignment="1">
      <alignment horizontal="center"/>
    </xf>
    <xf numFmtId="0" fontId="0" fillId="0" borderId="1" xfId="0" applyFont="1" applyFill="1" applyBorder="1" applyAlignment="1">
      <alignment horizontal="right" vertical="center" wrapText="1" readingOrder="2"/>
    </xf>
    <xf numFmtId="9" fontId="2" fillId="9" borderId="1" xfId="2" applyFont="1" applyFill="1" applyBorder="1" applyAlignment="1">
      <alignment horizontal="center"/>
    </xf>
    <xf numFmtId="9" fontId="0" fillId="0" borderId="0" xfId="2" applyFont="1"/>
    <xf numFmtId="0" fontId="2" fillId="9" borderId="1" xfId="0" applyFont="1" applyFill="1" applyBorder="1" applyAlignment="1">
      <alignment horizontal="center"/>
    </xf>
    <xf numFmtId="0" fontId="0" fillId="0" borderId="0" xfId="0" applyAlignment="1">
      <alignment vertical="center"/>
    </xf>
    <xf numFmtId="0" fontId="0" fillId="0" borderId="1" xfId="0" applyFont="1" applyBorder="1" applyAlignment="1">
      <alignment vertical="center"/>
    </xf>
    <xf numFmtId="0" fontId="0" fillId="0" borderId="1" xfId="0" applyFont="1" applyBorder="1" applyAlignment="1">
      <alignment vertical="center" readingOrder="2"/>
    </xf>
    <xf numFmtId="0" fontId="0" fillId="0" borderId="0" xfId="0" applyFont="1" applyAlignment="1">
      <alignment vertical="center"/>
    </xf>
    <xf numFmtId="0" fontId="13" fillId="0" borderId="1" xfId="0" applyFont="1" applyBorder="1" applyAlignment="1">
      <alignment horizontal="right" vertical="center" wrapText="1" readingOrder="2"/>
    </xf>
    <xf numFmtId="0" fontId="14" fillId="0" borderId="1" xfId="0" applyFont="1" applyBorder="1" applyAlignment="1">
      <alignment horizontal="right" vertical="center" wrapText="1" readingOrder="2"/>
    </xf>
    <xf numFmtId="0" fontId="0" fillId="0" borderId="1" xfId="0" applyFont="1" applyBorder="1" applyAlignment="1">
      <alignment horizontal="right" vertical="center" wrapText="1" readingOrder="2"/>
    </xf>
    <xf numFmtId="0" fontId="15" fillId="0" borderId="1" xfId="0" applyFont="1" applyBorder="1" applyAlignment="1">
      <alignment horizontal="right" vertical="center" wrapText="1" readingOrder="2"/>
    </xf>
    <xf numFmtId="0" fontId="16" fillId="0" borderId="1" xfId="0" applyFont="1" applyBorder="1" applyAlignment="1">
      <alignment horizontal="right" vertical="center" wrapText="1" readingOrder="2"/>
    </xf>
    <xf numFmtId="0" fontId="17" fillId="0" borderId="1" xfId="0" applyFont="1" applyBorder="1" applyAlignment="1">
      <alignment horizontal="right" vertical="center" wrapText="1" readingOrder="2"/>
    </xf>
    <xf numFmtId="0" fontId="17" fillId="8" borderId="1" xfId="0" applyFont="1" applyFill="1" applyBorder="1" applyAlignment="1">
      <alignment horizontal="right" vertical="center" wrapText="1" readingOrder="2"/>
    </xf>
    <xf numFmtId="0" fontId="0" fillId="0" borderId="1" xfId="0" applyFont="1" applyFill="1" applyBorder="1" applyAlignment="1">
      <alignment vertical="center"/>
    </xf>
    <xf numFmtId="0" fontId="16" fillId="8" borderId="1" xfId="0" applyFont="1" applyFill="1" applyBorder="1" applyAlignment="1">
      <alignment horizontal="right" vertical="center" wrapText="1" readingOrder="2"/>
    </xf>
    <xf numFmtId="0" fontId="17" fillId="0" borderId="1" xfId="0" applyFont="1" applyFill="1" applyBorder="1" applyAlignment="1">
      <alignment horizontal="right" vertical="center" wrapText="1" readingOrder="2"/>
    </xf>
    <xf numFmtId="0" fontId="17" fillId="0" borderId="1" xfId="0" applyFont="1" applyFill="1" applyBorder="1" applyAlignment="1">
      <alignment horizontal="right" vertical="center" readingOrder="2"/>
    </xf>
    <xf numFmtId="0" fontId="2" fillId="9" borderId="1" xfId="0" applyFont="1" applyFill="1" applyBorder="1" applyAlignment="1">
      <alignment horizontal="center" wrapText="1"/>
    </xf>
    <xf numFmtId="0" fontId="0" fillId="0" borderId="1" xfId="0" applyBorder="1" applyAlignment="1">
      <alignment wrapText="1"/>
    </xf>
    <xf numFmtId="0" fontId="2" fillId="9" borderId="1" xfId="0" applyFont="1" applyFill="1" applyBorder="1" applyAlignment="1"/>
    <xf numFmtId="0" fontId="2" fillId="9" borderId="3" xfId="0" applyFont="1" applyFill="1" applyBorder="1" applyAlignment="1">
      <alignment horizontal="center"/>
    </xf>
    <xf numFmtId="0" fontId="0" fillId="17" borderId="0" xfId="0" applyFill="1" applyAlignment="1">
      <alignment vertical="center"/>
    </xf>
    <xf numFmtId="0" fontId="2" fillId="9" borderId="1" xfId="0" applyFont="1" applyFill="1" applyBorder="1" applyAlignment="1">
      <alignment horizontal="center" vertical="center"/>
    </xf>
    <xf numFmtId="0" fontId="2" fillId="9" borderId="1" xfId="0" applyFont="1" applyFill="1" applyBorder="1" applyAlignment="1">
      <alignment horizontal="center"/>
    </xf>
    <xf numFmtId="0" fontId="0" fillId="17" borderId="0" xfId="0" applyFont="1" applyFill="1" applyAlignment="1">
      <alignment vertical="center"/>
    </xf>
    <xf numFmtId="0" fontId="0" fillId="17" borderId="0" xfId="0" applyFill="1"/>
    <xf numFmtId="0" fontId="0" fillId="17" borderId="0" xfId="0" applyFill="1" applyAlignment="1">
      <alignment horizontal="right"/>
    </xf>
    <xf numFmtId="9" fontId="0" fillId="17" borderId="0" xfId="2" applyFont="1" applyFill="1"/>
    <xf numFmtId="9" fontId="0" fillId="18" borderId="1" xfId="2" applyFont="1" applyFill="1" applyBorder="1"/>
    <xf numFmtId="0" fontId="0" fillId="0" borderId="3" xfId="0" applyBorder="1" applyAlignment="1">
      <alignment horizontal="right"/>
    </xf>
    <xf numFmtId="0" fontId="2" fillId="9" borderId="1" xfId="0" applyFont="1" applyFill="1" applyBorder="1" applyAlignment="1">
      <alignment horizontal="center" vertical="center" wrapText="1"/>
    </xf>
    <xf numFmtId="0" fontId="3" fillId="10" borderId="1" xfId="0" applyFont="1" applyFill="1" applyBorder="1" applyAlignment="1">
      <alignment horizontal="center"/>
    </xf>
    <xf numFmtId="43" fontId="0" fillId="0" borderId="0" xfId="1" applyFont="1"/>
    <xf numFmtId="43" fontId="0" fillId="13" borderId="1" xfId="1" applyFont="1" applyFill="1" applyBorder="1" applyAlignment="1">
      <alignment horizontal="right"/>
    </xf>
    <xf numFmtId="43" fontId="0" fillId="13" borderId="1" xfId="1" applyFont="1" applyFill="1" applyBorder="1"/>
    <xf numFmtId="43" fontId="0" fillId="13" borderId="1" xfId="1" applyFont="1" applyFill="1" applyBorder="1" applyAlignment="1">
      <alignment horizontal="center"/>
    </xf>
    <xf numFmtId="164" fontId="0" fillId="17" borderId="1" xfId="1" applyNumberFormat="1" applyFont="1" applyFill="1" applyBorder="1" applyAlignment="1">
      <alignment horizontal="right"/>
    </xf>
    <xf numFmtId="164" fontId="0" fillId="19" borderId="1" xfId="1" applyNumberFormat="1" applyFont="1" applyFill="1" applyBorder="1" applyAlignment="1">
      <alignment horizontal="right"/>
    </xf>
    <xf numFmtId="0" fontId="0" fillId="19" borderId="1" xfId="0" applyFill="1" applyBorder="1"/>
    <xf numFmtId="0" fontId="0" fillId="19" borderId="1" xfId="0" applyFill="1" applyBorder="1" applyAlignment="1">
      <alignment horizontal="center"/>
    </xf>
    <xf numFmtId="43" fontId="0" fillId="17" borderId="1" xfId="1" applyFont="1" applyFill="1" applyBorder="1" applyAlignment="1">
      <alignment horizontal="right"/>
    </xf>
    <xf numFmtId="43" fontId="0" fillId="17" borderId="1" xfId="1" applyFont="1" applyFill="1" applyBorder="1"/>
    <xf numFmtId="43" fontId="0" fillId="17" borderId="1" xfId="1" applyFont="1" applyFill="1" applyBorder="1" applyAlignment="1">
      <alignment horizontal="center"/>
    </xf>
    <xf numFmtId="0" fontId="21" fillId="9" borderId="1" xfId="0" applyFont="1" applyFill="1" applyBorder="1"/>
    <xf numFmtId="0" fontId="0" fillId="6" borderId="2" xfId="0" applyFill="1" applyBorder="1" applyAlignment="1">
      <alignment horizontal="right"/>
    </xf>
    <xf numFmtId="0" fontId="0" fillId="6" borderId="3" xfId="0" applyFill="1" applyBorder="1" applyAlignment="1">
      <alignment horizontal="right"/>
    </xf>
    <xf numFmtId="0" fontId="0" fillId="3" borderId="2" xfId="0" applyFill="1" applyBorder="1" applyAlignment="1">
      <alignment horizontal="right"/>
    </xf>
    <xf numFmtId="0" fontId="0" fillId="3" borderId="3" xfId="0" applyFill="1" applyBorder="1" applyAlignment="1">
      <alignment horizontal="right"/>
    </xf>
    <xf numFmtId="0" fontId="0" fillId="2" borderId="2" xfId="0" applyFill="1" applyBorder="1" applyAlignment="1">
      <alignment horizontal="right" vertical="center"/>
    </xf>
    <xf numFmtId="0" fontId="0" fillId="2" borderId="3" xfId="0" applyFill="1" applyBorder="1" applyAlignment="1">
      <alignment horizontal="right" vertical="center"/>
    </xf>
    <xf numFmtId="0" fontId="24" fillId="0" borderId="14" xfId="0" applyFont="1" applyBorder="1" applyAlignment="1">
      <alignment horizontal="right" vertical="center" wrapText="1"/>
    </xf>
    <xf numFmtId="0" fontId="24" fillId="21" borderId="14" xfId="0" applyFont="1" applyFill="1" applyBorder="1" applyAlignment="1">
      <alignment horizontal="right" vertical="center" wrapText="1"/>
    </xf>
    <xf numFmtId="49" fontId="24" fillId="0" borderId="14" xfId="0" applyNumberFormat="1" applyFont="1" applyBorder="1" applyAlignment="1">
      <alignment horizontal="center" vertical="center" wrapText="1" readingOrder="2"/>
    </xf>
    <xf numFmtId="49" fontId="24" fillId="21" borderId="14" xfId="0" applyNumberFormat="1" applyFont="1" applyFill="1" applyBorder="1" applyAlignment="1">
      <alignment horizontal="center" vertical="center" wrapText="1" readingOrder="2"/>
    </xf>
    <xf numFmtId="0" fontId="24" fillId="17" borderId="14" xfId="0" applyFont="1" applyFill="1" applyBorder="1" applyAlignment="1">
      <alignment horizontal="right" vertical="center" wrapText="1"/>
    </xf>
    <xf numFmtId="49" fontId="24" fillId="17" borderId="14" xfId="0" applyNumberFormat="1" applyFont="1" applyFill="1" applyBorder="1" applyAlignment="1">
      <alignment horizontal="center" vertical="center" wrapText="1" readingOrder="2"/>
    </xf>
    <xf numFmtId="0" fontId="26" fillId="21" borderId="14" xfId="0" applyFont="1" applyFill="1" applyBorder="1" applyAlignment="1">
      <alignment horizontal="right" vertical="center" wrapText="1"/>
    </xf>
    <xf numFmtId="49" fontId="26" fillId="21" borderId="14" xfId="0" applyNumberFormat="1" applyFont="1" applyFill="1" applyBorder="1" applyAlignment="1">
      <alignment horizontal="center" vertical="center" wrapText="1" readingOrder="2"/>
    </xf>
    <xf numFmtId="14" fontId="27" fillId="0" borderId="1" xfId="0" applyNumberFormat="1" applyFont="1" applyBorder="1"/>
    <xf numFmtId="0" fontId="28" fillId="0" borderId="1" xfId="0" applyFont="1" applyBorder="1"/>
    <xf numFmtId="0" fontId="27" fillId="0" borderId="1" xfId="0" applyFont="1" applyBorder="1"/>
    <xf numFmtId="0" fontId="2" fillId="0" borderId="0" xfId="0" applyFont="1"/>
    <xf numFmtId="0" fontId="29" fillId="13" borderId="13" xfId="16" applyFont="1" applyFill="1"/>
    <xf numFmtId="0" fontId="2" fillId="9" borderId="1" xfId="0" applyFont="1" applyFill="1" applyBorder="1" applyAlignment="1">
      <alignment horizontal="center"/>
    </xf>
    <xf numFmtId="0" fontId="0" fillId="17" borderId="0" xfId="0" applyFill="1" applyAlignment="1">
      <alignment horizontal="left" indent="1"/>
    </xf>
    <xf numFmtId="14" fontId="2" fillId="0" borderId="1" xfId="0" applyNumberFormat="1" applyFont="1" applyBorder="1"/>
    <xf numFmtId="0" fontId="30" fillId="0" borderId="1" xfId="0" applyFont="1" applyBorder="1"/>
    <xf numFmtId="0" fontId="30" fillId="0" borderId="4" xfId="0" applyFont="1" applyBorder="1" applyAlignment="1">
      <alignment vertical="center" readingOrder="2"/>
    </xf>
    <xf numFmtId="0" fontId="30" fillId="0" borderId="1" xfId="0" applyFont="1" applyFill="1" applyBorder="1" applyAlignment="1">
      <alignment vertical="center" readingOrder="2"/>
    </xf>
    <xf numFmtId="0" fontId="30" fillId="0" borderId="1" xfId="0" applyFont="1" applyBorder="1" applyAlignment="1">
      <alignment vertical="center" readingOrder="2"/>
    </xf>
    <xf numFmtId="166" fontId="31" fillId="0" borderId="1" xfId="0" applyNumberFormat="1" applyFont="1" applyBorder="1"/>
    <xf numFmtId="0" fontId="3" fillId="10" borderId="1" xfId="0" applyFont="1" applyFill="1" applyBorder="1" applyAlignment="1">
      <alignment horizontal="center"/>
    </xf>
    <xf numFmtId="0" fontId="2" fillId="9" borderId="1" xfId="0" applyFont="1" applyFill="1" applyBorder="1" applyAlignment="1">
      <alignment horizontal="center"/>
    </xf>
    <xf numFmtId="0" fontId="2" fillId="13" borderId="1" xfId="0" applyFont="1" applyFill="1" applyBorder="1" applyAlignment="1">
      <alignment horizontal="center" vertical="center"/>
    </xf>
    <xf numFmtId="0" fontId="0" fillId="15" borderId="1" xfId="0" applyFill="1" applyBorder="1" applyAlignment="1">
      <alignment horizontal="center" vertical="center"/>
    </xf>
    <xf numFmtId="0" fontId="0" fillId="15" borderId="1" xfId="0" applyFill="1" applyBorder="1"/>
    <xf numFmtId="0" fontId="0" fillId="22" borderId="1" xfId="0" applyFill="1" applyBorder="1" applyAlignment="1">
      <alignment horizontal="center" vertical="center"/>
    </xf>
    <xf numFmtId="0" fontId="0" fillId="22" borderId="1" xfId="0" applyFill="1" applyBorder="1"/>
    <xf numFmtId="10" fontId="2" fillId="13" borderId="1" xfId="0" applyNumberFormat="1" applyFont="1" applyFill="1" applyBorder="1" applyAlignment="1">
      <alignment horizontal="center" vertical="center"/>
    </xf>
    <xf numFmtId="10" fontId="0" fillId="15" borderId="1" xfId="0" applyNumberFormat="1" applyFill="1" applyBorder="1"/>
    <xf numFmtId="10" fontId="0" fillId="22" borderId="1" xfId="0" applyNumberFormat="1" applyFill="1" applyBorder="1"/>
    <xf numFmtId="10" fontId="0" fillId="0" borderId="0" xfId="0" applyNumberFormat="1"/>
    <xf numFmtId="0" fontId="0" fillId="4" borderId="1" xfId="0" applyFill="1" applyBorder="1" applyAlignment="1">
      <alignment horizontal="center" vertical="center" wrapText="1"/>
    </xf>
    <xf numFmtId="0" fontId="0" fillId="4" borderId="3" xfId="0" applyFill="1" applyBorder="1" applyAlignment="1">
      <alignment horizontal="center" vertical="center" wrapText="1"/>
    </xf>
    <xf numFmtId="0" fontId="2" fillId="23" borderId="4" xfId="0" applyFont="1" applyFill="1" applyBorder="1" applyAlignment="1">
      <alignment horizontal="right" vertical="center"/>
    </xf>
    <xf numFmtId="0" fontId="2" fillId="24" borderId="1" xfId="0" applyFont="1" applyFill="1" applyBorder="1"/>
    <xf numFmtId="0" fontId="0" fillId="24" borderId="4" xfId="0" applyFill="1" applyBorder="1" applyAlignment="1">
      <alignment horizontal="center" vertical="center"/>
    </xf>
    <xf numFmtId="0" fontId="0" fillId="25" borderId="1" xfId="0" applyFill="1" applyBorder="1"/>
    <xf numFmtId="0" fontId="2" fillId="23" borderId="1" xfId="0" applyFont="1" applyFill="1" applyBorder="1"/>
    <xf numFmtId="0" fontId="0" fillId="0" borderId="12" xfId="0" applyBorder="1"/>
    <xf numFmtId="0" fontId="3" fillId="10" borderId="1" xfId="0" applyFont="1" applyFill="1" applyBorder="1" applyAlignment="1">
      <alignment horizontal="center"/>
    </xf>
    <xf numFmtId="0" fontId="2" fillId="0" borderId="1" xfId="0" applyFont="1" applyBorder="1" applyAlignment="1">
      <alignment horizontal="right"/>
    </xf>
    <xf numFmtId="0" fontId="0" fillId="3" borderId="1" xfId="0" applyFill="1" applyBorder="1" applyAlignment="1">
      <alignment horizontal="right"/>
    </xf>
    <xf numFmtId="0" fontId="0" fillId="6" borderId="2" xfId="0" applyFill="1" applyBorder="1" applyAlignment="1">
      <alignment horizontal="right"/>
    </xf>
    <xf numFmtId="0" fontId="0" fillId="6" borderId="3" xfId="0" applyFill="1" applyBorder="1" applyAlignment="1">
      <alignment horizontal="right"/>
    </xf>
    <xf numFmtId="0" fontId="0" fillId="3" borderId="2" xfId="0" applyFill="1" applyBorder="1" applyAlignment="1">
      <alignment horizontal="right"/>
    </xf>
    <xf numFmtId="0" fontId="0" fillId="3" borderId="3" xfId="0" applyFill="1" applyBorder="1" applyAlignment="1">
      <alignment horizontal="right"/>
    </xf>
    <xf numFmtId="0" fontId="2" fillId="0" borderId="2" xfId="0" applyFont="1" applyBorder="1" applyAlignment="1">
      <alignment horizontal="right"/>
    </xf>
    <xf numFmtId="0" fontId="2" fillId="0" borderId="3" xfId="0" applyFont="1" applyBorder="1" applyAlignment="1">
      <alignment horizontal="right"/>
    </xf>
    <xf numFmtId="0" fontId="0" fillId="2" borderId="2" xfId="0" applyFill="1" applyBorder="1" applyAlignment="1">
      <alignment horizontal="right" vertical="center"/>
    </xf>
    <xf numFmtId="0" fontId="0" fillId="2" borderId="3" xfId="0" applyFill="1" applyBorder="1" applyAlignment="1">
      <alignment horizontal="right" vertical="center"/>
    </xf>
    <xf numFmtId="164" fontId="0" fillId="7" borderId="2" xfId="1" applyNumberFormat="1" applyFont="1" applyFill="1" applyBorder="1" applyAlignment="1">
      <alignment horizontal="right"/>
    </xf>
    <xf numFmtId="164" fontId="0" fillId="7" borderId="3" xfId="1" applyNumberFormat="1" applyFont="1" applyFill="1" applyBorder="1" applyAlignment="1">
      <alignment horizontal="right"/>
    </xf>
    <xf numFmtId="164" fontId="0" fillId="14" borderId="2" xfId="1" applyNumberFormat="1" applyFont="1" applyFill="1" applyBorder="1" applyAlignment="1">
      <alignment horizontal="right"/>
    </xf>
    <xf numFmtId="164" fontId="0" fillId="14" borderId="3" xfId="1" applyNumberFormat="1" applyFont="1" applyFill="1" applyBorder="1" applyAlignment="1">
      <alignment horizontal="right"/>
    </xf>
    <xf numFmtId="0" fontId="2" fillId="0" borderId="2" xfId="0" applyFont="1" applyFill="1" applyBorder="1" applyAlignment="1">
      <alignment horizontal="right"/>
    </xf>
    <xf numFmtId="0" fontId="2" fillId="0" borderId="3" xfId="0" applyFont="1" applyFill="1" applyBorder="1" applyAlignment="1">
      <alignment horizontal="right"/>
    </xf>
    <xf numFmtId="0" fontId="0" fillId="5" borderId="2" xfId="0" applyFont="1" applyFill="1" applyBorder="1" applyAlignment="1">
      <alignment horizontal="right"/>
    </xf>
    <xf numFmtId="0" fontId="0" fillId="5" borderId="3" xfId="0" applyFont="1" applyFill="1" applyBorder="1" applyAlignment="1">
      <alignment horizontal="right"/>
    </xf>
    <xf numFmtId="0" fontId="7" fillId="14" borderId="2" xfId="0" applyFont="1" applyFill="1" applyBorder="1" applyAlignment="1">
      <alignment horizontal="right" wrapText="1"/>
    </xf>
    <xf numFmtId="0" fontId="7" fillId="14" borderId="3" xfId="0" applyFont="1" applyFill="1" applyBorder="1" applyAlignment="1">
      <alignment horizontal="right"/>
    </xf>
    <xf numFmtId="0" fontId="0" fillId="14" borderId="2" xfId="0" applyFill="1" applyBorder="1" applyAlignment="1">
      <alignment horizontal="right"/>
    </xf>
    <xf numFmtId="0" fontId="0" fillId="14" borderId="3" xfId="0" applyFill="1" applyBorder="1" applyAlignment="1">
      <alignment horizontal="right"/>
    </xf>
    <xf numFmtId="0" fontId="0" fillId="7" borderId="2" xfId="0" applyFill="1" applyBorder="1" applyAlignment="1">
      <alignment horizontal="right" vertical="center"/>
    </xf>
    <xf numFmtId="0" fontId="0" fillId="7" borderId="3" xfId="0" applyFill="1" applyBorder="1" applyAlignment="1">
      <alignment horizontal="right" vertical="center"/>
    </xf>
    <xf numFmtId="0" fontId="0" fillId="4" borderId="12" xfId="0" applyFill="1" applyBorder="1" applyAlignment="1">
      <alignment horizontal="center" vertical="center"/>
    </xf>
    <xf numFmtId="0" fontId="0" fillId="4" borderId="11" xfId="0" applyFill="1" applyBorder="1" applyAlignment="1">
      <alignment horizontal="center" vertical="center"/>
    </xf>
    <xf numFmtId="0" fontId="0" fillId="4" borderId="4" xfId="0" applyFill="1" applyBorder="1" applyAlignment="1">
      <alignment horizontal="center" vertical="center"/>
    </xf>
    <xf numFmtId="0" fontId="0" fillId="4" borderId="2" xfId="0" applyFill="1" applyBorder="1" applyAlignment="1">
      <alignment horizontal="center" vertical="center"/>
    </xf>
    <xf numFmtId="0" fontId="0" fillId="4" borderId="15" xfId="0" applyFill="1" applyBorder="1" applyAlignment="1">
      <alignment horizontal="center" vertical="center"/>
    </xf>
    <xf numFmtId="0" fontId="0" fillId="4" borderId="3" xfId="0" applyFill="1" applyBorder="1" applyAlignment="1">
      <alignment horizontal="center" vertical="center"/>
    </xf>
    <xf numFmtId="0" fontId="0" fillId="4" borderId="12" xfId="0" applyFill="1" applyBorder="1" applyAlignment="1">
      <alignment horizontal="center" vertical="center" wrapText="1"/>
    </xf>
    <xf numFmtId="0" fontId="0" fillId="4" borderId="4" xfId="0" applyFill="1" applyBorder="1" applyAlignment="1">
      <alignment horizontal="center" vertical="center" wrapText="1"/>
    </xf>
    <xf numFmtId="0" fontId="0" fillId="4" borderId="2" xfId="0" applyFill="1" applyBorder="1" applyAlignment="1">
      <alignment horizontal="center" vertical="center" wrapText="1"/>
    </xf>
    <xf numFmtId="0" fontId="0" fillId="4" borderId="3" xfId="0" applyFill="1" applyBorder="1" applyAlignment="1">
      <alignment horizontal="center" vertical="center" wrapText="1"/>
    </xf>
    <xf numFmtId="0" fontId="2" fillId="15" borderId="12" xfId="0" applyFont="1" applyFill="1" applyBorder="1" applyAlignment="1">
      <alignment horizontal="center" vertical="center"/>
    </xf>
    <xf numFmtId="0" fontId="2" fillId="15" borderId="11" xfId="0" applyFont="1" applyFill="1" applyBorder="1" applyAlignment="1">
      <alignment horizontal="center" vertical="center"/>
    </xf>
    <xf numFmtId="0" fontId="2" fillId="15" borderId="4" xfId="0" applyFont="1" applyFill="1" applyBorder="1" applyAlignment="1">
      <alignment horizontal="center" vertical="center"/>
    </xf>
    <xf numFmtId="0" fontId="2" fillId="22" borderId="12" xfId="0" applyFont="1" applyFill="1" applyBorder="1" applyAlignment="1">
      <alignment horizontal="center" vertical="center"/>
    </xf>
    <xf numFmtId="0" fontId="2" fillId="22" borderId="11" xfId="0" applyFont="1" applyFill="1" applyBorder="1" applyAlignment="1">
      <alignment horizontal="center" vertical="center"/>
    </xf>
    <xf numFmtId="0" fontId="2" fillId="22" borderId="4" xfId="0" applyFont="1" applyFill="1" applyBorder="1" applyAlignment="1">
      <alignment horizontal="center" vertical="center"/>
    </xf>
    <xf numFmtId="0" fontId="2" fillId="22" borderId="12" xfId="0" applyFont="1" applyFill="1" applyBorder="1" applyAlignment="1">
      <alignment horizontal="center" vertical="center" wrapText="1"/>
    </xf>
    <xf numFmtId="0" fontId="2" fillId="22" borderId="11" xfId="0" applyFont="1" applyFill="1" applyBorder="1" applyAlignment="1">
      <alignment horizontal="center" vertical="center" wrapText="1"/>
    </xf>
    <xf numFmtId="0" fontId="2" fillId="22" borderId="4" xfId="0" applyFont="1" applyFill="1" applyBorder="1" applyAlignment="1">
      <alignment horizontal="center" vertical="center" wrapText="1"/>
    </xf>
    <xf numFmtId="0" fontId="3" fillId="15" borderId="12" xfId="0" applyFont="1" applyFill="1" applyBorder="1" applyAlignment="1">
      <alignment horizontal="center" vertical="center"/>
    </xf>
    <xf numFmtId="0" fontId="30" fillId="15" borderId="11" xfId="0" applyFont="1" applyFill="1" applyBorder="1" applyAlignment="1">
      <alignment horizontal="center" vertical="center"/>
    </xf>
    <xf numFmtId="0" fontId="30" fillId="15" borderId="4" xfId="0" applyFont="1" applyFill="1" applyBorder="1" applyAlignment="1">
      <alignment horizontal="center" vertical="center"/>
    </xf>
    <xf numFmtId="0" fontId="2" fillId="9" borderId="1" xfId="0" applyFont="1" applyFill="1" applyBorder="1" applyAlignment="1">
      <alignment horizontal="center" vertical="center"/>
    </xf>
    <xf numFmtId="0" fontId="2" fillId="9" borderId="12" xfId="0" applyFont="1" applyFill="1" applyBorder="1" applyAlignment="1">
      <alignment horizontal="center" vertical="center"/>
    </xf>
    <xf numFmtId="0" fontId="2" fillId="9" borderId="4" xfId="0" applyFont="1" applyFill="1" applyBorder="1" applyAlignment="1">
      <alignment horizontal="center" vertical="center"/>
    </xf>
    <xf numFmtId="0" fontId="2" fillId="9" borderId="2" xfId="0" applyFont="1" applyFill="1" applyBorder="1" applyAlignment="1">
      <alignment horizontal="right"/>
    </xf>
    <xf numFmtId="0" fontId="2" fillId="9" borderId="3" xfId="0" applyFont="1" applyFill="1" applyBorder="1" applyAlignment="1">
      <alignment horizontal="right"/>
    </xf>
    <xf numFmtId="0" fontId="2" fillId="9" borderId="1" xfId="0" applyFont="1" applyFill="1" applyBorder="1" applyAlignment="1">
      <alignment horizontal="center"/>
    </xf>
    <xf numFmtId="0" fontId="2" fillId="9" borderId="1" xfId="0" applyFont="1" applyFill="1" applyBorder="1" applyAlignment="1">
      <alignment horizontal="right"/>
    </xf>
    <xf numFmtId="0" fontId="2" fillId="10" borderId="1" xfId="0" applyFont="1" applyFill="1" applyBorder="1" applyAlignment="1">
      <alignment horizontal="center"/>
    </xf>
    <xf numFmtId="0" fontId="2" fillId="9" borderId="12" xfId="0" applyFont="1" applyFill="1" applyBorder="1" applyAlignment="1">
      <alignment horizontal="center"/>
    </xf>
    <xf numFmtId="14" fontId="2" fillId="15" borderId="7" xfId="2" applyNumberFormat="1" applyFont="1" applyFill="1" applyBorder="1" applyAlignment="1">
      <alignment horizontal="center" vertical="center" readingOrder="2"/>
    </xf>
    <xf numFmtId="14" fontId="2" fillId="15" borderId="10" xfId="2" applyNumberFormat="1" applyFont="1" applyFill="1" applyBorder="1" applyAlignment="1">
      <alignment horizontal="center" vertical="center" readingOrder="2"/>
    </xf>
    <xf numFmtId="166" fontId="2" fillId="15" borderId="6" xfId="0" applyNumberFormat="1" applyFont="1" applyFill="1" applyBorder="1" applyAlignment="1">
      <alignment horizontal="center" vertical="center"/>
    </xf>
    <xf numFmtId="14" fontId="2" fillId="15" borderId="6" xfId="0" applyNumberFormat="1" applyFont="1" applyFill="1" applyBorder="1" applyAlignment="1">
      <alignment horizontal="center" vertical="center" wrapText="1"/>
    </xf>
    <xf numFmtId="14" fontId="2" fillId="15" borderId="9" xfId="0" applyNumberFormat="1" applyFont="1" applyFill="1" applyBorder="1" applyAlignment="1">
      <alignment horizontal="center" vertical="center" wrapText="1"/>
    </xf>
    <xf numFmtId="0" fontId="2" fillId="15" borderId="6" xfId="0" applyFont="1" applyFill="1" applyBorder="1" applyAlignment="1">
      <alignment horizontal="center" vertical="center"/>
    </xf>
    <xf numFmtId="0" fontId="2" fillId="15" borderId="9" xfId="0" applyFont="1" applyFill="1" applyBorder="1" applyAlignment="1">
      <alignment horizontal="center" vertical="center"/>
    </xf>
    <xf numFmtId="0" fontId="2" fillId="15" borderId="6" xfId="0" applyFont="1" applyFill="1" applyBorder="1" applyAlignment="1">
      <alignment horizontal="center" vertical="center" wrapText="1"/>
    </xf>
    <xf numFmtId="0" fontId="2" fillId="15" borderId="9" xfId="0" applyFont="1" applyFill="1" applyBorder="1" applyAlignment="1">
      <alignment horizontal="center" vertical="center" wrapText="1"/>
    </xf>
    <xf numFmtId="9" fontId="2" fillId="15" borderId="6" xfId="2" applyFont="1" applyFill="1" applyBorder="1" applyAlignment="1">
      <alignment horizontal="center" vertical="center" readingOrder="2"/>
    </xf>
    <xf numFmtId="9" fontId="2" fillId="15" borderId="9" xfId="2" applyFont="1" applyFill="1" applyBorder="1" applyAlignment="1">
      <alignment horizontal="center" vertical="center" readingOrder="2"/>
    </xf>
    <xf numFmtId="14" fontId="2" fillId="15" borderId="6" xfId="2" applyNumberFormat="1" applyFont="1" applyFill="1" applyBorder="1" applyAlignment="1">
      <alignment horizontal="center" vertical="center" readingOrder="2"/>
    </xf>
    <xf numFmtId="14" fontId="2" fillId="15" borderId="9" xfId="2" applyNumberFormat="1" applyFont="1" applyFill="1" applyBorder="1" applyAlignment="1">
      <alignment horizontal="center" vertical="center" readingOrder="2"/>
    </xf>
    <xf numFmtId="166" fontId="2" fillId="15" borderId="6" xfId="1" applyNumberFormat="1" applyFont="1" applyFill="1" applyBorder="1" applyAlignment="1">
      <alignment horizontal="center" vertical="center" readingOrder="2"/>
    </xf>
    <xf numFmtId="166" fontId="2" fillId="15" borderId="9" xfId="1" applyNumberFormat="1" applyFont="1" applyFill="1" applyBorder="1" applyAlignment="1">
      <alignment horizontal="center" vertical="center" readingOrder="2"/>
    </xf>
    <xf numFmtId="0" fontId="2" fillId="15" borderId="5" xfId="0" applyFont="1" applyFill="1" applyBorder="1" applyAlignment="1">
      <alignment horizontal="center" vertical="center" readingOrder="2"/>
    </xf>
    <xf numFmtId="0" fontId="2" fillId="15" borderId="8" xfId="0" applyFont="1" applyFill="1" applyBorder="1" applyAlignment="1">
      <alignment horizontal="center" vertical="center" readingOrder="2"/>
    </xf>
    <xf numFmtId="0" fontId="2" fillId="15" borderId="6" xfId="0" applyFont="1" applyFill="1" applyBorder="1" applyAlignment="1">
      <alignment horizontal="center" vertical="center" readingOrder="2"/>
    </xf>
    <xf numFmtId="0" fontId="2" fillId="15" borderId="9" xfId="0" applyFont="1" applyFill="1" applyBorder="1" applyAlignment="1">
      <alignment horizontal="center" vertical="center" readingOrder="2"/>
    </xf>
    <xf numFmtId="0" fontId="18" fillId="10" borderId="1" xfId="0" applyFont="1" applyFill="1" applyBorder="1" applyAlignment="1">
      <alignment horizontal="center" vertical="center"/>
    </xf>
  </cellXfs>
  <cellStyles count="25">
    <cellStyle name="Lien hypertexte" xfId="4" builtinId="8" hidden="1"/>
    <cellStyle name="Lien hypertexte" xfId="6" builtinId="8" hidden="1"/>
    <cellStyle name="Lien hypertexte" xfId="8" builtinId="8" hidden="1"/>
    <cellStyle name="Lien hypertexte" xfId="10" builtinId="8" hidden="1"/>
    <cellStyle name="Lien hypertexte" xfId="12" builtinId="8" hidden="1"/>
    <cellStyle name="Lien hypertexte" xfId="14" builtinId="8" hidden="1"/>
    <cellStyle name="Lien hypertexte" xfId="17" builtinId="8" hidden="1"/>
    <cellStyle name="Lien hypertexte" xfId="19" builtinId="8" hidden="1"/>
    <cellStyle name="Lien hypertexte" xfId="21" builtinId="8" hidden="1"/>
    <cellStyle name="Lien hypertexte" xfId="23" builtinId="8" hidden="1"/>
    <cellStyle name="Lien hypertexte visité" xfId="5" builtinId="9" hidden="1"/>
    <cellStyle name="Lien hypertexte visité" xfId="7" builtinId="9" hidden="1"/>
    <cellStyle name="Lien hypertexte visité" xfId="9" builtinId="9" hidden="1"/>
    <cellStyle name="Lien hypertexte visité" xfId="11" builtinId="9" hidden="1"/>
    <cellStyle name="Lien hypertexte visité" xfId="13" builtinId="9" hidden="1"/>
    <cellStyle name="Lien hypertexte visité" xfId="15" builtinId="9" hidden="1"/>
    <cellStyle name="Lien hypertexte visité" xfId="18" builtinId="9" hidden="1"/>
    <cellStyle name="Lien hypertexte visité" xfId="20" builtinId="9" hidden="1"/>
    <cellStyle name="Lien hypertexte visité" xfId="22" builtinId="9" hidden="1"/>
    <cellStyle name="Lien hypertexte visité" xfId="24" builtinId="9" hidden="1"/>
    <cellStyle name="Milliers" xfId="1" builtinId="3"/>
    <cellStyle name="MS_Arabe" xfId="3"/>
    <cellStyle name="Normal" xfId="0" builtinId="0"/>
    <cellStyle name="Pourcentage" xfId="2" builtinId="5"/>
    <cellStyle name="Sortie" xfId="16" builtinId="21"/>
  </cellStyles>
  <dxfs count="72">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A6664"/>
      <color rgb="FFF8F8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N778"/>
  <sheetViews>
    <sheetView rightToLeft="1" zoomScale="75" zoomScaleNormal="75" zoomScalePageLayoutView="75" workbookViewId="0">
      <selection activeCell="A7" sqref="A7"/>
    </sheetView>
  </sheetViews>
  <sheetFormatPr baseColWidth="10" defaultColWidth="9.140625" defaultRowHeight="15" outlineLevelRow="3"/>
  <cols>
    <col min="1" max="1" width="7" bestFit="1" customWidth="1"/>
    <col min="2" max="2" width="107.42578125" bestFit="1" customWidth="1"/>
    <col min="3" max="3" width="16.7109375" bestFit="1" customWidth="1"/>
    <col min="4" max="5" width="13.85546875" bestFit="1" customWidth="1"/>
    <col min="7" max="9" width="15.42578125" bestFit="1" customWidth="1"/>
    <col min="10" max="10" width="20.42578125" bestFit="1" customWidth="1"/>
  </cols>
  <sheetData>
    <row r="1" spans="1:14" ht="18.75">
      <c r="A1" s="182" t="s">
        <v>30</v>
      </c>
      <c r="B1" s="182"/>
      <c r="C1" s="182"/>
      <c r="D1" s="123" t="s">
        <v>849</v>
      </c>
      <c r="E1" s="123" t="s">
        <v>848</v>
      </c>
      <c r="G1" s="43" t="s">
        <v>31</v>
      </c>
      <c r="H1" s="44"/>
      <c r="I1" s="45"/>
      <c r="J1" s="46" t="b">
        <f>AND(H1=I1)</f>
        <v>1</v>
      </c>
    </row>
    <row r="2" spans="1:14">
      <c r="A2" s="183" t="s">
        <v>60</v>
      </c>
      <c r="B2" s="183"/>
      <c r="C2" s="26">
        <f>C3+C67</f>
        <v>0</v>
      </c>
      <c r="D2" s="26">
        <f>D3+D67</f>
        <v>0</v>
      </c>
      <c r="E2" s="26">
        <f>E3+E67</f>
        <v>0</v>
      </c>
      <c r="G2" s="39" t="s">
        <v>60</v>
      </c>
      <c r="H2" s="41"/>
      <c r="I2" s="42"/>
      <c r="J2" s="40" t="b">
        <f>AND(H2=I2)</f>
        <v>1</v>
      </c>
    </row>
    <row r="3" spans="1:14">
      <c r="A3" s="184" t="s">
        <v>578</v>
      </c>
      <c r="B3" s="184"/>
      <c r="C3" s="23">
        <f>C4+C11+C38+C61</f>
        <v>0</v>
      </c>
      <c r="D3" s="23">
        <f>D4+D11+D38+D61</f>
        <v>0</v>
      </c>
      <c r="E3" s="23">
        <f>E4+E11+E38+E61</f>
        <v>0</v>
      </c>
      <c r="G3" s="39" t="s">
        <v>57</v>
      </c>
      <c r="H3" s="41"/>
      <c r="I3" s="42"/>
      <c r="J3" s="40" t="b">
        <f>AND(H3=I3)</f>
        <v>1</v>
      </c>
    </row>
    <row r="4" spans="1:14" ht="15" customHeight="1">
      <c r="A4" s="185" t="s">
        <v>124</v>
      </c>
      <c r="B4" s="186"/>
      <c r="C4" s="21">
        <f>SUM(C5:C10)</f>
        <v>0</v>
      </c>
      <c r="D4" s="21">
        <f>SUM(D5:D10)</f>
        <v>0</v>
      </c>
      <c r="E4" s="21">
        <f>SUM(E5:E10)</f>
        <v>0</v>
      </c>
      <c r="F4" s="17"/>
      <c r="G4" s="39" t="s">
        <v>53</v>
      </c>
      <c r="H4" s="41"/>
      <c r="I4" s="42"/>
      <c r="J4" s="40" t="b">
        <f>AND(H4=I4)</f>
        <v>1</v>
      </c>
      <c r="K4" s="17"/>
      <c r="L4" s="17"/>
      <c r="M4" s="17"/>
      <c r="N4" s="17"/>
    </row>
    <row r="5" spans="1:14" ht="15" customHeight="1" outlineLevel="1">
      <c r="A5" s="3">
        <v>1101</v>
      </c>
      <c r="B5" s="1" t="s">
        <v>0</v>
      </c>
      <c r="C5" s="2"/>
      <c r="D5" s="2">
        <f>C5</f>
        <v>0</v>
      </c>
      <c r="E5" s="2">
        <f>D5</f>
        <v>0</v>
      </c>
      <c r="F5" s="17"/>
      <c r="G5" s="17"/>
      <c r="H5" s="17"/>
      <c r="I5" s="17"/>
      <c r="J5" s="17"/>
      <c r="K5" s="17"/>
      <c r="L5" s="17"/>
      <c r="M5" s="17"/>
      <c r="N5" s="17"/>
    </row>
    <row r="6" spans="1:14" ht="15" customHeight="1" outlineLevel="1">
      <c r="A6" s="3">
        <v>1102</v>
      </c>
      <c r="B6" s="1" t="s">
        <v>1</v>
      </c>
      <c r="C6" s="2"/>
      <c r="D6" s="2">
        <f t="shared" ref="D6:E10" si="0">C6</f>
        <v>0</v>
      </c>
      <c r="E6" s="2">
        <f t="shared" si="0"/>
        <v>0</v>
      </c>
      <c r="F6" s="17"/>
      <c r="G6" s="17"/>
      <c r="H6" s="17"/>
      <c r="I6" s="17"/>
      <c r="J6" s="17"/>
      <c r="K6" s="17"/>
      <c r="L6" s="17"/>
      <c r="M6" s="17"/>
      <c r="N6" s="17"/>
    </row>
    <row r="7" spans="1:14" ht="15" customHeight="1" outlineLevel="1">
      <c r="A7" s="3">
        <v>1201</v>
      </c>
      <c r="B7" s="1" t="s">
        <v>2</v>
      </c>
      <c r="C7" s="2"/>
      <c r="D7" s="2">
        <f t="shared" si="0"/>
        <v>0</v>
      </c>
      <c r="E7" s="2">
        <f t="shared" si="0"/>
        <v>0</v>
      </c>
      <c r="F7" s="17"/>
      <c r="G7" s="17"/>
      <c r="H7" s="17"/>
      <c r="I7" s="17"/>
      <c r="J7" s="17"/>
      <c r="K7" s="17"/>
      <c r="L7" s="17"/>
      <c r="M7" s="17"/>
      <c r="N7" s="17"/>
    </row>
    <row r="8" spans="1:14" ht="15" customHeight="1" outlineLevel="1">
      <c r="A8" s="3">
        <v>1201</v>
      </c>
      <c r="B8" s="1" t="s">
        <v>64</v>
      </c>
      <c r="C8" s="2"/>
      <c r="D8" s="2">
        <f t="shared" si="0"/>
        <v>0</v>
      </c>
      <c r="E8" s="2">
        <f t="shared" si="0"/>
        <v>0</v>
      </c>
      <c r="F8" s="17"/>
      <c r="G8" s="17"/>
      <c r="H8" s="17"/>
      <c r="I8" s="17"/>
      <c r="J8" s="17"/>
      <c r="K8" s="17"/>
      <c r="L8" s="17"/>
      <c r="M8" s="17"/>
      <c r="N8" s="17"/>
    </row>
    <row r="9" spans="1:14" ht="15" customHeight="1" outlineLevel="1">
      <c r="A9" s="3">
        <v>1202</v>
      </c>
      <c r="B9" s="1" t="s">
        <v>123</v>
      </c>
      <c r="C9" s="2"/>
      <c r="D9" s="2">
        <f t="shared" si="0"/>
        <v>0</v>
      </c>
      <c r="E9" s="2">
        <f t="shared" si="0"/>
        <v>0</v>
      </c>
      <c r="F9" s="17"/>
      <c r="G9" s="17"/>
      <c r="H9" s="17"/>
      <c r="I9" s="17"/>
      <c r="J9" s="17"/>
      <c r="K9" s="17"/>
      <c r="L9" s="17"/>
      <c r="M9" s="17"/>
      <c r="N9" s="17"/>
    </row>
    <row r="10" spans="1:14" ht="15" customHeight="1" outlineLevel="1">
      <c r="A10" s="3">
        <v>1203</v>
      </c>
      <c r="B10" s="1" t="s">
        <v>3</v>
      </c>
      <c r="C10" s="2"/>
      <c r="D10" s="2">
        <f t="shared" si="0"/>
        <v>0</v>
      </c>
      <c r="E10" s="2">
        <f t="shared" si="0"/>
        <v>0</v>
      </c>
      <c r="F10" s="17"/>
      <c r="G10" s="17"/>
      <c r="H10" s="17"/>
      <c r="I10" s="17"/>
      <c r="J10" s="17"/>
      <c r="K10" s="17"/>
      <c r="L10" s="17"/>
      <c r="M10" s="17"/>
      <c r="N10" s="17"/>
    </row>
    <row r="11" spans="1:14" ht="15" customHeight="1">
      <c r="A11" s="185" t="s">
        <v>125</v>
      </c>
      <c r="B11" s="186"/>
      <c r="C11" s="21">
        <f>SUM(C12:C37)</f>
        <v>0</v>
      </c>
      <c r="D11" s="21">
        <f>SUM(D12:D37)</f>
        <v>0</v>
      </c>
      <c r="E11" s="21">
        <f>SUM(E12:E37)</f>
        <v>0</v>
      </c>
      <c r="F11" s="17"/>
      <c r="G11" s="39" t="s">
        <v>54</v>
      </c>
      <c r="H11" s="41"/>
      <c r="I11" s="42"/>
      <c r="J11" s="40" t="b">
        <f>AND(H11=I11)</f>
        <v>1</v>
      </c>
      <c r="K11" s="17"/>
      <c r="L11" s="17"/>
      <c r="M11" s="17"/>
      <c r="N11" s="17"/>
    </row>
    <row r="12" spans="1:14" outlineLevel="1">
      <c r="A12" s="3">
        <v>2101</v>
      </c>
      <c r="B12" s="1" t="s">
        <v>4</v>
      </c>
      <c r="C12" s="2"/>
      <c r="D12" s="2">
        <f>C12</f>
        <v>0</v>
      </c>
      <c r="E12" s="2">
        <f>D12</f>
        <v>0</v>
      </c>
    </row>
    <row r="13" spans="1:14" outlineLevel="1">
      <c r="A13" s="3">
        <v>2102</v>
      </c>
      <c r="B13" s="1" t="s">
        <v>126</v>
      </c>
      <c r="C13" s="2"/>
      <c r="D13" s="2">
        <f t="shared" ref="D13:E28" si="1">C13</f>
        <v>0</v>
      </c>
      <c r="E13" s="2">
        <f t="shared" si="1"/>
        <v>0</v>
      </c>
    </row>
    <row r="14" spans="1:14" outlineLevel="1">
      <c r="A14" s="3">
        <v>2201</v>
      </c>
      <c r="B14" s="1" t="s">
        <v>5</v>
      </c>
      <c r="C14" s="2"/>
      <c r="D14" s="2">
        <f t="shared" si="1"/>
        <v>0</v>
      </c>
      <c r="E14" s="2">
        <f t="shared" si="1"/>
        <v>0</v>
      </c>
    </row>
    <row r="15" spans="1:14" outlineLevel="1">
      <c r="A15" s="3">
        <v>2201</v>
      </c>
      <c r="B15" s="1" t="s">
        <v>127</v>
      </c>
      <c r="C15" s="2"/>
      <c r="D15" s="2">
        <f t="shared" si="1"/>
        <v>0</v>
      </c>
      <c r="E15" s="2">
        <f t="shared" si="1"/>
        <v>0</v>
      </c>
    </row>
    <row r="16" spans="1:14" outlineLevel="1">
      <c r="A16" s="3">
        <v>2201</v>
      </c>
      <c r="B16" s="1" t="s">
        <v>128</v>
      </c>
      <c r="C16" s="2"/>
      <c r="D16" s="2">
        <f t="shared" si="1"/>
        <v>0</v>
      </c>
      <c r="E16" s="2">
        <f t="shared" si="1"/>
        <v>0</v>
      </c>
    </row>
    <row r="17" spans="1:5" outlineLevel="1">
      <c r="A17" s="3">
        <v>2202</v>
      </c>
      <c r="B17" s="1" t="s">
        <v>129</v>
      </c>
      <c r="C17" s="2"/>
      <c r="D17" s="2">
        <f t="shared" si="1"/>
        <v>0</v>
      </c>
      <c r="E17" s="2">
        <f t="shared" si="1"/>
        <v>0</v>
      </c>
    </row>
    <row r="18" spans="1:5" outlineLevel="1">
      <c r="A18" s="3">
        <v>2203</v>
      </c>
      <c r="B18" s="1" t="s">
        <v>130</v>
      </c>
      <c r="C18" s="2"/>
      <c r="D18" s="2">
        <f t="shared" si="1"/>
        <v>0</v>
      </c>
      <c r="E18" s="2">
        <f t="shared" si="1"/>
        <v>0</v>
      </c>
    </row>
    <row r="19" spans="1:5" outlineLevel="1">
      <c r="A19" s="3">
        <v>2204</v>
      </c>
      <c r="B19" s="1" t="s">
        <v>131</v>
      </c>
      <c r="C19" s="2"/>
      <c r="D19" s="2">
        <f t="shared" si="1"/>
        <v>0</v>
      </c>
      <c r="E19" s="2">
        <f t="shared" si="1"/>
        <v>0</v>
      </c>
    </row>
    <row r="20" spans="1:5" outlineLevel="1">
      <c r="A20" s="3">
        <v>2299</v>
      </c>
      <c r="B20" s="1" t="s">
        <v>132</v>
      </c>
      <c r="C20" s="2"/>
      <c r="D20" s="2">
        <f t="shared" si="1"/>
        <v>0</v>
      </c>
      <c r="E20" s="2">
        <f t="shared" si="1"/>
        <v>0</v>
      </c>
    </row>
    <row r="21" spans="1:5" outlineLevel="1">
      <c r="A21" s="3">
        <v>2301</v>
      </c>
      <c r="B21" s="1" t="s">
        <v>133</v>
      </c>
      <c r="C21" s="2"/>
      <c r="D21" s="2">
        <f t="shared" si="1"/>
        <v>0</v>
      </c>
      <c r="E21" s="2">
        <f t="shared" si="1"/>
        <v>0</v>
      </c>
    </row>
    <row r="22" spans="1:5" outlineLevel="1">
      <c r="A22" s="3">
        <v>2302</v>
      </c>
      <c r="B22" s="1" t="s">
        <v>134</v>
      </c>
      <c r="C22" s="2"/>
      <c r="D22" s="2">
        <f t="shared" si="1"/>
        <v>0</v>
      </c>
      <c r="E22" s="2">
        <f t="shared" si="1"/>
        <v>0</v>
      </c>
    </row>
    <row r="23" spans="1:5" outlineLevel="1">
      <c r="A23" s="3">
        <v>2303</v>
      </c>
      <c r="B23" s="1" t="s">
        <v>135</v>
      </c>
      <c r="C23" s="2"/>
      <c r="D23" s="2">
        <f t="shared" si="1"/>
        <v>0</v>
      </c>
      <c r="E23" s="2">
        <f t="shared" si="1"/>
        <v>0</v>
      </c>
    </row>
    <row r="24" spans="1:5" outlineLevel="1">
      <c r="A24" s="3">
        <v>2304</v>
      </c>
      <c r="B24" s="1" t="s">
        <v>136</v>
      </c>
      <c r="C24" s="2"/>
      <c r="D24" s="2">
        <f t="shared" si="1"/>
        <v>0</v>
      </c>
      <c r="E24" s="2">
        <f t="shared" si="1"/>
        <v>0</v>
      </c>
    </row>
    <row r="25" spans="1:5" outlineLevel="1">
      <c r="A25" s="3">
        <v>2305</v>
      </c>
      <c r="B25" s="1" t="s">
        <v>137</v>
      </c>
      <c r="C25" s="2"/>
      <c r="D25" s="2">
        <f t="shared" si="1"/>
        <v>0</v>
      </c>
      <c r="E25" s="2">
        <f t="shared" si="1"/>
        <v>0</v>
      </c>
    </row>
    <row r="26" spans="1:5" outlineLevel="1">
      <c r="A26" s="3">
        <v>2306</v>
      </c>
      <c r="B26" s="1" t="s">
        <v>138</v>
      </c>
      <c r="C26" s="2"/>
      <c r="D26" s="2">
        <f t="shared" si="1"/>
        <v>0</v>
      </c>
      <c r="E26" s="2">
        <f t="shared" si="1"/>
        <v>0</v>
      </c>
    </row>
    <row r="27" spans="1:5" outlineLevel="1">
      <c r="A27" s="3">
        <v>2307</v>
      </c>
      <c r="B27" s="1" t="s">
        <v>139</v>
      </c>
      <c r="C27" s="2"/>
      <c r="D27" s="2">
        <f t="shared" si="1"/>
        <v>0</v>
      </c>
      <c r="E27" s="2">
        <f t="shared" si="1"/>
        <v>0</v>
      </c>
    </row>
    <row r="28" spans="1:5" outlineLevel="1">
      <c r="A28" s="3">
        <v>2308</v>
      </c>
      <c r="B28" s="1" t="s">
        <v>140</v>
      </c>
      <c r="C28" s="2"/>
      <c r="D28" s="2">
        <f t="shared" si="1"/>
        <v>0</v>
      </c>
      <c r="E28" s="2">
        <f t="shared" si="1"/>
        <v>0</v>
      </c>
    </row>
    <row r="29" spans="1:5" outlineLevel="1">
      <c r="A29" s="3">
        <v>2401</v>
      </c>
      <c r="B29" s="1" t="s">
        <v>141</v>
      </c>
      <c r="C29" s="2"/>
      <c r="D29" s="2">
        <f t="shared" ref="D29:E37" si="2">C29</f>
        <v>0</v>
      </c>
      <c r="E29" s="2">
        <f t="shared" si="2"/>
        <v>0</v>
      </c>
    </row>
    <row r="30" spans="1:5" ht="12.75" customHeight="1" outlineLevel="1">
      <c r="A30" s="3">
        <v>2401</v>
      </c>
      <c r="B30" s="1" t="s">
        <v>142</v>
      </c>
      <c r="C30" s="2"/>
      <c r="D30" s="2">
        <f t="shared" si="2"/>
        <v>0</v>
      </c>
      <c r="E30" s="2">
        <f t="shared" si="2"/>
        <v>0</v>
      </c>
    </row>
    <row r="31" spans="1:5" outlineLevel="1">
      <c r="A31" s="3">
        <v>2401</v>
      </c>
      <c r="B31" s="1" t="s">
        <v>143</v>
      </c>
      <c r="C31" s="2"/>
      <c r="D31" s="2">
        <f t="shared" si="2"/>
        <v>0</v>
      </c>
      <c r="E31" s="2">
        <f t="shared" si="2"/>
        <v>0</v>
      </c>
    </row>
    <row r="32" spans="1:5" outlineLevel="1">
      <c r="A32" s="3">
        <v>2402</v>
      </c>
      <c r="B32" s="1" t="s">
        <v>6</v>
      </c>
      <c r="C32" s="2"/>
      <c r="D32" s="2">
        <f t="shared" si="2"/>
        <v>0</v>
      </c>
      <c r="E32" s="2">
        <f t="shared" si="2"/>
        <v>0</v>
      </c>
    </row>
    <row r="33" spans="1:10" outlineLevel="1">
      <c r="A33" s="3">
        <v>2403</v>
      </c>
      <c r="B33" s="1" t="s">
        <v>144</v>
      </c>
      <c r="C33" s="2"/>
      <c r="D33" s="2">
        <f t="shared" si="2"/>
        <v>0</v>
      </c>
      <c r="E33" s="2">
        <f t="shared" si="2"/>
        <v>0</v>
      </c>
    </row>
    <row r="34" spans="1:10" outlineLevel="1">
      <c r="A34" s="3">
        <v>2404</v>
      </c>
      <c r="B34" s="1" t="s">
        <v>7</v>
      </c>
      <c r="C34" s="2"/>
      <c r="D34" s="2">
        <f t="shared" si="2"/>
        <v>0</v>
      </c>
      <c r="E34" s="2">
        <f t="shared" si="2"/>
        <v>0</v>
      </c>
    </row>
    <row r="35" spans="1:10" outlineLevel="1">
      <c r="A35" s="3">
        <v>2405</v>
      </c>
      <c r="B35" s="1" t="s">
        <v>8</v>
      </c>
      <c r="C35" s="2"/>
      <c r="D35" s="2">
        <f t="shared" si="2"/>
        <v>0</v>
      </c>
      <c r="E35" s="2">
        <f t="shared" si="2"/>
        <v>0</v>
      </c>
    </row>
    <row r="36" spans="1:10" outlineLevel="1">
      <c r="A36" s="3">
        <v>2406</v>
      </c>
      <c r="B36" s="1" t="s">
        <v>9</v>
      </c>
      <c r="C36" s="2"/>
      <c r="D36" s="2">
        <f t="shared" si="2"/>
        <v>0</v>
      </c>
      <c r="E36" s="2">
        <f t="shared" si="2"/>
        <v>0</v>
      </c>
    </row>
    <row r="37" spans="1:10" outlineLevel="1">
      <c r="A37" s="3">
        <v>2499</v>
      </c>
      <c r="B37" s="1" t="s">
        <v>10</v>
      </c>
      <c r="C37" s="15"/>
      <c r="D37" s="2">
        <f t="shared" si="2"/>
        <v>0</v>
      </c>
      <c r="E37" s="2">
        <f t="shared" si="2"/>
        <v>0</v>
      </c>
    </row>
    <row r="38" spans="1:10">
      <c r="A38" s="185" t="s">
        <v>145</v>
      </c>
      <c r="B38" s="186"/>
      <c r="C38" s="21">
        <f>SUM(C39:C60)</f>
        <v>0</v>
      </c>
      <c r="D38" s="21">
        <f>SUM(D39:D60)</f>
        <v>0</v>
      </c>
      <c r="E38" s="21">
        <f>SUM(E39:E60)</f>
        <v>0</v>
      </c>
      <c r="G38" s="39" t="s">
        <v>55</v>
      </c>
      <c r="H38" s="41"/>
      <c r="I38" s="42"/>
      <c r="J38" s="40" t="b">
        <f>AND(H38=I38)</f>
        <v>1</v>
      </c>
    </row>
    <row r="39" spans="1:10" outlineLevel="1">
      <c r="A39" s="20">
        <v>3101</v>
      </c>
      <c r="B39" s="20" t="s">
        <v>11</v>
      </c>
      <c r="C39" s="2"/>
      <c r="D39" s="2">
        <f>C39</f>
        <v>0</v>
      </c>
      <c r="E39" s="2">
        <f>D39</f>
        <v>0</v>
      </c>
    </row>
    <row r="40" spans="1:10" outlineLevel="1">
      <c r="A40" s="20">
        <v>3102</v>
      </c>
      <c r="B40" s="20" t="s">
        <v>12</v>
      </c>
      <c r="C40" s="2"/>
      <c r="D40" s="2">
        <f t="shared" ref="D40:E55" si="3">C40</f>
        <v>0</v>
      </c>
      <c r="E40" s="2">
        <f t="shared" si="3"/>
        <v>0</v>
      </c>
    </row>
    <row r="41" spans="1:10" outlineLevel="1">
      <c r="A41" s="20">
        <v>3103</v>
      </c>
      <c r="B41" s="20" t="s">
        <v>13</v>
      </c>
      <c r="C41" s="2"/>
      <c r="D41" s="2">
        <f t="shared" si="3"/>
        <v>0</v>
      </c>
      <c r="E41" s="2">
        <f t="shared" si="3"/>
        <v>0</v>
      </c>
    </row>
    <row r="42" spans="1:10" outlineLevel="1">
      <c r="A42" s="20">
        <v>3199</v>
      </c>
      <c r="B42" s="20" t="s">
        <v>14</v>
      </c>
      <c r="C42" s="2"/>
      <c r="D42" s="2">
        <f t="shared" si="3"/>
        <v>0</v>
      </c>
      <c r="E42" s="2">
        <f t="shared" si="3"/>
        <v>0</v>
      </c>
    </row>
    <row r="43" spans="1:10" outlineLevel="1">
      <c r="A43" s="20">
        <v>3201</v>
      </c>
      <c r="B43" s="20" t="s">
        <v>146</v>
      </c>
      <c r="C43" s="2"/>
      <c r="D43" s="2">
        <f t="shared" si="3"/>
        <v>0</v>
      </c>
      <c r="E43" s="2">
        <f t="shared" si="3"/>
        <v>0</v>
      </c>
    </row>
    <row r="44" spans="1:10" outlineLevel="1">
      <c r="A44" s="20">
        <v>3202</v>
      </c>
      <c r="B44" s="20" t="s">
        <v>15</v>
      </c>
      <c r="C44" s="2"/>
      <c r="D44" s="2">
        <f t="shared" si="3"/>
        <v>0</v>
      </c>
      <c r="E44" s="2">
        <f t="shared" si="3"/>
        <v>0</v>
      </c>
    </row>
    <row r="45" spans="1:10" outlineLevel="1">
      <c r="A45" s="20">
        <v>3203</v>
      </c>
      <c r="B45" s="20" t="s">
        <v>16</v>
      </c>
      <c r="C45" s="2"/>
      <c r="D45" s="2">
        <f t="shared" si="3"/>
        <v>0</v>
      </c>
      <c r="E45" s="2">
        <f t="shared" si="3"/>
        <v>0</v>
      </c>
    </row>
    <row r="46" spans="1:10" outlineLevel="1">
      <c r="A46" s="20">
        <v>3204</v>
      </c>
      <c r="B46" s="20" t="s">
        <v>147</v>
      </c>
      <c r="C46" s="2"/>
      <c r="D46" s="2">
        <f t="shared" si="3"/>
        <v>0</v>
      </c>
      <c r="E46" s="2">
        <f t="shared" si="3"/>
        <v>0</v>
      </c>
    </row>
    <row r="47" spans="1:10" outlineLevel="1">
      <c r="A47" s="20">
        <v>3205</v>
      </c>
      <c r="B47" s="20" t="s">
        <v>148</v>
      </c>
      <c r="C47" s="2"/>
      <c r="D47" s="2">
        <f t="shared" si="3"/>
        <v>0</v>
      </c>
      <c r="E47" s="2">
        <f t="shared" si="3"/>
        <v>0</v>
      </c>
    </row>
    <row r="48" spans="1:10" outlineLevel="1">
      <c r="A48" s="20">
        <v>3206</v>
      </c>
      <c r="B48" s="20" t="s">
        <v>17</v>
      </c>
      <c r="C48" s="2"/>
      <c r="D48" s="2">
        <f t="shared" si="3"/>
        <v>0</v>
      </c>
      <c r="E48" s="2">
        <f t="shared" si="3"/>
        <v>0</v>
      </c>
    </row>
    <row r="49" spans="1:10" outlineLevel="1">
      <c r="A49" s="20">
        <v>3207</v>
      </c>
      <c r="B49" s="20" t="s">
        <v>149</v>
      </c>
      <c r="C49" s="2"/>
      <c r="D49" s="2">
        <f t="shared" si="3"/>
        <v>0</v>
      </c>
      <c r="E49" s="2">
        <f t="shared" si="3"/>
        <v>0</v>
      </c>
    </row>
    <row r="50" spans="1:10" outlineLevel="1">
      <c r="A50" s="20">
        <v>3208</v>
      </c>
      <c r="B50" s="20" t="s">
        <v>150</v>
      </c>
      <c r="C50" s="2"/>
      <c r="D50" s="2">
        <f t="shared" si="3"/>
        <v>0</v>
      </c>
      <c r="E50" s="2">
        <f t="shared" si="3"/>
        <v>0</v>
      </c>
    </row>
    <row r="51" spans="1:10" outlineLevel="1">
      <c r="A51" s="20">
        <v>3209</v>
      </c>
      <c r="B51" s="20" t="s">
        <v>151</v>
      </c>
      <c r="C51" s="2"/>
      <c r="D51" s="2">
        <f t="shared" si="3"/>
        <v>0</v>
      </c>
      <c r="E51" s="2">
        <f t="shared" si="3"/>
        <v>0</v>
      </c>
    </row>
    <row r="52" spans="1:10" outlineLevel="1">
      <c r="A52" s="20">
        <v>3299</v>
      </c>
      <c r="B52" s="20" t="s">
        <v>152</v>
      </c>
      <c r="C52" s="2"/>
      <c r="D52" s="2">
        <f t="shared" si="3"/>
        <v>0</v>
      </c>
      <c r="E52" s="2">
        <f t="shared" si="3"/>
        <v>0</v>
      </c>
    </row>
    <row r="53" spans="1:10" outlineLevel="1">
      <c r="A53" s="20">
        <v>3301</v>
      </c>
      <c r="B53" s="20" t="s">
        <v>18</v>
      </c>
      <c r="C53" s="2"/>
      <c r="D53" s="2">
        <f t="shared" si="3"/>
        <v>0</v>
      </c>
      <c r="E53" s="2">
        <f t="shared" si="3"/>
        <v>0</v>
      </c>
    </row>
    <row r="54" spans="1:10" outlineLevel="1">
      <c r="A54" s="20">
        <v>3302</v>
      </c>
      <c r="B54" s="20" t="s">
        <v>19</v>
      </c>
      <c r="C54" s="2"/>
      <c r="D54" s="2">
        <f t="shared" si="3"/>
        <v>0</v>
      </c>
      <c r="E54" s="2">
        <f t="shared" si="3"/>
        <v>0</v>
      </c>
    </row>
    <row r="55" spans="1:10" outlineLevel="1">
      <c r="A55" s="20">
        <v>3303</v>
      </c>
      <c r="B55" s="20" t="s">
        <v>153</v>
      </c>
      <c r="C55" s="2"/>
      <c r="D55" s="2">
        <f t="shared" si="3"/>
        <v>0</v>
      </c>
      <c r="E55" s="2">
        <f t="shared" si="3"/>
        <v>0</v>
      </c>
    </row>
    <row r="56" spans="1:10" outlineLevel="1">
      <c r="A56" s="20">
        <v>3303</v>
      </c>
      <c r="B56" s="20" t="s">
        <v>154</v>
      </c>
      <c r="C56" s="2"/>
      <c r="D56" s="2">
        <f t="shared" ref="D56:E60" si="4">C56</f>
        <v>0</v>
      </c>
      <c r="E56" s="2">
        <f t="shared" si="4"/>
        <v>0</v>
      </c>
    </row>
    <row r="57" spans="1:10" outlineLevel="1">
      <c r="A57" s="20">
        <v>3304</v>
      </c>
      <c r="B57" s="20" t="s">
        <v>155</v>
      </c>
      <c r="C57" s="2"/>
      <c r="D57" s="2">
        <f t="shared" si="4"/>
        <v>0</v>
      </c>
      <c r="E57" s="2">
        <f t="shared" si="4"/>
        <v>0</v>
      </c>
    </row>
    <row r="58" spans="1:10" outlineLevel="1">
      <c r="A58" s="20">
        <v>3305</v>
      </c>
      <c r="B58" s="20" t="s">
        <v>156</v>
      </c>
      <c r="C58" s="2"/>
      <c r="D58" s="2">
        <f t="shared" si="4"/>
        <v>0</v>
      </c>
      <c r="E58" s="2">
        <f t="shared" si="4"/>
        <v>0</v>
      </c>
    </row>
    <row r="59" spans="1:10" outlineLevel="1">
      <c r="A59" s="20">
        <v>3306</v>
      </c>
      <c r="B59" s="20" t="s">
        <v>157</v>
      </c>
      <c r="C59" s="2"/>
      <c r="D59" s="2">
        <f t="shared" si="4"/>
        <v>0</v>
      </c>
      <c r="E59" s="2">
        <f t="shared" si="4"/>
        <v>0</v>
      </c>
    </row>
    <row r="60" spans="1:10" outlineLevel="1">
      <c r="A60" s="20">
        <v>3399</v>
      </c>
      <c r="B60" s="20" t="s">
        <v>104</v>
      </c>
      <c r="C60" s="2"/>
      <c r="D60" s="2">
        <f t="shared" si="4"/>
        <v>0</v>
      </c>
      <c r="E60" s="2">
        <f t="shared" si="4"/>
        <v>0</v>
      </c>
    </row>
    <row r="61" spans="1:10">
      <c r="A61" s="185" t="s">
        <v>158</v>
      </c>
      <c r="B61" s="186"/>
      <c r="C61" s="22">
        <f>SUM(C62:C66)</f>
        <v>0</v>
      </c>
      <c r="D61" s="22">
        <f>SUM(D62:D66)</f>
        <v>0</v>
      </c>
      <c r="E61" s="22">
        <f>SUM(E62:E66)</f>
        <v>0</v>
      </c>
      <c r="G61" s="39" t="s">
        <v>105</v>
      </c>
      <c r="H61" s="41"/>
      <c r="I61" s="42"/>
      <c r="J61" s="40" t="b">
        <f>AND(H61=I61)</f>
        <v>1</v>
      </c>
    </row>
    <row r="62" spans="1:10" outlineLevel="1">
      <c r="A62" s="3">
        <v>4001</v>
      </c>
      <c r="B62" s="1" t="s">
        <v>159</v>
      </c>
      <c r="C62" s="2"/>
      <c r="D62" s="2">
        <f>C62</f>
        <v>0</v>
      </c>
      <c r="E62" s="2">
        <f>D62</f>
        <v>0</v>
      </c>
    </row>
    <row r="63" spans="1:10" outlineLevel="1">
      <c r="A63" s="3">
        <v>4002</v>
      </c>
      <c r="B63" s="1" t="s">
        <v>160</v>
      </c>
      <c r="C63" s="2"/>
      <c r="D63" s="2">
        <f t="shared" ref="D63:E66" si="5">C63</f>
        <v>0</v>
      </c>
      <c r="E63" s="2">
        <f t="shared" si="5"/>
        <v>0</v>
      </c>
    </row>
    <row r="64" spans="1:10" outlineLevel="1">
      <c r="A64" s="3">
        <v>4003</v>
      </c>
      <c r="B64" s="1" t="s">
        <v>106</v>
      </c>
      <c r="C64" s="2"/>
      <c r="D64" s="2">
        <f t="shared" si="5"/>
        <v>0</v>
      </c>
      <c r="E64" s="2">
        <f t="shared" si="5"/>
        <v>0</v>
      </c>
    </row>
    <row r="65" spans="1:10" outlineLevel="1">
      <c r="A65" s="14">
        <v>4004</v>
      </c>
      <c r="B65" s="1" t="s">
        <v>161</v>
      </c>
      <c r="C65" s="2"/>
      <c r="D65" s="2">
        <f t="shared" si="5"/>
        <v>0</v>
      </c>
      <c r="E65" s="2">
        <f t="shared" si="5"/>
        <v>0</v>
      </c>
    </row>
    <row r="66" spans="1:10" outlineLevel="1">
      <c r="A66" s="14">
        <v>4099</v>
      </c>
      <c r="B66" s="1" t="s">
        <v>162</v>
      </c>
      <c r="C66" s="2"/>
      <c r="D66" s="2">
        <f t="shared" si="5"/>
        <v>0</v>
      </c>
      <c r="E66" s="2">
        <f t="shared" si="5"/>
        <v>0</v>
      </c>
    </row>
    <row r="67" spans="1:10">
      <c r="A67" s="184" t="s">
        <v>579</v>
      </c>
      <c r="B67" s="184"/>
      <c r="C67" s="25">
        <f>C97+C68</f>
        <v>0</v>
      </c>
      <c r="D67" s="25">
        <f>D97+D68</f>
        <v>0</v>
      </c>
      <c r="E67" s="25">
        <f>E97+E68</f>
        <v>0</v>
      </c>
      <c r="G67" s="39" t="s">
        <v>59</v>
      </c>
      <c r="H67" s="41"/>
      <c r="I67" s="42"/>
      <c r="J67" s="40" t="b">
        <f>AND(H67=I67)</f>
        <v>1</v>
      </c>
    </row>
    <row r="68" spans="1:10">
      <c r="A68" s="185" t="s">
        <v>163</v>
      </c>
      <c r="B68" s="186"/>
      <c r="C68" s="21">
        <f>SUM(C69:C96)</f>
        <v>0</v>
      </c>
      <c r="D68" s="21">
        <f>SUM(D69:D96)</f>
        <v>0</v>
      </c>
      <c r="E68" s="21">
        <f>SUM(E69:E96)</f>
        <v>0</v>
      </c>
      <c r="G68" s="39" t="s">
        <v>56</v>
      </c>
      <c r="H68" s="41"/>
      <c r="I68" s="42"/>
      <c r="J68" s="40" t="b">
        <f>AND(H68=I68)</f>
        <v>1</v>
      </c>
    </row>
    <row r="69" spans="1:10" ht="15" customHeight="1" outlineLevel="1">
      <c r="A69" s="3">
        <v>5101</v>
      </c>
      <c r="B69" s="2" t="s">
        <v>164</v>
      </c>
      <c r="C69" s="2"/>
      <c r="D69" s="2">
        <f>C69</f>
        <v>0</v>
      </c>
      <c r="E69" s="2">
        <f>D69</f>
        <v>0</v>
      </c>
    </row>
    <row r="70" spans="1:10" ht="15" customHeight="1" outlineLevel="1">
      <c r="A70" s="3">
        <v>5102</v>
      </c>
      <c r="B70" s="2" t="s">
        <v>165</v>
      </c>
      <c r="C70" s="2"/>
      <c r="D70" s="2">
        <f t="shared" ref="D70:E85" si="6">C70</f>
        <v>0</v>
      </c>
      <c r="E70" s="2">
        <f t="shared" si="6"/>
        <v>0</v>
      </c>
    </row>
    <row r="71" spans="1:10" ht="15" customHeight="1" outlineLevel="1">
      <c r="A71" s="3">
        <v>5102</v>
      </c>
      <c r="B71" s="2" t="s">
        <v>22</v>
      </c>
      <c r="C71" s="2"/>
      <c r="D71" s="2">
        <f t="shared" si="6"/>
        <v>0</v>
      </c>
      <c r="E71" s="2">
        <f t="shared" si="6"/>
        <v>0</v>
      </c>
    </row>
    <row r="72" spans="1:10" ht="15" customHeight="1" outlineLevel="1">
      <c r="A72" s="3">
        <v>5102</v>
      </c>
      <c r="B72" s="2" t="s">
        <v>166</v>
      </c>
      <c r="C72" s="2"/>
      <c r="D72" s="2">
        <f t="shared" si="6"/>
        <v>0</v>
      </c>
      <c r="E72" s="2">
        <f t="shared" si="6"/>
        <v>0</v>
      </c>
    </row>
    <row r="73" spans="1:10" ht="15" customHeight="1" outlineLevel="1">
      <c r="A73" s="3">
        <v>5103</v>
      </c>
      <c r="B73" s="2" t="s">
        <v>167</v>
      </c>
      <c r="C73" s="2"/>
      <c r="D73" s="2">
        <f t="shared" si="6"/>
        <v>0</v>
      </c>
      <c r="E73" s="2">
        <f t="shared" si="6"/>
        <v>0</v>
      </c>
    </row>
    <row r="74" spans="1:10" ht="15" customHeight="1" outlineLevel="1">
      <c r="A74" s="3">
        <v>5104</v>
      </c>
      <c r="B74" s="2" t="s">
        <v>168</v>
      </c>
      <c r="C74" s="2"/>
      <c r="D74" s="2">
        <f t="shared" si="6"/>
        <v>0</v>
      </c>
      <c r="E74" s="2">
        <f t="shared" si="6"/>
        <v>0</v>
      </c>
    </row>
    <row r="75" spans="1:10" ht="15" customHeight="1" outlineLevel="1">
      <c r="A75" s="3">
        <v>5105</v>
      </c>
      <c r="B75" s="2" t="s">
        <v>169</v>
      </c>
      <c r="C75" s="2"/>
      <c r="D75" s="2">
        <f t="shared" si="6"/>
        <v>0</v>
      </c>
      <c r="E75" s="2">
        <f t="shared" si="6"/>
        <v>0</v>
      </c>
    </row>
    <row r="76" spans="1:10" ht="15" customHeight="1" outlineLevel="1">
      <c r="A76" s="3">
        <v>5106</v>
      </c>
      <c r="B76" s="2" t="s">
        <v>170</v>
      </c>
      <c r="C76" s="2"/>
      <c r="D76" s="2">
        <f t="shared" si="6"/>
        <v>0</v>
      </c>
      <c r="E76" s="2">
        <f t="shared" si="6"/>
        <v>0</v>
      </c>
    </row>
    <row r="77" spans="1:10" ht="15" customHeight="1" outlineLevel="1">
      <c r="A77" s="3">
        <v>5107</v>
      </c>
      <c r="B77" s="2" t="s">
        <v>171</v>
      </c>
      <c r="C77" s="2"/>
      <c r="D77" s="2">
        <f t="shared" si="6"/>
        <v>0</v>
      </c>
      <c r="E77" s="2">
        <f t="shared" si="6"/>
        <v>0</v>
      </c>
    </row>
    <row r="78" spans="1:10" ht="15" customHeight="1" outlineLevel="1">
      <c r="A78" s="3">
        <v>5199</v>
      </c>
      <c r="B78" s="2" t="s">
        <v>173</v>
      </c>
      <c r="C78" s="2"/>
      <c r="D78" s="2">
        <f t="shared" si="6"/>
        <v>0</v>
      </c>
      <c r="E78" s="2">
        <f t="shared" si="6"/>
        <v>0</v>
      </c>
    </row>
    <row r="79" spans="1:10" ht="15" customHeight="1" outlineLevel="1">
      <c r="A79" s="3">
        <v>5201</v>
      </c>
      <c r="B79" s="2" t="s">
        <v>20</v>
      </c>
      <c r="C79" s="18"/>
      <c r="D79" s="2">
        <f t="shared" si="6"/>
        <v>0</v>
      </c>
      <c r="E79" s="2">
        <f t="shared" si="6"/>
        <v>0</v>
      </c>
    </row>
    <row r="80" spans="1:10" ht="15" customHeight="1" outlineLevel="1">
      <c r="A80" s="3">
        <v>5202</v>
      </c>
      <c r="B80" s="2" t="s">
        <v>172</v>
      </c>
      <c r="C80" s="2"/>
      <c r="D80" s="2">
        <f t="shared" si="6"/>
        <v>0</v>
      </c>
      <c r="E80" s="2">
        <f t="shared" si="6"/>
        <v>0</v>
      </c>
    </row>
    <row r="81" spans="1:5" ht="15" customHeight="1" outlineLevel="1">
      <c r="A81" s="3">
        <v>5203</v>
      </c>
      <c r="B81" s="2" t="s">
        <v>21</v>
      </c>
      <c r="C81" s="2"/>
      <c r="D81" s="2">
        <f t="shared" si="6"/>
        <v>0</v>
      </c>
      <c r="E81" s="2">
        <f t="shared" si="6"/>
        <v>0</v>
      </c>
    </row>
    <row r="82" spans="1:5" ht="15" customHeight="1" outlineLevel="1">
      <c r="A82" s="3">
        <v>5204</v>
      </c>
      <c r="B82" s="2" t="s">
        <v>174</v>
      </c>
      <c r="C82" s="2"/>
      <c r="D82" s="2">
        <f t="shared" si="6"/>
        <v>0</v>
      </c>
      <c r="E82" s="2">
        <f t="shared" si="6"/>
        <v>0</v>
      </c>
    </row>
    <row r="83" spans="1:5" s="16" customFormat="1" ht="15" customHeight="1" outlineLevel="1">
      <c r="A83" s="3">
        <v>5205</v>
      </c>
      <c r="B83" s="2" t="s">
        <v>175</v>
      </c>
      <c r="C83" s="2"/>
      <c r="D83" s="2">
        <f t="shared" si="6"/>
        <v>0</v>
      </c>
      <c r="E83" s="2">
        <f t="shared" si="6"/>
        <v>0</v>
      </c>
    </row>
    <row r="84" spans="1:5" ht="15" customHeight="1" outlineLevel="1">
      <c r="A84" s="3">
        <v>5206</v>
      </c>
      <c r="B84" s="2" t="s">
        <v>176</v>
      </c>
      <c r="C84" s="2"/>
      <c r="D84" s="2">
        <f t="shared" si="6"/>
        <v>0</v>
      </c>
      <c r="E84" s="2">
        <f t="shared" si="6"/>
        <v>0</v>
      </c>
    </row>
    <row r="85" spans="1:5" ht="15" customHeight="1" outlineLevel="1">
      <c r="A85" s="3">
        <v>5206</v>
      </c>
      <c r="B85" s="2" t="s">
        <v>177</v>
      </c>
      <c r="C85" s="2"/>
      <c r="D85" s="2">
        <f t="shared" si="6"/>
        <v>0</v>
      </c>
      <c r="E85" s="2">
        <f t="shared" si="6"/>
        <v>0</v>
      </c>
    </row>
    <row r="86" spans="1:5" ht="15" customHeight="1" outlineLevel="1">
      <c r="A86" s="3">
        <v>5206</v>
      </c>
      <c r="B86" s="2" t="s">
        <v>178</v>
      </c>
      <c r="C86" s="2"/>
      <c r="D86" s="2">
        <f t="shared" ref="D86:E96" si="7">C86</f>
        <v>0</v>
      </c>
      <c r="E86" s="2">
        <f t="shared" si="7"/>
        <v>0</v>
      </c>
    </row>
    <row r="87" spans="1:5" ht="15" customHeight="1" outlineLevel="1">
      <c r="A87" s="3">
        <v>5207</v>
      </c>
      <c r="B87" s="2" t="s">
        <v>179</v>
      </c>
      <c r="C87" s="2"/>
      <c r="D87" s="2">
        <f t="shared" si="7"/>
        <v>0</v>
      </c>
      <c r="E87" s="2">
        <f t="shared" si="7"/>
        <v>0</v>
      </c>
    </row>
    <row r="88" spans="1:5" ht="15" customHeight="1" outlineLevel="1">
      <c r="A88" s="3">
        <v>5208</v>
      </c>
      <c r="B88" s="2" t="s">
        <v>180</v>
      </c>
      <c r="C88" s="2"/>
      <c r="D88" s="2">
        <f t="shared" si="7"/>
        <v>0</v>
      </c>
      <c r="E88" s="2">
        <f t="shared" si="7"/>
        <v>0</v>
      </c>
    </row>
    <row r="89" spans="1:5" ht="15" customHeight="1" outlineLevel="1">
      <c r="A89" s="3">
        <v>5209</v>
      </c>
      <c r="B89" s="2" t="s">
        <v>107</v>
      </c>
      <c r="C89" s="2"/>
      <c r="D89" s="2">
        <f t="shared" si="7"/>
        <v>0</v>
      </c>
      <c r="E89" s="2">
        <f t="shared" si="7"/>
        <v>0</v>
      </c>
    </row>
    <row r="90" spans="1:5" ht="15" customHeight="1" outlineLevel="1">
      <c r="A90" s="3">
        <v>5210</v>
      </c>
      <c r="B90" s="2" t="s">
        <v>108</v>
      </c>
      <c r="C90" s="2"/>
      <c r="D90" s="2">
        <f t="shared" si="7"/>
        <v>0</v>
      </c>
      <c r="E90" s="2">
        <f t="shared" si="7"/>
        <v>0</v>
      </c>
    </row>
    <row r="91" spans="1:5" ht="15" customHeight="1" outlineLevel="1">
      <c r="A91" s="3">
        <v>5211</v>
      </c>
      <c r="B91" s="2" t="s">
        <v>23</v>
      </c>
      <c r="C91" s="2"/>
      <c r="D91" s="2">
        <f t="shared" si="7"/>
        <v>0</v>
      </c>
      <c r="E91" s="2">
        <f t="shared" si="7"/>
        <v>0</v>
      </c>
    </row>
    <row r="92" spans="1:5" ht="15" customHeight="1" outlineLevel="1">
      <c r="A92" s="3">
        <v>5212</v>
      </c>
      <c r="B92" s="2" t="s">
        <v>181</v>
      </c>
      <c r="C92" s="2"/>
      <c r="D92" s="2">
        <f t="shared" si="7"/>
        <v>0</v>
      </c>
      <c r="E92" s="2">
        <f t="shared" si="7"/>
        <v>0</v>
      </c>
    </row>
    <row r="93" spans="1:5" ht="15" customHeight="1" outlineLevel="1">
      <c r="A93" s="3">
        <v>5299</v>
      </c>
      <c r="B93" s="2" t="s">
        <v>182</v>
      </c>
      <c r="C93" s="2"/>
      <c r="D93" s="2">
        <f t="shared" si="7"/>
        <v>0</v>
      </c>
      <c r="E93" s="2">
        <f t="shared" si="7"/>
        <v>0</v>
      </c>
    </row>
    <row r="94" spans="1:5" ht="15" customHeight="1" outlineLevel="1">
      <c r="A94" s="3">
        <v>5301</v>
      </c>
      <c r="B94" s="2" t="s">
        <v>109</v>
      </c>
      <c r="C94" s="2"/>
      <c r="D94" s="2">
        <f t="shared" si="7"/>
        <v>0</v>
      </c>
      <c r="E94" s="2">
        <f t="shared" si="7"/>
        <v>0</v>
      </c>
    </row>
    <row r="95" spans="1:5" ht="13.5" customHeight="1" outlineLevel="1">
      <c r="A95" s="3">
        <v>5302</v>
      </c>
      <c r="B95" s="2" t="s">
        <v>24</v>
      </c>
      <c r="C95" s="2"/>
      <c r="D95" s="2">
        <f t="shared" si="7"/>
        <v>0</v>
      </c>
      <c r="E95" s="2">
        <f t="shared" si="7"/>
        <v>0</v>
      </c>
    </row>
    <row r="96" spans="1:5" ht="13.5" customHeight="1" outlineLevel="1">
      <c r="A96" s="3">
        <v>5399</v>
      </c>
      <c r="B96" s="2" t="s">
        <v>183</v>
      </c>
      <c r="C96" s="2"/>
      <c r="D96" s="2">
        <f t="shared" si="7"/>
        <v>0</v>
      </c>
      <c r="E96" s="2">
        <f t="shared" si="7"/>
        <v>0</v>
      </c>
    </row>
    <row r="97" spans="1:10">
      <c r="A97" s="19" t="s">
        <v>184</v>
      </c>
      <c r="B97" s="24"/>
      <c r="C97" s="21">
        <f>SUM(C98:C113)</f>
        <v>0</v>
      </c>
      <c r="D97" s="21">
        <f>SUM(D98:D113)</f>
        <v>0</v>
      </c>
      <c r="E97" s="21">
        <f>SUM(E98:E113)</f>
        <v>0</v>
      </c>
      <c r="G97" s="39" t="s">
        <v>58</v>
      </c>
      <c r="H97" s="41"/>
      <c r="I97" s="42"/>
      <c r="J97" s="40" t="b">
        <f>AND(H97=I97)</f>
        <v>1</v>
      </c>
    </row>
    <row r="98" spans="1:10" ht="15" customHeight="1" outlineLevel="1">
      <c r="A98" s="3">
        <v>6001</v>
      </c>
      <c r="B98" s="1" t="s">
        <v>25</v>
      </c>
      <c r="C98" s="2"/>
      <c r="D98" s="2">
        <f>C98</f>
        <v>0</v>
      </c>
      <c r="E98" s="2">
        <f>D98</f>
        <v>0</v>
      </c>
    </row>
    <row r="99" spans="1:10" ht="15" customHeight="1" outlineLevel="1">
      <c r="A99" s="3">
        <v>6002</v>
      </c>
      <c r="B99" s="1" t="s">
        <v>185</v>
      </c>
      <c r="C99" s="2"/>
      <c r="D99" s="2">
        <f t="shared" ref="D99:E113" si="8">C99</f>
        <v>0</v>
      </c>
      <c r="E99" s="2">
        <f t="shared" si="8"/>
        <v>0</v>
      </c>
    </row>
    <row r="100" spans="1:10" ht="15" customHeight="1" outlineLevel="1">
      <c r="A100" s="3">
        <v>6003</v>
      </c>
      <c r="B100" s="1" t="s">
        <v>186</v>
      </c>
      <c r="C100" s="2"/>
      <c r="D100" s="2">
        <f t="shared" si="8"/>
        <v>0</v>
      </c>
      <c r="E100" s="2">
        <f t="shared" si="8"/>
        <v>0</v>
      </c>
    </row>
    <row r="101" spans="1:10" ht="15" customHeight="1" outlineLevel="1">
      <c r="A101" s="3">
        <v>6004</v>
      </c>
      <c r="B101" s="1" t="s">
        <v>187</v>
      </c>
      <c r="C101" s="2"/>
      <c r="D101" s="2">
        <f t="shared" si="8"/>
        <v>0</v>
      </c>
      <c r="E101" s="2">
        <f t="shared" si="8"/>
        <v>0</v>
      </c>
    </row>
    <row r="102" spans="1:10" ht="15" customHeight="1" outlineLevel="1">
      <c r="A102" s="3">
        <v>6005</v>
      </c>
      <c r="B102" s="1" t="s">
        <v>188</v>
      </c>
      <c r="C102" s="2"/>
      <c r="D102" s="2">
        <f t="shared" si="8"/>
        <v>0</v>
      </c>
      <c r="E102" s="2">
        <f t="shared" si="8"/>
        <v>0</v>
      </c>
    </row>
    <row r="103" spans="1:10" outlineLevel="1">
      <c r="A103" s="3">
        <v>6006</v>
      </c>
      <c r="B103" s="1" t="s">
        <v>26</v>
      </c>
      <c r="C103" s="2"/>
      <c r="D103" s="2">
        <f t="shared" si="8"/>
        <v>0</v>
      </c>
      <c r="E103" s="2">
        <f t="shared" si="8"/>
        <v>0</v>
      </c>
    </row>
    <row r="104" spans="1:10" ht="15" customHeight="1" outlineLevel="1">
      <c r="A104" s="3">
        <v>6007</v>
      </c>
      <c r="B104" s="1" t="s">
        <v>27</v>
      </c>
      <c r="C104" s="2"/>
      <c r="D104" s="2">
        <f t="shared" si="8"/>
        <v>0</v>
      </c>
      <c r="E104" s="2">
        <f t="shared" si="8"/>
        <v>0</v>
      </c>
    </row>
    <row r="105" spans="1:10" outlineLevel="1">
      <c r="A105" s="3">
        <v>6008</v>
      </c>
      <c r="B105" s="1" t="s">
        <v>110</v>
      </c>
      <c r="C105" s="2"/>
      <c r="D105" s="2">
        <f t="shared" si="8"/>
        <v>0</v>
      </c>
      <c r="E105" s="2">
        <f t="shared" si="8"/>
        <v>0</v>
      </c>
    </row>
    <row r="106" spans="1:10" outlineLevel="1">
      <c r="A106" s="3">
        <v>6009</v>
      </c>
      <c r="B106" s="1" t="s">
        <v>28</v>
      </c>
      <c r="C106" s="2"/>
      <c r="D106" s="2">
        <f t="shared" si="8"/>
        <v>0</v>
      </c>
      <c r="E106" s="2">
        <f t="shared" si="8"/>
        <v>0</v>
      </c>
    </row>
    <row r="107" spans="1:10" outlineLevel="1">
      <c r="A107" s="3">
        <v>6010</v>
      </c>
      <c r="B107" s="1" t="s">
        <v>189</v>
      </c>
      <c r="C107" s="2"/>
      <c r="D107" s="2">
        <f t="shared" si="8"/>
        <v>0</v>
      </c>
      <c r="E107" s="2">
        <f t="shared" si="8"/>
        <v>0</v>
      </c>
    </row>
    <row r="108" spans="1:10" outlineLevel="1">
      <c r="A108" s="3">
        <v>6011</v>
      </c>
      <c r="B108" s="1" t="s">
        <v>190</v>
      </c>
      <c r="C108" s="2"/>
      <c r="D108" s="2">
        <f t="shared" si="8"/>
        <v>0</v>
      </c>
      <c r="E108" s="2">
        <f t="shared" si="8"/>
        <v>0</v>
      </c>
    </row>
    <row r="109" spans="1:10" outlineLevel="1">
      <c r="A109" s="3">
        <v>6099</v>
      </c>
      <c r="B109" s="1" t="s">
        <v>191</v>
      </c>
      <c r="C109" s="2"/>
      <c r="D109" s="2">
        <f t="shared" si="8"/>
        <v>0</v>
      </c>
      <c r="E109" s="2">
        <f t="shared" si="8"/>
        <v>0</v>
      </c>
    </row>
    <row r="110" spans="1:10" outlineLevel="1">
      <c r="A110" s="3">
        <v>6099</v>
      </c>
      <c r="B110" s="1" t="s">
        <v>192</v>
      </c>
      <c r="C110" s="2"/>
      <c r="D110" s="2">
        <f t="shared" si="8"/>
        <v>0</v>
      </c>
      <c r="E110" s="2">
        <f t="shared" si="8"/>
        <v>0</v>
      </c>
    </row>
    <row r="111" spans="1:10" outlineLevel="1">
      <c r="A111" s="3">
        <v>6099</v>
      </c>
      <c r="B111" s="1" t="s">
        <v>193</v>
      </c>
      <c r="C111" s="2"/>
      <c r="D111" s="2">
        <f t="shared" si="8"/>
        <v>0</v>
      </c>
      <c r="E111" s="2">
        <f t="shared" si="8"/>
        <v>0</v>
      </c>
    </row>
    <row r="112" spans="1:10" outlineLevel="1">
      <c r="A112" s="3">
        <v>6099</v>
      </c>
      <c r="B112" s="1" t="s">
        <v>194</v>
      </c>
      <c r="C112" s="2"/>
      <c r="D112" s="2">
        <f t="shared" si="8"/>
        <v>0</v>
      </c>
      <c r="E112" s="2">
        <f t="shared" si="8"/>
        <v>0</v>
      </c>
    </row>
    <row r="113" spans="1:10" outlineLevel="1">
      <c r="A113" s="8">
        <v>6099</v>
      </c>
      <c r="B113" s="1" t="s">
        <v>29</v>
      </c>
      <c r="C113" s="2"/>
      <c r="D113" s="2">
        <f t="shared" si="8"/>
        <v>0</v>
      </c>
      <c r="E113" s="2">
        <f t="shared" si="8"/>
        <v>0</v>
      </c>
    </row>
    <row r="114" spans="1:10">
      <c r="A114" s="189" t="s">
        <v>62</v>
      </c>
      <c r="B114" s="190"/>
      <c r="C114" s="26">
        <f>C115+C152+C177</f>
        <v>0</v>
      </c>
      <c r="D114" s="26">
        <f>D115+D152+D177</f>
        <v>0</v>
      </c>
      <c r="E114" s="26">
        <f>E115+E152+E177</f>
        <v>0</v>
      </c>
      <c r="G114" s="39" t="s">
        <v>62</v>
      </c>
      <c r="H114" s="41"/>
      <c r="I114" s="42"/>
      <c r="J114" s="40" t="b">
        <f>AND(H114=I114)</f>
        <v>1</v>
      </c>
    </row>
    <row r="115" spans="1:10">
      <c r="A115" s="187" t="s">
        <v>580</v>
      </c>
      <c r="B115" s="188"/>
      <c r="C115" s="23">
        <f>C116+C135</f>
        <v>0</v>
      </c>
      <c r="D115" s="23">
        <f>D116+D135</f>
        <v>0</v>
      </c>
      <c r="E115" s="23">
        <f>E116+E135</f>
        <v>0</v>
      </c>
      <c r="G115" s="39" t="s">
        <v>61</v>
      </c>
      <c r="H115" s="41"/>
      <c r="I115" s="42"/>
      <c r="J115" s="40" t="b">
        <f>AND(H115=I115)</f>
        <v>1</v>
      </c>
    </row>
    <row r="116" spans="1:10" ht="15" customHeight="1">
      <c r="A116" s="185" t="s">
        <v>195</v>
      </c>
      <c r="B116" s="186"/>
      <c r="C116" s="21">
        <f>C117+C120+C123+C126+C129+C132</f>
        <v>0</v>
      </c>
      <c r="D116" s="21">
        <f>D117+D120+D123+D126+D129+D132</f>
        <v>0</v>
      </c>
      <c r="E116" s="21">
        <f>E117+E120+E123+E126+E129+E132</f>
        <v>0</v>
      </c>
      <c r="G116" s="39" t="s">
        <v>583</v>
      </c>
      <c r="H116" s="41"/>
      <c r="I116" s="42"/>
      <c r="J116" s="40" t="b">
        <f>AND(H116=I116)</f>
        <v>1</v>
      </c>
    </row>
    <row r="117" spans="1:10" ht="15" customHeight="1" outlineLevel="1">
      <c r="A117" s="3">
        <v>7001</v>
      </c>
      <c r="B117" s="1" t="s">
        <v>196</v>
      </c>
      <c r="C117" s="2">
        <f>C118+C119</f>
        <v>0</v>
      </c>
      <c r="D117" s="2">
        <f>D118+D119</f>
        <v>0</v>
      </c>
      <c r="E117" s="2">
        <f>E118+E119</f>
        <v>0</v>
      </c>
    </row>
    <row r="118" spans="1:10" ht="15" customHeight="1" outlineLevel="2">
      <c r="A118" s="131"/>
      <c r="B118" s="130" t="s">
        <v>851</v>
      </c>
      <c r="C118" s="129"/>
      <c r="D118" s="129">
        <f>C118</f>
        <v>0</v>
      </c>
      <c r="E118" s="129">
        <f>D118</f>
        <v>0</v>
      </c>
    </row>
    <row r="119" spans="1:10" ht="15" customHeight="1" outlineLevel="2">
      <c r="A119" s="131"/>
      <c r="B119" s="130" t="s">
        <v>856</v>
      </c>
      <c r="C119" s="129"/>
      <c r="D119" s="129">
        <f>C119</f>
        <v>0</v>
      </c>
      <c r="E119" s="129">
        <f>D119</f>
        <v>0</v>
      </c>
    </row>
    <row r="120" spans="1:10" ht="15" customHeight="1" outlineLevel="1">
      <c r="A120" s="3">
        <v>7001</v>
      </c>
      <c r="B120" s="1" t="s">
        <v>197</v>
      </c>
      <c r="C120" s="2">
        <f>C121+C122</f>
        <v>0</v>
      </c>
      <c r="D120" s="2">
        <f>D121+D122</f>
        <v>0</v>
      </c>
      <c r="E120" s="2">
        <f>E121+E122</f>
        <v>0</v>
      </c>
    </row>
    <row r="121" spans="1:10" ht="15" customHeight="1" outlineLevel="2">
      <c r="A121" s="131"/>
      <c r="B121" s="130" t="s">
        <v>851</v>
      </c>
      <c r="C121" s="129"/>
      <c r="D121" s="129">
        <f>C121</f>
        <v>0</v>
      </c>
      <c r="E121" s="129">
        <f>D121</f>
        <v>0</v>
      </c>
    </row>
    <row r="122" spans="1:10" ht="15" customHeight="1" outlineLevel="2">
      <c r="A122" s="131"/>
      <c r="B122" s="130" t="s">
        <v>856</v>
      </c>
      <c r="C122" s="129"/>
      <c r="D122" s="129">
        <f>C122</f>
        <v>0</v>
      </c>
      <c r="E122" s="129">
        <f>D122</f>
        <v>0</v>
      </c>
    </row>
    <row r="123" spans="1:10" ht="15" customHeight="1" outlineLevel="1">
      <c r="A123" s="3">
        <v>7001</v>
      </c>
      <c r="B123" s="1" t="s">
        <v>198</v>
      </c>
      <c r="C123" s="2">
        <f>C124+C125</f>
        <v>0</v>
      </c>
      <c r="D123" s="2">
        <f>D124+D125</f>
        <v>0</v>
      </c>
      <c r="E123" s="2">
        <f>E124+E125</f>
        <v>0</v>
      </c>
    </row>
    <row r="124" spans="1:10" ht="15" customHeight="1" outlineLevel="2">
      <c r="A124" s="131"/>
      <c r="B124" s="130" t="s">
        <v>851</v>
      </c>
      <c r="C124" s="129"/>
      <c r="D124" s="129">
        <f>C124</f>
        <v>0</v>
      </c>
      <c r="E124" s="129">
        <f>D124</f>
        <v>0</v>
      </c>
    </row>
    <row r="125" spans="1:10" ht="15" customHeight="1" outlineLevel="2">
      <c r="A125" s="131"/>
      <c r="B125" s="130" t="s">
        <v>856</v>
      </c>
      <c r="C125" s="129"/>
      <c r="D125" s="129">
        <f>C125</f>
        <v>0</v>
      </c>
      <c r="E125" s="129">
        <f>D125</f>
        <v>0</v>
      </c>
    </row>
    <row r="126" spans="1:10" ht="15" customHeight="1" outlineLevel="1">
      <c r="A126" s="3">
        <v>7001</v>
      </c>
      <c r="B126" s="1" t="s">
        <v>199</v>
      </c>
      <c r="C126" s="2">
        <f>C127+C128</f>
        <v>0</v>
      </c>
      <c r="D126" s="2">
        <f>D127+D128</f>
        <v>0</v>
      </c>
      <c r="E126" s="2">
        <f>E127+E128</f>
        <v>0</v>
      </c>
    </row>
    <row r="127" spans="1:10" ht="15" customHeight="1" outlineLevel="2">
      <c r="A127" s="131"/>
      <c r="B127" s="130" t="s">
        <v>851</v>
      </c>
      <c r="C127" s="129"/>
      <c r="D127" s="129">
        <f>C127</f>
        <v>0</v>
      </c>
      <c r="E127" s="129">
        <f>D127</f>
        <v>0</v>
      </c>
    </row>
    <row r="128" spans="1:10" ht="15" customHeight="1" outlineLevel="2">
      <c r="A128" s="131"/>
      <c r="B128" s="130" t="s">
        <v>856</v>
      </c>
      <c r="C128" s="129"/>
      <c r="D128" s="129">
        <f>C128</f>
        <v>0</v>
      </c>
      <c r="E128" s="129">
        <f>D128</f>
        <v>0</v>
      </c>
    </row>
    <row r="129" spans="1:10" ht="15" customHeight="1" outlineLevel="1">
      <c r="A129" s="3">
        <v>7002</v>
      </c>
      <c r="B129" s="1" t="s">
        <v>200</v>
      </c>
      <c r="C129" s="2">
        <f>C130+C131</f>
        <v>0</v>
      </c>
      <c r="D129" s="2">
        <f>D130+D131</f>
        <v>0</v>
      </c>
      <c r="E129" s="2">
        <f>E130+E131</f>
        <v>0</v>
      </c>
    </row>
    <row r="130" spans="1:10" ht="15" customHeight="1" outlineLevel="2">
      <c r="A130" s="131"/>
      <c r="B130" s="130" t="s">
        <v>851</v>
      </c>
      <c r="C130" s="129"/>
      <c r="D130" s="129">
        <f>C130</f>
        <v>0</v>
      </c>
      <c r="E130" s="129">
        <f>D130</f>
        <v>0</v>
      </c>
    </row>
    <row r="131" spans="1:10" ht="15" customHeight="1" outlineLevel="2">
      <c r="A131" s="131"/>
      <c r="B131" s="130" t="s">
        <v>856</v>
      </c>
      <c r="C131" s="129"/>
      <c r="D131" s="129">
        <f>C131</f>
        <v>0</v>
      </c>
      <c r="E131" s="129">
        <f>D131</f>
        <v>0</v>
      </c>
    </row>
    <row r="132" spans="1:10" ht="15" customHeight="1" outlineLevel="1">
      <c r="A132" s="3">
        <v>7002</v>
      </c>
      <c r="B132" s="1" t="s">
        <v>201</v>
      </c>
      <c r="C132" s="2">
        <f>C133+C134</f>
        <v>0</v>
      </c>
      <c r="D132" s="2">
        <f>D133+D134</f>
        <v>0</v>
      </c>
      <c r="E132" s="2">
        <f>E133+E134</f>
        <v>0</v>
      </c>
    </row>
    <row r="133" spans="1:10" ht="15" customHeight="1" outlineLevel="2">
      <c r="A133" s="131"/>
      <c r="B133" s="130" t="s">
        <v>851</v>
      </c>
      <c r="C133" s="129"/>
      <c r="D133" s="129">
        <f>C133</f>
        <v>0</v>
      </c>
      <c r="E133" s="129">
        <f>D133</f>
        <v>0</v>
      </c>
    </row>
    <row r="134" spans="1:10" ht="15" customHeight="1" outlineLevel="2">
      <c r="A134" s="131"/>
      <c r="B134" s="130" t="s">
        <v>856</v>
      </c>
      <c r="C134" s="129"/>
      <c r="D134" s="129">
        <f>C134</f>
        <v>0</v>
      </c>
      <c r="E134" s="129">
        <f>D134</f>
        <v>0</v>
      </c>
    </row>
    <row r="135" spans="1:10">
      <c r="A135" s="185" t="s">
        <v>202</v>
      </c>
      <c r="B135" s="186"/>
      <c r="C135" s="21">
        <f>C136+C140+C143+C146+C149</f>
        <v>0</v>
      </c>
      <c r="D135" s="21">
        <f>D136+D140+D143+D146+D149</f>
        <v>0</v>
      </c>
      <c r="E135" s="21">
        <f>E136+E140+E143+E146+E149</f>
        <v>0</v>
      </c>
      <c r="G135" s="39" t="s">
        <v>584</v>
      </c>
      <c r="H135" s="41"/>
      <c r="I135" s="42"/>
      <c r="J135" s="40" t="b">
        <f>AND(H135=I135)</f>
        <v>1</v>
      </c>
    </row>
    <row r="136" spans="1:10" ht="15" customHeight="1" outlineLevel="1">
      <c r="A136" s="3">
        <v>8001</v>
      </c>
      <c r="B136" s="1" t="s">
        <v>203</v>
      </c>
      <c r="C136" s="2">
        <f>C137+C138+C139</f>
        <v>0</v>
      </c>
      <c r="D136" s="2">
        <f>D137+D138+D139</f>
        <v>0</v>
      </c>
      <c r="E136" s="2">
        <f>E137+E138+E139</f>
        <v>0</v>
      </c>
    </row>
    <row r="137" spans="1:10" ht="15" customHeight="1" outlineLevel="2">
      <c r="A137" s="131"/>
      <c r="B137" s="130" t="s">
        <v>851</v>
      </c>
      <c r="C137" s="129"/>
      <c r="D137" s="129">
        <f>C137</f>
        <v>0</v>
      </c>
      <c r="E137" s="129">
        <f>D137</f>
        <v>0</v>
      </c>
    </row>
    <row r="138" spans="1:10" ht="15" customHeight="1" outlineLevel="2">
      <c r="A138" s="131"/>
      <c r="B138" s="130" t="s">
        <v>858</v>
      </c>
      <c r="C138" s="129"/>
      <c r="D138" s="129">
        <f t="shared" ref="D138:E139" si="9">C138</f>
        <v>0</v>
      </c>
      <c r="E138" s="129">
        <f t="shared" si="9"/>
        <v>0</v>
      </c>
    </row>
    <row r="139" spans="1:10" ht="15" customHeight="1" outlineLevel="2">
      <c r="A139" s="131"/>
      <c r="B139" s="130" t="s">
        <v>857</v>
      </c>
      <c r="C139" s="129"/>
      <c r="D139" s="129">
        <f t="shared" si="9"/>
        <v>0</v>
      </c>
      <c r="E139" s="129">
        <f t="shared" si="9"/>
        <v>0</v>
      </c>
    </row>
    <row r="140" spans="1:10" ht="15" customHeight="1" outlineLevel="1">
      <c r="A140" s="3">
        <v>8002</v>
      </c>
      <c r="B140" s="1" t="s">
        <v>204</v>
      </c>
      <c r="C140" s="2">
        <f>C141+C142</f>
        <v>0</v>
      </c>
      <c r="D140" s="2">
        <f>D141+D142</f>
        <v>0</v>
      </c>
      <c r="E140" s="2">
        <f>E141+E142</f>
        <v>0</v>
      </c>
    </row>
    <row r="141" spans="1:10" ht="15" customHeight="1" outlineLevel="2">
      <c r="A141" s="131"/>
      <c r="B141" s="130" t="s">
        <v>851</v>
      </c>
      <c r="C141" s="129"/>
      <c r="D141" s="129">
        <f>C141</f>
        <v>0</v>
      </c>
      <c r="E141" s="129">
        <f>D141</f>
        <v>0</v>
      </c>
    </row>
    <row r="142" spans="1:10" ht="15" customHeight="1" outlineLevel="2">
      <c r="A142" s="131"/>
      <c r="B142" s="130" t="s">
        <v>856</v>
      </c>
      <c r="C142" s="129"/>
      <c r="D142" s="129">
        <f>C142</f>
        <v>0</v>
      </c>
      <c r="E142" s="129">
        <f>D142</f>
        <v>0</v>
      </c>
    </row>
    <row r="143" spans="1:10" ht="15" customHeight="1" outlineLevel="1">
      <c r="A143" s="3">
        <v>8003</v>
      </c>
      <c r="B143" s="1" t="s">
        <v>205</v>
      </c>
      <c r="C143" s="2">
        <f>C144+C145</f>
        <v>0</v>
      </c>
      <c r="D143" s="2">
        <f>D144+D145</f>
        <v>0</v>
      </c>
      <c r="E143" s="2">
        <f>E144+E145</f>
        <v>0</v>
      </c>
    </row>
    <row r="144" spans="1:10" ht="15" customHeight="1" outlineLevel="2">
      <c r="A144" s="131"/>
      <c r="B144" s="130" t="s">
        <v>851</v>
      </c>
      <c r="C144" s="129"/>
      <c r="D144" s="129">
        <f>C144</f>
        <v>0</v>
      </c>
      <c r="E144" s="129">
        <f>D144</f>
        <v>0</v>
      </c>
    </row>
    <row r="145" spans="1:10" ht="15" customHeight="1" outlineLevel="2">
      <c r="A145" s="131"/>
      <c r="B145" s="130" t="s">
        <v>856</v>
      </c>
      <c r="C145" s="129"/>
      <c r="D145" s="129">
        <f>C145</f>
        <v>0</v>
      </c>
      <c r="E145" s="129">
        <f>D145</f>
        <v>0</v>
      </c>
    </row>
    <row r="146" spans="1:10" ht="15" customHeight="1" outlineLevel="1">
      <c r="A146" s="3">
        <v>8004</v>
      </c>
      <c r="B146" s="1" t="s">
        <v>206</v>
      </c>
      <c r="C146" s="2">
        <f>C147+C148</f>
        <v>0</v>
      </c>
      <c r="D146" s="2">
        <f>D147+D148</f>
        <v>0</v>
      </c>
      <c r="E146" s="2">
        <f>E147+E148</f>
        <v>0</v>
      </c>
    </row>
    <row r="147" spans="1:10" ht="15" customHeight="1" outlineLevel="2">
      <c r="A147" s="131"/>
      <c r="B147" s="130" t="s">
        <v>851</v>
      </c>
      <c r="C147" s="129"/>
      <c r="D147" s="129">
        <f>C147</f>
        <v>0</v>
      </c>
      <c r="E147" s="129">
        <f>D147</f>
        <v>0</v>
      </c>
    </row>
    <row r="148" spans="1:10" ht="15" customHeight="1" outlineLevel="2">
      <c r="A148" s="131"/>
      <c r="B148" s="130" t="s">
        <v>856</v>
      </c>
      <c r="C148" s="129"/>
      <c r="D148" s="129">
        <f>C148</f>
        <v>0</v>
      </c>
      <c r="E148" s="129">
        <f>D148</f>
        <v>0</v>
      </c>
    </row>
    <row r="149" spans="1:10" ht="15" customHeight="1" outlineLevel="1">
      <c r="A149" s="3">
        <v>8005</v>
      </c>
      <c r="B149" s="1" t="s">
        <v>207</v>
      </c>
      <c r="C149" s="2">
        <f>C150+C151</f>
        <v>0</v>
      </c>
      <c r="D149" s="2">
        <f>D150+D151</f>
        <v>0</v>
      </c>
      <c r="E149" s="2">
        <f>E150+E151</f>
        <v>0</v>
      </c>
    </row>
    <row r="150" spans="1:10" ht="15" customHeight="1" outlineLevel="2">
      <c r="A150" s="131"/>
      <c r="B150" s="130" t="s">
        <v>851</v>
      </c>
      <c r="C150" s="129"/>
      <c r="D150" s="129">
        <f>C150</f>
        <v>0</v>
      </c>
      <c r="E150" s="129">
        <f>D150</f>
        <v>0</v>
      </c>
    </row>
    <row r="151" spans="1:10" ht="15" customHeight="1" outlineLevel="2">
      <c r="A151" s="131"/>
      <c r="B151" s="130" t="s">
        <v>856</v>
      </c>
      <c r="C151" s="129"/>
      <c r="D151" s="129">
        <f>C151</f>
        <v>0</v>
      </c>
      <c r="E151" s="129">
        <f>D151</f>
        <v>0</v>
      </c>
    </row>
    <row r="152" spans="1:10">
      <c r="A152" s="187" t="s">
        <v>581</v>
      </c>
      <c r="B152" s="188"/>
      <c r="C152" s="23">
        <f>C153+C163+C170</f>
        <v>0</v>
      </c>
      <c r="D152" s="23">
        <f>D153+D163+D170</f>
        <v>0</v>
      </c>
      <c r="E152" s="23">
        <f>E153+E163+E170</f>
        <v>0</v>
      </c>
      <c r="G152" s="39" t="s">
        <v>66</v>
      </c>
      <c r="H152" s="41"/>
      <c r="I152" s="42"/>
      <c r="J152" s="40" t="b">
        <f>AND(H152=I152)</f>
        <v>1</v>
      </c>
    </row>
    <row r="153" spans="1:10">
      <c r="A153" s="185" t="s">
        <v>208</v>
      </c>
      <c r="B153" s="186"/>
      <c r="C153" s="21">
        <f>C154+C157+C160</f>
        <v>0</v>
      </c>
      <c r="D153" s="21">
        <f>D154+D157+D160</f>
        <v>0</v>
      </c>
      <c r="E153" s="21">
        <f>E154+E157+E160</f>
        <v>0</v>
      </c>
      <c r="G153" s="39" t="s">
        <v>585</v>
      </c>
      <c r="H153" s="41"/>
      <c r="I153" s="42"/>
      <c r="J153" s="40" t="b">
        <f>AND(H153=I153)</f>
        <v>1</v>
      </c>
    </row>
    <row r="154" spans="1:10" ht="15" customHeight="1" outlineLevel="1">
      <c r="A154" s="3">
        <v>9001</v>
      </c>
      <c r="B154" s="1" t="s">
        <v>209</v>
      </c>
      <c r="C154" s="2">
        <f>C155+C156</f>
        <v>0</v>
      </c>
      <c r="D154" s="2">
        <f>D155+D156</f>
        <v>0</v>
      </c>
      <c r="E154" s="2">
        <f>E155+E156</f>
        <v>0</v>
      </c>
    </row>
    <row r="155" spans="1:10" ht="15" customHeight="1" outlineLevel="2">
      <c r="A155" s="131"/>
      <c r="B155" s="130" t="s">
        <v>851</v>
      </c>
      <c r="C155" s="129"/>
      <c r="D155" s="129">
        <f>C155</f>
        <v>0</v>
      </c>
      <c r="E155" s="129">
        <f>D155</f>
        <v>0</v>
      </c>
    </row>
    <row r="156" spans="1:10" ht="15" customHeight="1" outlineLevel="2">
      <c r="A156" s="131"/>
      <c r="B156" s="130" t="s">
        <v>856</v>
      </c>
      <c r="C156" s="129"/>
      <c r="D156" s="129">
        <f>C156</f>
        <v>0</v>
      </c>
      <c r="E156" s="129">
        <f>D156</f>
        <v>0</v>
      </c>
    </row>
    <row r="157" spans="1:10" ht="15" customHeight="1" outlineLevel="1">
      <c r="A157" s="3">
        <v>9002</v>
      </c>
      <c r="B157" s="1" t="s">
        <v>210</v>
      </c>
      <c r="C157" s="2">
        <f>C158+C159</f>
        <v>0</v>
      </c>
      <c r="D157" s="2">
        <f>D158+D159</f>
        <v>0</v>
      </c>
      <c r="E157" s="2">
        <f>E158+E159</f>
        <v>0</v>
      </c>
    </row>
    <row r="158" spans="1:10" ht="15" customHeight="1" outlineLevel="2">
      <c r="A158" s="131"/>
      <c r="B158" s="130" t="s">
        <v>851</v>
      </c>
      <c r="C158" s="129"/>
      <c r="D158" s="129">
        <f>C158</f>
        <v>0</v>
      </c>
      <c r="E158" s="129">
        <f>D158</f>
        <v>0</v>
      </c>
    </row>
    <row r="159" spans="1:10" ht="15" customHeight="1" outlineLevel="2">
      <c r="A159" s="131"/>
      <c r="B159" s="130" t="s">
        <v>856</v>
      </c>
      <c r="C159" s="129"/>
      <c r="D159" s="129">
        <f>C159</f>
        <v>0</v>
      </c>
      <c r="E159" s="129">
        <f>D159</f>
        <v>0</v>
      </c>
    </row>
    <row r="160" spans="1:10" ht="15" customHeight="1" outlineLevel="1">
      <c r="A160" s="3">
        <v>9003</v>
      </c>
      <c r="B160" s="1" t="s">
        <v>211</v>
      </c>
      <c r="C160" s="2">
        <f>C161+C162</f>
        <v>0</v>
      </c>
      <c r="D160" s="2">
        <f>D161+D162</f>
        <v>0</v>
      </c>
      <c r="E160" s="2">
        <f>E161+E162</f>
        <v>0</v>
      </c>
    </row>
    <row r="161" spans="1:10" ht="15" customHeight="1" outlineLevel="2">
      <c r="A161" s="131"/>
      <c r="B161" s="130" t="s">
        <v>851</v>
      </c>
      <c r="C161" s="129"/>
      <c r="D161" s="129">
        <f>C161</f>
        <v>0</v>
      </c>
      <c r="E161" s="129">
        <f>D161</f>
        <v>0</v>
      </c>
    </row>
    <row r="162" spans="1:10" ht="15" customHeight="1" outlineLevel="2">
      <c r="A162" s="131"/>
      <c r="B162" s="130" t="s">
        <v>856</v>
      </c>
      <c r="C162" s="129"/>
      <c r="D162" s="129">
        <f>C162</f>
        <v>0</v>
      </c>
      <c r="E162" s="129">
        <f>D162</f>
        <v>0</v>
      </c>
    </row>
    <row r="163" spans="1:10">
      <c r="A163" s="185" t="s">
        <v>212</v>
      </c>
      <c r="B163" s="186"/>
      <c r="C163" s="21">
        <f>C164+C167</f>
        <v>0</v>
      </c>
      <c r="D163" s="21">
        <f>D164+D167</f>
        <v>0</v>
      </c>
      <c r="E163" s="21">
        <f>E164+E167</f>
        <v>0</v>
      </c>
      <c r="G163" s="39" t="s">
        <v>63</v>
      </c>
      <c r="H163" s="41"/>
      <c r="I163" s="42"/>
      <c r="J163" s="40" t="b">
        <f>AND(H163=I163)</f>
        <v>1</v>
      </c>
    </row>
    <row r="164" spans="1:10" ht="15" customHeight="1" outlineLevel="1">
      <c r="A164" s="3">
        <v>10001</v>
      </c>
      <c r="B164" s="1" t="s">
        <v>213</v>
      </c>
      <c r="C164" s="2">
        <f>C165+C166</f>
        <v>0</v>
      </c>
      <c r="D164" s="2">
        <f>D165+D166</f>
        <v>0</v>
      </c>
      <c r="E164" s="2">
        <f>E165+E166</f>
        <v>0</v>
      </c>
    </row>
    <row r="165" spans="1:10" ht="15" customHeight="1" outlineLevel="2">
      <c r="A165" s="131"/>
      <c r="B165" s="130" t="s">
        <v>851</v>
      </c>
      <c r="C165" s="129"/>
      <c r="D165" s="129">
        <f>C165</f>
        <v>0</v>
      </c>
      <c r="E165" s="129">
        <f>D165</f>
        <v>0</v>
      </c>
    </row>
    <row r="166" spans="1:10" ht="15" customHeight="1" outlineLevel="2">
      <c r="A166" s="131"/>
      <c r="B166" s="130" t="s">
        <v>856</v>
      </c>
      <c r="C166" s="129"/>
      <c r="D166" s="129">
        <f>C166</f>
        <v>0</v>
      </c>
      <c r="E166" s="129">
        <f>D166</f>
        <v>0</v>
      </c>
    </row>
    <row r="167" spans="1:10" ht="15" customHeight="1" outlineLevel="1">
      <c r="A167" s="3">
        <v>10002</v>
      </c>
      <c r="B167" s="1" t="s">
        <v>215</v>
      </c>
      <c r="C167" s="2">
        <f>C168+C169</f>
        <v>0</v>
      </c>
      <c r="D167" s="2">
        <f>D168+D169</f>
        <v>0</v>
      </c>
      <c r="E167" s="2">
        <f>E168+E169</f>
        <v>0</v>
      </c>
    </row>
    <row r="168" spans="1:10" ht="15" customHeight="1" outlineLevel="2">
      <c r="A168" s="131"/>
      <c r="B168" s="130" t="s">
        <v>851</v>
      </c>
      <c r="C168" s="129"/>
      <c r="D168" s="129">
        <f>C168</f>
        <v>0</v>
      </c>
      <c r="E168" s="129">
        <f>D168</f>
        <v>0</v>
      </c>
    </row>
    <row r="169" spans="1:10" ht="15" customHeight="1" outlineLevel="2">
      <c r="A169" s="131"/>
      <c r="B169" s="130" t="s">
        <v>856</v>
      </c>
      <c r="C169" s="129"/>
      <c r="D169" s="129">
        <f>C169</f>
        <v>0</v>
      </c>
      <c r="E169" s="129">
        <f>D169</f>
        <v>0</v>
      </c>
    </row>
    <row r="170" spans="1:10">
      <c r="A170" s="185" t="s">
        <v>214</v>
      </c>
      <c r="B170" s="186"/>
      <c r="C170" s="21">
        <f>C171+C174</f>
        <v>0</v>
      </c>
      <c r="D170" s="21">
        <f>D171+D174</f>
        <v>0</v>
      </c>
      <c r="E170" s="21">
        <f>E171+E174</f>
        <v>0</v>
      </c>
      <c r="G170" s="39" t="s">
        <v>586</v>
      </c>
      <c r="H170" s="41"/>
      <c r="I170" s="42"/>
      <c r="J170" s="40" t="b">
        <f>AND(H170=I170)</f>
        <v>1</v>
      </c>
    </row>
    <row r="171" spans="1:10" ht="15" customHeight="1" outlineLevel="1">
      <c r="A171" s="3">
        <v>11001</v>
      </c>
      <c r="B171" s="1" t="s">
        <v>213</v>
      </c>
      <c r="C171" s="2">
        <f>C172+C173</f>
        <v>0</v>
      </c>
      <c r="D171" s="2">
        <f>D172+D173</f>
        <v>0</v>
      </c>
      <c r="E171" s="2">
        <f>E172+E173</f>
        <v>0</v>
      </c>
    </row>
    <row r="172" spans="1:10" ht="15" customHeight="1" outlineLevel="2">
      <c r="A172" s="131"/>
      <c r="B172" s="130" t="s">
        <v>851</v>
      </c>
      <c r="C172" s="129"/>
      <c r="D172" s="129">
        <f>C172</f>
        <v>0</v>
      </c>
      <c r="E172" s="129">
        <f>D172</f>
        <v>0</v>
      </c>
    </row>
    <row r="173" spans="1:10" ht="15" customHeight="1" outlineLevel="2">
      <c r="A173" s="131"/>
      <c r="B173" s="130" t="s">
        <v>856</v>
      </c>
      <c r="C173" s="129"/>
      <c r="D173" s="129">
        <f>C173</f>
        <v>0</v>
      </c>
      <c r="E173" s="129">
        <f>D173</f>
        <v>0</v>
      </c>
    </row>
    <row r="174" spans="1:10" ht="15" customHeight="1" outlineLevel="1">
      <c r="A174" s="3">
        <v>11002</v>
      </c>
      <c r="B174" s="1" t="s">
        <v>215</v>
      </c>
      <c r="C174" s="2">
        <f>C175+C176</f>
        <v>0</v>
      </c>
      <c r="D174" s="2">
        <f>D175+D176</f>
        <v>0</v>
      </c>
      <c r="E174" s="2">
        <f>E175+E176</f>
        <v>0</v>
      </c>
    </row>
    <row r="175" spans="1:10" ht="15" customHeight="1" outlineLevel="2">
      <c r="A175" s="131"/>
      <c r="B175" s="130" t="s">
        <v>851</v>
      </c>
      <c r="C175" s="129"/>
      <c r="D175" s="129">
        <f>C175</f>
        <v>0</v>
      </c>
      <c r="E175" s="129">
        <f>D175</f>
        <v>0</v>
      </c>
    </row>
    <row r="176" spans="1:10" ht="15" customHeight="1" outlineLevel="2">
      <c r="A176" s="131"/>
      <c r="B176" s="130" t="s">
        <v>856</v>
      </c>
      <c r="C176" s="129"/>
      <c r="D176" s="129">
        <f>C176</f>
        <v>0</v>
      </c>
      <c r="E176" s="129">
        <f>D176</f>
        <v>0</v>
      </c>
    </row>
    <row r="177" spans="1:10">
      <c r="A177" s="187" t="s">
        <v>582</v>
      </c>
      <c r="B177" s="188"/>
      <c r="C177" s="27">
        <f>C178</f>
        <v>0</v>
      </c>
      <c r="D177" s="27">
        <f>D178</f>
        <v>0</v>
      </c>
      <c r="E177" s="27">
        <f>E178</f>
        <v>0</v>
      </c>
      <c r="G177" s="39" t="s">
        <v>216</v>
      </c>
      <c r="H177" s="41"/>
      <c r="I177" s="42"/>
      <c r="J177" s="40" t="b">
        <f>AND(H177=I177)</f>
        <v>1</v>
      </c>
    </row>
    <row r="178" spans="1:10">
      <c r="A178" s="185" t="s">
        <v>217</v>
      </c>
      <c r="B178" s="186"/>
      <c r="C178" s="21">
        <f>C179+C184+C188+C197+C200+C203+C215+C222+C228+C235+C238+C243+C250</f>
        <v>0</v>
      </c>
      <c r="D178" s="21">
        <f>D179+D184+D188+D197+D200+D203+D215+D222+D228+D235+D238+D243+D250</f>
        <v>0</v>
      </c>
      <c r="E178" s="21">
        <f>E179+E184+E188+E197+E200+E203+E215+E222+E228+E235+E238+E243+E250</f>
        <v>0</v>
      </c>
      <c r="G178" s="39" t="s">
        <v>587</v>
      </c>
      <c r="H178" s="41"/>
      <c r="I178" s="42"/>
      <c r="J178" s="40" t="b">
        <f>AND(H178=I178)</f>
        <v>1</v>
      </c>
    </row>
    <row r="179" spans="1:10" outlineLevel="1">
      <c r="A179" s="191" t="s">
        <v>845</v>
      </c>
      <c r="B179" s="192"/>
      <c r="C179" s="2">
        <f>C180+C182</f>
        <v>0</v>
      </c>
      <c r="D179" s="2">
        <f>D180+D182</f>
        <v>0</v>
      </c>
      <c r="E179" s="2">
        <f>E180+E182</f>
        <v>0</v>
      </c>
    </row>
    <row r="180" spans="1:10" outlineLevel="2">
      <c r="A180" s="131">
        <v>3</v>
      </c>
      <c r="B180" s="130" t="s">
        <v>853</v>
      </c>
      <c r="C180" s="129"/>
      <c r="D180" s="129">
        <f>D181</f>
        <v>0</v>
      </c>
      <c r="E180" s="129">
        <f>E181</f>
        <v>0</v>
      </c>
    </row>
    <row r="181" spans="1:10" outlineLevel="2">
      <c r="A181" s="89"/>
      <c r="B181" s="88" t="s">
        <v>851</v>
      </c>
      <c r="C181" s="128"/>
      <c r="D181" s="128">
        <f>C181</f>
        <v>0</v>
      </c>
      <c r="E181" s="128">
        <f>D181</f>
        <v>0</v>
      </c>
    </row>
    <row r="182" spans="1:10" outlineLevel="2">
      <c r="A182" s="131">
        <v>4</v>
      </c>
      <c r="B182" s="130" t="s">
        <v>854</v>
      </c>
      <c r="C182" s="129"/>
      <c r="D182" s="129">
        <f>D183</f>
        <v>0</v>
      </c>
      <c r="E182" s="129">
        <f>E183</f>
        <v>0</v>
      </c>
    </row>
    <row r="183" spans="1:10" outlineLevel="2">
      <c r="A183" s="89"/>
      <c r="B183" s="88" t="s">
        <v>851</v>
      </c>
      <c r="C183" s="128"/>
      <c r="D183" s="128">
        <f>C183</f>
        <v>0</v>
      </c>
      <c r="E183" s="128">
        <f>D183</f>
        <v>0</v>
      </c>
    </row>
    <row r="184" spans="1:10" outlineLevel="1">
      <c r="A184" s="191" t="s">
        <v>844</v>
      </c>
      <c r="B184" s="192"/>
      <c r="C184" s="2">
        <f>C185</f>
        <v>0</v>
      </c>
      <c r="D184" s="2">
        <f>D185</f>
        <v>0</v>
      </c>
      <c r="E184" s="2">
        <f>E185</f>
        <v>0</v>
      </c>
    </row>
    <row r="185" spans="1:10" outlineLevel="2">
      <c r="A185" s="131">
        <v>2</v>
      </c>
      <c r="B185" s="130" t="s">
        <v>852</v>
      </c>
      <c r="C185" s="129">
        <f>C186+C187</f>
        <v>0</v>
      </c>
      <c r="D185" s="129">
        <f>D186+D187</f>
        <v>0</v>
      </c>
      <c r="E185" s="129">
        <f>E186+E187</f>
        <v>0</v>
      </c>
    </row>
    <row r="186" spans="1:10" outlineLevel="3">
      <c r="A186" s="89"/>
      <c r="B186" s="88" t="s">
        <v>851</v>
      </c>
      <c r="C186" s="128"/>
      <c r="D186" s="128">
        <f>C186</f>
        <v>0</v>
      </c>
      <c r="E186" s="128">
        <f>D186</f>
        <v>0</v>
      </c>
    </row>
    <row r="187" spans="1:10" outlineLevel="3">
      <c r="A187" s="89"/>
      <c r="B187" s="88" t="s">
        <v>843</v>
      </c>
      <c r="C187" s="128"/>
      <c r="D187" s="128">
        <f>C187</f>
        <v>0</v>
      </c>
      <c r="E187" s="128">
        <f>D187</f>
        <v>0</v>
      </c>
    </row>
    <row r="188" spans="1:10" outlineLevel="1">
      <c r="A188" s="191" t="s">
        <v>842</v>
      </c>
      <c r="B188" s="192"/>
      <c r="C188" s="2">
        <f>C189+C193+C195</f>
        <v>0</v>
      </c>
      <c r="D188" s="2">
        <f>D189+D193+D195</f>
        <v>0</v>
      </c>
      <c r="E188" s="2">
        <f>E189+E193+E195</f>
        <v>0</v>
      </c>
    </row>
    <row r="189" spans="1:10" outlineLevel="2">
      <c r="A189" s="131">
        <v>1</v>
      </c>
      <c r="B189" s="130" t="s">
        <v>855</v>
      </c>
      <c r="C189" s="129">
        <f>C190+C191+C192</f>
        <v>0</v>
      </c>
      <c r="D189" s="129">
        <f>D190+D191+D192</f>
        <v>0</v>
      </c>
      <c r="E189" s="129">
        <f>E190+E191+E192</f>
        <v>0</v>
      </c>
    </row>
    <row r="190" spans="1:10" outlineLevel="3">
      <c r="A190" s="89"/>
      <c r="B190" s="88" t="s">
        <v>851</v>
      </c>
      <c r="C190" s="128">
        <v>0</v>
      </c>
      <c r="D190" s="128">
        <f t="shared" ref="D190:E192" si="10">C190</f>
        <v>0</v>
      </c>
      <c r="E190" s="128">
        <f t="shared" si="10"/>
        <v>0</v>
      </c>
    </row>
    <row r="191" spans="1:10" outlineLevel="3">
      <c r="A191" s="89"/>
      <c r="B191" s="88" t="s">
        <v>841</v>
      </c>
      <c r="C191" s="128">
        <v>0</v>
      </c>
      <c r="D191" s="128">
        <f t="shared" si="10"/>
        <v>0</v>
      </c>
      <c r="E191" s="128">
        <f t="shared" si="10"/>
        <v>0</v>
      </c>
    </row>
    <row r="192" spans="1:10" outlineLevel="3">
      <c r="A192" s="89"/>
      <c r="B192" s="88" t="s">
        <v>840</v>
      </c>
      <c r="C192" s="128">
        <v>0</v>
      </c>
      <c r="D192" s="128">
        <f t="shared" si="10"/>
        <v>0</v>
      </c>
      <c r="E192" s="128">
        <f t="shared" si="10"/>
        <v>0</v>
      </c>
    </row>
    <row r="193" spans="1:5" outlineLevel="2">
      <c r="A193" s="131">
        <v>3</v>
      </c>
      <c r="B193" s="130" t="s">
        <v>853</v>
      </c>
      <c r="C193" s="129">
        <f>C194</f>
        <v>0</v>
      </c>
      <c r="D193" s="129">
        <f>D194</f>
        <v>0</v>
      </c>
      <c r="E193" s="129">
        <f>E194</f>
        <v>0</v>
      </c>
    </row>
    <row r="194" spans="1:5" outlineLevel="3">
      <c r="A194" s="89"/>
      <c r="B194" s="88" t="s">
        <v>851</v>
      </c>
      <c r="C194" s="128">
        <v>0</v>
      </c>
      <c r="D194" s="128">
        <f>C194</f>
        <v>0</v>
      </c>
      <c r="E194" s="128">
        <f>D194</f>
        <v>0</v>
      </c>
    </row>
    <row r="195" spans="1:5" outlineLevel="2">
      <c r="A195" s="131">
        <v>4</v>
      </c>
      <c r="B195" s="130" t="s">
        <v>854</v>
      </c>
      <c r="C195" s="129">
        <f>C196</f>
        <v>0</v>
      </c>
      <c r="D195" s="129">
        <f>D196</f>
        <v>0</v>
      </c>
      <c r="E195" s="129">
        <f>E196</f>
        <v>0</v>
      </c>
    </row>
    <row r="196" spans="1:5" outlineLevel="3">
      <c r="A196" s="89"/>
      <c r="B196" s="88" t="s">
        <v>851</v>
      </c>
      <c r="C196" s="128">
        <v>0</v>
      </c>
      <c r="D196" s="128">
        <f>C196</f>
        <v>0</v>
      </c>
      <c r="E196" s="128">
        <f>D196</f>
        <v>0</v>
      </c>
    </row>
    <row r="197" spans="1:5" outlineLevel="1">
      <c r="A197" s="191" t="s">
        <v>839</v>
      </c>
      <c r="B197" s="192"/>
      <c r="C197" s="2">
        <f t="shared" ref="C197:E198" si="11">C198</f>
        <v>0</v>
      </c>
      <c r="D197" s="2">
        <f t="shared" si="11"/>
        <v>0</v>
      </c>
      <c r="E197" s="2">
        <f t="shared" si="11"/>
        <v>0</v>
      </c>
    </row>
    <row r="198" spans="1:5" outlineLevel="2">
      <c r="A198" s="131">
        <v>4</v>
      </c>
      <c r="B198" s="130" t="s">
        <v>854</v>
      </c>
      <c r="C198" s="129">
        <f t="shared" si="11"/>
        <v>0</v>
      </c>
      <c r="D198" s="129">
        <f t="shared" si="11"/>
        <v>0</v>
      </c>
      <c r="E198" s="129">
        <f t="shared" si="11"/>
        <v>0</v>
      </c>
    </row>
    <row r="199" spans="1:5" outlineLevel="3">
      <c r="A199" s="89"/>
      <c r="B199" s="88" t="s">
        <v>851</v>
      </c>
      <c r="C199" s="128">
        <v>0</v>
      </c>
      <c r="D199" s="128">
        <f>C199</f>
        <v>0</v>
      </c>
      <c r="E199" s="128">
        <f>D199</f>
        <v>0</v>
      </c>
    </row>
    <row r="200" spans="1:5" outlineLevel="1">
      <c r="A200" s="191" t="s">
        <v>838</v>
      </c>
      <c r="B200" s="192"/>
      <c r="C200" s="2">
        <f>SUM(C201)</f>
        <v>0</v>
      </c>
      <c r="D200" s="2">
        <f>SUM(D201)</f>
        <v>0</v>
      </c>
      <c r="E200" s="2">
        <f>SUM(E201)</f>
        <v>0</v>
      </c>
    </row>
    <row r="201" spans="1:5" outlineLevel="2">
      <c r="A201" s="131">
        <v>3</v>
      </c>
      <c r="B201" s="130" t="s">
        <v>853</v>
      </c>
      <c r="C201" s="129">
        <f>C202</f>
        <v>0</v>
      </c>
      <c r="D201" s="129">
        <f>D202</f>
        <v>0</v>
      </c>
      <c r="E201" s="129">
        <f>E202</f>
        <v>0</v>
      </c>
    </row>
    <row r="202" spans="1:5" outlineLevel="3">
      <c r="A202" s="89"/>
      <c r="B202" s="88" t="s">
        <v>851</v>
      </c>
      <c r="C202" s="128">
        <v>0</v>
      </c>
      <c r="D202" s="128">
        <f>C202</f>
        <v>0</v>
      </c>
      <c r="E202" s="128">
        <f>D202</f>
        <v>0</v>
      </c>
    </row>
    <row r="203" spans="1:5" outlineLevel="1">
      <c r="A203" s="191" t="s">
        <v>837</v>
      </c>
      <c r="B203" s="192"/>
      <c r="C203" s="2">
        <f>C204+C211+C213+C207</f>
        <v>0</v>
      </c>
      <c r="D203" s="2">
        <f>D204+D211+D213+D207</f>
        <v>0</v>
      </c>
      <c r="E203" s="2">
        <f>E204+E211+E213+E207</f>
        <v>0</v>
      </c>
    </row>
    <row r="204" spans="1:5" outlineLevel="2">
      <c r="A204" s="131">
        <v>1</v>
      </c>
      <c r="B204" s="130" t="s">
        <v>855</v>
      </c>
      <c r="C204" s="129">
        <f>C205+C206</f>
        <v>0</v>
      </c>
      <c r="D204" s="129">
        <f>D205+D206</f>
        <v>0</v>
      </c>
      <c r="E204" s="129">
        <f>E205+E206</f>
        <v>0</v>
      </c>
    </row>
    <row r="205" spans="1:5" outlineLevel="3">
      <c r="A205" s="89"/>
      <c r="B205" s="88" t="s">
        <v>851</v>
      </c>
      <c r="C205" s="128">
        <v>0</v>
      </c>
      <c r="D205" s="128">
        <f>C205</f>
        <v>0</v>
      </c>
      <c r="E205" s="128">
        <f>D205</f>
        <v>0</v>
      </c>
    </row>
    <row r="206" spans="1:5" outlineLevel="3">
      <c r="A206" s="89"/>
      <c r="B206" s="88" t="s">
        <v>835</v>
      </c>
      <c r="C206" s="128">
        <v>0</v>
      </c>
      <c r="D206" s="128">
        <f>C206</f>
        <v>0</v>
      </c>
      <c r="E206" s="128">
        <f>D206</f>
        <v>0</v>
      </c>
    </row>
    <row r="207" spans="1:5" outlineLevel="2">
      <c r="A207" s="131">
        <v>2</v>
      </c>
      <c r="B207" s="130" t="s">
        <v>852</v>
      </c>
      <c r="C207" s="129">
        <f>C209+C208+C210</f>
        <v>0</v>
      </c>
      <c r="D207" s="129">
        <f>D209+D208+D210</f>
        <v>0</v>
      </c>
      <c r="E207" s="129">
        <f>E209+E208+E210</f>
        <v>0</v>
      </c>
    </row>
    <row r="208" spans="1:5" outlineLevel="3">
      <c r="A208" s="89"/>
      <c r="B208" s="88" t="s">
        <v>851</v>
      </c>
      <c r="C208" s="128">
        <v>0</v>
      </c>
      <c r="D208" s="128">
        <f t="shared" ref="D208:E210" si="12">C208</f>
        <v>0</v>
      </c>
      <c r="E208" s="128">
        <f t="shared" si="12"/>
        <v>0</v>
      </c>
    </row>
    <row r="209" spans="1:5" outlineLevel="3">
      <c r="A209" s="89"/>
      <c r="B209" s="88" t="s">
        <v>834</v>
      </c>
      <c r="C209" s="128"/>
      <c r="D209" s="128">
        <f t="shared" si="12"/>
        <v>0</v>
      </c>
      <c r="E209" s="128">
        <f t="shared" si="12"/>
        <v>0</v>
      </c>
    </row>
    <row r="210" spans="1:5" outlineLevel="3">
      <c r="A210" s="89"/>
      <c r="B210" s="88" t="s">
        <v>851</v>
      </c>
      <c r="C210" s="128">
        <v>0</v>
      </c>
      <c r="D210" s="128">
        <f t="shared" si="12"/>
        <v>0</v>
      </c>
      <c r="E210" s="128">
        <f t="shared" si="12"/>
        <v>0</v>
      </c>
    </row>
    <row r="211" spans="1:5" outlineLevel="2">
      <c r="A211" s="131">
        <v>3</v>
      </c>
      <c r="B211" s="130" t="s">
        <v>853</v>
      </c>
      <c r="C211" s="129">
        <f>C212</f>
        <v>0</v>
      </c>
      <c r="D211" s="129">
        <f>D212</f>
        <v>0</v>
      </c>
      <c r="E211" s="129">
        <f>E212</f>
        <v>0</v>
      </c>
    </row>
    <row r="212" spans="1:5" outlineLevel="3">
      <c r="A212" s="89"/>
      <c r="B212" s="88" t="s">
        <v>851</v>
      </c>
      <c r="C212" s="128">
        <v>0</v>
      </c>
      <c r="D212" s="128">
        <f>C212</f>
        <v>0</v>
      </c>
      <c r="E212" s="128">
        <f>D212</f>
        <v>0</v>
      </c>
    </row>
    <row r="213" spans="1:5" outlineLevel="2">
      <c r="A213" s="131">
        <v>4</v>
      </c>
      <c r="B213" s="130" t="s">
        <v>854</v>
      </c>
      <c r="C213" s="129">
        <f>C214</f>
        <v>0</v>
      </c>
      <c r="D213" s="129">
        <f>D214</f>
        <v>0</v>
      </c>
      <c r="E213" s="129">
        <f>E214</f>
        <v>0</v>
      </c>
    </row>
    <row r="214" spans="1:5" outlineLevel="3">
      <c r="A214" s="89"/>
      <c r="B214" s="88" t="s">
        <v>851</v>
      </c>
      <c r="C214" s="128">
        <v>0</v>
      </c>
      <c r="D214" s="128">
        <f>C214</f>
        <v>0</v>
      </c>
      <c r="E214" s="128">
        <f>D214</f>
        <v>0</v>
      </c>
    </row>
    <row r="215" spans="1:5" outlineLevel="1">
      <c r="A215" s="191" t="s">
        <v>832</v>
      </c>
      <c r="B215" s="192"/>
      <c r="C215" s="2">
        <f>C220++C216</f>
        <v>0</v>
      </c>
      <c r="D215" s="2">
        <f>D220++D216</f>
        <v>0</v>
      </c>
      <c r="E215" s="2">
        <f>E220++E216</f>
        <v>0</v>
      </c>
    </row>
    <row r="216" spans="1:5" outlineLevel="2">
      <c r="A216" s="131">
        <v>2</v>
      </c>
      <c r="B216" s="130" t="s">
        <v>852</v>
      </c>
      <c r="C216" s="129">
        <f>C219+C218+C217</f>
        <v>0</v>
      </c>
      <c r="D216" s="129">
        <f>D219+D218+D217</f>
        <v>0</v>
      </c>
      <c r="E216" s="129">
        <f>E219+E218+E217</f>
        <v>0</v>
      </c>
    </row>
    <row r="217" spans="1:5" outlineLevel="3">
      <c r="A217" s="89"/>
      <c r="B217" s="88" t="s">
        <v>851</v>
      </c>
      <c r="C217" s="128">
        <v>0</v>
      </c>
      <c r="D217" s="128">
        <f t="shared" ref="D217:E219" si="13">C217</f>
        <v>0</v>
      </c>
      <c r="E217" s="128">
        <f t="shared" si="13"/>
        <v>0</v>
      </c>
    </row>
    <row r="218" spans="1:5" s="124" customFormat="1" outlineLevel="3">
      <c r="A218" s="134"/>
      <c r="B218" s="133" t="s">
        <v>831</v>
      </c>
      <c r="C218" s="132"/>
      <c r="D218" s="132">
        <f t="shared" si="13"/>
        <v>0</v>
      </c>
      <c r="E218" s="132">
        <f t="shared" si="13"/>
        <v>0</v>
      </c>
    </row>
    <row r="219" spans="1:5" s="124" customFormat="1" outlineLevel="3">
      <c r="A219" s="134"/>
      <c r="B219" s="133" t="s">
        <v>817</v>
      </c>
      <c r="C219" s="132"/>
      <c r="D219" s="132">
        <f t="shared" si="13"/>
        <v>0</v>
      </c>
      <c r="E219" s="132">
        <f t="shared" si="13"/>
        <v>0</v>
      </c>
    </row>
    <row r="220" spans="1:5" outlineLevel="2">
      <c r="A220" s="131">
        <v>3</v>
      </c>
      <c r="B220" s="130" t="s">
        <v>853</v>
      </c>
      <c r="C220" s="129">
        <f>C221</f>
        <v>0</v>
      </c>
      <c r="D220" s="129">
        <f>D221</f>
        <v>0</v>
      </c>
      <c r="E220" s="129">
        <f>E221</f>
        <v>0</v>
      </c>
    </row>
    <row r="221" spans="1:5" outlineLevel="3">
      <c r="A221" s="89"/>
      <c r="B221" s="88" t="s">
        <v>851</v>
      </c>
      <c r="C221" s="128">
        <v>0</v>
      </c>
      <c r="D221" s="128">
        <f>C221</f>
        <v>0</v>
      </c>
      <c r="E221" s="128">
        <f>D221</f>
        <v>0</v>
      </c>
    </row>
    <row r="222" spans="1:5" outlineLevel="1">
      <c r="A222" s="191" t="s">
        <v>830</v>
      </c>
      <c r="B222" s="192"/>
      <c r="C222" s="2">
        <f>C223</f>
        <v>0</v>
      </c>
      <c r="D222" s="2">
        <f>D223</f>
        <v>0</v>
      </c>
      <c r="E222" s="2">
        <f>E223</f>
        <v>0</v>
      </c>
    </row>
    <row r="223" spans="1:5" outlineLevel="2">
      <c r="A223" s="131">
        <v>2</v>
      </c>
      <c r="B223" s="130" t="s">
        <v>852</v>
      </c>
      <c r="C223" s="129">
        <f>C225+C226+C227+C224</f>
        <v>0</v>
      </c>
      <c r="D223" s="129">
        <f>D225+D226+D227+D224</f>
        <v>0</v>
      </c>
      <c r="E223" s="129">
        <f>E225+E226+E227+E224</f>
        <v>0</v>
      </c>
    </row>
    <row r="224" spans="1:5" outlineLevel="3">
      <c r="A224" s="89"/>
      <c r="B224" s="88" t="s">
        <v>851</v>
      </c>
      <c r="C224" s="128">
        <v>0</v>
      </c>
      <c r="D224" s="128">
        <f>C224</f>
        <v>0</v>
      </c>
      <c r="E224" s="128">
        <f>D224</f>
        <v>0</v>
      </c>
    </row>
    <row r="225" spans="1:5" outlineLevel="3">
      <c r="A225" s="89"/>
      <c r="B225" s="88" t="s">
        <v>829</v>
      </c>
      <c r="C225" s="128"/>
      <c r="D225" s="128">
        <f t="shared" ref="D225:E227" si="14">C225</f>
        <v>0</v>
      </c>
      <c r="E225" s="128">
        <f t="shared" si="14"/>
        <v>0</v>
      </c>
    </row>
    <row r="226" spans="1:5" outlineLevel="3">
      <c r="A226" s="89"/>
      <c r="B226" s="88" t="s">
        <v>828</v>
      </c>
      <c r="C226" s="128"/>
      <c r="D226" s="128">
        <f t="shared" si="14"/>
        <v>0</v>
      </c>
      <c r="E226" s="128">
        <f t="shared" si="14"/>
        <v>0</v>
      </c>
    </row>
    <row r="227" spans="1:5" outlineLevel="3">
      <c r="A227" s="89"/>
      <c r="B227" s="88" t="s">
        <v>827</v>
      </c>
      <c r="C227" s="128"/>
      <c r="D227" s="128">
        <f t="shared" si="14"/>
        <v>0</v>
      </c>
      <c r="E227" s="128">
        <f t="shared" si="14"/>
        <v>0</v>
      </c>
    </row>
    <row r="228" spans="1:5" outlineLevel="1">
      <c r="A228" s="191" t="s">
        <v>826</v>
      </c>
      <c r="B228" s="192"/>
      <c r="C228" s="2">
        <f>C229+C233</f>
        <v>0</v>
      </c>
      <c r="D228" s="2">
        <f>D229+D233</f>
        <v>0</v>
      </c>
      <c r="E228" s="2">
        <f>E229+E233</f>
        <v>0</v>
      </c>
    </row>
    <row r="229" spans="1:5" outlineLevel="2">
      <c r="A229" s="131">
        <v>2</v>
      </c>
      <c r="B229" s="130" t="s">
        <v>852</v>
      </c>
      <c r="C229" s="129">
        <f>C231+C232+C230</f>
        <v>0</v>
      </c>
      <c r="D229" s="129">
        <f>D231+D232+D230</f>
        <v>0</v>
      </c>
      <c r="E229" s="129">
        <f>E231+E232+E230</f>
        <v>0</v>
      </c>
    </row>
    <row r="230" spans="1:5" outlineLevel="3">
      <c r="A230" s="89"/>
      <c r="B230" s="88" t="s">
        <v>851</v>
      </c>
      <c r="C230" s="128">
        <v>0</v>
      </c>
      <c r="D230" s="128">
        <f>C230</f>
        <v>0</v>
      </c>
      <c r="E230" s="128">
        <f>D230</f>
        <v>0</v>
      </c>
    </row>
    <row r="231" spans="1:5" outlineLevel="3">
      <c r="A231" s="89"/>
      <c r="B231" s="88" t="s">
        <v>825</v>
      </c>
      <c r="C231" s="128">
        <v>0</v>
      </c>
      <c r="D231" s="128">
        <f t="shared" ref="D231:E232" si="15">C231</f>
        <v>0</v>
      </c>
      <c r="E231" s="128">
        <f t="shared" si="15"/>
        <v>0</v>
      </c>
    </row>
    <row r="232" spans="1:5" outlineLevel="3">
      <c r="A232" s="89"/>
      <c r="B232" s="88" t="s">
        <v>815</v>
      </c>
      <c r="C232" s="128"/>
      <c r="D232" s="128">
        <f t="shared" si="15"/>
        <v>0</v>
      </c>
      <c r="E232" s="128">
        <f t="shared" si="15"/>
        <v>0</v>
      </c>
    </row>
    <row r="233" spans="1:5" outlineLevel="2">
      <c r="A233" s="131">
        <v>3</v>
      </c>
      <c r="B233" s="130" t="s">
        <v>853</v>
      </c>
      <c r="C233" s="129">
        <f>C234</f>
        <v>0</v>
      </c>
      <c r="D233" s="129">
        <f>D234</f>
        <v>0</v>
      </c>
      <c r="E233" s="129">
        <f>E234</f>
        <v>0</v>
      </c>
    </row>
    <row r="234" spans="1:5" outlineLevel="3">
      <c r="A234" s="89"/>
      <c r="B234" s="88" t="s">
        <v>851</v>
      </c>
      <c r="C234" s="128">
        <v>0</v>
      </c>
      <c r="D234" s="128">
        <f>C234</f>
        <v>0</v>
      </c>
      <c r="E234" s="128">
        <f>D234</f>
        <v>0</v>
      </c>
    </row>
    <row r="235" spans="1:5" outlineLevel="1">
      <c r="A235" s="191" t="s">
        <v>824</v>
      </c>
      <c r="B235" s="192"/>
      <c r="C235" s="2">
        <f>SUM(C236)</f>
        <v>0</v>
      </c>
      <c r="D235" s="2">
        <f>SUM(D236)</f>
        <v>0</v>
      </c>
      <c r="E235" s="2">
        <f>SUM(E236)</f>
        <v>0</v>
      </c>
    </row>
    <row r="236" spans="1:5" outlineLevel="2">
      <c r="A236" s="131">
        <v>3</v>
      </c>
      <c r="B236" s="130" t="s">
        <v>853</v>
      </c>
      <c r="C236" s="129">
        <f>C237</f>
        <v>0</v>
      </c>
      <c r="D236" s="129">
        <f>D237</f>
        <v>0</v>
      </c>
      <c r="E236" s="129">
        <f>E237</f>
        <v>0</v>
      </c>
    </row>
    <row r="237" spans="1:5" outlineLevel="3">
      <c r="A237" s="89"/>
      <c r="B237" s="88" t="s">
        <v>851</v>
      </c>
      <c r="C237" s="128">
        <v>0</v>
      </c>
      <c r="D237" s="128">
        <f>C237</f>
        <v>0</v>
      </c>
      <c r="E237" s="128">
        <f>D237</f>
        <v>0</v>
      </c>
    </row>
    <row r="238" spans="1:5" outlineLevel="1">
      <c r="A238" s="191" t="s">
        <v>822</v>
      </c>
      <c r="B238" s="192"/>
      <c r="C238" s="2">
        <f>C239</f>
        <v>0</v>
      </c>
      <c r="D238" s="2">
        <f>D239</f>
        <v>0</v>
      </c>
      <c r="E238" s="2">
        <f>E239</f>
        <v>0</v>
      </c>
    </row>
    <row r="239" spans="1:5" outlineLevel="2">
      <c r="A239" s="131">
        <v>2</v>
      </c>
      <c r="B239" s="130" t="s">
        <v>852</v>
      </c>
      <c r="C239" s="129">
        <f>C241+C242+C240</f>
        <v>0</v>
      </c>
      <c r="D239" s="129">
        <f>D241+D242+D240</f>
        <v>0</v>
      </c>
      <c r="E239" s="129">
        <f>E241+E242+E240</f>
        <v>0</v>
      </c>
    </row>
    <row r="240" spans="1:5" outlineLevel="3">
      <c r="A240" s="89"/>
      <c r="B240" s="88" t="s">
        <v>851</v>
      </c>
      <c r="C240" s="128">
        <v>0</v>
      </c>
      <c r="D240" s="128">
        <f>C240</f>
        <v>0</v>
      </c>
      <c r="E240" s="128">
        <f>D240</f>
        <v>0</v>
      </c>
    </row>
    <row r="241" spans="1:10" outlineLevel="3">
      <c r="A241" s="89"/>
      <c r="B241" s="88" t="s">
        <v>821</v>
      </c>
      <c r="C241" s="128"/>
      <c r="D241" s="128">
        <f t="shared" ref="D241:E242" si="16">C241</f>
        <v>0</v>
      </c>
      <c r="E241" s="128">
        <f t="shared" si="16"/>
        <v>0</v>
      </c>
    </row>
    <row r="242" spans="1:10" outlineLevel="3">
      <c r="A242" s="89"/>
      <c r="B242" s="88" t="s">
        <v>820</v>
      </c>
      <c r="C242" s="128"/>
      <c r="D242" s="128">
        <f t="shared" si="16"/>
        <v>0</v>
      </c>
      <c r="E242" s="128">
        <f t="shared" si="16"/>
        <v>0</v>
      </c>
    </row>
    <row r="243" spans="1:10" outlineLevel="1">
      <c r="A243" s="191" t="s">
        <v>819</v>
      </c>
      <c r="B243" s="192"/>
      <c r="C243" s="2">
        <f>C244</f>
        <v>0</v>
      </c>
      <c r="D243" s="2">
        <f>D244</f>
        <v>0</v>
      </c>
      <c r="E243" s="2">
        <f>E244</f>
        <v>0</v>
      </c>
    </row>
    <row r="244" spans="1:10" outlineLevel="2">
      <c r="A244" s="131">
        <v>2</v>
      </c>
      <c r="B244" s="130" t="s">
        <v>852</v>
      </c>
      <c r="C244" s="129">
        <f>C246+C247+C248+C249+C245</f>
        <v>0</v>
      </c>
      <c r="D244" s="129">
        <f>D246+D247+D248+D249+D245</f>
        <v>0</v>
      </c>
      <c r="E244" s="129">
        <f>E246+E247+E248+E249+E245</f>
        <v>0</v>
      </c>
    </row>
    <row r="245" spans="1:10" outlineLevel="3">
      <c r="A245" s="89"/>
      <c r="B245" s="88" t="s">
        <v>851</v>
      </c>
      <c r="C245" s="128">
        <v>0</v>
      </c>
      <c r="D245" s="128">
        <f>C245</f>
        <v>0</v>
      </c>
      <c r="E245" s="128">
        <f>D245</f>
        <v>0</v>
      </c>
    </row>
    <row r="246" spans="1:10" outlineLevel="3">
      <c r="A246" s="89"/>
      <c r="B246" s="88" t="s">
        <v>817</v>
      </c>
      <c r="C246" s="128"/>
      <c r="D246" s="128">
        <f t="shared" ref="D246:E249" si="17">C246</f>
        <v>0</v>
      </c>
      <c r="E246" s="128">
        <f t="shared" si="17"/>
        <v>0</v>
      </c>
    </row>
    <row r="247" spans="1:10" outlineLevel="3">
      <c r="A247" s="89"/>
      <c r="B247" s="88" t="s">
        <v>816</v>
      </c>
      <c r="C247" s="128"/>
      <c r="D247" s="128">
        <f t="shared" si="17"/>
        <v>0</v>
      </c>
      <c r="E247" s="128">
        <f t="shared" si="17"/>
        <v>0</v>
      </c>
    </row>
    <row r="248" spans="1:10" outlineLevel="3">
      <c r="A248" s="89"/>
      <c r="B248" s="88" t="s">
        <v>815</v>
      </c>
      <c r="C248" s="128"/>
      <c r="D248" s="128">
        <f t="shared" si="17"/>
        <v>0</v>
      </c>
      <c r="E248" s="128">
        <f t="shared" si="17"/>
        <v>0</v>
      </c>
    </row>
    <row r="249" spans="1:10" outlineLevel="3">
      <c r="A249" s="89"/>
      <c r="B249" s="88" t="s">
        <v>814</v>
      </c>
      <c r="C249" s="128"/>
      <c r="D249" s="128">
        <f t="shared" si="17"/>
        <v>0</v>
      </c>
      <c r="E249" s="128">
        <f t="shared" si="17"/>
        <v>0</v>
      </c>
    </row>
    <row r="250" spans="1:10" outlineLevel="1">
      <c r="A250" s="191" t="s">
        <v>813</v>
      </c>
      <c r="B250" s="192"/>
      <c r="C250" s="2">
        <f>C251+C252</f>
        <v>0</v>
      </c>
      <c r="D250" s="2">
        <f>D251+D252</f>
        <v>0</v>
      </c>
      <c r="E250" s="2">
        <f>E251+E252</f>
        <v>0</v>
      </c>
    </row>
    <row r="251" spans="1:10" outlineLevel="3">
      <c r="A251" s="89"/>
      <c r="B251" s="88" t="s">
        <v>851</v>
      </c>
      <c r="C251" s="128">
        <v>0</v>
      </c>
      <c r="D251" s="128">
        <f>C251</f>
        <v>0</v>
      </c>
      <c r="E251" s="128">
        <f>D251</f>
        <v>0</v>
      </c>
    </row>
    <row r="252" spans="1:10" outlineLevel="3">
      <c r="A252" s="89"/>
      <c r="B252" s="88" t="s">
        <v>850</v>
      </c>
      <c r="C252" s="128">
        <v>0</v>
      </c>
      <c r="D252" s="128">
        <f>C252</f>
        <v>0</v>
      </c>
      <c r="E252" s="128">
        <f>D252</f>
        <v>0</v>
      </c>
    </row>
    <row r="256" spans="1:10" ht="18.75">
      <c r="A256" s="182" t="s">
        <v>67</v>
      </c>
      <c r="B256" s="182"/>
      <c r="C256" s="182"/>
      <c r="D256" s="123" t="s">
        <v>849</v>
      </c>
      <c r="E256" s="123" t="s">
        <v>848</v>
      </c>
      <c r="G256" s="47" t="s">
        <v>589</v>
      </c>
      <c r="H256" s="48"/>
      <c r="I256" s="49"/>
      <c r="J256" s="50" t="b">
        <f>AND(H256=I256)</f>
        <v>1</v>
      </c>
    </row>
    <row r="257" spans="1:10">
      <c r="A257" s="197" t="s">
        <v>60</v>
      </c>
      <c r="B257" s="198"/>
      <c r="C257" s="37">
        <f>C258+C550</f>
        <v>0</v>
      </c>
      <c r="D257" s="37">
        <f>D258+D550</f>
        <v>0</v>
      </c>
      <c r="E257" s="37">
        <f>E258+E550</f>
        <v>0</v>
      </c>
      <c r="G257" s="39" t="s">
        <v>60</v>
      </c>
      <c r="H257" s="41"/>
      <c r="I257" s="42"/>
      <c r="J257" s="40" t="b">
        <f>AND(H257=I257)</f>
        <v>1</v>
      </c>
    </row>
    <row r="258" spans="1:10">
      <c r="A258" s="199" t="s">
        <v>266</v>
      </c>
      <c r="B258" s="200"/>
      <c r="C258" s="36">
        <f>C259+C339+C483+C547</f>
        <v>0</v>
      </c>
      <c r="D258" s="36">
        <f>D259+D339+D483+D547</f>
        <v>0</v>
      </c>
      <c r="E258" s="36">
        <f>E259+E339+E483+E547</f>
        <v>0</v>
      </c>
      <c r="G258" s="39" t="s">
        <v>57</v>
      </c>
      <c r="H258" s="41"/>
      <c r="I258" s="42"/>
      <c r="J258" s="40" t="b">
        <f>AND(H258=I258)</f>
        <v>1</v>
      </c>
    </row>
    <row r="259" spans="1:10">
      <c r="A259" s="195" t="s">
        <v>267</v>
      </c>
      <c r="B259" s="196"/>
      <c r="C259" s="33">
        <f>C260+C263+C314</f>
        <v>0</v>
      </c>
      <c r="D259" s="33">
        <f>D260+D263+D314</f>
        <v>0</v>
      </c>
      <c r="E259" s="33">
        <f>E260+E263+E314</f>
        <v>0</v>
      </c>
      <c r="G259" s="39" t="s">
        <v>590</v>
      </c>
      <c r="H259" s="41"/>
      <c r="I259" s="42"/>
      <c r="J259" s="40" t="b">
        <f>AND(H259=I259)</f>
        <v>1</v>
      </c>
    </row>
    <row r="260" spans="1:10" outlineLevel="1">
      <c r="A260" s="193" t="s">
        <v>268</v>
      </c>
      <c r="B260" s="194"/>
      <c r="C260" s="32">
        <f>SUM(C261:C262)</f>
        <v>0</v>
      </c>
      <c r="D260" s="32">
        <f>SUM(D261:D262)</f>
        <v>0</v>
      </c>
      <c r="E260" s="32">
        <f>SUM(E261:E262)</f>
        <v>0</v>
      </c>
    </row>
    <row r="261" spans="1:10" outlineLevel="2">
      <c r="A261" s="7">
        <v>1100</v>
      </c>
      <c r="B261" s="4" t="s">
        <v>32</v>
      </c>
      <c r="C261" s="5"/>
      <c r="D261" s="5">
        <f>C261</f>
        <v>0</v>
      </c>
      <c r="E261" s="5">
        <f>D261</f>
        <v>0</v>
      </c>
    </row>
    <row r="262" spans="1:10" outlineLevel="2">
      <c r="A262" s="6">
        <v>1100</v>
      </c>
      <c r="B262" s="4" t="s">
        <v>33</v>
      </c>
      <c r="C262" s="5"/>
      <c r="D262" s="5">
        <f>C262</f>
        <v>0</v>
      </c>
      <c r="E262" s="5">
        <f>D262</f>
        <v>0</v>
      </c>
    </row>
    <row r="263" spans="1:10" outlineLevel="1">
      <c r="A263" s="193" t="s">
        <v>269</v>
      </c>
      <c r="B263" s="194"/>
      <c r="C263" s="32">
        <f>C264+C265+C289+C296+C298+C302+C305+C308+C313</f>
        <v>0</v>
      </c>
      <c r="D263" s="32">
        <f>D264+D265+D289+D296+D298+D302+D305+D308+D313</f>
        <v>0</v>
      </c>
      <c r="E263" s="32">
        <f>E264+E265+E289+E296+E298+E302+E305+E308+E313</f>
        <v>0</v>
      </c>
    </row>
    <row r="264" spans="1:10" outlineLevel="2">
      <c r="A264" s="6">
        <v>1101</v>
      </c>
      <c r="B264" s="4" t="s">
        <v>34</v>
      </c>
      <c r="C264" s="5"/>
      <c r="D264" s="5">
        <f>C264</f>
        <v>0</v>
      </c>
      <c r="E264" s="5">
        <f>D264</f>
        <v>0</v>
      </c>
    </row>
    <row r="265" spans="1:10" outlineLevel="2">
      <c r="A265" s="6">
        <v>1101</v>
      </c>
      <c r="B265" s="4" t="s">
        <v>35</v>
      </c>
      <c r="C265" s="5">
        <f>SUM(C266:C288)</f>
        <v>0</v>
      </c>
      <c r="D265" s="5">
        <f>SUM(D266:D288)</f>
        <v>0</v>
      </c>
      <c r="E265" s="5">
        <f>SUM(E266:E288)</f>
        <v>0</v>
      </c>
    </row>
    <row r="266" spans="1:10" outlineLevel="3">
      <c r="A266" s="29"/>
      <c r="B266" s="28" t="s">
        <v>218</v>
      </c>
      <c r="C266" s="30"/>
      <c r="D266" s="30">
        <f>C266</f>
        <v>0</v>
      </c>
      <c r="E266" s="30">
        <f>D266</f>
        <v>0</v>
      </c>
    </row>
    <row r="267" spans="1:10" outlineLevel="3">
      <c r="A267" s="29"/>
      <c r="B267" s="28" t="s">
        <v>219</v>
      </c>
      <c r="C267" s="30"/>
      <c r="D267" s="30">
        <f t="shared" ref="D267:E282" si="18">C267</f>
        <v>0</v>
      </c>
      <c r="E267" s="30">
        <f t="shared" si="18"/>
        <v>0</v>
      </c>
    </row>
    <row r="268" spans="1:10" outlineLevel="3">
      <c r="A268" s="29"/>
      <c r="B268" s="28" t="s">
        <v>220</v>
      </c>
      <c r="C268" s="30"/>
      <c r="D268" s="30">
        <f t="shared" si="18"/>
        <v>0</v>
      </c>
      <c r="E268" s="30">
        <f t="shared" si="18"/>
        <v>0</v>
      </c>
    </row>
    <row r="269" spans="1:10" outlineLevel="3">
      <c r="A269" s="29"/>
      <c r="B269" s="28" t="s">
        <v>221</v>
      </c>
      <c r="C269" s="30"/>
      <c r="D269" s="30">
        <f t="shared" si="18"/>
        <v>0</v>
      </c>
      <c r="E269" s="30">
        <f t="shared" si="18"/>
        <v>0</v>
      </c>
    </row>
    <row r="270" spans="1:10" outlineLevel="3">
      <c r="A270" s="29"/>
      <c r="B270" s="28" t="s">
        <v>222</v>
      </c>
      <c r="C270" s="30"/>
      <c r="D270" s="30">
        <f t="shared" si="18"/>
        <v>0</v>
      </c>
      <c r="E270" s="30">
        <f t="shared" si="18"/>
        <v>0</v>
      </c>
    </row>
    <row r="271" spans="1:10" outlineLevel="3">
      <c r="A271" s="29"/>
      <c r="B271" s="28" t="s">
        <v>223</v>
      </c>
      <c r="C271" s="30"/>
      <c r="D271" s="30">
        <f t="shared" si="18"/>
        <v>0</v>
      </c>
      <c r="E271" s="30">
        <f t="shared" si="18"/>
        <v>0</v>
      </c>
    </row>
    <row r="272" spans="1:10" outlineLevel="3">
      <c r="A272" s="29"/>
      <c r="B272" s="28" t="s">
        <v>224</v>
      </c>
      <c r="C272" s="30"/>
      <c r="D272" s="30">
        <f t="shared" si="18"/>
        <v>0</v>
      </c>
      <c r="E272" s="30">
        <f t="shared" si="18"/>
        <v>0</v>
      </c>
    </row>
    <row r="273" spans="1:5" outlineLevel="3">
      <c r="A273" s="29"/>
      <c r="B273" s="28" t="s">
        <v>225</v>
      </c>
      <c r="C273" s="30"/>
      <c r="D273" s="30">
        <f t="shared" si="18"/>
        <v>0</v>
      </c>
      <c r="E273" s="30">
        <f t="shared" si="18"/>
        <v>0</v>
      </c>
    </row>
    <row r="274" spans="1:5" outlineLevel="3">
      <c r="A274" s="29"/>
      <c r="B274" s="28" t="s">
        <v>226</v>
      </c>
      <c r="C274" s="30"/>
      <c r="D274" s="30">
        <f t="shared" si="18"/>
        <v>0</v>
      </c>
      <c r="E274" s="30">
        <f t="shared" si="18"/>
        <v>0</v>
      </c>
    </row>
    <row r="275" spans="1:5" outlineLevel="3">
      <c r="A275" s="29"/>
      <c r="B275" s="28" t="s">
        <v>227</v>
      </c>
      <c r="C275" s="30"/>
      <c r="D275" s="30">
        <f t="shared" si="18"/>
        <v>0</v>
      </c>
      <c r="E275" s="30">
        <f t="shared" si="18"/>
        <v>0</v>
      </c>
    </row>
    <row r="276" spans="1:5" outlineLevel="3">
      <c r="A276" s="29"/>
      <c r="B276" s="28" t="s">
        <v>228</v>
      </c>
      <c r="C276" s="30"/>
      <c r="D276" s="30">
        <f t="shared" si="18"/>
        <v>0</v>
      </c>
      <c r="E276" s="30">
        <f t="shared" si="18"/>
        <v>0</v>
      </c>
    </row>
    <row r="277" spans="1:5" outlineLevel="3">
      <c r="A277" s="29"/>
      <c r="B277" s="28" t="s">
        <v>229</v>
      </c>
      <c r="C277" s="30"/>
      <c r="D277" s="30">
        <f t="shared" si="18"/>
        <v>0</v>
      </c>
      <c r="E277" s="30">
        <f t="shared" si="18"/>
        <v>0</v>
      </c>
    </row>
    <row r="278" spans="1:5" outlineLevel="3">
      <c r="A278" s="29"/>
      <c r="B278" s="28" t="s">
        <v>230</v>
      </c>
      <c r="C278" s="30"/>
      <c r="D278" s="30">
        <f t="shared" si="18"/>
        <v>0</v>
      </c>
      <c r="E278" s="30">
        <f t="shared" si="18"/>
        <v>0</v>
      </c>
    </row>
    <row r="279" spans="1:5" outlineLevel="3">
      <c r="A279" s="29"/>
      <c r="B279" s="28" t="s">
        <v>231</v>
      </c>
      <c r="C279" s="30"/>
      <c r="D279" s="30">
        <f t="shared" si="18"/>
        <v>0</v>
      </c>
      <c r="E279" s="30">
        <f t="shared" si="18"/>
        <v>0</v>
      </c>
    </row>
    <row r="280" spans="1:5" outlineLevel="3">
      <c r="A280" s="29"/>
      <c r="B280" s="28" t="s">
        <v>232</v>
      </c>
      <c r="C280" s="30"/>
      <c r="D280" s="30">
        <f t="shared" si="18"/>
        <v>0</v>
      </c>
      <c r="E280" s="30">
        <f t="shared" si="18"/>
        <v>0</v>
      </c>
    </row>
    <row r="281" spans="1:5" outlineLevel="3">
      <c r="A281" s="29"/>
      <c r="B281" s="28" t="s">
        <v>233</v>
      </c>
      <c r="C281" s="30"/>
      <c r="D281" s="30">
        <f t="shared" si="18"/>
        <v>0</v>
      </c>
      <c r="E281" s="30">
        <f t="shared" si="18"/>
        <v>0</v>
      </c>
    </row>
    <row r="282" spans="1:5" outlineLevel="3">
      <c r="A282" s="29"/>
      <c r="B282" s="28" t="s">
        <v>234</v>
      </c>
      <c r="C282" s="30"/>
      <c r="D282" s="30">
        <f t="shared" si="18"/>
        <v>0</v>
      </c>
      <c r="E282" s="30">
        <f t="shared" si="18"/>
        <v>0</v>
      </c>
    </row>
    <row r="283" spans="1:5" outlineLevel="3">
      <c r="A283" s="29"/>
      <c r="B283" s="28" t="s">
        <v>235</v>
      </c>
      <c r="C283" s="30"/>
      <c r="D283" s="30">
        <f t="shared" ref="D283:E288" si="19">C283</f>
        <v>0</v>
      </c>
      <c r="E283" s="30">
        <f t="shared" si="19"/>
        <v>0</v>
      </c>
    </row>
    <row r="284" spans="1:5" outlineLevel="3">
      <c r="A284" s="29"/>
      <c r="B284" s="28" t="s">
        <v>236</v>
      </c>
      <c r="C284" s="30"/>
      <c r="D284" s="30">
        <f t="shared" si="19"/>
        <v>0</v>
      </c>
      <c r="E284" s="30">
        <f t="shared" si="19"/>
        <v>0</v>
      </c>
    </row>
    <row r="285" spans="1:5" outlineLevel="3">
      <c r="A285" s="29"/>
      <c r="B285" s="28" t="s">
        <v>237</v>
      </c>
      <c r="C285" s="30"/>
      <c r="D285" s="30">
        <f t="shared" si="19"/>
        <v>0</v>
      </c>
      <c r="E285" s="30">
        <f t="shared" si="19"/>
        <v>0</v>
      </c>
    </row>
    <row r="286" spans="1:5" outlineLevel="3">
      <c r="A286" s="29"/>
      <c r="B286" s="28" t="s">
        <v>238</v>
      </c>
      <c r="C286" s="30"/>
      <c r="D286" s="30">
        <f t="shared" si="19"/>
        <v>0</v>
      </c>
      <c r="E286" s="30">
        <f t="shared" si="19"/>
        <v>0</v>
      </c>
    </row>
    <row r="287" spans="1:5" outlineLevel="3">
      <c r="A287" s="29"/>
      <c r="B287" s="28" t="s">
        <v>239</v>
      </c>
      <c r="C287" s="30"/>
      <c r="D287" s="30">
        <f t="shared" si="19"/>
        <v>0</v>
      </c>
      <c r="E287" s="30">
        <f t="shared" si="19"/>
        <v>0</v>
      </c>
    </row>
    <row r="288" spans="1:5" outlineLevel="3">
      <c r="A288" s="29"/>
      <c r="B288" s="28" t="s">
        <v>240</v>
      </c>
      <c r="C288" s="30"/>
      <c r="D288" s="30">
        <f t="shared" si="19"/>
        <v>0</v>
      </c>
      <c r="E288" s="30">
        <f t="shared" si="19"/>
        <v>0</v>
      </c>
    </row>
    <row r="289" spans="1:5" outlineLevel="2">
      <c r="A289" s="6">
        <v>1101</v>
      </c>
      <c r="B289" s="4" t="s">
        <v>36</v>
      </c>
      <c r="C289" s="5">
        <f>SUM(C290:C295)</f>
        <v>0</v>
      </c>
      <c r="D289" s="5">
        <f>SUM(D290:D295)</f>
        <v>0</v>
      </c>
      <c r="E289" s="5">
        <f>SUM(E290:E295)</f>
        <v>0</v>
      </c>
    </row>
    <row r="290" spans="1:5" outlineLevel="3">
      <c r="A290" s="29"/>
      <c r="B290" s="28" t="s">
        <v>241</v>
      </c>
      <c r="C290" s="30"/>
      <c r="D290" s="30">
        <f>C290</f>
        <v>0</v>
      </c>
      <c r="E290" s="30">
        <f>D290</f>
        <v>0</v>
      </c>
    </row>
    <row r="291" spans="1:5" outlineLevel="3">
      <c r="A291" s="29"/>
      <c r="B291" s="28" t="s">
        <v>242</v>
      </c>
      <c r="C291" s="30"/>
      <c r="D291" s="30">
        <f t="shared" ref="D291:E295" si="20">C291</f>
        <v>0</v>
      </c>
      <c r="E291" s="30">
        <f t="shared" si="20"/>
        <v>0</v>
      </c>
    </row>
    <row r="292" spans="1:5" outlineLevel="3">
      <c r="A292" s="29"/>
      <c r="B292" s="28" t="s">
        <v>243</v>
      </c>
      <c r="C292" s="30"/>
      <c r="D292" s="30">
        <f t="shared" si="20"/>
        <v>0</v>
      </c>
      <c r="E292" s="30">
        <f t="shared" si="20"/>
        <v>0</v>
      </c>
    </row>
    <row r="293" spans="1:5" outlineLevel="3">
      <c r="A293" s="29"/>
      <c r="B293" s="28" t="s">
        <v>244</v>
      </c>
      <c r="C293" s="30"/>
      <c r="D293" s="30">
        <f t="shared" si="20"/>
        <v>0</v>
      </c>
      <c r="E293" s="30">
        <f t="shared" si="20"/>
        <v>0</v>
      </c>
    </row>
    <row r="294" spans="1:5" outlineLevel="3">
      <c r="A294" s="29"/>
      <c r="B294" s="28" t="s">
        <v>245</v>
      </c>
      <c r="C294" s="30"/>
      <c r="D294" s="30">
        <f t="shared" si="20"/>
        <v>0</v>
      </c>
      <c r="E294" s="30">
        <f t="shared" si="20"/>
        <v>0</v>
      </c>
    </row>
    <row r="295" spans="1:5" outlineLevel="3">
      <c r="A295" s="29"/>
      <c r="B295" s="28" t="s">
        <v>246</v>
      </c>
      <c r="C295" s="30"/>
      <c r="D295" s="30">
        <f t="shared" si="20"/>
        <v>0</v>
      </c>
      <c r="E295" s="30">
        <f t="shared" si="20"/>
        <v>0</v>
      </c>
    </row>
    <row r="296" spans="1:5" outlineLevel="2">
      <c r="A296" s="6">
        <v>1101</v>
      </c>
      <c r="B296" s="4" t="s">
        <v>247</v>
      </c>
      <c r="C296" s="5">
        <f>SUM(C297)</f>
        <v>0</v>
      </c>
      <c r="D296" s="5">
        <f>SUM(D297)</f>
        <v>0</v>
      </c>
      <c r="E296" s="5">
        <f>SUM(E297)</f>
        <v>0</v>
      </c>
    </row>
    <row r="297" spans="1:5" outlineLevel="3">
      <c r="A297" s="29"/>
      <c r="B297" s="28" t="s">
        <v>111</v>
      </c>
      <c r="C297" s="30"/>
      <c r="D297" s="30">
        <f>C297</f>
        <v>0</v>
      </c>
      <c r="E297" s="30">
        <f>D297</f>
        <v>0</v>
      </c>
    </row>
    <row r="298" spans="1:5" outlineLevel="2">
      <c r="A298" s="6">
        <v>1101</v>
      </c>
      <c r="B298" s="4" t="s">
        <v>37</v>
      </c>
      <c r="C298" s="5">
        <f>SUM(C299:C301)</f>
        <v>0</v>
      </c>
      <c r="D298" s="5">
        <f>SUM(D299:D301)</f>
        <v>0</v>
      </c>
      <c r="E298" s="5">
        <f>SUM(E299:E301)</f>
        <v>0</v>
      </c>
    </row>
    <row r="299" spans="1:5" outlineLevel="3">
      <c r="A299" s="29"/>
      <c r="B299" s="28" t="s">
        <v>248</v>
      </c>
      <c r="C299" s="30"/>
      <c r="D299" s="30">
        <f>C299</f>
        <v>0</v>
      </c>
      <c r="E299" s="30">
        <f>D299</f>
        <v>0</v>
      </c>
    </row>
    <row r="300" spans="1:5" outlineLevel="3">
      <c r="A300" s="29"/>
      <c r="B300" s="28" t="s">
        <v>249</v>
      </c>
      <c r="C300" s="30"/>
      <c r="D300" s="30">
        <f t="shared" ref="D300:E301" si="21">C300</f>
        <v>0</v>
      </c>
      <c r="E300" s="30">
        <f t="shared" si="21"/>
        <v>0</v>
      </c>
    </row>
    <row r="301" spans="1:5" outlineLevel="3">
      <c r="A301" s="29"/>
      <c r="B301" s="28" t="s">
        <v>250</v>
      </c>
      <c r="C301" s="30"/>
      <c r="D301" s="30">
        <f t="shared" si="21"/>
        <v>0</v>
      </c>
      <c r="E301" s="30">
        <f t="shared" si="21"/>
        <v>0</v>
      </c>
    </row>
    <row r="302" spans="1:5" outlineLevel="2">
      <c r="A302" s="6">
        <v>1101</v>
      </c>
      <c r="B302" s="4" t="s">
        <v>251</v>
      </c>
      <c r="C302" s="5">
        <f>SUM(C303:C304)</f>
        <v>0</v>
      </c>
      <c r="D302" s="5">
        <f>SUM(D303:D304)</f>
        <v>0</v>
      </c>
      <c r="E302" s="5">
        <f>SUM(E303:E304)</f>
        <v>0</v>
      </c>
    </row>
    <row r="303" spans="1:5" outlineLevel="3">
      <c r="A303" s="29"/>
      <c r="B303" s="28" t="s">
        <v>252</v>
      </c>
      <c r="C303" s="30">
        <v>0</v>
      </c>
      <c r="D303" s="30">
        <f>C303</f>
        <v>0</v>
      </c>
      <c r="E303" s="30">
        <f>D303</f>
        <v>0</v>
      </c>
    </row>
    <row r="304" spans="1:5" outlineLevel="3">
      <c r="A304" s="29"/>
      <c r="B304" s="28" t="s">
        <v>253</v>
      </c>
      <c r="C304" s="30">
        <v>0</v>
      </c>
      <c r="D304" s="30">
        <f>C304</f>
        <v>0</v>
      </c>
      <c r="E304" s="30">
        <f>D304</f>
        <v>0</v>
      </c>
    </row>
    <row r="305" spans="1:5" outlineLevel="2">
      <c r="A305" s="6">
        <v>1101</v>
      </c>
      <c r="B305" s="4" t="s">
        <v>38</v>
      </c>
      <c r="C305" s="5">
        <f>SUM(C306:C307)</f>
        <v>0</v>
      </c>
      <c r="D305" s="5">
        <f>SUM(D306:D307)</f>
        <v>0</v>
      </c>
      <c r="E305" s="5">
        <f>SUM(E306:E307)</f>
        <v>0</v>
      </c>
    </row>
    <row r="306" spans="1:5" outlineLevel="3">
      <c r="A306" s="29"/>
      <c r="B306" s="28" t="s">
        <v>254</v>
      </c>
      <c r="C306" s="30"/>
      <c r="D306" s="30">
        <f>C306</f>
        <v>0</v>
      </c>
      <c r="E306" s="30">
        <f>D306</f>
        <v>0</v>
      </c>
    </row>
    <row r="307" spans="1:5" outlineLevel="3">
      <c r="A307" s="29"/>
      <c r="B307" s="28" t="s">
        <v>255</v>
      </c>
      <c r="C307" s="30"/>
      <c r="D307" s="30">
        <f>C307</f>
        <v>0</v>
      </c>
      <c r="E307" s="30">
        <f>D307</f>
        <v>0</v>
      </c>
    </row>
    <row r="308" spans="1:5" outlineLevel="2">
      <c r="A308" s="6">
        <v>1101</v>
      </c>
      <c r="B308" s="4" t="s">
        <v>39</v>
      </c>
      <c r="C308" s="5">
        <f>SUM(C309:C312)</f>
        <v>0</v>
      </c>
      <c r="D308" s="5">
        <f>SUM(D309:D312)</f>
        <v>0</v>
      </c>
      <c r="E308" s="5">
        <f>SUM(E309:E312)</f>
        <v>0</v>
      </c>
    </row>
    <row r="309" spans="1:5" outlineLevel="3">
      <c r="A309" s="29"/>
      <c r="B309" s="28" t="s">
        <v>256</v>
      </c>
      <c r="C309" s="30"/>
      <c r="D309" s="30">
        <f>C309</f>
        <v>0</v>
      </c>
      <c r="E309" s="30">
        <f>D309</f>
        <v>0</v>
      </c>
    </row>
    <row r="310" spans="1:5" outlineLevel="3">
      <c r="A310" s="29"/>
      <c r="B310" s="28" t="s">
        <v>257</v>
      </c>
      <c r="C310" s="30"/>
      <c r="D310" s="30">
        <f t="shared" ref="D310:E312" si="22">C310</f>
        <v>0</v>
      </c>
      <c r="E310" s="30">
        <f t="shared" si="22"/>
        <v>0</v>
      </c>
    </row>
    <row r="311" spans="1:5" outlineLevel="3">
      <c r="A311" s="29"/>
      <c r="B311" s="28" t="s">
        <v>258</v>
      </c>
      <c r="C311" s="30"/>
      <c r="D311" s="30">
        <f t="shared" si="22"/>
        <v>0</v>
      </c>
      <c r="E311" s="30">
        <f t="shared" si="22"/>
        <v>0</v>
      </c>
    </row>
    <row r="312" spans="1:5" outlineLevel="3">
      <c r="A312" s="29"/>
      <c r="B312" s="28" t="s">
        <v>259</v>
      </c>
      <c r="C312" s="30"/>
      <c r="D312" s="30">
        <f t="shared" si="22"/>
        <v>0</v>
      </c>
      <c r="E312" s="30">
        <f t="shared" si="22"/>
        <v>0</v>
      </c>
    </row>
    <row r="313" spans="1:5" outlineLevel="2">
      <c r="A313" s="6">
        <v>1101</v>
      </c>
      <c r="B313" s="4" t="s">
        <v>112</v>
      </c>
      <c r="C313" s="5">
        <v>0</v>
      </c>
      <c r="D313" s="5">
        <f>C313</f>
        <v>0</v>
      </c>
      <c r="E313" s="5">
        <f>D313</f>
        <v>0</v>
      </c>
    </row>
    <row r="314" spans="1:5" outlineLevel="1">
      <c r="A314" s="193" t="s">
        <v>601</v>
      </c>
      <c r="B314" s="194"/>
      <c r="C314" s="32">
        <f>C315+C325+C331+C336+C337+C338+C328</f>
        <v>0</v>
      </c>
      <c r="D314" s="32">
        <f>D315+D325+D331+D336+D337+D338+D328</f>
        <v>0</v>
      </c>
      <c r="E314" s="32">
        <f>E315+E325+E331+E336+E337+E338+E328</f>
        <v>0</v>
      </c>
    </row>
    <row r="315" spans="1:5" outlineLevel="2">
      <c r="A315" s="6">
        <v>1102</v>
      </c>
      <c r="B315" s="4" t="s">
        <v>65</v>
      </c>
      <c r="C315" s="5">
        <f>SUM(C316:C324)</f>
        <v>0</v>
      </c>
      <c r="D315" s="5">
        <f>SUM(D316:D324)</f>
        <v>0</v>
      </c>
      <c r="E315" s="5">
        <f>SUM(E316:E324)</f>
        <v>0</v>
      </c>
    </row>
    <row r="316" spans="1:5" outlineLevel="3">
      <c r="A316" s="29"/>
      <c r="B316" s="28" t="s">
        <v>260</v>
      </c>
      <c r="C316" s="30"/>
      <c r="D316" s="30">
        <f>C316</f>
        <v>0</v>
      </c>
      <c r="E316" s="30">
        <f>D316</f>
        <v>0</v>
      </c>
    </row>
    <row r="317" spans="1:5" outlineLevel="3">
      <c r="A317" s="29"/>
      <c r="B317" s="28" t="s">
        <v>218</v>
      </c>
      <c r="C317" s="30"/>
      <c r="D317" s="30">
        <f t="shared" ref="D317:E324" si="23">C317</f>
        <v>0</v>
      </c>
      <c r="E317" s="30">
        <f t="shared" si="23"/>
        <v>0</v>
      </c>
    </row>
    <row r="318" spans="1:5" outlineLevel="3">
      <c r="A318" s="29"/>
      <c r="B318" s="28" t="s">
        <v>261</v>
      </c>
      <c r="C318" s="30"/>
      <c r="D318" s="30">
        <f t="shared" si="23"/>
        <v>0</v>
      </c>
      <c r="E318" s="30">
        <f t="shared" si="23"/>
        <v>0</v>
      </c>
    </row>
    <row r="319" spans="1:5" outlineLevel="3">
      <c r="A319" s="29"/>
      <c r="B319" s="28" t="s">
        <v>248</v>
      </c>
      <c r="C319" s="30"/>
      <c r="D319" s="30">
        <f t="shared" si="23"/>
        <v>0</v>
      </c>
      <c r="E319" s="30">
        <f t="shared" si="23"/>
        <v>0</v>
      </c>
    </row>
    <row r="320" spans="1:5" outlineLevel="3">
      <c r="A320" s="29"/>
      <c r="B320" s="28" t="s">
        <v>262</v>
      </c>
      <c r="C320" s="30"/>
      <c r="D320" s="30">
        <f t="shared" si="23"/>
        <v>0</v>
      </c>
      <c r="E320" s="30">
        <f t="shared" si="23"/>
        <v>0</v>
      </c>
    </row>
    <row r="321" spans="1:5" outlineLevel="3">
      <c r="A321" s="29"/>
      <c r="B321" s="28" t="s">
        <v>252</v>
      </c>
      <c r="C321" s="30"/>
      <c r="D321" s="30">
        <f t="shared" si="23"/>
        <v>0</v>
      </c>
      <c r="E321" s="30">
        <f t="shared" si="23"/>
        <v>0</v>
      </c>
    </row>
    <row r="322" spans="1:5" outlineLevel="3">
      <c r="A322" s="29"/>
      <c r="B322" s="28" t="s">
        <v>253</v>
      </c>
      <c r="C322" s="30"/>
      <c r="D322" s="30">
        <f t="shared" si="23"/>
        <v>0</v>
      </c>
      <c r="E322" s="30">
        <f t="shared" si="23"/>
        <v>0</v>
      </c>
    </row>
    <row r="323" spans="1:5" outlineLevel="3">
      <c r="A323" s="29"/>
      <c r="B323" s="28" t="s">
        <v>238</v>
      </c>
      <c r="C323" s="30"/>
      <c r="D323" s="30">
        <f t="shared" si="23"/>
        <v>0</v>
      </c>
      <c r="E323" s="30">
        <f t="shared" si="23"/>
        <v>0</v>
      </c>
    </row>
    <row r="324" spans="1:5" outlineLevel="3">
      <c r="A324" s="29"/>
      <c r="B324" s="28" t="s">
        <v>239</v>
      </c>
      <c r="C324" s="30"/>
      <c r="D324" s="30">
        <f t="shared" si="23"/>
        <v>0</v>
      </c>
      <c r="E324" s="30">
        <f t="shared" si="23"/>
        <v>0</v>
      </c>
    </row>
    <row r="325" spans="1:5" outlineLevel="2">
      <c r="A325" s="6">
        <v>1102</v>
      </c>
      <c r="B325" s="4" t="s">
        <v>263</v>
      </c>
      <c r="C325" s="5">
        <f>SUM(C326:C327)</f>
        <v>0</v>
      </c>
      <c r="D325" s="5">
        <f>SUM(D326:D327)</f>
        <v>0</v>
      </c>
      <c r="E325" s="5">
        <f>SUM(E326:E327)</f>
        <v>0</v>
      </c>
    </row>
    <row r="326" spans="1:5" outlineLevel="3">
      <c r="A326" s="29"/>
      <c r="B326" s="28" t="s">
        <v>264</v>
      </c>
      <c r="C326" s="30">
        <v>0</v>
      </c>
      <c r="D326" s="30">
        <f>C326</f>
        <v>0</v>
      </c>
      <c r="E326" s="30">
        <f>D326</f>
        <v>0</v>
      </c>
    </row>
    <row r="327" spans="1:5" outlineLevel="3">
      <c r="A327" s="29"/>
      <c r="B327" s="28" t="s">
        <v>265</v>
      </c>
      <c r="C327" s="30">
        <v>0</v>
      </c>
      <c r="D327" s="30">
        <f>C327</f>
        <v>0</v>
      </c>
      <c r="E327" s="30">
        <f>D327</f>
        <v>0</v>
      </c>
    </row>
    <row r="328" spans="1:5" outlineLevel="2">
      <c r="A328" s="6">
        <v>1102</v>
      </c>
      <c r="B328" s="4" t="s">
        <v>38</v>
      </c>
      <c r="C328" s="5">
        <f>SUM(C329:C330)</f>
        <v>0</v>
      </c>
      <c r="D328" s="5">
        <f>SUM(D329:D330)</f>
        <v>0</v>
      </c>
      <c r="E328" s="5">
        <f>SUM(E329:E330)</f>
        <v>0</v>
      </c>
    </row>
    <row r="329" spans="1:5" outlineLevel="3">
      <c r="A329" s="29"/>
      <c r="B329" s="28" t="s">
        <v>254</v>
      </c>
      <c r="C329" s="30"/>
      <c r="D329" s="30">
        <f>C329</f>
        <v>0</v>
      </c>
      <c r="E329" s="30">
        <f>D329</f>
        <v>0</v>
      </c>
    </row>
    <row r="330" spans="1:5" outlineLevel="3">
      <c r="A330" s="29"/>
      <c r="B330" s="28" t="s">
        <v>255</v>
      </c>
      <c r="C330" s="30"/>
      <c r="D330" s="30">
        <f>C330</f>
        <v>0</v>
      </c>
      <c r="E330" s="30">
        <f>D330</f>
        <v>0</v>
      </c>
    </row>
    <row r="331" spans="1:5" outlineLevel="2">
      <c r="A331" s="6">
        <v>1102</v>
      </c>
      <c r="B331" s="4" t="s">
        <v>39</v>
      </c>
      <c r="C331" s="5">
        <f>SUM(C332:C335)</f>
        <v>0</v>
      </c>
      <c r="D331" s="5">
        <f>SUM(D332:D335)</f>
        <v>0</v>
      </c>
      <c r="E331" s="5">
        <f>SUM(E332:E335)</f>
        <v>0</v>
      </c>
    </row>
    <row r="332" spans="1:5" outlineLevel="3">
      <c r="A332" s="29"/>
      <c r="B332" s="28" t="s">
        <v>256</v>
      </c>
      <c r="C332" s="30"/>
      <c r="D332" s="30">
        <f>C332</f>
        <v>0</v>
      </c>
      <c r="E332" s="30">
        <f>D332</f>
        <v>0</v>
      </c>
    </row>
    <row r="333" spans="1:5" outlineLevel="3">
      <c r="A333" s="29"/>
      <c r="B333" s="28" t="s">
        <v>257</v>
      </c>
      <c r="C333" s="30"/>
      <c r="D333" s="30">
        <f t="shared" ref="D333:E335" si="24">C333</f>
        <v>0</v>
      </c>
      <c r="E333" s="30">
        <f t="shared" si="24"/>
        <v>0</v>
      </c>
    </row>
    <row r="334" spans="1:5" outlineLevel="3">
      <c r="A334" s="29"/>
      <c r="B334" s="28" t="s">
        <v>258</v>
      </c>
      <c r="C334" s="30"/>
      <c r="D334" s="30">
        <f t="shared" si="24"/>
        <v>0</v>
      </c>
      <c r="E334" s="30">
        <f t="shared" si="24"/>
        <v>0</v>
      </c>
    </row>
    <row r="335" spans="1:5" outlineLevel="3">
      <c r="A335" s="29"/>
      <c r="B335" s="28" t="s">
        <v>259</v>
      </c>
      <c r="C335" s="30"/>
      <c r="D335" s="30">
        <f t="shared" si="24"/>
        <v>0</v>
      </c>
      <c r="E335" s="30">
        <f t="shared" si="24"/>
        <v>0</v>
      </c>
    </row>
    <row r="336" spans="1:5" outlineLevel="2">
      <c r="A336" s="6">
        <v>1102</v>
      </c>
      <c r="B336" s="4" t="s">
        <v>453</v>
      </c>
      <c r="C336" s="5">
        <v>0</v>
      </c>
      <c r="D336" s="5">
        <f>C336</f>
        <v>0</v>
      </c>
      <c r="E336" s="5">
        <f>D336</f>
        <v>0</v>
      </c>
    </row>
    <row r="337" spans="1:10" outlineLevel="2">
      <c r="A337" s="6">
        <v>1102</v>
      </c>
      <c r="B337" s="4" t="s">
        <v>452</v>
      </c>
      <c r="C337" s="5">
        <v>0</v>
      </c>
      <c r="D337" s="5">
        <f t="shared" ref="D337:E338" si="25">C337</f>
        <v>0</v>
      </c>
      <c r="E337" s="5">
        <f t="shared" si="25"/>
        <v>0</v>
      </c>
    </row>
    <row r="338" spans="1:10" outlineLevel="2">
      <c r="A338" s="6">
        <v>1102</v>
      </c>
      <c r="B338" s="4" t="s">
        <v>454</v>
      </c>
      <c r="C338" s="5">
        <v>0</v>
      </c>
      <c r="D338" s="5">
        <f t="shared" si="25"/>
        <v>0</v>
      </c>
      <c r="E338" s="5">
        <f t="shared" si="25"/>
        <v>0</v>
      </c>
    </row>
    <row r="339" spans="1:10">
      <c r="A339" s="195" t="s">
        <v>270</v>
      </c>
      <c r="B339" s="196"/>
      <c r="C339" s="33">
        <f>C340+C444+C482</f>
        <v>0</v>
      </c>
      <c r="D339" s="33">
        <f>D340+D444+D482</f>
        <v>0</v>
      </c>
      <c r="E339" s="33">
        <f>E340+E444+E482</f>
        <v>0</v>
      </c>
      <c r="G339" s="39" t="s">
        <v>591</v>
      </c>
      <c r="H339" s="41"/>
      <c r="I339" s="42"/>
      <c r="J339" s="40" t="b">
        <f>AND(H339=I339)</f>
        <v>1</v>
      </c>
    </row>
    <row r="340" spans="1:10" outlineLevel="1">
      <c r="A340" s="193" t="s">
        <v>271</v>
      </c>
      <c r="B340" s="194"/>
      <c r="C340" s="32">
        <f>C341+C342+C343+C344+C347+C348+C353+C356+C357+C362+C367+BG290668+C371+C372+C373+C376+C377+C378+C382+C388+C391+C392+C395+C398+C399+C404+C407+C408+C409+C412+C415+C416+C419+C420+C421+C422+C429+C443</f>
        <v>0</v>
      </c>
      <c r="D340" s="32">
        <f>D341+D342+D343+D344+D347+D348+D353+D356+D357+D362+D367+BH290668+D371+D372+D373+D376+D377+D378+D382+D388+D391+D392+D395+D398+D399+D404+D407+D408+D409+D412+D415+D416+D419+D420+D421+D422+D429+D443</f>
        <v>0</v>
      </c>
      <c r="E340" s="32">
        <f>E341+E342+E343+E344+E347+E348+E353+E356+E357+E362+E367+BI290668+E371+E372+E373+E376+E377+E378+E382+E388+E391+E392+E395+E398+E399+E404+E407+E408+E409+E412+E415+E416+E419+E420+E421+E422+E429+E443</f>
        <v>0</v>
      </c>
    </row>
    <row r="341" spans="1:10" outlineLevel="2">
      <c r="A341" s="6">
        <v>2201</v>
      </c>
      <c r="B341" s="34" t="s">
        <v>272</v>
      </c>
      <c r="C341" s="5">
        <v>0</v>
      </c>
      <c r="D341" s="5">
        <f>C341</f>
        <v>0</v>
      </c>
      <c r="E341" s="5">
        <f>D341</f>
        <v>0</v>
      </c>
    </row>
    <row r="342" spans="1:10" outlineLevel="2">
      <c r="A342" s="6">
        <v>2201</v>
      </c>
      <c r="B342" s="4" t="s">
        <v>40</v>
      </c>
      <c r="C342" s="5"/>
      <c r="D342" s="5">
        <f t="shared" ref="D342:E343" si="26">C342</f>
        <v>0</v>
      </c>
      <c r="E342" s="5">
        <f t="shared" si="26"/>
        <v>0</v>
      </c>
    </row>
    <row r="343" spans="1:10" outlineLevel="2">
      <c r="A343" s="6">
        <v>2201</v>
      </c>
      <c r="B343" s="4" t="s">
        <v>41</v>
      </c>
      <c r="C343" s="5"/>
      <c r="D343" s="5">
        <f t="shared" si="26"/>
        <v>0</v>
      </c>
      <c r="E343" s="5">
        <f t="shared" si="26"/>
        <v>0</v>
      </c>
    </row>
    <row r="344" spans="1:10" outlineLevel="2">
      <c r="A344" s="6">
        <v>2201</v>
      </c>
      <c r="B344" s="4" t="s">
        <v>273</v>
      </c>
      <c r="C344" s="5">
        <f>SUM(C345:C346)</f>
        <v>0</v>
      </c>
      <c r="D344" s="5">
        <f>SUM(D345:D346)</f>
        <v>0</v>
      </c>
      <c r="E344" s="5">
        <f>SUM(E345:E346)</f>
        <v>0</v>
      </c>
    </row>
    <row r="345" spans="1:10" outlineLevel="3">
      <c r="A345" s="29"/>
      <c r="B345" s="28" t="s">
        <v>274</v>
      </c>
      <c r="C345" s="30"/>
      <c r="D345" s="30">
        <f t="shared" ref="D345:E347" si="27">C345</f>
        <v>0</v>
      </c>
      <c r="E345" s="30">
        <f t="shared" si="27"/>
        <v>0</v>
      </c>
    </row>
    <row r="346" spans="1:10" outlineLevel="3">
      <c r="A346" s="29"/>
      <c r="B346" s="28" t="s">
        <v>275</v>
      </c>
      <c r="C346" s="30">
        <v>0</v>
      </c>
      <c r="D346" s="30">
        <f t="shared" si="27"/>
        <v>0</v>
      </c>
      <c r="E346" s="30">
        <f t="shared" si="27"/>
        <v>0</v>
      </c>
    </row>
    <row r="347" spans="1:10" outlineLevel="2">
      <c r="A347" s="6">
        <v>2201</v>
      </c>
      <c r="B347" s="4" t="s">
        <v>276</v>
      </c>
      <c r="C347" s="5">
        <v>0</v>
      </c>
      <c r="D347" s="5">
        <f t="shared" si="27"/>
        <v>0</v>
      </c>
      <c r="E347" s="5">
        <f t="shared" si="27"/>
        <v>0</v>
      </c>
    </row>
    <row r="348" spans="1:10" outlineLevel="2">
      <c r="A348" s="6">
        <v>2201</v>
      </c>
      <c r="B348" s="4" t="s">
        <v>277</v>
      </c>
      <c r="C348" s="5">
        <f>SUM(C349:C352)</f>
        <v>0</v>
      </c>
      <c r="D348" s="5">
        <f>SUM(D349:D352)</f>
        <v>0</v>
      </c>
      <c r="E348" s="5">
        <f>SUM(E349:E352)</f>
        <v>0</v>
      </c>
    </row>
    <row r="349" spans="1:10" outlineLevel="3">
      <c r="A349" s="29"/>
      <c r="B349" s="28" t="s">
        <v>278</v>
      </c>
      <c r="C349" s="30"/>
      <c r="D349" s="30">
        <f>C349</f>
        <v>0</v>
      </c>
      <c r="E349" s="30">
        <f>D349</f>
        <v>0</v>
      </c>
    </row>
    <row r="350" spans="1:10" outlineLevel="3">
      <c r="A350" s="29"/>
      <c r="B350" s="28" t="s">
        <v>279</v>
      </c>
      <c r="C350" s="30">
        <v>0</v>
      </c>
      <c r="D350" s="30">
        <f t="shared" ref="D350:E352" si="28">C350</f>
        <v>0</v>
      </c>
      <c r="E350" s="30">
        <f t="shared" si="28"/>
        <v>0</v>
      </c>
    </row>
    <row r="351" spans="1:10" outlineLevel="3">
      <c r="A351" s="29"/>
      <c r="B351" s="28" t="s">
        <v>280</v>
      </c>
      <c r="C351" s="30">
        <v>0</v>
      </c>
      <c r="D351" s="30">
        <f t="shared" si="28"/>
        <v>0</v>
      </c>
      <c r="E351" s="30">
        <f t="shared" si="28"/>
        <v>0</v>
      </c>
    </row>
    <row r="352" spans="1:10" outlineLevel="3">
      <c r="A352" s="29"/>
      <c r="B352" s="28" t="s">
        <v>281</v>
      </c>
      <c r="C352" s="30">
        <v>0</v>
      </c>
      <c r="D352" s="30">
        <f t="shared" si="28"/>
        <v>0</v>
      </c>
      <c r="E352" s="30">
        <f t="shared" si="28"/>
        <v>0</v>
      </c>
    </row>
    <row r="353" spans="1:5" outlineLevel="2">
      <c r="A353" s="6">
        <v>2201</v>
      </c>
      <c r="B353" s="4" t="s">
        <v>282</v>
      </c>
      <c r="C353" s="5">
        <f>SUM(C354:C355)</f>
        <v>0</v>
      </c>
      <c r="D353" s="5">
        <f>SUM(D354:D355)</f>
        <v>0</v>
      </c>
      <c r="E353" s="5">
        <f>SUM(E354:E355)</f>
        <v>0</v>
      </c>
    </row>
    <row r="354" spans="1:5" outlineLevel="3">
      <c r="A354" s="29"/>
      <c r="B354" s="28" t="s">
        <v>42</v>
      </c>
      <c r="C354" s="30"/>
      <c r="D354" s="30">
        <f t="shared" ref="D354:E356" si="29">C354</f>
        <v>0</v>
      </c>
      <c r="E354" s="30">
        <f t="shared" si="29"/>
        <v>0</v>
      </c>
    </row>
    <row r="355" spans="1:5" outlineLevel="3">
      <c r="A355" s="29"/>
      <c r="B355" s="28" t="s">
        <v>283</v>
      </c>
      <c r="C355" s="30">
        <v>0</v>
      </c>
      <c r="D355" s="30">
        <f t="shared" si="29"/>
        <v>0</v>
      </c>
      <c r="E355" s="30">
        <f t="shared" si="29"/>
        <v>0</v>
      </c>
    </row>
    <row r="356" spans="1:5" outlineLevel="2">
      <c r="A356" s="6">
        <v>2201</v>
      </c>
      <c r="B356" s="4" t="s">
        <v>284</v>
      </c>
      <c r="C356" s="5">
        <v>0</v>
      </c>
      <c r="D356" s="5">
        <f t="shared" si="29"/>
        <v>0</v>
      </c>
      <c r="E356" s="5">
        <f t="shared" si="29"/>
        <v>0</v>
      </c>
    </row>
    <row r="357" spans="1:5" outlineLevel="2">
      <c r="A357" s="6">
        <v>2201</v>
      </c>
      <c r="B357" s="4" t="s">
        <v>285</v>
      </c>
      <c r="C357" s="5">
        <f>SUM(C358:C361)</f>
        <v>0</v>
      </c>
      <c r="D357" s="5">
        <f>SUM(D358:D361)</f>
        <v>0</v>
      </c>
      <c r="E357" s="5">
        <f>SUM(E358:E361)</f>
        <v>0</v>
      </c>
    </row>
    <row r="358" spans="1:5" outlineLevel="3">
      <c r="A358" s="29"/>
      <c r="B358" s="28" t="s">
        <v>286</v>
      </c>
      <c r="C358" s="30"/>
      <c r="D358" s="30">
        <f>C358</f>
        <v>0</v>
      </c>
      <c r="E358" s="30">
        <f>D358</f>
        <v>0</v>
      </c>
    </row>
    <row r="359" spans="1:5" outlineLevel="3">
      <c r="A359" s="29"/>
      <c r="B359" s="28" t="s">
        <v>287</v>
      </c>
      <c r="C359" s="30"/>
      <c r="D359" s="30">
        <f t="shared" ref="D359:E361" si="30">C359</f>
        <v>0</v>
      </c>
      <c r="E359" s="30">
        <f t="shared" si="30"/>
        <v>0</v>
      </c>
    </row>
    <row r="360" spans="1:5" outlineLevel="3">
      <c r="A360" s="29"/>
      <c r="B360" s="28" t="s">
        <v>288</v>
      </c>
      <c r="C360" s="30"/>
      <c r="D360" s="30">
        <f t="shared" si="30"/>
        <v>0</v>
      </c>
      <c r="E360" s="30">
        <f t="shared" si="30"/>
        <v>0</v>
      </c>
    </row>
    <row r="361" spans="1:5" outlineLevel="3">
      <c r="A361" s="29"/>
      <c r="B361" s="28" t="s">
        <v>289</v>
      </c>
      <c r="C361" s="30"/>
      <c r="D361" s="30">
        <f t="shared" si="30"/>
        <v>0</v>
      </c>
      <c r="E361" s="30">
        <f t="shared" si="30"/>
        <v>0</v>
      </c>
    </row>
    <row r="362" spans="1:5" outlineLevel="2">
      <c r="A362" s="6">
        <v>2201</v>
      </c>
      <c r="B362" s="4" t="s">
        <v>290</v>
      </c>
      <c r="C362" s="5">
        <f>SUM(C363:C366)</f>
        <v>0</v>
      </c>
      <c r="D362" s="5">
        <f>SUM(D363:D366)</f>
        <v>0</v>
      </c>
      <c r="E362" s="5">
        <f>SUM(E363:E366)</f>
        <v>0</v>
      </c>
    </row>
    <row r="363" spans="1:5" outlineLevel="3">
      <c r="A363" s="29"/>
      <c r="B363" s="28" t="s">
        <v>291</v>
      </c>
      <c r="C363" s="30"/>
      <c r="D363" s="30">
        <f>C363</f>
        <v>0</v>
      </c>
      <c r="E363" s="30">
        <f>D363</f>
        <v>0</v>
      </c>
    </row>
    <row r="364" spans="1:5" outlineLevel="3">
      <c r="A364" s="29"/>
      <c r="B364" s="28" t="s">
        <v>292</v>
      </c>
      <c r="C364" s="30"/>
      <c r="D364" s="30">
        <f t="shared" ref="D364:E366" si="31">C364</f>
        <v>0</v>
      </c>
      <c r="E364" s="30">
        <f t="shared" si="31"/>
        <v>0</v>
      </c>
    </row>
    <row r="365" spans="1:5" outlineLevel="3">
      <c r="A365" s="29"/>
      <c r="B365" s="28" t="s">
        <v>293</v>
      </c>
      <c r="C365" s="30"/>
      <c r="D365" s="30">
        <f t="shared" si="31"/>
        <v>0</v>
      </c>
      <c r="E365" s="30">
        <f t="shared" si="31"/>
        <v>0</v>
      </c>
    </row>
    <row r="366" spans="1:5" outlineLevel="3">
      <c r="A366" s="29"/>
      <c r="B366" s="28" t="s">
        <v>294</v>
      </c>
      <c r="C366" s="30"/>
      <c r="D366" s="30">
        <f t="shared" si="31"/>
        <v>0</v>
      </c>
      <c r="E366" s="30">
        <f t="shared" si="31"/>
        <v>0</v>
      </c>
    </row>
    <row r="367" spans="1:5" outlineLevel="2">
      <c r="A367" s="6">
        <v>2201</v>
      </c>
      <c r="B367" s="4" t="s">
        <v>43</v>
      </c>
      <c r="C367" s="5"/>
      <c r="D367" s="5">
        <f>C367</f>
        <v>0</v>
      </c>
      <c r="E367" s="5">
        <f>D367</f>
        <v>0</v>
      </c>
    </row>
    <row r="368" spans="1:5" outlineLevel="2" collapsed="1">
      <c r="A368" s="6">
        <v>2201</v>
      </c>
      <c r="B368" s="4" t="s">
        <v>295</v>
      </c>
      <c r="C368" s="5">
        <f>SUM(C369:C370)</f>
        <v>0</v>
      </c>
      <c r="D368" s="5">
        <f>SUM(D369:D370)</f>
        <v>0</v>
      </c>
      <c r="E368" s="5">
        <f>SUM(E369:E370)</f>
        <v>0</v>
      </c>
    </row>
    <row r="369" spans="1:5" outlineLevel="3">
      <c r="A369" s="29"/>
      <c r="B369" s="28" t="s">
        <v>296</v>
      </c>
      <c r="C369" s="30">
        <v>0</v>
      </c>
      <c r="D369" s="30">
        <f t="shared" ref="D369:E372" si="32">C369</f>
        <v>0</v>
      </c>
      <c r="E369" s="30">
        <f t="shared" si="32"/>
        <v>0</v>
      </c>
    </row>
    <row r="370" spans="1:5" outlineLevel="3">
      <c r="A370" s="29"/>
      <c r="B370" s="28" t="s">
        <v>297</v>
      </c>
      <c r="C370" s="30">
        <v>0</v>
      </c>
      <c r="D370" s="30">
        <f t="shared" si="32"/>
        <v>0</v>
      </c>
      <c r="E370" s="30">
        <f t="shared" si="32"/>
        <v>0</v>
      </c>
    </row>
    <row r="371" spans="1:5" outlineLevel="2">
      <c r="A371" s="6">
        <v>2201</v>
      </c>
      <c r="B371" s="4" t="s">
        <v>44</v>
      </c>
      <c r="C371" s="5"/>
      <c r="D371" s="5">
        <f t="shared" si="32"/>
        <v>0</v>
      </c>
      <c r="E371" s="5">
        <f t="shared" si="32"/>
        <v>0</v>
      </c>
    </row>
    <row r="372" spans="1:5" outlineLevel="2">
      <c r="A372" s="6">
        <v>2201</v>
      </c>
      <c r="B372" s="4" t="s">
        <v>45</v>
      </c>
      <c r="C372" s="5"/>
      <c r="D372" s="5">
        <f t="shared" si="32"/>
        <v>0</v>
      </c>
      <c r="E372" s="5">
        <f t="shared" si="32"/>
        <v>0</v>
      </c>
    </row>
    <row r="373" spans="1:5" outlineLevel="2" collapsed="1">
      <c r="A373" s="6">
        <v>2201</v>
      </c>
      <c r="B373" s="4" t="s">
        <v>298</v>
      </c>
      <c r="C373" s="5">
        <f>SUM(C374:C375)</f>
        <v>0</v>
      </c>
      <c r="D373" s="5">
        <f>SUM(D374:D375)</f>
        <v>0</v>
      </c>
      <c r="E373" s="5">
        <f>SUM(E374:E375)</f>
        <v>0</v>
      </c>
    </row>
    <row r="374" spans="1:5" outlineLevel="3">
      <c r="A374" s="29"/>
      <c r="B374" s="28" t="s">
        <v>299</v>
      </c>
      <c r="C374" s="30">
        <v>0</v>
      </c>
      <c r="D374" s="30">
        <f t="shared" ref="D374:E377" si="33">C374</f>
        <v>0</v>
      </c>
      <c r="E374" s="30">
        <f t="shared" si="33"/>
        <v>0</v>
      </c>
    </row>
    <row r="375" spans="1:5" outlineLevel="3">
      <c r="A375" s="29"/>
      <c r="B375" s="28" t="s">
        <v>300</v>
      </c>
      <c r="C375" s="30">
        <v>0</v>
      </c>
      <c r="D375" s="30">
        <f t="shared" si="33"/>
        <v>0</v>
      </c>
      <c r="E375" s="30">
        <f t="shared" si="33"/>
        <v>0</v>
      </c>
    </row>
    <row r="376" spans="1:5" outlineLevel="2">
      <c r="A376" s="6">
        <v>2201</v>
      </c>
      <c r="B376" s="4" t="s">
        <v>301</v>
      </c>
      <c r="C376" s="5">
        <v>0</v>
      </c>
      <c r="D376" s="5">
        <f t="shared" si="33"/>
        <v>0</v>
      </c>
      <c r="E376" s="5">
        <f t="shared" si="33"/>
        <v>0</v>
      </c>
    </row>
    <row r="377" spans="1:5" outlineLevel="2" collapsed="1">
      <c r="A377" s="6">
        <v>2201</v>
      </c>
      <c r="B377" s="4" t="s">
        <v>302</v>
      </c>
      <c r="C377" s="5">
        <v>0</v>
      </c>
      <c r="D377" s="5">
        <f t="shared" si="33"/>
        <v>0</v>
      </c>
      <c r="E377" s="5">
        <f t="shared" si="33"/>
        <v>0</v>
      </c>
    </row>
    <row r="378" spans="1:5" outlineLevel="2">
      <c r="A378" s="6">
        <v>2201</v>
      </c>
      <c r="B378" s="4" t="s">
        <v>303</v>
      </c>
      <c r="C378" s="5">
        <f>SUM(C379:C381)</f>
        <v>0</v>
      </c>
      <c r="D378" s="5">
        <f>SUM(D379:D381)</f>
        <v>0</v>
      </c>
      <c r="E378" s="5">
        <f>SUM(E379:E381)</f>
        <v>0</v>
      </c>
    </row>
    <row r="379" spans="1:5" outlineLevel="3">
      <c r="A379" s="29"/>
      <c r="B379" s="28" t="s">
        <v>46</v>
      </c>
      <c r="C379" s="30"/>
      <c r="D379" s="30">
        <f>C379</f>
        <v>0</v>
      </c>
      <c r="E379" s="30">
        <f>D379</f>
        <v>0</v>
      </c>
    </row>
    <row r="380" spans="1:5" outlineLevel="3">
      <c r="A380" s="29"/>
      <c r="B380" s="28" t="s">
        <v>113</v>
      </c>
      <c r="C380" s="30"/>
      <c r="D380" s="30">
        <f t="shared" ref="D380:E381" si="34">C380</f>
        <v>0</v>
      </c>
      <c r="E380" s="30">
        <f t="shared" si="34"/>
        <v>0</v>
      </c>
    </row>
    <row r="381" spans="1:5" outlineLevel="3">
      <c r="A381" s="29"/>
      <c r="B381" s="28" t="s">
        <v>47</v>
      </c>
      <c r="C381" s="30"/>
      <c r="D381" s="30">
        <f t="shared" si="34"/>
        <v>0</v>
      </c>
      <c r="E381" s="30">
        <f t="shared" si="34"/>
        <v>0</v>
      </c>
    </row>
    <row r="382" spans="1:5" outlineLevel="2">
      <c r="A382" s="6">
        <v>2201</v>
      </c>
      <c r="B382" s="4" t="s">
        <v>114</v>
      </c>
      <c r="C382" s="5">
        <f>SUM(C383:C387)</f>
        <v>0</v>
      </c>
      <c r="D382" s="5">
        <f>SUM(D383:D387)</f>
        <v>0</v>
      </c>
      <c r="E382" s="5">
        <f>SUM(E383:E387)</f>
        <v>0</v>
      </c>
    </row>
    <row r="383" spans="1:5" outlineLevel="3">
      <c r="A383" s="29"/>
      <c r="B383" s="28" t="s">
        <v>304</v>
      </c>
      <c r="C383" s="30"/>
      <c r="D383" s="30">
        <f>C383</f>
        <v>0</v>
      </c>
      <c r="E383" s="30">
        <f>D383</f>
        <v>0</v>
      </c>
    </row>
    <row r="384" spans="1:5" outlineLevel="3">
      <c r="A384" s="29"/>
      <c r="B384" s="28" t="s">
        <v>305</v>
      </c>
      <c r="C384" s="30"/>
      <c r="D384" s="30">
        <f t="shared" ref="D384:E387" si="35">C384</f>
        <v>0</v>
      </c>
      <c r="E384" s="30">
        <f t="shared" si="35"/>
        <v>0</v>
      </c>
    </row>
    <row r="385" spans="1:5" outlineLevel="3">
      <c r="A385" s="29"/>
      <c r="B385" s="28" t="s">
        <v>306</v>
      </c>
      <c r="C385" s="30"/>
      <c r="D385" s="30">
        <f t="shared" si="35"/>
        <v>0</v>
      </c>
      <c r="E385" s="30">
        <f t="shared" si="35"/>
        <v>0</v>
      </c>
    </row>
    <row r="386" spans="1:5" outlineLevel="3">
      <c r="A386" s="29"/>
      <c r="B386" s="28" t="s">
        <v>307</v>
      </c>
      <c r="C386" s="30"/>
      <c r="D386" s="30">
        <f t="shared" si="35"/>
        <v>0</v>
      </c>
      <c r="E386" s="30">
        <f t="shared" si="35"/>
        <v>0</v>
      </c>
    </row>
    <row r="387" spans="1:5" outlineLevel="3">
      <c r="A387" s="29"/>
      <c r="B387" s="28" t="s">
        <v>308</v>
      </c>
      <c r="C387" s="30"/>
      <c r="D387" s="30">
        <f t="shared" si="35"/>
        <v>0</v>
      </c>
      <c r="E387" s="30">
        <f t="shared" si="35"/>
        <v>0</v>
      </c>
    </row>
    <row r="388" spans="1:5" outlineLevel="2">
      <c r="A388" s="6">
        <v>2201</v>
      </c>
      <c r="B388" s="4" t="s">
        <v>309</v>
      </c>
      <c r="C388" s="5">
        <f>SUM(C389:C390)</f>
        <v>0</v>
      </c>
      <c r="D388" s="5">
        <f>SUM(D389:D390)</f>
        <v>0</v>
      </c>
      <c r="E388" s="5">
        <f>SUM(E389:E390)</f>
        <v>0</v>
      </c>
    </row>
    <row r="389" spans="1:5" outlineLevel="3">
      <c r="A389" s="29"/>
      <c r="B389" s="28" t="s">
        <v>48</v>
      </c>
      <c r="C389" s="30"/>
      <c r="D389" s="30">
        <f t="shared" ref="D389:E391" si="36">C389</f>
        <v>0</v>
      </c>
      <c r="E389" s="30">
        <f t="shared" si="36"/>
        <v>0</v>
      </c>
    </row>
    <row r="390" spans="1:5" outlineLevel="3">
      <c r="A390" s="29"/>
      <c r="B390" s="28" t="s">
        <v>310</v>
      </c>
      <c r="C390" s="30">
        <v>0</v>
      </c>
      <c r="D390" s="30">
        <f t="shared" si="36"/>
        <v>0</v>
      </c>
      <c r="E390" s="30">
        <f t="shared" si="36"/>
        <v>0</v>
      </c>
    </row>
    <row r="391" spans="1:5" outlineLevel="2">
      <c r="A391" s="6">
        <v>2201</v>
      </c>
      <c r="B391" s="4" t="s">
        <v>311</v>
      </c>
      <c r="C391" s="5">
        <v>0</v>
      </c>
      <c r="D391" s="5">
        <f t="shared" si="36"/>
        <v>0</v>
      </c>
      <c r="E391" s="5">
        <f t="shared" si="36"/>
        <v>0</v>
      </c>
    </row>
    <row r="392" spans="1:5" outlineLevel="2" collapsed="1">
      <c r="A392" s="6">
        <v>2201</v>
      </c>
      <c r="B392" s="4" t="s">
        <v>312</v>
      </c>
      <c r="C392" s="5">
        <f>SUM(C393:C394)</f>
        <v>0</v>
      </c>
      <c r="D392" s="5">
        <f>SUM(D393:D394)</f>
        <v>0</v>
      </c>
      <c r="E392" s="5">
        <f>SUM(E393:E394)</f>
        <v>0</v>
      </c>
    </row>
    <row r="393" spans="1:5" outlineLevel="3">
      <c r="A393" s="29"/>
      <c r="B393" s="28" t="s">
        <v>313</v>
      </c>
      <c r="C393" s="30">
        <v>0</v>
      </c>
      <c r="D393" s="30">
        <f>C393</f>
        <v>0</v>
      </c>
      <c r="E393" s="30">
        <f>D393</f>
        <v>0</v>
      </c>
    </row>
    <row r="394" spans="1:5" outlineLevel="3">
      <c r="A394" s="29"/>
      <c r="B394" s="28" t="s">
        <v>314</v>
      </c>
      <c r="C394" s="30"/>
      <c r="D394" s="30">
        <f>C394</f>
        <v>0</v>
      </c>
      <c r="E394" s="30">
        <f>D394</f>
        <v>0</v>
      </c>
    </row>
    <row r="395" spans="1:5" outlineLevel="2">
      <c r="A395" s="6">
        <v>2201</v>
      </c>
      <c r="B395" s="4" t="s">
        <v>115</v>
      </c>
      <c r="C395" s="5">
        <f>SUM(C396:C397)</f>
        <v>0</v>
      </c>
      <c r="D395" s="5">
        <f>SUM(D396:D397)</f>
        <v>0</v>
      </c>
      <c r="E395" s="5">
        <f>SUM(E396:E397)</f>
        <v>0</v>
      </c>
    </row>
    <row r="396" spans="1:5" outlineLevel="3">
      <c r="A396" s="29"/>
      <c r="B396" s="28" t="s">
        <v>315</v>
      </c>
      <c r="C396" s="30"/>
      <c r="D396" s="30">
        <f t="shared" ref="D396:E398" si="37">C396</f>
        <v>0</v>
      </c>
      <c r="E396" s="30">
        <f t="shared" si="37"/>
        <v>0</v>
      </c>
    </row>
    <row r="397" spans="1:5" outlineLevel="3">
      <c r="A397" s="29"/>
      <c r="B397" s="28" t="s">
        <v>316</v>
      </c>
      <c r="C397" s="30">
        <v>0</v>
      </c>
      <c r="D397" s="30">
        <f t="shared" si="37"/>
        <v>0</v>
      </c>
      <c r="E397" s="30">
        <f t="shared" si="37"/>
        <v>0</v>
      </c>
    </row>
    <row r="398" spans="1:5" outlineLevel="2">
      <c r="A398" s="6">
        <v>2201</v>
      </c>
      <c r="B398" s="4" t="s">
        <v>317</v>
      </c>
      <c r="C398" s="5">
        <v>0</v>
      </c>
      <c r="D398" s="5">
        <f t="shared" si="37"/>
        <v>0</v>
      </c>
      <c r="E398" s="5">
        <f t="shared" si="37"/>
        <v>0</v>
      </c>
    </row>
    <row r="399" spans="1:5" outlineLevel="2" collapsed="1">
      <c r="A399" s="6">
        <v>2201</v>
      </c>
      <c r="B399" s="4" t="s">
        <v>116</v>
      </c>
      <c r="C399" s="5">
        <f>SUM(C400:C403)</f>
        <v>0</v>
      </c>
      <c r="D399" s="5">
        <f>SUM(D400:D403)</f>
        <v>0</v>
      </c>
      <c r="E399" s="5">
        <f>SUM(E400:E403)</f>
        <v>0</v>
      </c>
    </row>
    <row r="400" spans="1:5" outlineLevel="3">
      <c r="A400" s="29"/>
      <c r="B400" s="28" t="s">
        <v>318</v>
      </c>
      <c r="C400" s="30">
        <v>0</v>
      </c>
      <c r="D400" s="30">
        <f>C400</f>
        <v>0</v>
      </c>
      <c r="E400" s="30">
        <f>D400</f>
        <v>0</v>
      </c>
    </row>
    <row r="401" spans="1:5" outlineLevel="3">
      <c r="A401" s="29"/>
      <c r="B401" s="28" t="s">
        <v>319</v>
      </c>
      <c r="C401" s="30"/>
      <c r="D401" s="30">
        <f t="shared" ref="D401:E403" si="38">C401</f>
        <v>0</v>
      </c>
      <c r="E401" s="30">
        <f t="shared" si="38"/>
        <v>0</v>
      </c>
    </row>
    <row r="402" spans="1:5" outlineLevel="3">
      <c r="A402" s="29"/>
      <c r="B402" s="28" t="s">
        <v>320</v>
      </c>
      <c r="C402" s="30">
        <v>0</v>
      </c>
      <c r="D402" s="30">
        <f t="shared" si="38"/>
        <v>0</v>
      </c>
      <c r="E402" s="30">
        <f t="shared" si="38"/>
        <v>0</v>
      </c>
    </row>
    <row r="403" spans="1:5" outlineLevel="3">
      <c r="A403" s="29"/>
      <c r="B403" s="28" t="s">
        <v>321</v>
      </c>
      <c r="C403" s="30">
        <v>0</v>
      </c>
      <c r="D403" s="30">
        <f t="shared" si="38"/>
        <v>0</v>
      </c>
      <c r="E403" s="30">
        <f t="shared" si="38"/>
        <v>0</v>
      </c>
    </row>
    <row r="404" spans="1:5" outlineLevel="2">
      <c r="A404" s="6">
        <v>2201</v>
      </c>
      <c r="B404" s="4" t="s">
        <v>322</v>
      </c>
      <c r="C404" s="5">
        <f>SUM(C405:C406)</f>
        <v>0</v>
      </c>
      <c r="D404" s="5">
        <f>SUM(D405:D406)</f>
        <v>0</v>
      </c>
      <c r="E404" s="5">
        <f>SUM(E405:E406)</f>
        <v>0</v>
      </c>
    </row>
    <row r="405" spans="1:5" outlineLevel="3">
      <c r="A405" s="29"/>
      <c r="B405" s="28" t="s">
        <v>323</v>
      </c>
      <c r="C405" s="30">
        <v>0</v>
      </c>
      <c r="D405" s="30">
        <f t="shared" ref="D405:E408" si="39">C405</f>
        <v>0</v>
      </c>
      <c r="E405" s="30">
        <f t="shared" si="39"/>
        <v>0</v>
      </c>
    </row>
    <row r="406" spans="1:5" outlineLevel="3">
      <c r="A406" s="29"/>
      <c r="B406" s="28" t="s">
        <v>324</v>
      </c>
      <c r="C406" s="30">
        <v>0</v>
      </c>
      <c r="D406" s="30">
        <f t="shared" si="39"/>
        <v>0</v>
      </c>
      <c r="E406" s="30">
        <f t="shared" si="39"/>
        <v>0</v>
      </c>
    </row>
    <row r="407" spans="1:5" outlineLevel="2">
      <c r="A407" s="6">
        <v>2201</v>
      </c>
      <c r="B407" s="4" t="s">
        <v>325</v>
      </c>
      <c r="C407" s="5">
        <v>0</v>
      </c>
      <c r="D407" s="5">
        <f t="shared" si="39"/>
        <v>0</v>
      </c>
      <c r="E407" s="5">
        <f t="shared" si="39"/>
        <v>0</v>
      </c>
    </row>
    <row r="408" spans="1:5" outlineLevel="2" collapsed="1">
      <c r="A408" s="6">
        <v>2201</v>
      </c>
      <c r="B408" s="4" t="s">
        <v>326</v>
      </c>
      <c r="C408" s="5">
        <v>0</v>
      </c>
      <c r="D408" s="5">
        <f t="shared" si="39"/>
        <v>0</v>
      </c>
      <c r="E408" s="5">
        <f t="shared" si="39"/>
        <v>0</v>
      </c>
    </row>
    <row r="409" spans="1:5" outlineLevel="2" collapsed="1">
      <c r="A409" s="6">
        <v>2201</v>
      </c>
      <c r="B409" s="4" t="s">
        <v>327</v>
      </c>
      <c r="C409" s="5">
        <f>SUM(C410:C411)</f>
        <v>0</v>
      </c>
      <c r="D409" s="5">
        <f>SUM(D410:D411)</f>
        <v>0</v>
      </c>
      <c r="E409" s="5">
        <f>SUM(E410:E411)</f>
        <v>0</v>
      </c>
    </row>
    <row r="410" spans="1:5" outlineLevel="3" collapsed="1">
      <c r="A410" s="29"/>
      <c r="B410" s="28" t="s">
        <v>49</v>
      </c>
      <c r="C410" s="30"/>
      <c r="D410" s="30">
        <f>C410</f>
        <v>0</v>
      </c>
      <c r="E410" s="30">
        <f>D410</f>
        <v>0</v>
      </c>
    </row>
    <row r="411" spans="1:5" outlineLevel="3">
      <c r="A411" s="29"/>
      <c r="B411" s="28" t="s">
        <v>50</v>
      </c>
      <c r="C411" s="30"/>
      <c r="D411" s="30">
        <f>C411</f>
        <v>0</v>
      </c>
      <c r="E411" s="30">
        <f>D411</f>
        <v>0</v>
      </c>
    </row>
    <row r="412" spans="1:5" outlineLevel="2">
      <c r="A412" s="6">
        <v>2201</v>
      </c>
      <c r="B412" s="4" t="s">
        <v>117</v>
      </c>
      <c r="C412" s="5">
        <f>SUM(C413:C414)</f>
        <v>0</v>
      </c>
      <c r="D412" s="5">
        <f>SUM(D413:D414)</f>
        <v>0</v>
      </c>
      <c r="E412" s="5">
        <f>SUM(E413:E414)</f>
        <v>0</v>
      </c>
    </row>
    <row r="413" spans="1:5" outlineLevel="3" collapsed="1">
      <c r="A413" s="29"/>
      <c r="B413" s="28" t="s">
        <v>328</v>
      </c>
      <c r="C413" s="30"/>
      <c r="D413" s="30">
        <f t="shared" ref="D413:E415" si="40">C413</f>
        <v>0</v>
      </c>
      <c r="E413" s="30">
        <f t="shared" si="40"/>
        <v>0</v>
      </c>
    </row>
    <row r="414" spans="1:5" outlineLevel="3">
      <c r="A414" s="29"/>
      <c r="B414" s="28" t="s">
        <v>329</v>
      </c>
      <c r="C414" s="30">
        <v>0</v>
      </c>
      <c r="D414" s="30">
        <f t="shared" si="40"/>
        <v>0</v>
      </c>
      <c r="E414" s="30">
        <f t="shared" si="40"/>
        <v>0</v>
      </c>
    </row>
    <row r="415" spans="1:5" outlineLevel="2">
      <c r="A415" s="6">
        <v>2201</v>
      </c>
      <c r="B415" s="4" t="s">
        <v>118</v>
      </c>
      <c r="C415" s="5"/>
      <c r="D415" s="5">
        <f t="shared" si="40"/>
        <v>0</v>
      </c>
      <c r="E415" s="5">
        <f t="shared" si="40"/>
        <v>0</v>
      </c>
    </row>
    <row r="416" spans="1:5" outlineLevel="2" collapsed="1">
      <c r="A416" s="6">
        <v>2201</v>
      </c>
      <c r="B416" s="4" t="s">
        <v>332</v>
      </c>
      <c r="C416" s="5">
        <f>SUM(C417:C418)</f>
        <v>0</v>
      </c>
      <c r="D416" s="5">
        <f>SUM(D417:D418)</f>
        <v>0</v>
      </c>
      <c r="E416" s="5">
        <f>SUM(E417:E418)</f>
        <v>0</v>
      </c>
    </row>
    <row r="417" spans="1:5" outlineLevel="3" collapsed="1">
      <c r="A417" s="29"/>
      <c r="B417" s="28" t="s">
        <v>330</v>
      </c>
      <c r="C417" s="30">
        <v>0</v>
      </c>
      <c r="D417" s="30">
        <f t="shared" ref="D417:E421" si="41">C417</f>
        <v>0</v>
      </c>
      <c r="E417" s="30">
        <f t="shared" si="41"/>
        <v>0</v>
      </c>
    </row>
    <row r="418" spans="1:5" outlineLevel="3">
      <c r="A418" s="29"/>
      <c r="B418" s="28" t="s">
        <v>331</v>
      </c>
      <c r="C418" s="30">
        <v>0</v>
      </c>
      <c r="D418" s="30">
        <f t="shared" si="41"/>
        <v>0</v>
      </c>
      <c r="E418" s="30">
        <f t="shared" si="41"/>
        <v>0</v>
      </c>
    </row>
    <row r="419" spans="1:5" outlineLevel="2">
      <c r="A419" s="6">
        <v>2201</v>
      </c>
      <c r="B419" s="4" t="s">
        <v>333</v>
      </c>
      <c r="C419" s="5">
        <v>0</v>
      </c>
      <c r="D419" s="5">
        <f t="shared" si="41"/>
        <v>0</v>
      </c>
      <c r="E419" s="5">
        <f t="shared" si="41"/>
        <v>0</v>
      </c>
    </row>
    <row r="420" spans="1:5" outlineLevel="2">
      <c r="A420" s="6">
        <v>2201</v>
      </c>
      <c r="B420" s="4" t="s">
        <v>334</v>
      </c>
      <c r="C420" s="5">
        <v>0</v>
      </c>
      <c r="D420" s="5">
        <f t="shared" si="41"/>
        <v>0</v>
      </c>
      <c r="E420" s="5">
        <f t="shared" si="41"/>
        <v>0</v>
      </c>
    </row>
    <row r="421" spans="1:5" outlineLevel="2" collapsed="1">
      <c r="A421" s="6">
        <v>2201</v>
      </c>
      <c r="B421" s="4" t="s">
        <v>335</v>
      </c>
      <c r="C421" s="5">
        <v>0</v>
      </c>
      <c r="D421" s="5">
        <f t="shared" si="41"/>
        <v>0</v>
      </c>
      <c r="E421" s="5">
        <f t="shared" si="41"/>
        <v>0</v>
      </c>
    </row>
    <row r="422" spans="1:5" outlineLevel="2" collapsed="1">
      <c r="A422" s="6">
        <v>2201</v>
      </c>
      <c r="B422" s="4" t="s">
        <v>119</v>
      </c>
      <c r="C422" s="5">
        <f>SUM(C423:C428)</f>
        <v>0</v>
      </c>
      <c r="D422" s="5">
        <f>SUM(D423:D428)</f>
        <v>0</v>
      </c>
      <c r="E422" s="5">
        <f>SUM(E423:E428)</f>
        <v>0</v>
      </c>
    </row>
    <row r="423" spans="1:5" outlineLevel="3">
      <c r="A423" s="29"/>
      <c r="B423" s="28" t="s">
        <v>336</v>
      </c>
      <c r="C423" s="30">
        <v>0</v>
      </c>
      <c r="D423" s="30">
        <f>C423</f>
        <v>0</v>
      </c>
      <c r="E423" s="30">
        <f>D423</f>
        <v>0</v>
      </c>
    </row>
    <row r="424" spans="1:5" outlineLevel="3">
      <c r="A424" s="29"/>
      <c r="B424" s="28" t="s">
        <v>337</v>
      </c>
      <c r="C424" s="30"/>
      <c r="D424" s="30">
        <f t="shared" ref="D424:E428" si="42">C424</f>
        <v>0</v>
      </c>
      <c r="E424" s="30">
        <f t="shared" si="42"/>
        <v>0</v>
      </c>
    </row>
    <row r="425" spans="1:5" outlineLevel="3">
      <c r="A425" s="29"/>
      <c r="B425" s="28" t="s">
        <v>338</v>
      </c>
      <c r="C425" s="30"/>
      <c r="D425" s="30">
        <f t="shared" si="42"/>
        <v>0</v>
      </c>
      <c r="E425" s="30">
        <f t="shared" si="42"/>
        <v>0</v>
      </c>
    </row>
    <row r="426" spans="1:5" outlineLevel="3">
      <c r="A426" s="29"/>
      <c r="B426" s="28" t="s">
        <v>339</v>
      </c>
      <c r="C426" s="30"/>
      <c r="D426" s="30">
        <f t="shared" si="42"/>
        <v>0</v>
      </c>
      <c r="E426" s="30">
        <f t="shared" si="42"/>
        <v>0</v>
      </c>
    </row>
    <row r="427" spans="1:5" outlineLevel="3">
      <c r="A427" s="29"/>
      <c r="B427" s="28" t="s">
        <v>340</v>
      </c>
      <c r="C427" s="30"/>
      <c r="D427" s="30">
        <f t="shared" si="42"/>
        <v>0</v>
      </c>
      <c r="E427" s="30">
        <f t="shared" si="42"/>
        <v>0</v>
      </c>
    </row>
    <row r="428" spans="1:5" outlineLevel="3">
      <c r="A428" s="29"/>
      <c r="B428" s="28" t="s">
        <v>341</v>
      </c>
      <c r="C428" s="30">
        <v>0</v>
      </c>
      <c r="D428" s="30">
        <f t="shared" si="42"/>
        <v>0</v>
      </c>
      <c r="E428" s="30">
        <f t="shared" si="42"/>
        <v>0</v>
      </c>
    </row>
    <row r="429" spans="1:5" outlineLevel="2">
      <c r="A429" s="6">
        <v>2201</v>
      </c>
      <c r="B429" s="4" t="s">
        <v>342</v>
      </c>
      <c r="C429" s="5">
        <f>SUM(C430:C442)</f>
        <v>0</v>
      </c>
      <c r="D429" s="5">
        <f>SUM(D430:D442)</f>
        <v>0</v>
      </c>
      <c r="E429" s="5">
        <f>SUM(E430:E442)</f>
        <v>0</v>
      </c>
    </row>
    <row r="430" spans="1:5" outlineLevel="3">
      <c r="A430" s="29"/>
      <c r="B430" s="28" t="s">
        <v>343</v>
      </c>
      <c r="C430" s="30"/>
      <c r="D430" s="30">
        <f>C430</f>
        <v>0</v>
      </c>
      <c r="E430" s="30">
        <f>D430</f>
        <v>0</v>
      </c>
    </row>
    <row r="431" spans="1:5" outlineLevel="3">
      <c r="A431" s="29"/>
      <c r="B431" s="28" t="s">
        <v>344</v>
      </c>
      <c r="C431" s="30"/>
      <c r="D431" s="30">
        <f t="shared" ref="D431:E442" si="43">C431</f>
        <v>0</v>
      </c>
      <c r="E431" s="30">
        <f t="shared" si="43"/>
        <v>0</v>
      </c>
    </row>
    <row r="432" spans="1:5" outlineLevel="3">
      <c r="A432" s="29"/>
      <c r="B432" s="28" t="s">
        <v>345</v>
      </c>
      <c r="C432" s="30"/>
      <c r="D432" s="30">
        <f t="shared" si="43"/>
        <v>0</v>
      </c>
      <c r="E432" s="30">
        <f t="shared" si="43"/>
        <v>0</v>
      </c>
    </row>
    <row r="433" spans="1:5" outlineLevel="3">
      <c r="A433" s="29"/>
      <c r="B433" s="28" t="s">
        <v>346</v>
      </c>
      <c r="C433" s="30"/>
      <c r="D433" s="30">
        <f t="shared" si="43"/>
        <v>0</v>
      </c>
      <c r="E433" s="30">
        <f t="shared" si="43"/>
        <v>0</v>
      </c>
    </row>
    <row r="434" spans="1:5" outlineLevel="3">
      <c r="A434" s="29"/>
      <c r="B434" s="28" t="s">
        <v>347</v>
      </c>
      <c r="C434" s="30"/>
      <c r="D434" s="30">
        <f t="shared" si="43"/>
        <v>0</v>
      </c>
      <c r="E434" s="30">
        <f t="shared" si="43"/>
        <v>0</v>
      </c>
    </row>
    <row r="435" spans="1:5" outlineLevel="3">
      <c r="A435" s="29"/>
      <c r="B435" s="28" t="s">
        <v>348</v>
      </c>
      <c r="C435" s="30"/>
      <c r="D435" s="30">
        <f t="shared" si="43"/>
        <v>0</v>
      </c>
      <c r="E435" s="30">
        <f t="shared" si="43"/>
        <v>0</v>
      </c>
    </row>
    <row r="436" spans="1:5" outlineLevel="3">
      <c r="A436" s="29"/>
      <c r="B436" s="28" t="s">
        <v>349</v>
      </c>
      <c r="C436" s="30"/>
      <c r="D436" s="30">
        <f t="shared" si="43"/>
        <v>0</v>
      </c>
      <c r="E436" s="30">
        <f t="shared" si="43"/>
        <v>0</v>
      </c>
    </row>
    <row r="437" spans="1:5" outlineLevel="3">
      <c r="A437" s="29"/>
      <c r="B437" s="28" t="s">
        <v>350</v>
      </c>
      <c r="C437" s="30"/>
      <c r="D437" s="30">
        <f t="shared" si="43"/>
        <v>0</v>
      </c>
      <c r="E437" s="30">
        <f t="shared" si="43"/>
        <v>0</v>
      </c>
    </row>
    <row r="438" spans="1:5" outlineLevel="3">
      <c r="A438" s="29"/>
      <c r="B438" s="28" t="s">
        <v>351</v>
      </c>
      <c r="C438" s="30"/>
      <c r="D438" s="30">
        <f t="shared" si="43"/>
        <v>0</v>
      </c>
      <c r="E438" s="30">
        <f t="shared" si="43"/>
        <v>0</v>
      </c>
    </row>
    <row r="439" spans="1:5" outlineLevel="3">
      <c r="A439" s="29"/>
      <c r="B439" s="28" t="s">
        <v>352</v>
      </c>
      <c r="C439" s="30"/>
      <c r="D439" s="30">
        <f t="shared" si="43"/>
        <v>0</v>
      </c>
      <c r="E439" s="30">
        <f t="shared" si="43"/>
        <v>0</v>
      </c>
    </row>
    <row r="440" spans="1:5" outlineLevel="3">
      <c r="A440" s="29"/>
      <c r="B440" s="28" t="s">
        <v>353</v>
      </c>
      <c r="C440" s="30"/>
      <c r="D440" s="30">
        <f t="shared" si="43"/>
        <v>0</v>
      </c>
      <c r="E440" s="30">
        <f t="shared" si="43"/>
        <v>0</v>
      </c>
    </row>
    <row r="441" spans="1:5" outlineLevel="3">
      <c r="A441" s="29"/>
      <c r="B441" s="28" t="s">
        <v>354</v>
      </c>
      <c r="C441" s="30"/>
      <c r="D441" s="30">
        <f t="shared" si="43"/>
        <v>0</v>
      </c>
      <c r="E441" s="30">
        <f t="shared" si="43"/>
        <v>0</v>
      </c>
    </row>
    <row r="442" spans="1:5" outlineLevel="3">
      <c r="A442" s="29"/>
      <c r="B442" s="28" t="s">
        <v>355</v>
      </c>
      <c r="C442" s="30"/>
      <c r="D442" s="30">
        <f t="shared" si="43"/>
        <v>0</v>
      </c>
      <c r="E442" s="30">
        <f t="shared" si="43"/>
        <v>0</v>
      </c>
    </row>
    <row r="443" spans="1:5" ht="15" customHeight="1" outlineLevel="2">
      <c r="A443" s="6">
        <v>2201</v>
      </c>
      <c r="B443" s="4" t="s">
        <v>356</v>
      </c>
      <c r="C443" s="5">
        <v>0</v>
      </c>
      <c r="D443" s="5">
        <f>C443</f>
        <v>0</v>
      </c>
      <c r="E443" s="5">
        <f>D443</f>
        <v>0</v>
      </c>
    </row>
    <row r="444" spans="1:5" outlineLevel="1">
      <c r="A444" s="193" t="s">
        <v>357</v>
      </c>
      <c r="B444" s="194"/>
      <c r="C444" s="32">
        <f>C445+C454+C455+C459+C462+C463+C468+C474+C477+C480+C481+C450</f>
        <v>0</v>
      </c>
      <c r="D444" s="32">
        <f>D445+D454+D455+D459+D462+D463+D468+D474+D477+D480+D481+D450</f>
        <v>0</v>
      </c>
      <c r="E444" s="32">
        <f>E445+E454+E455+E459+E462+E463+E468+E474+E477+E480+E481+E450</f>
        <v>0</v>
      </c>
    </row>
    <row r="445" spans="1:5" ht="15" customHeight="1" outlineLevel="2">
      <c r="A445" s="6">
        <v>2202</v>
      </c>
      <c r="B445" s="4" t="s">
        <v>358</v>
      </c>
      <c r="C445" s="5">
        <f>SUM(C446:C449)</f>
        <v>0</v>
      </c>
      <c r="D445" s="5">
        <f>SUM(D446:D449)</f>
        <v>0</v>
      </c>
      <c r="E445" s="5">
        <f>SUM(E446:E449)</f>
        <v>0</v>
      </c>
    </row>
    <row r="446" spans="1:5" ht="15" customHeight="1" outlineLevel="3">
      <c r="A446" s="28"/>
      <c r="B446" s="28" t="s">
        <v>359</v>
      </c>
      <c r="C446" s="30">
        <v>0</v>
      </c>
      <c r="D446" s="30">
        <f>C446</f>
        <v>0</v>
      </c>
      <c r="E446" s="30">
        <f>D446</f>
        <v>0</v>
      </c>
    </row>
    <row r="447" spans="1:5" ht="15" customHeight="1" outlineLevel="3">
      <c r="A447" s="28"/>
      <c r="B447" s="28" t="s">
        <v>360</v>
      </c>
      <c r="C447" s="30">
        <v>0</v>
      </c>
      <c r="D447" s="30">
        <f t="shared" ref="D447:E449" si="44">C447</f>
        <v>0</v>
      </c>
      <c r="E447" s="30">
        <f t="shared" si="44"/>
        <v>0</v>
      </c>
    </row>
    <row r="448" spans="1:5" ht="15" customHeight="1" outlineLevel="3">
      <c r="A448" s="28"/>
      <c r="B448" s="28" t="s">
        <v>361</v>
      </c>
      <c r="C448" s="30">
        <v>0</v>
      </c>
      <c r="D448" s="30">
        <f t="shared" si="44"/>
        <v>0</v>
      </c>
      <c r="E448" s="30">
        <f t="shared" si="44"/>
        <v>0</v>
      </c>
    </row>
    <row r="449" spans="1:5" ht="15" customHeight="1" outlineLevel="3">
      <c r="A449" s="28"/>
      <c r="B449" s="28" t="s">
        <v>362</v>
      </c>
      <c r="C449" s="30">
        <v>0</v>
      </c>
      <c r="D449" s="30">
        <f t="shared" si="44"/>
        <v>0</v>
      </c>
      <c r="E449" s="30">
        <f t="shared" si="44"/>
        <v>0</v>
      </c>
    </row>
    <row r="450" spans="1:5" ht="15" customHeight="1" outlineLevel="2">
      <c r="A450" s="6">
        <v>2202</v>
      </c>
      <c r="B450" s="4" t="s">
        <v>363</v>
      </c>
      <c r="C450" s="5">
        <f>SUM(C451:C453)</f>
        <v>0</v>
      </c>
      <c r="D450" s="5">
        <f>SUM(D451:D453)</f>
        <v>0</v>
      </c>
      <c r="E450" s="5">
        <f>SUM(E451:E453)</f>
        <v>0</v>
      </c>
    </row>
    <row r="451" spans="1:5" ht="15" customHeight="1" outlineLevel="3">
      <c r="A451" s="28"/>
      <c r="B451" s="28" t="s">
        <v>364</v>
      </c>
      <c r="C451" s="30">
        <v>0</v>
      </c>
      <c r="D451" s="30">
        <f>C451</f>
        <v>0</v>
      </c>
      <c r="E451" s="30">
        <f>D451</f>
        <v>0</v>
      </c>
    </row>
    <row r="452" spans="1:5" ht="15" customHeight="1" outlineLevel="3">
      <c r="A452" s="28"/>
      <c r="B452" s="28" t="s">
        <v>365</v>
      </c>
      <c r="C452" s="30">
        <v>0</v>
      </c>
      <c r="D452" s="30">
        <f t="shared" ref="D452:E453" si="45">C452</f>
        <v>0</v>
      </c>
      <c r="E452" s="30">
        <f t="shared" si="45"/>
        <v>0</v>
      </c>
    </row>
    <row r="453" spans="1:5" ht="15" customHeight="1" outlineLevel="3">
      <c r="A453" s="28"/>
      <c r="B453" s="28" t="s">
        <v>366</v>
      </c>
      <c r="C453" s="30">
        <v>0</v>
      </c>
      <c r="D453" s="30">
        <f t="shared" si="45"/>
        <v>0</v>
      </c>
      <c r="E453" s="30">
        <f t="shared" si="45"/>
        <v>0</v>
      </c>
    </row>
    <row r="454" spans="1:5" ht="15" customHeight="1" outlineLevel="2">
      <c r="A454" s="6">
        <v>2202</v>
      </c>
      <c r="B454" s="4" t="s">
        <v>51</v>
      </c>
      <c r="C454" s="5"/>
      <c r="D454" s="5">
        <f>C454</f>
        <v>0</v>
      </c>
      <c r="E454" s="5">
        <f>D454</f>
        <v>0</v>
      </c>
    </row>
    <row r="455" spans="1:5" outlineLevel="2">
      <c r="A455" s="6">
        <v>2202</v>
      </c>
      <c r="B455" s="4" t="s">
        <v>120</v>
      </c>
      <c r="C455" s="5">
        <f>SUM(C456:C458)</f>
        <v>0</v>
      </c>
      <c r="D455" s="5">
        <f>SUM(D456:D458)</f>
        <v>0</v>
      </c>
      <c r="E455" s="5">
        <f>SUM(E456:E458)</f>
        <v>0</v>
      </c>
    </row>
    <row r="456" spans="1:5" ht="15" customHeight="1" outlineLevel="3">
      <c r="A456" s="28"/>
      <c r="B456" s="28" t="s">
        <v>367</v>
      </c>
      <c r="C456" s="30"/>
      <c r="D456" s="30">
        <f>C456</f>
        <v>0</v>
      </c>
      <c r="E456" s="30">
        <f>D456</f>
        <v>0</v>
      </c>
    </row>
    <row r="457" spans="1:5" ht="15" customHeight="1" outlineLevel="3">
      <c r="A457" s="28"/>
      <c r="B457" s="28" t="s">
        <v>368</v>
      </c>
      <c r="C457" s="30"/>
      <c r="D457" s="30">
        <f t="shared" ref="D457:E458" si="46">C457</f>
        <v>0</v>
      </c>
      <c r="E457" s="30">
        <f t="shared" si="46"/>
        <v>0</v>
      </c>
    </row>
    <row r="458" spans="1:5" ht="15" customHeight="1" outlineLevel="3">
      <c r="A458" s="28"/>
      <c r="B458" s="28" t="s">
        <v>361</v>
      </c>
      <c r="C458" s="30">
        <v>0</v>
      </c>
      <c r="D458" s="30">
        <f t="shared" si="46"/>
        <v>0</v>
      </c>
      <c r="E458" s="30">
        <f t="shared" si="46"/>
        <v>0</v>
      </c>
    </row>
    <row r="459" spans="1:5" outlineLevel="2">
      <c r="A459" s="6">
        <v>2202</v>
      </c>
      <c r="B459" s="4" t="s">
        <v>121</v>
      </c>
      <c r="C459" s="5">
        <f>SUM(C460:C461)</f>
        <v>0</v>
      </c>
      <c r="D459" s="5">
        <f>SUM(D460:D461)</f>
        <v>0</v>
      </c>
      <c r="E459" s="5">
        <f>SUM(E460:E461)</f>
        <v>0</v>
      </c>
    </row>
    <row r="460" spans="1:5" ht="15" customHeight="1" outlineLevel="3">
      <c r="A460" s="28"/>
      <c r="B460" s="28" t="s">
        <v>369</v>
      </c>
      <c r="C460" s="30">
        <v>0</v>
      </c>
      <c r="D460" s="30">
        <f t="shared" ref="D460:E462" si="47">C460</f>
        <v>0</v>
      </c>
      <c r="E460" s="30">
        <f t="shared" si="47"/>
        <v>0</v>
      </c>
    </row>
    <row r="461" spans="1:5" ht="15" customHeight="1" outlineLevel="3">
      <c r="A461" s="28"/>
      <c r="B461" s="28" t="s">
        <v>370</v>
      </c>
      <c r="C461" s="30"/>
      <c r="D461" s="30">
        <f t="shared" si="47"/>
        <v>0</v>
      </c>
      <c r="E461" s="30">
        <f t="shared" si="47"/>
        <v>0</v>
      </c>
    </row>
    <row r="462" spans="1:5" outlineLevel="2">
      <c r="A462" s="6">
        <v>2202</v>
      </c>
      <c r="B462" s="4" t="s">
        <v>371</v>
      </c>
      <c r="C462" s="5">
        <v>0</v>
      </c>
      <c r="D462" s="5">
        <f t="shared" si="47"/>
        <v>0</v>
      </c>
      <c r="E462" s="5">
        <f t="shared" si="47"/>
        <v>0</v>
      </c>
    </row>
    <row r="463" spans="1:5" outlineLevel="2" collapsed="1">
      <c r="A463" s="6">
        <v>2202</v>
      </c>
      <c r="B463" s="4" t="s">
        <v>372</v>
      </c>
      <c r="C463" s="5">
        <f>SUM(C464:C467)</f>
        <v>0</v>
      </c>
      <c r="D463" s="5">
        <f>SUM(D464:D467)</f>
        <v>0</v>
      </c>
      <c r="E463" s="5">
        <f>SUM(E464:E467)</f>
        <v>0</v>
      </c>
    </row>
    <row r="464" spans="1:5" ht="15" customHeight="1" outlineLevel="3">
      <c r="A464" s="28"/>
      <c r="B464" s="28" t="s">
        <v>373</v>
      </c>
      <c r="C464" s="30">
        <v>0</v>
      </c>
      <c r="D464" s="30">
        <f>C464</f>
        <v>0</v>
      </c>
      <c r="E464" s="30">
        <f>D464</f>
        <v>0</v>
      </c>
    </row>
    <row r="465" spans="1:5" ht="15" customHeight="1" outlineLevel="3">
      <c r="A465" s="28"/>
      <c r="B465" s="28" t="s">
        <v>374</v>
      </c>
      <c r="C465" s="30">
        <v>0</v>
      </c>
      <c r="D465" s="30">
        <f t="shared" ref="D465:E467" si="48">C465</f>
        <v>0</v>
      </c>
      <c r="E465" s="30">
        <f t="shared" si="48"/>
        <v>0</v>
      </c>
    </row>
    <row r="466" spans="1:5" ht="15" customHeight="1" outlineLevel="3">
      <c r="A466" s="28"/>
      <c r="B466" s="28" t="s">
        <v>375</v>
      </c>
      <c r="C466" s="30">
        <v>0</v>
      </c>
      <c r="D466" s="30">
        <f t="shared" si="48"/>
        <v>0</v>
      </c>
      <c r="E466" s="30">
        <f t="shared" si="48"/>
        <v>0</v>
      </c>
    </row>
    <row r="467" spans="1:5" ht="15" customHeight="1" outlineLevel="3">
      <c r="A467" s="28"/>
      <c r="B467" s="28" t="s">
        <v>376</v>
      </c>
      <c r="C467" s="30">
        <v>0</v>
      </c>
      <c r="D467" s="30">
        <f t="shared" si="48"/>
        <v>0</v>
      </c>
      <c r="E467" s="30">
        <f t="shared" si="48"/>
        <v>0</v>
      </c>
    </row>
    <row r="468" spans="1:5" outlineLevel="2">
      <c r="A468" s="6">
        <v>2202</v>
      </c>
      <c r="B468" s="4" t="s">
        <v>377</v>
      </c>
      <c r="C468" s="5">
        <f>SUM(C469:C473)</f>
        <v>0</v>
      </c>
      <c r="D468" s="5">
        <f>SUM(D469:D473)</f>
        <v>0</v>
      </c>
      <c r="E468" s="5">
        <f>SUM(E469:E473)</f>
        <v>0</v>
      </c>
    </row>
    <row r="469" spans="1:5" ht="15" customHeight="1" outlineLevel="3">
      <c r="A469" s="28"/>
      <c r="B469" s="28" t="s">
        <v>378</v>
      </c>
      <c r="C469" s="30">
        <v>0</v>
      </c>
      <c r="D469" s="30">
        <f>C469</f>
        <v>0</v>
      </c>
      <c r="E469" s="30">
        <f>D469</f>
        <v>0</v>
      </c>
    </row>
    <row r="470" spans="1:5" ht="15" customHeight="1" outlineLevel="3">
      <c r="A470" s="28"/>
      <c r="B470" s="28" t="s">
        <v>379</v>
      </c>
      <c r="C470" s="30">
        <v>0</v>
      </c>
      <c r="D470" s="30">
        <f t="shared" ref="D470:E473" si="49">C470</f>
        <v>0</v>
      </c>
      <c r="E470" s="30">
        <f t="shared" si="49"/>
        <v>0</v>
      </c>
    </row>
    <row r="471" spans="1:5" ht="15" customHeight="1" outlineLevel="3">
      <c r="A471" s="28"/>
      <c r="B471" s="28" t="s">
        <v>380</v>
      </c>
      <c r="C471" s="30">
        <v>0</v>
      </c>
      <c r="D471" s="30">
        <f t="shared" si="49"/>
        <v>0</v>
      </c>
      <c r="E471" s="30">
        <f t="shared" si="49"/>
        <v>0</v>
      </c>
    </row>
    <row r="472" spans="1:5" ht="15" customHeight="1" outlineLevel="3">
      <c r="A472" s="28"/>
      <c r="B472" s="28" t="s">
        <v>381</v>
      </c>
      <c r="C472" s="30">
        <v>0</v>
      </c>
      <c r="D472" s="30">
        <f t="shared" si="49"/>
        <v>0</v>
      </c>
      <c r="E472" s="30">
        <f t="shared" si="49"/>
        <v>0</v>
      </c>
    </row>
    <row r="473" spans="1:5" ht="15" customHeight="1" outlineLevel="3">
      <c r="A473" s="28"/>
      <c r="B473" s="28" t="s">
        <v>382</v>
      </c>
      <c r="C473" s="30">
        <v>0</v>
      </c>
      <c r="D473" s="30">
        <f t="shared" si="49"/>
        <v>0</v>
      </c>
      <c r="E473" s="30">
        <f t="shared" si="49"/>
        <v>0</v>
      </c>
    </row>
    <row r="474" spans="1:5" outlineLevel="2">
      <c r="A474" s="6">
        <v>2202</v>
      </c>
      <c r="B474" s="4" t="s">
        <v>122</v>
      </c>
      <c r="C474" s="5">
        <f>SUM(C475:C476)</f>
        <v>0</v>
      </c>
      <c r="D474" s="5">
        <f>SUM(D475:D476)</f>
        <v>0</v>
      </c>
      <c r="E474" s="5">
        <f>SUM(E475:E476)</f>
        <v>0</v>
      </c>
    </row>
    <row r="475" spans="1:5" ht="15" customHeight="1" outlineLevel="3">
      <c r="A475" s="28"/>
      <c r="B475" s="28" t="s">
        <v>383</v>
      </c>
      <c r="C475" s="30"/>
      <c r="D475" s="30">
        <f>C475</f>
        <v>0</v>
      </c>
      <c r="E475" s="30">
        <f>D475</f>
        <v>0</v>
      </c>
    </row>
    <row r="476" spans="1:5" ht="15" customHeight="1" outlineLevel="3">
      <c r="A476" s="28"/>
      <c r="B476" s="28" t="s">
        <v>384</v>
      </c>
      <c r="C476" s="30">
        <v>0</v>
      </c>
      <c r="D476" s="30">
        <f>C476</f>
        <v>0</v>
      </c>
      <c r="E476" s="30">
        <f>D476</f>
        <v>0</v>
      </c>
    </row>
    <row r="477" spans="1:5" outlineLevel="2">
      <c r="A477" s="6">
        <v>2202</v>
      </c>
      <c r="B477" s="4" t="s">
        <v>385</v>
      </c>
      <c r="C477" s="5">
        <f>SUM(C478:C479)</f>
        <v>0</v>
      </c>
      <c r="D477" s="5">
        <f>SUM(D478:D479)</f>
        <v>0</v>
      </c>
      <c r="E477" s="5">
        <f>SUM(E478:E479)</f>
        <v>0</v>
      </c>
    </row>
    <row r="478" spans="1:5" ht="15" customHeight="1" outlineLevel="3">
      <c r="A478" s="28"/>
      <c r="B478" s="28" t="s">
        <v>383</v>
      </c>
      <c r="C478" s="30">
        <v>0</v>
      </c>
      <c r="D478" s="30">
        <f t="shared" ref="D478:E481" si="50">C478</f>
        <v>0</v>
      </c>
      <c r="E478" s="30">
        <f t="shared" si="50"/>
        <v>0</v>
      </c>
    </row>
    <row r="479" spans="1:5" ht="15" customHeight="1" outlineLevel="3">
      <c r="A479" s="28"/>
      <c r="B479" s="28" t="s">
        <v>384</v>
      </c>
      <c r="C479" s="30">
        <v>0</v>
      </c>
      <c r="D479" s="30">
        <f t="shared" si="50"/>
        <v>0</v>
      </c>
      <c r="E479" s="30">
        <f t="shared" si="50"/>
        <v>0</v>
      </c>
    </row>
    <row r="480" spans="1:5" outlineLevel="2">
      <c r="A480" s="6">
        <v>2202</v>
      </c>
      <c r="B480" s="4" t="s">
        <v>386</v>
      </c>
      <c r="C480" s="5">
        <v>0</v>
      </c>
      <c r="D480" s="5">
        <f t="shared" si="50"/>
        <v>0</v>
      </c>
      <c r="E480" s="5">
        <f t="shared" si="50"/>
        <v>0</v>
      </c>
    </row>
    <row r="481" spans="1:10" outlineLevel="2" collapsed="1">
      <c r="A481" s="6">
        <v>2202</v>
      </c>
      <c r="B481" s="4" t="s">
        <v>387</v>
      </c>
      <c r="C481" s="5">
        <v>0</v>
      </c>
      <c r="D481" s="5">
        <f t="shared" si="50"/>
        <v>0</v>
      </c>
      <c r="E481" s="5">
        <f t="shared" si="50"/>
        <v>0</v>
      </c>
    </row>
    <row r="482" spans="1:10" outlineLevel="1">
      <c r="A482" s="193" t="s">
        <v>388</v>
      </c>
      <c r="B482" s="194"/>
      <c r="C482" s="32">
        <v>0</v>
      </c>
      <c r="D482" s="32">
        <v>0</v>
      </c>
      <c r="E482" s="32">
        <v>0</v>
      </c>
    </row>
    <row r="483" spans="1:10">
      <c r="A483" s="203" t="s">
        <v>389</v>
      </c>
      <c r="B483" s="204"/>
      <c r="C483" s="35">
        <f>C484+C504+C509+C522+C528+C538</f>
        <v>0</v>
      </c>
      <c r="D483" s="35">
        <f>D484+D504+D509+D522+D528+D538</f>
        <v>0</v>
      </c>
      <c r="E483" s="35">
        <f>E484+E504+E509+E522+E528+E538</f>
        <v>0</v>
      </c>
      <c r="G483" s="39" t="s">
        <v>592</v>
      </c>
      <c r="H483" s="41"/>
      <c r="I483" s="42"/>
      <c r="J483" s="40" t="b">
        <f>AND(H483=I483)</f>
        <v>1</v>
      </c>
    </row>
    <row r="484" spans="1:10" outlineLevel="1">
      <c r="A484" s="193" t="s">
        <v>390</v>
      </c>
      <c r="B484" s="194"/>
      <c r="C484" s="32">
        <f>C485+C486+C490+C491+C494+C497+C500+C501+C502+C503</f>
        <v>0</v>
      </c>
      <c r="D484" s="32">
        <f>D485+D486+D490+D491+D494+D497+D500+D501+D502+D503</f>
        <v>0</v>
      </c>
      <c r="E484" s="32">
        <f>E485+E486+E490+E491+E494+E497+E500+E501+E502+E503</f>
        <v>0</v>
      </c>
    </row>
    <row r="485" spans="1:10" outlineLevel="2">
      <c r="A485" s="6">
        <v>3302</v>
      </c>
      <c r="B485" s="4" t="s">
        <v>391</v>
      </c>
      <c r="C485" s="5">
        <v>0</v>
      </c>
      <c r="D485" s="5">
        <f>C485</f>
        <v>0</v>
      </c>
      <c r="E485" s="5">
        <f>D485</f>
        <v>0</v>
      </c>
    </row>
    <row r="486" spans="1:10" outlineLevel="2">
      <c r="A486" s="6">
        <v>3302</v>
      </c>
      <c r="B486" s="4" t="s">
        <v>392</v>
      </c>
      <c r="C486" s="5">
        <f>SUM(C487:C489)</f>
        <v>0</v>
      </c>
      <c r="D486" s="5">
        <f>SUM(D487:D489)</f>
        <v>0</v>
      </c>
      <c r="E486" s="5">
        <f>SUM(E487:E489)</f>
        <v>0</v>
      </c>
    </row>
    <row r="487" spans="1:10" ht="15" customHeight="1" outlineLevel="3">
      <c r="A487" s="28"/>
      <c r="B487" s="28" t="s">
        <v>393</v>
      </c>
      <c r="C487" s="30">
        <v>0</v>
      </c>
      <c r="D487" s="30">
        <f>C487</f>
        <v>0</v>
      </c>
      <c r="E487" s="30">
        <f>D487</f>
        <v>0</v>
      </c>
    </row>
    <row r="488" spans="1:10" ht="15" customHeight="1" outlineLevel="3">
      <c r="A488" s="28"/>
      <c r="B488" s="28" t="s">
        <v>394</v>
      </c>
      <c r="C488" s="30"/>
      <c r="D488" s="30">
        <f t="shared" ref="D488:E489" si="51">C488</f>
        <v>0</v>
      </c>
      <c r="E488" s="30">
        <f t="shared" si="51"/>
        <v>0</v>
      </c>
    </row>
    <row r="489" spans="1:10" ht="15" customHeight="1" outlineLevel="3">
      <c r="A489" s="28"/>
      <c r="B489" s="28" t="s">
        <v>395</v>
      </c>
      <c r="C489" s="30">
        <v>0</v>
      </c>
      <c r="D489" s="30">
        <f t="shared" si="51"/>
        <v>0</v>
      </c>
      <c r="E489" s="30">
        <f t="shared" si="51"/>
        <v>0</v>
      </c>
    </row>
    <row r="490" spans="1:10" outlineLevel="2">
      <c r="A490" s="6">
        <v>3302</v>
      </c>
      <c r="B490" s="4" t="s">
        <v>396</v>
      </c>
      <c r="C490" s="5"/>
      <c r="D490" s="5">
        <f>C490</f>
        <v>0</v>
      </c>
      <c r="E490" s="5">
        <f>D490</f>
        <v>0</v>
      </c>
    </row>
    <row r="491" spans="1:10" outlineLevel="2">
      <c r="A491" s="6">
        <v>3302</v>
      </c>
      <c r="B491" s="4" t="s">
        <v>397</v>
      </c>
      <c r="C491" s="5">
        <f>SUM(C492:C493)</f>
        <v>0</v>
      </c>
      <c r="D491" s="5">
        <f>SUM(D492:D493)</f>
        <v>0</v>
      </c>
      <c r="E491" s="5">
        <f>SUM(E492:E493)</f>
        <v>0</v>
      </c>
    </row>
    <row r="492" spans="1:10" ht="15" customHeight="1" outlineLevel="3">
      <c r="A492" s="28"/>
      <c r="B492" s="28" t="s">
        <v>398</v>
      </c>
      <c r="C492" s="30">
        <v>0</v>
      </c>
      <c r="D492" s="30">
        <f>C492</f>
        <v>0</v>
      </c>
      <c r="E492" s="30">
        <f>D492</f>
        <v>0</v>
      </c>
    </row>
    <row r="493" spans="1:10" ht="15" customHeight="1" outlineLevel="3">
      <c r="A493" s="28"/>
      <c r="B493" s="28" t="s">
        <v>399</v>
      </c>
      <c r="C493" s="30">
        <v>0</v>
      </c>
      <c r="D493" s="30">
        <f>C493</f>
        <v>0</v>
      </c>
      <c r="E493" s="30">
        <f>D493</f>
        <v>0</v>
      </c>
    </row>
    <row r="494" spans="1:10" outlineLevel="2">
      <c r="A494" s="6">
        <v>3302</v>
      </c>
      <c r="B494" s="4" t="s">
        <v>400</v>
      </c>
      <c r="C494" s="5">
        <f>SUM(C495:C496)</f>
        <v>0</v>
      </c>
      <c r="D494" s="5">
        <f>SUM(D495:D496)</f>
        <v>0</v>
      </c>
      <c r="E494" s="5">
        <f>SUM(E495:E496)</f>
        <v>0</v>
      </c>
    </row>
    <row r="495" spans="1:10" ht="15" customHeight="1" outlineLevel="3">
      <c r="A495" s="28"/>
      <c r="B495" s="28" t="s">
        <v>401</v>
      </c>
      <c r="C495" s="30"/>
      <c r="D495" s="30">
        <f>C495</f>
        <v>0</v>
      </c>
      <c r="E495" s="30">
        <f>D495</f>
        <v>0</v>
      </c>
    </row>
    <row r="496" spans="1:10" ht="15" customHeight="1" outlineLevel="3">
      <c r="A496" s="28"/>
      <c r="B496" s="28" t="s">
        <v>402</v>
      </c>
      <c r="C496" s="30">
        <v>0</v>
      </c>
      <c r="D496" s="30">
        <f>C496</f>
        <v>0</v>
      </c>
      <c r="E496" s="30">
        <f>D496</f>
        <v>0</v>
      </c>
    </row>
    <row r="497" spans="1:12" outlineLevel="2">
      <c r="A497" s="6">
        <v>3302</v>
      </c>
      <c r="B497" s="4" t="s">
        <v>403</v>
      </c>
      <c r="C497" s="5">
        <f>SUM(C498:C499)</f>
        <v>0</v>
      </c>
      <c r="D497" s="5">
        <f>SUM(D498:D499)</f>
        <v>0</v>
      </c>
      <c r="E497" s="5">
        <f>SUM(E498:E499)</f>
        <v>0</v>
      </c>
    </row>
    <row r="498" spans="1:12" ht="15" customHeight="1" outlineLevel="3">
      <c r="A498" s="28"/>
      <c r="B498" s="28" t="s">
        <v>404</v>
      </c>
      <c r="C498" s="30"/>
      <c r="D498" s="30">
        <f t="shared" ref="D498:E503" si="52">C498</f>
        <v>0</v>
      </c>
      <c r="E498" s="30">
        <f t="shared" si="52"/>
        <v>0</v>
      </c>
    </row>
    <row r="499" spans="1:12" ht="15" customHeight="1" outlineLevel="3">
      <c r="A499" s="28"/>
      <c r="B499" s="28" t="s">
        <v>405</v>
      </c>
      <c r="C499" s="30">
        <v>0</v>
      </c>
      <c r="D499" s="30">
        <f t="shared" si="52"/>
        <v>0</v>
      </c>
      <c r="E499" s="30">
        <f t="shared" si="52"/>
        <v>0</v>
      </c>
    </row>
    <row r="500" spans="1:12" outlineLevel="2">
      <c r="A500" s="6">
        <v>3302</v>
      </c>
      <c r="B500" s="4" t="s">
        <v>406</v>
      </c>
      <c r="C500" s="5"/>
      <c r="D500" s="5">
        <f t="shared" si="52"/>
        <v>0</v>
      </c>
      <c r="E500" s="5">
        <f t="shared" si="52"/>
        <v>0</v>
      </c>
    </row>
    <row r="501" spans="1:12" outlineLevel="2">
      <c r="A501" s="6">
        <v>3302</v>
      </c>
      <c r="B501" s="4" t="s">
        <v>407</v>
      </c>
      <c r="C501" s="5"/>
      <c r="D501" s="5">
        <f t="shared" si="52"/>
        <v>0</v>
      </c>
      <c r="E501" s="5">
        <f t="shared" si="52"/>
        <v>0</v>
      </c>
    </row>
    <row r="502" spans="1:12" outlineLevel="2">
      <c r="A502" s="6">
        <v>3302</v>
      </c>
      <c r="B502" s="4" t="s">
        <v>408</v>
      </c>
      <c r="C502" s="5"/>
      <c r="D502" s="5">
        <f t="shared" si="52"/>
        <v>0</v>
      </c>
      <c r="E502" s="5">
        <f t="shared" si="52"/>
        <v>0</v>
      </c>
    </row>
    <row r="503" spans="1:12" outlineLevel="2">
      <c r="A503" s="6">
        <v>3302</v>
      </c>
      <c r="B503" s="4" t="s">
        <v>409</v>
      </c>
      <c r="C503" s="5">
        <v>0</v>
      </c>
      <c r="D503" s="5">
        <f t="shared" si="52"/>
        <v>0</v>
      </c>
      <c r="E503" s="5">
        <f t="shared" si="52"/>
        <v>0</v>
      </c>
    </row>
    <row r="504" spans="1:12" outlineLevel="1">
      <c r="A504" s="193" t="s">
        <v>410</v>
      </c>
      <c r="B504" s="194"/>
      <c r="C504" s="32">
        <f>SUM(C505:C508)</f>
        <v>0</v>
      </c>
      <c r="D504" s="32">
        <f>SUM(D505:D508)</f>
        <v>0</v>
      </c>
      <c r="E504" s="32">
        <f>SUM(E505:E508)</f>
        <v>0</v>
      </c>
    </row>
    <row r="505" spans="1:12" outlineLevel="2" collapsed="1">
      <c r="A505" s="6">
        <v>3303</v>
      </c>
      <c r="B505" s="4" t="s">
        <v>411</v>
      </c>
      <c r="C505" s="5"/>
      <c r="D505" s="5">
        <f>C505</f>
        <v>0</v>
      </c>
      <c r="E505" s="5">
        <f>D505</f>
        <v>0</v>
      </c>
    </row>
    <row r="506" spans="1:12" outlineLevel="2">
      <c r="A506" s="6">
        <v>3303</v>
      </c>
      <c r="B506" s="4" t="s">
        <v>412</v>
      </c>
      <c r="C506" s="5">
        <v>0</v>
      </c>
      <c r="D506" s="5">
        <f t="shared" ref="D506:E508" si="53">C506</f>
        <v>0</v>
      </c>
      <c r="E506" s="5">
        <f t="shared" si="53"/>
        <v>0</v>
      </c>
    </row>
    <row r="507" spans="1:12" outlineLevel="2">
      <c r="A507" s="6">
        <v>3303</v>
      </c>
      <c r="B507" s="4" t="s">
        <v>413</v>
      </c>
      <c r="C507" s="5">
        <v>0</v>
      </c>
      <c r="D507" s="5">
        <f t="shared" si="53"/>
        <v>0</v>
      </c>
      <c r="E507" s="5">
        <f t="shared" si="53"/>
        <v>0</v>
      </c>
    </row>
    <row r="508" spans="1:12" outlineLevel="2">
      <c r="A508" s="6">
        <v>3303</v>
      </c>
      <c r="B508" s="4" t="s">
        <v>409</v>
      </c>
      <c r="C508" s="5">
        <v>0</v>
      </c>
      <c r="D508" s="5">
        <f t="shared" si="53"/>
        <v>0</v>
      </c>
      <c r="E508" s="5">
        <f t="shared" si="53"/>
        <v>0</v>
      </c>
    </row>
    <row r="509" spans="1:12" outlineLevel="1">
      <c r="A509" s="193" t="s">
        <v>414</v>
      </c>
      <c r="B509" s="194"/>
      <c r="C509" s="32">
        <f>C510+C511+C512+C513+C517+C518+C519+C520+C521</f>
        <v>0</v>
      </c>
      <c r="D509" s="32">
        <f>D510+D511+D512+D513+D517+D518+D519+D520+D521</f>
        <v>0</v>
      </c>
      <c r="E509" s="32">
        <f>E510+E511+E512+E513+E517+E518+E519+E520+E521</f>
        <v>0</v>
      </c>
      <c r="F509" s="51"/>
      <c r="L509" s="51"/>
    </row>
    <row r="510" spans="1:12" outlineLevel="2" collapsed="1">
      <c r="A510" s="6">
        <v>3305</v>
      </c>
      <c r="B510" s="4" t="s">
        <v>415</v>
      </c>
      <c r="C510" s="5">
        <v>0</v>
      </c>
      <c r="D510" s="5">
        <f>C510</f>
        <v>0</v>
      </c>
      <c r="E510" s="5">
        <f>D510</f>
        <v>0</v>
      </c>
    </row>
    <row r="511" spans="1:12" outlineLevel="2">
      <c r="A511" s="6">
        <v>3305</v>
      </c>
      <c r="B511" s="4" t="s">
        <v>416</v>
      </c>
      <c r="C511" s="5">
        <v>0</v>
      </c>
      <c r="D511" s="5">
        <f t="shared" ref="D511:E512" si="54">C511</f>
        <v>0</v>
      </c>
      <c r="E511" s="5">
        <f t="shared" si="54"/>
        <v>0</v>
      </c>
    </row>
    <row r="512" spans="1:12" outlineLevel="2">
      <c r="A512" s="6">
        <v>3305</v>
      </c>
      <c r="B512" s="4" t="s">
        <v>417</v>
      </c>
      <c r="C512" s="5">
        <v>0</v>
      </c>
      <c r="D512" s="5">
        <f t="shared" si="54"/>
        <v>0</v>
      </c>
      <c r="E512" s="5">
        <f t="shared" si="54"/>
        <v>0</v>
      </c>
    </row>
    <row r="513" spans="1:5" outlineLevel="2">
      <c r="A513" s="6">
        <v>3305</v>
      </c>
      <c r="B513" s="4" t="s">
        <v>418</v>
      </c>
      <c r="C513" s="5">
        <f>SUM(C514:C516)</f>
        <v>0</v>
      </c>
      <c r="D513" s="5">
        <f>SUM(D514:D516)</f>
        <v>0</v>
      </c>
      <c r="E513" s="5">
        <f>SUM(E514:E516)</f>
        <v>0</v>
      </c>
    </row>
    <row r="514" spans="1:5" ht="15" customHeight="1" outlineLevel="3">
      <c r="A514" s="29"/>
      <c r="B514" s="28" t="s">
        <v>419</v>
      </c>
      <c r="C514" s="30"/>
      <c r="D514" s="30">
        <f t="shared" ref="D514:E521" si="55">C514</f>
        <v>0</v>
      </c>
      <c r="E514" s="30">
        <f t="shared" si="55"/>
        <v>0</v>
      </c>
    </row>
    <row r="515" spans="1:5" ht="15" customHeight="1" outlineLevel="3">
      <c r="A515" s="29"/>
      <c r="B515" s="28" t="s">
        <v>420</v>
      </c>
      <c r="C515" s="30">
        <v>0</v>
      </c>
      <c r="D515" s="30">
        <f t="shared" si="55"/>
        <v>0</v>
      </c>
      <c r="E515" s="30">
        <f t="shared" si="55"/>
        <v>0</v>
      </c>
    </row>
    <row r="516" spans="1:5" ht="15" customHeight="1" outlineLevel="3">
      <c r="A516" s="29"/>
      <c r="B516" s="28" t="s">
        <v>421</v>
      </c>
      <c r="C516" s="30">
        <v>0</v>
      </c>
      <c r="D516" s="30">
        <f t="shared" si="55"/>
        <v>0</v>
      </c>
      <c r="E516" s="30">
        <f t="shared" si="55"/>
        <v>0</v>
      </c>
    </row>
    <row r="517" spans="1:5" outlineLevel="2">
      <c r="A517" s="6">
        <v>3305</v>
      </c>
      <c r="B517" s="4" t="s">
        <v>422</v>
      </c>
      <c r="C517" s="5">
        <v>0</v>
      </c>
      <c r="D517" s="5">
        <f t="shared" si="55"/>
        <v>0</v>
      </c>
      <c r="E517" s="5">
        <f t="shared" si="55"/>
        <v>0</v>
      </c>
    </row>
    <row r="518" spans="1:5" outlineLevel="2">
      <c r="A518" s="6">
        <v>3305</v>
      </c>
      <c r="B518" s="4" t="s">
        <v>423</v>
      </c>
      <c r="C518" s="5">
        <v>0</v>
      </c>
      <c r="D518" s="5">
        <f t="shared" si="55"/>
        <v>0</v>
      </c>
      <c r="E518" s="5">
        <f t="shared" si="55"/>
        <v>0</v>
      </c>
    </row>
    <row r="519" spans="1:5" outlineLevel="2">
      <c r="A519" s="6">
        <v>3305</v>
      </c>
      <c r="B519" s="4" t="s">
        <v>424</v>
      </c>
      <c r="C519" s="5">
        <v>0</v>
      </c>
      <c r="D519" s="5">
        <f t="shared" si="55"/>
        <v>0</v>
      </c>
      <c r="E519" s="5">
        <f t="shared" si="55"/>
        <v>0</v>
      </c>
    </row>
    <row r="520" spans="1:5" outlineLevel="2">
      <c r="A520" s="6">
        <v>3305</v>
      </c>
      <c r="B520" s="4" t="s">
        <v>425</v>
      </c>
      <c r="C520" s="5">
        <v>0</v>
      </c>
      <c r="D520" s="5">
        <f t="shared" si="55"/>
        <v>0</v>
      </c>
      <c r="E520" s="5">
        <f t="shared" si="55"/>
        <v>0</v>
      </c>
    </row>
    <row r="521" spans="1:5" outlineLevel="2">
      <c r="A521" s="6">
        <v>3305</v>
      </c>
      <c r="B521" s="4" t="s">
        <v>409</v>
      </c>
      <c r="C521" s="5">
        <v>0</v>
      </c>
      <c r="D521" s="5">
        <f t="shared" si="55"/>
        <v>0</v>
      </c>
      <c r="E521" s="5">
        <f t="shared" si="55"/>
        <v>0</v>
      </c>
    </row>
    <row r="522" spans="1:5" outlineLevel="1">
      <c r="A522" s="193" t="s">
        <v>426</v>
      </c>
      <c r="B522" s="194"/>
      <c r="C522" s="32">
        <f>SUM(C523:C527)</f>
        <v>0</v>
      </c>
      <c r="D522" s="32">
        <f>SUM(D523:D527)</f>
        <v>0</v>
      </c>
      <c r="E522" s="32">
        <f>SUM(E523:E527)</f>
        <v>0</v>
      </c>
    </row>
    <row r="523" spans="1:5" outlineLevel="2" collapsed="1">
      <c r="A523" s="6">
        <v>3306</v>
      </c>
      <c r="B523" s="4" t="s">
        <v>427</v>
      </c>
      <c r="C523" s="5">
        <v>0</v>
      </c>
      <c r="D523" s="5">
        <f>C523</f>
        <v>0</v>
      </c>
      <c r="E523" s="5">
        <f>D523</f>
        <v>0</v>
      </c>
    </row>
    <row r="524" spans="1:5" outlineLevel="2">
      <c r="A524" s="6">
        <v>3306</v>
      </c>
      <c r="B524" s="4" t="s">
        <v>428</v>
      </c>
      <c r="C524" s="5">
        <v>0</v>
      </c>
      <c r="D524" s="5">
        <f t="shared" ref="D524:E527" si="56">C524</f>
        <v>0</v>
      </c>
      <c r="E524" s="5">
        <f t="shared" si="56"/>
        <v>0</v>
      </c>
    </row>
    <row r="525" spans="1:5" outlineLevel="2">
      <c r="A525" s="6">
        <v>3306</v>
      </c>
      <c r="B525" s="4" t="s">
        <v>429</v>
      </c>
      <c r="C525" s="5">
        <v>0</v>
      </c>
      <c r="D525" s="5">
        <f t="shared" si="56"/>
        <v>0</v>
      </c>
      <c r="E525" s="5">
        <f t="shared" si="56"/>
        <v>0</v>
      </c>
    </row>
    <row r="526" spans="1:5" outlineLevel="2">
      <c r="A526" s="6">
        <v>3306</v>
      </c>
      <c r="B526" s="4" t="s">
        <v>430</v>
      </c>
      <c r="C526" s="5">
        <v>0</v>
      </c>
      <c r="D526" s="5">
        <f t="shared" si="56"/>
        <v>0</v>
      </c>
      <c r="E526" s="5">
        <f t="shared" si="56"/>
        <v>0</v>
      </c>
    </row>
    <row r="527" spans="1:5" outlineLevel="2">
      <c r="A527" s="6">
        <v>3306</v>
      </c>
      <c r="B527" s="4" t="s">
        <v>431</v>
      </c>
      <c r="C527" s="5">
        <v>0</v>
      </c>
      <c r="D527" s="5">
        <f t="shared" si="56"/>
        <v>0</v>
      </c>
      <c r="E527" s="5">
        <f t="shared" si="56"/>
        <v>0</v>
      </c>
    </row>
    <row r="528" spans="1:5" outlineLevel="1">
      <c r="A528" s="193" t="s">
        <v>432</v>
      </c>
      <c r="B528" s="194"/>
      <c r="C528" s="32">
        <f>C529+C531+C537</f>
        <v>0</v>
      </c>
      <c r="D528" s="32">
        <f>D529+D531+D537</f>
        <v>0</v>
      </c>
      <c r="E528" s="32">
        <f>E529+E531+E537</f>
        <v>0</v>
      </c>
    </row>
    <row r="529" spans="1:5" outlineLevel="2" collapsed="1">
      <c r="A529" s="6">
        <v>3307</v>
      </c>
      <c r="B529" s="4" t="s">
        <v>433</v>
      </c>
      <c r="C529" s="5">
        <f>SUM(C530)</f>
        <v>0</v>
      </c>
      <c r="D529" s="5">
        <f>SUM(D530)</f>
        <v>0</v>
      </c>
      <c r="E529" s="5">
        <f>SUM(E530)</f>
        <v>0</v>
      </c>
    </row>
    <row r="530" spans="1:5" ht="15" customHeight="1" outlineLevel="3">
      <c r="A530" s="29"/>
      <c r="B530" s="28" t="s">
        <v>434</v>
      </c>
      <c r="C530" s="30">
        <v>0</v>
      </c>
      <c r="D530" s="30">
        <f>C530</f>
        <v>0</v>
      </c>
      <c r="E530" s="30">
        <f>D530</f>
        <v>0</v>
      </c>
    </row>
    <row r="531" spans="1:5" outlineLevel="2">
      <c r="A531" s="6">
        <v>3307</v>
      </c>
      <c r="B531" s="4" t="s">
        <v>418</v>
      </c>
      <c r="C531" s="5">
        <f>SUM(C532:C536)</f>
        <v>0</v>
      </c>
      <c r="D531" s="5">
        <f>SUM(D532:D536)</f>
        <v>0</v>
      </c>
      <c r="E531" s="5">
        <f>SUM(E532:E536)</f>
        <v>0</v>
      </c>
    </row>
    <row r="532" spans="1:5" ht="15" customHeight="1" outlineLevel="3">
      <c r="A532" s="29"/>
      <c r="B532" s="28" t="s">
        <v>435</v>
      </c>
      <c r="C532" s="30">
        <v>0</v>
      </c>
      <c r="D532" s="30">
        <f>C532</f>
        <v>0</v>
      </c>
      <c r="E532" s="30">
        <f>D532</f>
        <v>0</v>
      </c>
    </row>
    <row r="533" spans="1:5" ht="15" customHeight="1" outlineLevel="3">
      <c r="A533" s="29"/>
      <c r="B533" s="28" t="s">
        <v>436</v>
      </c>
      <c r="C533" s="30">
        <v>0</v>
      </c>
      <c r="D533" s="30">
        <f t="shared" ref="D533:E536" si="57">C533</f>
        <v>0</v>
      </c>
      <c r="E533" s="30">
        <f t="shared" si="57"/>
        <v>0</v>
      </c>
    </row>
    <row r="534" spans="1:5" ht="15" customHeight="1" outlineLevel="3">
      <c r="A534" s="29"/>
      <c r="B534" s="28" t="s">
        <v>437</v>
      </c>
      <c r="C534" s="30">
        <v>0</v>
      </c>
      <c r="D534" s="30">
        <f t="shared" si="57"/>
        <v>0</v>
      </c>
      <c r="E534" s="30">
        <f t="shared" si="57"/>
        <v>0</v>
      </c>
    </row>
    <row r="535" spans="1:5" ht="15" customHeight="1" outlineLevel="3">
      <c r="A535" s="29"/>
      <c r="B535" s="28" t="s">
        <v>438</v>
      </c>
      <c r="C535" s="30">
        <v>0</v>
      </c>
      <c r="D535" s="30">
        <f t="shared" si="57"/>
        <v>0</v>
      </c>
      <c r="E535" s="30">
        <f t="shared" si="57"/>
        <v>0</v>
      </c>
    </row>
    <row r="536" spans="1:5" ht="15" customHeight="1" outlineLevel="3">
      <c r="A536" s="29"/>
      <c r="B536" s="28" t="s">
        <v>439</v>
      </c>
      <c r="C536" s="30">
        <v>0</v>
      </c>
      <c r="D536" s="30">
        <f t="shared" si="57"/>
        <v>0</v>
      </c>
      <c r="E536" s="30">
        <f t="shared" si="57"/>
        <v>0</v>
      </c>
    </row>
    <row r="537" spans="1:5" outlineLevel="2">
      <c r="A537" s="6">
        <v>3307</v>
      </c>
      <c r="B537" s="4" t="s">
        <v>440</v>
      </c>
      <c r="C537" s="5">
        <v>0</v>
      </c>
      <c r="D537" s="5">
        <f>C537</f>
        <v>0</v>
      </c>
      <c r="E537" s="5">
        <f>D537</f>
        <v>0</v>
      </c>
    </row>
    <row r="538" spans="1:5" outlineLevel="1">
      <c r="A538" s="193" t="s">
        <v>441</v>
      </c>
      <c r="B538" s="194"/>
      <c r="C538" s="32">
        <f>SUM(C539:C544)</f>
        <v>0</v>
      </c>
      <c r="D538" s="32">
        <f>SUM(D539:D544)</f>
        <v>0</v>
      </c>
      <c r="E538" s="32">
        <f>SUM(E539:E544)</f>
        <v>0</v>
      </c>
    </row>
    <row r="539" spans="1:5" outlineLevel="2" collapsed="1">
      <c r="A539" s="6">
        <v>3310</v>
      </c>
      <c r="B539" s="4" t="s">
        <v>443</v>
      </c>
      <c r="C539" s="5">
        <v>0</v>
      </c>
      <c r="D539" s="5">
        <f>C539</f>
        <v>0</v>
      </c>
      <c r="E539" s="5">
        <f>D539</f>
        <v>0</v>
      </c>
    </row>
    <row r="540" spans="1:5" outlineLevel="2" collapsed="1">
      <c r="A540" s="6">
        <v>3310</v>
      </c>
      <c r="B540" s="4" t="s">
        <v>52</v>
      </c>
      <c r="C540" s="5"/>
      <c r="D540" s="5">
        <f t="shared" ref="D540:E543" si="58">C540</f>
        <v>0</v>
      </c>
      <c r="E540" s="5">
        <f t="shared" si="58"/>
        <v>0</v>
      </c>
    </row>
    <row r="541" spans="1:5" outlineLevel="2" collapsed="1">
      <c r="A541" s="6">
        <v>3310</v>
      </c>
      <c r="B541" s="4" t="s">
        <v>444</v>
      </c>
      <c r="C541" s="5">
        <v>0</v>
      </c>
      <c r="D541" s="5">
        <f t="shared" si="58"/>
        <v>0</v>
      </c>
      <c r="E541" s="5">
        <f t="shared" si="58"/>
        <v>0</v>
      </c>
    </row>
    <row r="542" spans="1:5" outlineLevel="2" collapsed="1">
      <c r="A542" s="6">
        <v>3310</v>
      </c>
      <c r="B542" s="4" t="s">
        <v>445</v>
      </c>
      <c r="C542" s="5">
        <v>0</v>
      </c>
      <c r="D542" s="5">
        <f t="shared" si="58"/>
        <v>0</v>
      </c>
      <c r="E542" s="5">
        <f t="shared" si="58"/>
        <v>0</v>
      </c>
    </row>
    <row r="543" spans="1:5" outlineLevel="2" collapsed="1">
      <c r="A543" s="6">
        <v>3310</v>
      </c>
      <c r="B543" s="4" t="s">
        <v>442</v>
      </c>
      <c r="C543" s="5">
        <v>0</v>
      </c>
      <c r="D543" s="5">
        <f t="shared" si="58"/>
        <v>0</v>
      </c>
      <c r="E543" s="5">
        <f t="shared" si="58"/>
        <v>0</v>
      </c>
    </row>
    <row r="544" spans="1:5" outlineLevel="2" collapsed="1">
      <c r="A544" s="6">
        <v>3310</v>
      </c>
      <c r="B544" s="4" t="s">
        <v>446</v>
      </c>
      <c r="C544" s="5">
        <f>SUM(C545:C546)</f>
        <v>0</v>
      </c>
      <c r="D544" s="5">
        <f>SUM(D545:D546)</f>
        <v>0</v>
      </c>
      <c r="E544" s="5">
        <f>SUM(E545:E546)</f>
        <v>0</v>
      </c>
    </row>
    <row r="545" spans="1:10" ht="15" customHeight="1" outlineLevel="2">
      <c r="A545" s="29"/>
      <c r="B545" s="28" t="s">
        <v>447</v>
      </c>
      <c r="C545" s="30">
        <v>0</v>
      </c>
      <c r="D545" s="30">
        <f>C545</f>
        <v>0</v>
      </c>
      <c r="E545" s="30">
        <f>D545</f>
        <v>0</v>
      </c>
    </row>
    <row r="546" spans="1:10" ht="15" customHeight="1" outlineLevel="2">
      <c r="A546" s="29"/>
      <c r="B546" s="28" t="s">
        <v>448</v>
      </c>
      <c r="C546" s="30">
        <v>0</v>
      </c>
      <c r="D546" s="30">
        <f>C546</f>
        <v>0</v>
      </c>
      <c r="E546" s="30">
        <f>D546</f>
        <v>0</v>
      </c>
    </row>
    <row r="547" spans="1:10">
      <c r="A547" s="201" t="s">
        <v>449</v>
      </c>
      <c r="B547" s="202"/>
      <c r="C547" s="35">
        <f>C548+C549</f>
        <v>0</v>
      </c>
      <c r="D547" s="35">
        <f>D548+D549</f>
        <v>0</v>
      </c>
      <c r="E547" s="35">
        <f>E548+E549</f>
        <v>0</v>
      </c>
      <c r="G547" s="39" t="s">
        <v>593</v>
      </c>
      <c r="H547" s="41"/>
      <c r="I547" s="42"/>
      <c r="J547" s="40" t="b">
        <f>AND(H547=I547)</f>
        <v>1</v>
      </c>
    </row>
    <row r="548" spans="1:10" outlineLevel="1">
      <c r="A548" s="193" t="s">
        <v>450</v>
      </c>
      <c r="B548" s="194"/>
      <c r="C548" s="32"/>
      <c r="D548" s="32">
        <f>C548</f>
        <v>0</v>
      </c>
      <c r="E548" s="32">
        <f>D548</f>
        <v>0</v>
      </c>
    </row>
    <row r="549" spans="1:10" outlineLevel="1">
      <c r="A549" s="193" t="s">
        <v>451</v>
      </c>
      <c r="B549" s="194"/>
      <c r="C549" s="32">
        <v>0</v>
      </c>
      <c r="D549" s="32">
        <f>C549</f>
        <v>0</v>
      </c>
      <c r="E549" s="32">
        <f>D549</f>
        <v>0</v>
      </c>
    </row>
    <row r="550" spans="1:10">
      <c r="A550" s="199" t="s">
        <v>455</v>
      </c>
      <c r="B550" s="200"/>
      <c r="C550" s="36">
        <f>C551</f>
        <v>0</v>
      </c>
      <c r="D550" s="36">
        <f>D551</f>
        <v>0</v>
      </c>
      <c r="E550" s="36">
        <f>E551</f>
        <v>0</v>
      </c>
      <c r="G550" s="39" t="s">
        <v>59</v>
      </c>
      <c r="H550" s="41"/>
      <c r="I550" s="42"/>
      <c r="J550" s="40" t="b">
        <f>AND(H550=I550)</f>
        <v>1</v>
      </c>
    </row>
    <row r="551" spans="1:10">
      <c r="A551" s="195" t="s">
        <v>456</v>
      </c>
      <c r="B551" s="196"/>
      <c r="C551" s="33">
        <f>C552+C556</f>
        <v>0</v>
      </c>
      <c r="D551" s="33">
        <f>D552+D556</f>
        <v>0</v>
      </c>
      <c r="E551" s="33">
        <f>E552+E556</f>
        <v>0</v>
      </c>
      <c r="G551" s="39" t="s">
        <v>594</v>
      </c>
      <c r="H551" s="41"/>
      <c r="I551" s="42"/>
      <c r="J551" s="40" t="b">
        <f>AND(H551=I551)</f>
        <v>1</v>
      </c>
    </row>
    <row r="552" spans="1:10" outlineLevel="1">
      <c r="A552" s="193" t="s">
        <v>457</v>
      </c>
      <c r="B552" s="194"/>
      <c r="C552" s="32">
        <f>SUM(C553:C555)</f>
        <v>0</v>
      </c>
      <c r="D552" s="32">
        <f>SUM(D553:D555)</f>
        <v>0</v>
      </c>
      <c r="E552" s="32">
        <f>SUM(E553:E555)</f>
        <v>0</v>
      </c>
    </row>
    <row r="553" spans="1:10" outlineLevel="2" collapsed="1">
      <c r="A553" s="6">
        <v>5500</v>
      </c>
      <c r="B553" s="4" t="s">
        <v>458</v>
      </c>
      <c r="C553" s="5"/>
      <c r="D553" s="5">
        <f t="shared" ref="D553:E555" si="59">C553</f>
        <v>0</v>
      </c>
      <c r="E553" s="5">
        <f t="shared" si="59"/>
        <v>0</v>
      </c>
    </row>
    <row r="554" spans="1:10" outlineLevel="2" collapsed="1">
      <c r="A554" s="6">
        <v>5500</v>
      </c>
      <c r="B554" s="4" t="s">
        <v>459</v>
      </c>
      <c r="C554" s="5">
        <v>0</v>
      </c>
      <c r="D554" s="5">
        <f t="shared" si="59"/>
        <v>0</v>
      </c>
      <c r="E554" s="5">
        <f t="shared" si="59"/>
        <v>0</v>
      </c>
    </row>
    <row r="555" spans="1:10" outlineLevel="2" collapsed="1">
      <c r="A555" s="6">
        <v>5500</v>
      </c>
      <c r="B555" s="4" t="s">
        <v>460</v>
      </c>
      <c r="C555" s="5">
        <v>0</v>
      </c>
      <c r="D555" s="5">
        <f t="shared" si="59"/>
        <v>0</v>
      </c>
      <c r="E555" s="5">
        <f t="shared" si="59"/>
        <v>0</v>
      </c>
    </row>
    <row r="556" spans="1:10" outlineLevel="1">
      <c r="A556" s="193" t="s">
        <v>461</v>
      </c>
      <c r="B556" s="194"/>
      <c r="C556" s="32">
        <f>SUM(C557:C558)</f>
        <v>0</v>
      </c>
      <c r="D556" s="32">
        <f>SUM(D557:D558)</f>
        <v>0</v>
      </c>
      <c r="E556" s="32">
        <f>SUM(E557:E558)</f>
        <v>0</v>
      </c>
    </row>
    <row r="557" spans="1:10" outlineLevel="2" collapsed="1">
      <c r="A557" s="6">
        <v>5501</v>
      </c>
      <c r="B557" s="4" t="s">
        <v>462</v>
      </c>
      <c r="C557" s="5">
        <v>0</v>
      </c>
      <c r="D557" s="5">
        <f>C557</f>
        <v>0</v>
      </c>
      <c r="E557" s="5">
        <f>D557</f>
        <v>0</v>
      </c>
    </row>
    <row r="558" spans="1:10" ht="15" customHeight="1" outlineLevel="2" collapsed="1">
      <c r="A558" s="6">
        <v>5501</v>
      </c>
      <c r="B558" s="4" t="s">
        <v>463</v>
      </c>
      <c r="C558" s="5">
        <v>0</v>
      </c>
      <c r="D558" s="5">
        <f>C558</f>
        <v>0</v>
      </c>
      <c r="E558" s="5">
        <f>D558</f>
        <v>0</v>
      </c>
    </row>
    <row r="559" spans="1:10">
      <c r="A559" s="197" t="s">
        <v>62</v>
      </c>
      <c r="B559" s="198"/>
      <c r="C559" s="37">
        <f>C560+C716+C725</f>
        <v>0</v>
      </c>
      <c r="D559" s="37">
        <f>D560+D716+D725</f>
        <v>0</v>
      </c>
      <c r="E559" s="37">
        <f>E560+E716+E725</f>
        <v>0</v>
      </c>
      <c r="G559" s="39" t="s">
        <v>62</v>
      </c>
      <c r="H559" s="41"/>
      <c r="I559" s="42"/>
      <c r="J559" s="40" t="b">
        <f>AND(H559=I559)</f>
        <v>1</v>
      </c>
    </row>
    <row r="560" spans="1:10">
      <c r="A560" s="199" t="s">
        <v>464</v>
      </c>
      <c r="B560" s="200"/>
      <c r="C560" s="36">
        <f>C561+C638+C642+C645</f>
        <v>0</v>
      </c>
      <c r="D560" s="36">
        <f>D561+D638+D642+D645</f>
        <v>0</v>
      </c>
      <c r="E560" s="36">
        <f>E561+E638+E642+E645</f>
        <v>0</v>
      </c>
      <c r="G560" s="39" t="s">
        <v>61</v>
      </c>
      <c r="H560" s="41"/>
      <c r="I560" s="42"/>
      <c r="J560" s="40" t="b">
        <f>AND(H560=I560)</f>
        <v>1</v>
      </c>
    </row>
    <row r="561" spans="1:10">
      <c r="A561" s="195" t="s">
        <v>465</v>
      </c>
      <c r="B561" s="196"/>
      <c r="C561" s="38">
        <f>C562+C567+C568+C569+C576+C577+C581+C584+C585+C586+C587+C592+C595+C599+C603+C610+C616+C628</f>
        <v>0</v>
      </c>
      <c r="D561" s="38">
        <f>D562+D567+D568+D569+D576+D577+D581+D584+D585+D586+D587+D592+D595+D599+D603+D610+D616+D628</f>
        <v>0</v>
      </c>
      <c r="E561" s="38">
        <f>E562+E567+E568+E569+E576+E577+E581+E584+E585+E586+E587+E592+E595+E599+E603+E610+E616+E628</f>
        <v>0</v>
      </c>
      <c r="G561" s="39" t="s">
        <v>595</v>
      </c>
      <c r="H561" s="41"/>
      <c r="I561" s="42"/>
      <c r="J561" s="40" t="b">
        <f>AND(H561=I561)</f>
        <v>1</v>
      </c>
    </row>
    <row r="562" spans="1:10" outlineLevel="1">
      <c r="A562" s="193" t="s">
        <v>466</v>
      </c>
      <c r="B562" s="194"/>
      <c r="C562" s="32">
        <f>SUM(C563:C566)</f>
        <v>0</v>
      </c>
      <c r="D562" s="32">
        <f>SUM(D563:D566)</f>
        <v>0</v>
      </c>
      <c r="E562" s="32">
        <f>SUM(E563:E566)</f>
        <v>0</v>
      </c>
    </row>
    <row r="563" spans="1:10" outlineLevel="2">
      <c r="A563" s="7">
        <v>6600</v>
      </c>
      <c r="B563" s="4" t="s">
        <v>468</v>
      </c>
      <c r="C563" s="5">
        <v>0</v>
      </c>
      <c r="D563" s="5">
        <f>C563</f>
        <v>0</v>
      </c>
      <c r="E563" s="5">
        <f>D563</f>
        <v>0</v>
      </c>
    </row>
    <row r="564" spans="1:10" outlineLevel="2">
      <c r="A564" s="7">
        <v>6600</v>
      </c>
      <c r="B564" s="4" t="s">
        <v>469</v>
      </c>
      <c r="C564" s="5">
        <v>0</v>
      </c>
      <c r="D564" s="5">
        <f t="shared" ref="D564:E566" si="60">C564</f>
        <v>0</v>
      </c>
      <c r="E564" s="5">
        <f t="shared" si="60"/>
        <v>0</v>
      </c>
    </row>
    <row r="565" spans="1:10" outlineLevel="2">
      <c r="A565" s="7">
        <v>6600</v>
      </c>
      <c r="B565" s="4" t="s">
        <v>470</v>
      </c>
      <c r="C565" s="5">
        <v>0</v>
      </c>
      <c r="D565" s="5">
        <f t="shared" si="60"/>
        <v>0</v>
      </c>
      <c r="E565" s="5">
        <f t="shared" si="60"/>
        <v>0</v>
      </c>
    </row>
    <row r="566" spans="1:10" outlineLevel="2">
      <c r="A566" s="6">
        <v>6600</v>
      </c>
      <c r="B566" s="4" t="s">
        <v>471</v>
      </c>
      <c r="C566" s="5">
        <v>0</v>
      </c>
      <c r="D566" s="5">
        <f t="shared" si="60"/>
        <v>0</v>
      </c>
      <c r="E566" s="5">
        <f t="shared" si="60"/>
        <v>0</v>
      </c>
    </row>
    <row r="567" spans="1:10" outlineLevel="1">
      <c r="A567" s="193" t="s">
        <v>467</v>
      </c>
      <c r="B567" s="194"/>
      <c r="C567" s="31">
        <v>0</v>
      </c>
      <c r="D567" s="31">
        <f>C567</f>
        <v>0</v>
      </c>
      <c r="E567" s="31">
        <f>D567</f>
        <v>0</v>
      </c>
    </row>
    <row r="568" spans="1:10" outlineLevel="1">
      <c r="A568" s="193" t="s">
        <v>472</v>
      </c>
      <c r="B568" s="194"/>
      <c r="C568" s="32">
        <v>0</v>
      </c>
      <c r="D568" s="32">
        <f>C568</f>
        <v>0</v>
      </c>
      <c r="E568" s="32">
        <f>D568</f>
        <v>0</v>
      </c>
    </row>
    <row r="569" spans="1:10" outlineLevel="1">
      <c r="A569" s="193" t="s">
        <v>473</v>
      </c>
      <c r="B569" s="194"/>
      <c r="C569" s="32">
        <f>SUM(C570:C575)</f>
        <v>0</v>
      </c>
      <c r="D569" s="32">
        <f>SUM(D570:D575)</f>
        <v>0</v>
      </c>
      <c r="E569" s="32">
        <f>SUM(E570:E575)</f>
        <v>0</v>
      </c>
    </row>
    <row r="570" spans="1:10" outlineLevel="2">
      <c r="A570" s="7">
        <v>6603</v>
      </c>
      <c r="B570" s="4" t="s">
        <v>474</v>
      </c>
      <c r="C570" s="5">
        <v>0</v>
      </c>
      <c r="D570" s="5">
        <f>C570</f>
        <v>0</v>
      </c>
      <c r="E570" s="5">
        <f>D570</f>
        <v>0</v>
      </c>
    </row>
    <row r="571" spans="1:10" outlineLevel="2">
      <c r="A571" s="7">
        <v>6603</v>
      </c>
      <c r="B571" s="4" t="s">
        <v>475</v>
      </c>
      <c r="C571" s="5">
        <v>0</v>
      </c>
      <c r="D571" s="5">
        <f t="shared" ref="D571:E575" si="61">C571</f>
        <v>0</v>
      </c>
      <c r="E571" s="5">
        <f t="shared" si="61"/>
        <v>0</v>
      </c>
    </row>
    <row r="572" spans="1:10" outlineLevel="2">
      <c r="A572" s="7">
        <v>6603</v>
      </c>
      <c r="B572" s="4" t="s">
        <v>476</v>
      </c>
      <c r="C572" s="5">
        <v>0</v>
      </c>
      <c r="D572" s="5">
        <f t="shared" si="61"/>
        <v>0</v>
      </c>
      <c r="E572" s="5">
        <f t="shared" si="61"/>
        <v>0</v>
      </c>
    </row>
    <row r="573" spans="1:10" outlineLevel="2">
      <c r="A573" s="7">
        <v>6603</v>
      </c>
      <c r="B573" s="4" t="s">
        <v>477</v>
      </c>
      <c r="C573" s="5">
        <v>0</v>
      </c>
      <c r="D573" s="5">
        <f t="shared" si="61"/>
        <v>0</v>
      </c>
      <c r="E573" s="5">
        <f t="shared" si="61"/>
        <v>0</v>
      </c>
    </row>
    <row r="574" spans="1:10" outlineLevel="2">
      <c r="A574" s="7">
        <v>6603</v>
      </c>
      <c r="B574" s="4" t="s">
        <v>478</v>
      </c>
      <c r="C574" s="5">
        <v>0</v>
      </c>
      <c r="D574" s="5">
        <f t="shared" si="61"/>
        <v>0</v>
      </c>
      <c r="E574" s="5">
        <f t="shared" si="61"/>
        <v>0</v>
      </c>
    </row>
    <row r="575" spans="1:10" outlineLevel="2">
      <c r="A575" s="7">
        <v>6603</v>
      </c>
      <c r="B575" s="4" t="s">
        <v>479</v>
      </c>
      <c r="C575" s="5">
        <v>0</v>
      </c>
      <c r="D575" s="5">
        <f t="shared" si="61"/>
        <v>0</v>
      </c>
      <c r="E575" s="5">
        <f t="shared" si="61"/>
        <v>0</v>
      </c>
    </row>
    <row r="576" spans="1:10" outlineLevel="1">
      <c r="A576" s="193" t="s">
        <v>480</v>
      </c>
      <c r="B576" s="194"/>
      <c r="C576" s="32">
        <v>0</v>
      </c>
      <c r="D576" s="32">
        <f>C576</f>
        <v>0</v>
      </c>
      <c r="E576" s="32">
        <f>D576</f>
        <v>0</v>
      </c>
    </row>
    <row r="577" spans="1:5" outlineLevel="1">
      <c r="A577" s="193" t="s">
        <v>481</v>
      </c>
      <c r="B577" s="194"/>
      <c r="C577" s="32">
        <f>SUM(C578:C580)</f>
        <v>0</v>
      </c>
      <c r="D577" s="32">
        <f>SUM(D578:D580)</f>
        <v>0</v>
      </c>
      <c r="E577" s="32">
        <f>SUM(E578:E580)</f>
        <v>0</v>
      </c>
    </row>
    <row r="578" spans="1:5" outlineLevel="2">
      <c r="A578" s="7">
        <v>6605</v>
      </c>
      <c r="B578" s="4" t="s">
        <v>482</v>
      </c>
      <c r="C578" s="5">
        <v>0</v>
      </c>
      <c r="D578" s="5">
        <f t="shared" ref="D578:E580" si="62">C578</f>
        <v>0</v>
      </c>
      <c r="E578" s="5">
        <f t="shared" si="62"/>
        <v>0</v>
      </c>
    </row>
    <row r="579" spans="1:5" outlineLevel="2">
      <c r="A579" s="7">
        <v>6605</v>
      </c>
      <c r="B579" s="4" t="s">
        <v>483</v>
      </c>
      <c r="C579" s="5">
        <v>0</v>
      </c>
      <c r="D579" s="5">
        <f t="shared" si="62"/>
        <v>0</v>
      </c>
      <c r="E579" s="5">
        <f t="shared" si="62"/>
        <v>0</v>
      </c>
    </row>
    <row r="580" spans="1:5" outlineLevel="2">
      <c r="A580" s="7">
        <v>6605</v>
      </c>
      <c r="B580" s="4" t="s">
        <v>484</v>
      </c>
      <c r="C580" s="5">
        <v>0</v>
      </c>
      <c r="D580" s="5">
        <f t="shared" si="62"/>
        <v>0</v>
      </c>
      <c r="E580" s="5">
        <f t="shared" si="62"/>
        <v>0</v>
      </c>
    </row>
    <row r="581" spans="1:5" outlineLevel="1">
      <c r="A581" s="193" t="s">
        <v>485</v>
      </c>
      <c r="B581" s="194"/>
      <c r="C581" s="32">
        <f>SUM(C582:C583)</f>
        <v>0</v>
      </c>
      <c r="D581" s="32">
        <f>SUM(D582:D583)</f>
        <v>0</v>
      </c>
      <c r="E581" s="32">
        <f>SUM(E582:E583)</f>
        <v>0</v>
      </c>
    </row>
    <row r="582" spans="1:5" outlineLevel="2">
      <c r="A582" s="7">
        <v>6606</v>
      </c>
      <c r="B582" s="4" t="s">
        <v>486</v>
      </c>
      <c r="C582" s="5">
        <v>0</v>
      </c>
      <c r="D582" s="5">
        <f t="shared" ref="D582:E586" si="63">C582</f>
        <v>0</v>
      </c>
      <c r="E582" s="5">
        <f t="shared" si="63"/>
        <v>0</v>
      </c>
    </row>
    <row r="583" spans="1:5" outlineLevel="2">
      <c r="A583" s="7">
        <v>6606</v>
      </c>
      <c r="B583" s="4" t="s">
        <v>487</v>
      </c>
      <c r="C583" s="5">
        <v>0</v>
      </c>
      <c r="D583" s="5">
        <f t="shared" si="63"/>
        <v>0</v>
      </c>
      <c r="E583" s="5">
        <f t="shared" si="63"/>
        <v>0</v>
      </c>
    </row>
    <row r="584" spans="1:5" outlineLevel="1">
      <c r="A584" s="193" t="s">
        <v>488</v>
      </c>
      <c r="B584" s="194"/>
      <c r="C584" s="32">
        <v>0</v>
      </c>
      <c r="D584" s="32">
        <f t="shared" si="63"/>
        <v>0</v>
      </c>
      <c r="E584" s="32">
        <f t="shared" si="63"/>
        <v>0</v>
      </c>
    </row>
    <row r="585" spans="1:5" outlineLevel="1" collapsed="1">
      <c r="A585" s="193" t="s">
        <v>489</v>
      </c>
      <c r="B585" s="194"/>
      <c r="C585" s="32">
        <v>0</v>
      </c>
      <c r="D585" s="32">
        <f t="shared" si="63"/>
        <v>0</v>
      </c>
      <c r="E585" s="32">
        <f t="shared" si="63"/>
        <v>0</v>
      </c>
    </row>
    <row r="586" spans="1:5" outlineLevel="1" collapsed="1">
      <c r="A586" s="193" t="s">
        <v>490</v>
      </c>
      <c r="B586" s="194"/>
      <c r="C586" s="32">
        <v>0</v>
      </c>
      <c r="D586" s="32">
        <f t="shared" si="63"/>
        <v>0</v>
      </c>
      <c r="E586" s="32">
        <f t="shared" si="63"/>
        <v>0</v>
      </c>
    </row>
    <row r="587" spans="1:5" outlineLevel="1">
      <c r="A587" s="193" t="s">
        <v>491</v>
      </c>
      <c r="B587" s="194"/>
      <c r="C587" s="32">
        <f>SUM(C588:C591)</f>
        <v>0</v>
      </c>
      <c r="D587" s="32">
        <f>SUM(D588:D591)</f>
        <v>0</v>
      </c>
      <c r="E587" s="32">
        <f>SUM(E588:E591)</f>
        <v>0</v>
      </c>
    </row>
    <row r="588" spans="1:5" outlineLevel="2">
      <c r="A588" s="7">
        <v>6610</v>
      </c>
      <c r="B588" s="4" t="s">
        <v>492</v>
      </c>
      <c r="C588" s="5">
        <v>0</v>
      </c>
      <c r="D588" s="5">
        <f>C588</f>
        <v>0</v>
      </c>
      <c r="E588" s="5">
        <f>D588</f>
        <v>0</v>
      </c>
    </row>
    <row r="589" spans="1:5" outlineLevel="2">
      <c r="A589" s="7">
        <v>6610</v>
      </c>
      <c r="B589" s="4" t="s">
        <v>493</v>
      </c>
      <c r="C589" s="5">
        <v>0</v>
      </c>
      <c r="D589" s="5">
        <f t="shared" ref="D589:E591" si="64">C589</f>
        <v>0</v>
      </c>
      <c r="E589" s="5">
        <f t="shared" si="64"/>
        <v>0</v>
      </c>
    </row>
    <row r="590" spans="1:5" outlineLevel="2">
      <c r="A590" s="7">
        <v>6610</v>
      </c>
      <c r="B590" s="4" t="s">
        <v>494</v>
      </c>
      <c r="C590" s="5">
        <v>0</v>
      </c>
      <c r="D590" s="5">
        <f t="shared" si="64"/>
        <v>0</v>
      </c>
      <c r="E590" s="5">
        <f t="shared" si="64"/>
        <v>0</v>
      </c>
    </row>
    <row r="591" spans="1:5" outlineLevel="2">
      <c r="A591" s="7">
        <v>6610</v>
      </c>
      <c r="B591" s="4" t="s">
        <v>495</v>
      </c>
      <c r="C591" s="5">
        <v>0</v>
      </c>
      <c r="D591" s="5">
        <f t="shared" si="64"/>
        <v>0</v>
      </c>
      <c r="E591" s="5">
        <f t="shared" si="64"/>
        <v>0</v>
      </c>
    </row>
    <row r="592" spans="1:5" outlineLevel="1">
      <c r="A592" s="193" t="s">
        <v>498</v>
      </c>
      <c r="B592" s="194"/>
      <c r="C592" s="32">
        <f>SUM(C593:C594)</f>
        <v>0</v>
      </c>
      <c r="D592" s="32">
        <f>SUM(D593:D594)</f>
        <v>0</v>
      </c>
      <c r="E592" s="32">
        <f>SUM(E593:E594)</f>
        <v>0</v>
      </c>
    </row>
    <row r="593" spans="1:5" outlineLevel="2">
      <c r="A593" s="7">
        <v>6611</v>
      </c>
      <c r="B593" s="4" t="s">
        <v>496</v>
      </c>
      <c r="C593" s="5">
        <v>0</v>
      </c>
      <c r="D593" s="5">
        <f>C593</f>
        <v>0</v>
      </c>
      <c r="E593" s="5">
        <f>D593</f>
        <v>0</v>
      </c>
    </row>
    <row r="594" spans="1:5" outlineLevel="2">
      <c r="A594" s="7">
        <v>6611</v>
      </c>
      <c r="B594" s="4" t="s">
        <v>497</v>
      </c>
      <c r="C594" s="5">
        <v>0</v>
      </c>
      <c r="D594" s="5">
        <f>C594</f>
        <v>0</v>
      </c>
      <c r="E594" s="5">
        <f>D594</f>
        <v>0</v>
      </c>
    </row>
    <row r="595" spans="1:5" outlineLevel="1">
      <c r="A595" s="193" t="s">
        <v>502</v>
      </c>
      <c r="B595" s="194"/>
      <c r="C595" s="32">
        <f>SUM(C596:C598)</f>
        <v>0</v>
      </c>
      <c r="D595" s="32">
        <f>SUM(D596:D598)</f>
        <v>0</v>
      </c>
      <c r="E595" s="32">
        <f>SUM(E596:E598)</f>
        <v>0</v>
      </c>
    </row>
    <row r="596" spans="1:5" outlineLevel="2">
      <c r="A596" s="7">
        <v>6612</v>
      </c>
      <c r="B596" s="4" t="s">
        <v>499</v>
      </c>
      <c r="C596" s="5">
        <v>0</v>
      </c>
      <c r="D596" s="5">
        <f>C596</f>
        <v>0</v>
      </c>
      <c r="E596" s="5">
        <f>D596</f>
        <v>0</v>
      </c>
    </row>
    <row r="597" spans="1:5" outlineLevel="2">
      <c r="A597" s="7">
        <v>6612</v>
      </c>
      <c r="B597" s="4" t="s">
        <v>500</v>
      </c>
      <c r="C597" s="5">
        <v>0</v>
      </c>
      <c r="D597" s="5">
        <f t="shared" ref="D597:E598" si="65">C597</f>
        <v>0</v>
      </c>
      <c r="E597" s="5">
        <f t="shared" si="65"/>
        <v>0</v>
      </c>
    </row>
    <row r="598" spans="1:5" outlineLevel="2">
      <c r="A598" s="7">
        <v>6612</v>
      </c>
      <c r="B598" s="4" t="s">
        <v>501</v>
      </c>
      <c r="C598" s="5">
        <v>0</v>
      </c>
      <c r="D598" s="5">
        <f t="shared" si="65"/>
        <v>0</v>
      </c>
      <c r="E598" s="5">
        <f t="shared" si="65"/>
        <v>0</v>
      </c>
    </row>
    <row r="599" spans="1:5" outlineLevel="1">
      <c r="A599" s="193" t="s">
        <v>503</v>
      </c>
      <c r="B599" s="194"/>
      <c r="C599" s="32">
        <f>SUM(C600:C602)</f>
        <v>0</v>
      </c>
      <c r="D599" s="32">
        <f>SUM(D600:D602)</f>
        <v>0</v>
      </c>
      <c r="E599" s="32">
        <f>SUM(E600:E602)</f>
        <v>0</v>
      </c>
    </row>
    <row r="600" spans="1:5" outlineLevel="2">
      <c r="A600" s="7">
        <v>6613</v>
      </c>
      <c r="B600" s="4" t="s">
        <v>504</v>
      </c>
      <c r="C600" s="5">
        <v>0</v>
      </c>
      <c r="D600" s="5">
        <f t="shared" ref="D600:E602" si="66">C600</f>
        <v>0</v>
      </c>
      <c r="E600" s="5">
        <f t="shared" si="66"/>
        <v>0</v>
      </c>
    </row>
    <row r="601" spans="1:5" outlineLevel="2">
      <c r="A601" s="7">
        <v>6613</v>
      </c>
      <c r="B601" s="4" t="s">
        <v>505</v>
      </c>
      <c r="C601" s="5">
        <v>0</v>
      </c>
      <c r="D601" s="5">
        <f t="shared" si="66"/>
        <v>0</v>
      </c>
      <c r="E601" s="5">
        <f t="shared" si="66"/>
        <v>0</v>
      </c>
    </row>
    <row r="602" spans="1:5" outlineLevel="2">
      <c r="A602" s="7">
        <v>6613</v>
      </c>
      <c r="B602" s="4" t="s">
        <v>501</v>
      </c>
      <c r="C602" s="5">
        <v>0</v>
      </c>
      <c r="D602" s="5">
        <f t="shared" si="66"/>
        <v>0</v>
      </c>
      <c r="E602" s="5">
        <f t="shared" si="66"/>
        <v>0</v>
      </c>
    </row>
    <row r="603" spans="1:5" outlineLevel="1">
      <c r="A603" s="193" t="s">
        <v>506</v>
      </c>
      <c r="B603" s="194"/>
      <c r="C603" s="32">
        <f>SUM(C604:C609)</f>
        <v>0</v>
      </c>
      <c r="D603" s="32">
        <f>SUM(D604:D609)</f>
        <v>0</v>
      </c>
      <c r="E603" s="32">
        <f>SUM(E604:E609)</f>
        <v>0</v>
      </c>
    </row>
    <row r="604" spans="1:5" outlineLevel="2">
      <c r="A604" s="7">
        <v>6614</v>
      </c>
      <c r="B604" s="4" t="s">
        <v>507</v>
      </c>
      <c r="C604" s="5">
        <v>0</v>
      </c>
      <c r="D604" s="5">
        <f>C604</f>
        <v>0</v>
      </c>
      <c r="E604" s="5">
        <f>D604</f>
        <v>0</v>
      </c>
    </row>
    <row r="605" spans="1:5" outlineLevel="2">
      <c r="A605" s="7">
        <v>6614</v>
      </c>
      <c r="B605" s="4" t="s">
        <v>508</v>
      </c>
      <c r="C605" s="5">
        <v>0</v>
      </c>
      <c r="D605" s="5">
        <f t="shared" ref="D605:E609" si="67">C605</f>
        <v>0</v>
      </c>
      <c r="E605" s="5">
        <f t="shared" si="67"/>
        <v>0</v>
      </c>
    </row>
    <row r="606" spans="1:5" outlineLevel="2">
      <c r="A606" s="7">
        <v>6614</v>
      </c>
      <c r="B606" s="4" t="s">
        <v>509</v>
      </c>
      <c r="C606" s="5">
        <v>0</v>
      </c>
      <c r="D606" s="5">
        <f t="shared" si="67"/>
        <v>0</v>
      </c>
      <c r="E606" s="5">
        <f t="shared" si="67"/>
        <v>0</v>
      </c>
    </row>
    <row r="607" spans="1:5" outlineLevel="2">
      <c r="A607" s="7">
        <v>6614</v>
      </c>
      <c r="B607" s="4" t="s">
        <v>510</v>
      </c>
      <c r="C607" s="5">
        <v>0</v>
      </c>
      <c r="D607" s="5">
        <f t="shared" si="67"/>
        <v>0</v>
      </c>
      <c r="E607" s="5">
        <f t="shared" si="67"/>
        <v>0</v>
      </c>
    </row>
    <row r="608" spans="1:5" outlineLevel="2">
      <c r="A608" s="7">
        <v>6614</v>
      </c>
      <c r="B608" s="4" t="s">
        <v>511</v>
      </c>
      <c r="C608" s="5">
        <v>0</v>
      </c>
      <c r="D608" s="5">
        <f t="shared" si="67"/>
        <v>0</v>
      </c>
      <c r="E608" s="5">
        <f t="shared" si="67"/>
        <v>0</v>
      </c>
    </row>
    <row r="609" spans="1:5" outlineLevel="2">
      <c r="A609" s="7">
        <v>6614</v>
      </c>
      <c r="B609" s="4" t="s">
        <v>512</v>
      </c>
      <c r="C609" s="5">
        <v>0</v>
      </c>
      <c r="D609" s="5">
        <f t="shared" si="67"/>
        <v>0</v>
      </c>
      <c r="E609" s="5">
        <f t="shared" si="67"/>
        <v>0</v>
      </c>
    </row>
    <row r="610" spans="1:5" outlineLevel="1">
      <c r="A610" s="193" t="s">
        <v>513</v>
      </c>
      <c r="B610" s="194"/>
      <c r="C610" s="32">
        <f>SUM(C611:C615)</f>
        <v>0</v>
      </c>
      <c r="D610" s="32">
        <f>SUM(D611:D615)</f>
        <v>0</v>
      </c>
      <c r="E610" s="32">
        <f>SUM(E611:E615)</f>
        <v>0</v>
      </c>
    </row>
    <row r="611" spans="1:5" outlineLevel="2">
      <c r="A611" s="7">
        <v>6615</v>
      </c>
      <c r="B611" s="4" t="s">
        <v>514</v>
      </c>
      <c r="C611" s="5">
        <v>0</v>
      </c>
      <c r="D611" s="5">
        <f>C611</f>
        <v>0</v>
      </c>
      <c r="E611" s="5">
        <f>D611</f>
        <v>0</v>
      </c>
    </row>
    <row r="612" spans="1:5" outlineLevel="2">
      <c r="A612" s="7">
        <v>6615</v>
      </c>
      <c r="B612" s="4" t="s">
        <v>515</v>
      </c>
      <c r="C612" s="5">
        <v>0</v>
      </c>
      <c r="D612" s="5">
        <f t="shared" ref="D612:E615" si="68">C612</f>
        <v>0</v>
      </c>
      <c r="E612" s="5">
        <f t="shared" si="68"/>
        <v>0</v>
      </c>
    </row>
    <row r="613" spans="1:5" outlineLevel="2">
      <c r="A613" s="7">
        <v>6615</v>
      </c>
      <c r="B613" s="4" t="s">
        <v>516</v>
      </c>
      <c r="C613" s="5">
        <v>0</v>
      </c>
      <c r="D613" s="5">
        <f t="shared" si="68"/>
        <v>0</v>
      </c>
      <c r="E613" s="5">
        <f t="shared" si="68"/>
        <v>0</v>
      </c>
    </row>
    <row r="614" spans="1:5" outlineLevel="2">
      <c r="A614" s="7">
        <v>6615</v>
      </c>
      <c r="B614" s="4" t="s">
        <v>517</v>
      </c>
      <c r="C614" s="5">
        <v>0</v>
      </c>
      <c r="D614" s="5">
        <f t="shared" si="68"/>
        <v>0</v>
      </c>
      <c r="E614" s="5">
        <f t="shared" si="68"/>
        <v>0</v>
      </c>
    </row>
    <row r="615" spans="1:5" outlineLevel="2">
      <c r="A615" s="7">
        <v>6615</v>
      </c>
      <c r="B615" s="4" t="s">
        <v>518</v>
      </c>
      <c r="C615" s="5">
        <v>0</v>
      </c>
      <c r="D615" s="5">
        <f t="shared" si="68"/>
        <v>0</v>
      </c>
      <c r="E615" s="5">
        <f t="shared" si="68"/>
        <v>0</v>
      </c>
    </row>
    <row r="616" spans="1:5" outlineLevel="1">
      <c r="A616" s="193" t="s">
        <v>519</v>
      </c>
      <c r="B616" s="194"/>
      <c r="C616" s="32">
        <f>SUM(C617:C627)</f>
        <v>0</v>
      </c>
      <c r="D616" s="32">
        <f>SUM(D617:D627)</f>
        <v>0</v>
      </c>
      <c r="E616" s="32">
        <f>SUM(E617:E627)</f>
        <v>0</v>
      </c>
    </row>
    <row r="617" spans="1:5" outlineLevel="2">
      <c r="A617" s="7">
        <v>6616</v>
      </c>
      <c r="B617" s="4" t="s">
        <v>520</v>
      </c>
      <c r="C617" s="5">
        <v>0</v>
      </c>
      <c r="D617" s="5">
        <f>C617</f>
        <v>0</v>
      </c>
      <c r="E617" s="5">
        <f>D617</f>
        <v>0</v>
      </c>
    </row>
    <row r="618" spans="1:5" outlineLevel="2">
      <c r="A618" s="7">
        <v>6616</v>
      </c>
      <c r="B618" s="4" t="s">
        <v>521</v>
      </c>
      <c r="C618" s="5">
        <v>0</v>
      </c>
      <c r="D618" s="5">
        <f t="shared" ref="D618:E627" si="69">C618</f>
        <v>0</v>
      </c>
      <c r="E618" s="5">
        <f t="shared" si="69"/>
        <v>0</v>
      </c>
    </row>
    <row r="619" spans="1:5" outlineLevel="2">
      <c r="A619" s="7">
        <v>6616</v>
      </c>
      <c r="B619" s="4" t="s">
        <v>522</v>
      </c>
      <c r="C619" s="5">
        <v>0</v>
      </c>
      <c r="D619" s="5">
        <f t="shared" si="69"/>
        <v>0</v>
      </c>
      <c r="E619" s="5">
        <f t="shared" si="69"/>
        <v>0</v>
      </c>
    </row>
    <row r="620" spans="1:5" outlineLevel="2">
      <c r="A620" s="7">
        <v>6616</v>
      </c>
      <c r="B620" s="4" t="s">
        <v>523</v>
      </c>
      <c r="C620" s="5">
        <v>0</v>
      </c>
      <c r="D620" s="5">
        <f t="shared" si="69"/>
        <v>0</v>
      </c>
      <c r="E620" s="5">
        <f t="shared" si="69"/>
        <v>0</v>
      </c>
    </row>
    <row r="621" spans="1:5" outlineLevel="2">
      <c r="A621" s="7">
        <v>6616</v>
      </c>
      <c r="B621" s="4" t="s">
        <v>524</v>
      </c>
      <c r="C621" s="5">
        <v>0</v>
      </c>
      <c r="D621" s="5">
        <f t="shared" si="69"/>
        <v>0</v>
      </c>
      <c r="E621" s="5">
        <f t="shared" si="69"/>
        <v>0</v>
      </c>
    </row>
    <row r="622" spans="1:5" outlineLevel="2">
      <c r="A622" s="7">
        <v>6616</v>
      </c>
      <c r="B622" s="4" t="s">
        <v>525</v>
      </c>
      <c r="C622" s="5">
        <v>0</v>
      </c>
      <c r="D622" s="5">
        <f t="shared" si="69"/>
        <v>0</v>
      </c>
      <c r="E622" s="5">
        <f t="shared" si="69"/>
        <v>0</v>
      </c>
    </row>
    <row r="623" spans="1:5" outlineLevel="2">
      <c r="A623" s="7">
        <v>6616</v>
      </c>
      <c r="B623" s="4" t="s">
        <v>526</v>
      </c>
      <c r="C623" s="5">
        <v>0</v>
      </c>
      <c r="D623" s="5">
        <f t="shared" si="69"/>
        <v>0</v>
      </c>
      <c r="E623" s="5">
        <f t="shared" si="69"/>
        <v>0</v>
      </c>
    </row>
    <row r="624" spans="1:5" outlineLevel="2">
      <c r="A624" s="7">
        <v>6616</v>
      </c>
      <c r="B624" s="4" t="s">
        <v>527</v>
      </c>
      <c r="C624" s="5">
        <v>0</v>
      </c>
      <c r="D624" s="5">
        <f t="shared" si="69"/>
        <v>0</v>
      </c>
      <c r="E624" s="5">
        <f t="shared" si="69"/>
        <v>0</v>
      </c>
    </row>
    <row r="625" spans="1:10" outlineLevel="2">
      <c r="A625" s="7">
        <v>6616</v>
      </c>
      <c r="B625" s="4" t="s">
        <v>528</v>
      </c>
      <c r="C625" s="5">
        <v>0</v>
      </c>
      <c r="D625" s="5">
        <f t="shared" si="69"/>
        <v>0</v>
      </c>
      <c r="E625" s="5">
        <f t="shared" si="69"/>
        <v>0</v>
      </c>
    </row>
    <row r="626" spans="1:10" outlineLevel="2">
      <c r="A626" s="7">
        <v>6616</v>
      </c>
      <c r="B626" s="4" t="s">
        <v>529</v>
      </c>
      <c r="C626" s="5">
        <v>0</v>
      </c>
      <c r="D626" s="5">
        <f t="shared" si="69"/>
        <v>0</v>
      </c>
      <c r="E626" s="5">
        <f t="shared" si="69"/>
        <v>0</v>
      </c>
    </row>
    <row r="627" spans="1:10" outlineLevel="2">
      <c r="A627" s="7">
        <v>6616</v>
      </c>
      <c r="B627" s="4" t="s">
        <v>530</v>
      </c>
      <c r="C627" s="5">
        <v>0</v>
      </c>
      <c r="D627" s="5">
        <f t="shared" si="69"/>
        <v>0</v>
      </c>
      <c r="E627" s="5">
        <f t="shared" si="69"/>
        <v>0</v>
      </c>
    </row>
    <row r="628" spans="1:10" outlineLevel="1">
      <c r="A628" s="193" t="s">
        <v>531</v>
      </c>
      <c r="B628" s="194"/>
      <c r="C628" s="32">
        <f>SUM(C629:C637)</f>
        <v>0</v>
      </c>
      <c r="D628" s="32">
        <f>SUM(D629:D637)</f>
        <v>0</v>
      </c>
      <c r="E628" s="32">
        <f>SUM(E629:E637)</f>
        <v>0</v>
      </c>
    </row>
    <row r="629" spans="1:10" outlineLevel="2">
      <c r="A629" s="7">
        <v>6617</v>
      </c>
      <c r="B629" s="4" t="s">
        <v>532</v>
      </c>
      <c r="C629" s="5">
        <v>0</v>
      </c>
      <c r="D629" s="5">
        <f>C629</f>
        <v>0</v>
      </c>
      <c r="E629" s="5">
        <f>D629</f>
        <v>0</v>
      </c>
    </row>
    <row r="630" spans="1:10" outlineLevel="2">
      <c r="A630" s="7">
        <v>6617</v>
      </c>
      <c r="B630" s="4" t="s">
        <v>533</v>
      </c>
      <c r="C630" s="5">
        <v>0</v>
      </c>
      <c r="D630" s="5">
        <f t="shared" ref="D630:E637" si="70">C630</f>
        <v>0</v>
      </c>
      <c r="E630" s="5">
        <f t="shared" si="70"/>
        <v>0</v>
      </c>
    </row>
    <row r="631" spans="1:10" outlineLevel="2">
      <c r="A631" s="7">
        <v>6617</v>
      </c>
      <c r="B631" s="4" t="s">
        <v>534</v>
      </c>
      <c r="C631" s="5">
        <v>0</v>
      </c>
      <c r="D631" s="5">
        <f t="shared" si="70"/>
        <v>0</v>
      </c>
      <c r="E631" s="5">
        <f t="shared" si="70"/>
        <v>0</v>
      </c>
    </row>
    <row r="632" spans="1:10" outlineLevel="2">
      <c r="A632" s="7">
        <v>6617</v>
      </c>
      <c r="B632" s="4" t="s">
        <v>535</v>
      </c>
      <c r="C632" s="5">
        <v>0</v>
      </c>
      <c r="D632" s="5">
        <f t="shared" si="70"/>
        <v>0</v>
      </c>
      <c r="E632" s="5">
        <f t="shared" si="70"/>
        <v>0</v>
      </c>
    </row>
    <row r="633" spans="1:10" outlineLevel="2">
      <c r="A633" s="7">
        <v>6617</v>
      </c>
      <c r="B633" s="4" t="s">
        <v>536</v>
      </c>
      <c r="C633" s="5">
        <v>0</v>
      </c>
      <c r="D633" s="5">
        <f t="shared" si="70"/>
        <v>0</v>
      </c>
      <c r="E633" s="5">
        <f t="shared" si="70"/>
        <v>0</v>
      </c>
    </row>
    <row r="634" spans="1:10" outlineLevel="2">
      <c r="A634" s="7">
        <v>6617</v>
      </c>
      <c r="B634" s="4" t="s">
        <v>537</v>
      </c>
      <c r="C634" s="5">
        <v>0</v>
      </c>
      <c r="D634" s="5">
        <f t="shared" si="70"/>
        <v>0</v>
      </c>
      <c r="E634" s="5">
        <f t="shared" si="70"/>
        <v>0</v>
      </c>
    </row>
    <row r="635" spans="1:10" outlineLevel="2">
      <c r="A635" s="7">
        <v>6617</v>
      </c>
      <c r="B635" s="4" t="s">
        <v>538</v>
      </c>
      <c r="C635" s="5">
        <v>0</v>
      </c>
      <c r="D635" s="5">
        <f t="shared" si="70"/>
        <v>0</v>
      </c>
      <c r="E635" s="5">
        <f t="shared" si="70"/>
        <v>0</v>
      </c>
    </row>
    <row r="636" spans="1:10" outlineLevel="2">
      <c r="A636" s="7">
        <v>6617</v>
      </c>
      <c r="B636" s="4" t="s">
        <v>539</v>
      </c>
      <c r="C636" s="5">
        <v>0</v>
      </c>
      <c r="D636" s="5">
        <f t="shared" si="70"/>
        <v>0</v>
      </c>
      <c r="E636" s="5">
        <f t="shared" si="70"/>
        <v>0</v>
      </c>
    </row>
    <row r="637" spans="1:10" outlineLevel="2">
      <c r="A637" s="7">
        <v>6617</v>
      </c>
      <c r="B637" s="4" t="s">
        <v>540</v>
      </c>
      <c r="C637" s="5">
        <v>0</v>
      </c>
      <c r="D637" s="5">
        <f t="shared" si="70"/>
        <v>0</v>
      </c>
      <c r="E637" s="5">
        <f t="shared" si="70"/>
        <v>0</v>
      </c>
    </row>
    <row r="638" spans="1:10">
      <c r="A638" s="195" t="s">
        <v>541</v>
      </c>
      <c r="B638" s="196"/>
      <c r="C638" s="38">
        <f>C639+C640+C641</f>
        <v>0</v>
      </c>
      <c r="D638" s="38">
        <f>D639+D640+D641</f>
        <v>0</v>
      </c>
      <c r="E638" s="38">
        <f>E639+E640+E641</f>
        <v>0</v>
      </c>
      <c r="G638" s="39" t="s">
        <v>596</v>
      </c>
      <c r="H638" s="41"/>
      <c r="I638" s="42"/>
      <c r="J638" s="40" t="b">
        <f>AND(H638=I638)</f>
        <v>1</v>
      </c>
    </row>
    <row r="639" spans="1:10" outlineLevel="1">
      <c r="A639" s="193" t="s">
        <v>542</v>
      </c>
      <c r="B639" s="194"/>
      <c r="C639" s="32">
        <v>0</v>
      </c>
      <c r="D639" s="32">
        <f t="shared" ref="D639:E641" si="71">C639</f>
        <v>0</v>
      </c>
      <c r="E639" s="32">
        <f t="shared" si="71"/>
        <v>0</v>
      </c>
    </row>
    <row r="640" spans="1:10" outlineLevel="1">
      <c r="A640" s="193" t="s">
        <v>543</v>
      </c>
      <c r="B640" s="194"/>
      <c r="C640" s="32">
        <v>0</v>
      </c>
      <c r="D640" s="32">
        <f t="shared" si="71"/>
        <v>0</v>
      </c>
      <c r="E640" s="32">
        <f t="shared" si="71"/>
        <v>0</v>
      </c>
    </row>
    <row r="641" spans="1:10" outlineLevel="1">
      <c r="A641" s="193" t="s">
        <v>544</v>
      </c>
      <c r="B641" s="194"/>
      <c r="C641" s="32">
        <v>0</v>
      </c>
      <c r="D641" s="32">
        <f t="shared" si="71"/>
        <v>0</v>
      </c>
      <c r="E641" s="32">
        <f t="shared" si="71"/>
        <v>0</v>
      </c>
    </row>
    <row r="642" spans="1:10">
      <c r="A642" s="195" t="s">
        <v>545</v>
      </c>
      <c r="B642" s="196"/>
      <c r="C642" s="38">
        <f>C643+C644</f>
        <v>0</v>
      </c>
      <c r="D642" s="38">
        <f>D643+D644</f>
        <v>0</v>
      </c>
      <c r="E642" s="38">
        <f>E643+E644</f>
        <v>0</v>
      </c>
      <c r="G642" s="39" t="s">
        <v>597</v>
      </c>
      <c r="H642" s="41"/>
      <c r="I642" s="42"/>
      <c r="J642" s="40" t="b">
        <f>AND(H642=I642)</f>
        <v>1</v>
      </c>
    </row>
    <row r="643" spans="1:10" outlineLevel="1">
      <c r="A643" s="193" t="s">
        <v>546</v>
      </c>
      <c r="B643" s="194"/>
      <c r="C643" s="32">
        <v>0</v>
      </c>
      <c r="D643" s="32">
        <f>C643</f>
        <v>0</v>
      </c>
      <c r="E643" s="32">
        <f>D643</f>
        <v>0</v>
      </c>
    </row>
    <row r="644" spans="1:10" outlineLevel="1">
      <c r="A644" s="193" t="s">
        <v>547</v>
      </c>
      <c r="B644" s="194"/>
      <c r="C644" s="32">
        <v>0</v>
      </c>
      <c r="D644" s="32">
        <f>C644</f>
        <v>0</v>
      </c>
      <c r="E644" s="32">
        <f>D644</f>
        <v>0</v>
      </c>
    </row>
    <row r="645" spans="1:10">
      <c r="A645" s="195" t="s">
        <v>548</v>
      </c>
      <c r="B645" s="196"/>
      <c r="C645" s="38">
        <f>C646+C651+C652+C653+C660+C661+C665+C668+C669+C670+C671+C676+C679+C683+C687+C694+C700+C712+C713+C714+C715</f>
        <v>0</v>
      </c>
      <c r="D645" s="38">
        <f>D646+D651+D652+D653+D660+D661+D665+D668+D669+D670+D671+D676+D679+D683+D687+D694+D700+D712+D713+D714+D715</f>
        <v>0</v>
      </c>
      <c r="E645" s="38">
        <f>E646+E651+E652+E653+E660+E661+E665+E668+E669+E670+E671+E676+E679+E683+E687+E694+E700+E712+E713+E714+E715</f>
        <v>0</v>
      </c>
      <c r="G645" s="39" t="s">
        <v>598</v>
      </c>
      <c r="H645" s="41"/>
      <c r="I645" s="42"/>
      <c r="J645" s="40" t="b">
        <f>AND(H645=I645)</f>
        <v>1</v>
      </c>
    </row>
    <row r="646" spans="1:10" outlineLevel="1">
      <c r="A646" s="193" t="s">
        <v>549</v>
      </c>
      <c r="B646" s="194"/>
      <c r="C646" s="32">
        <f>SUM(C647:C650)</f>
        <v>0</v>
      </c>
      <c r="D646" s="32">
        <f>SUM(D647:D650)</f>
        <v>0</v>
      </c>
      <c r="E646" s="32">
        <f>SUM(E647:E650)</f>
        <v>0</v>
      </c>
    </row>
    <row r="647" spans="1:10" outlineLevel="2">
      <c r="A647" s="7">
        <v>9600</v>
      </c>
      <c r="B647" s="4" t="s">
        <v>468</v>
      </c>
      <c r="C647" s="5">
        <v>0</v>
      </c>
      <c r="D647" s="5">
        <f>C647</f>
        <v>0</v>
      </c>
      <c r="E647" s="5">
        <f>D647</f>
        <v>0</v>
      </c>
    </row>
    <row r="648" spans="1:10" outlineLevel="2">
      <c r="A648" s="7">
        <v>9600</v>
      </c>
      <c r="B648" s="4" t="s">
        <v>469</v>
      </c>
      <c r="C648" s="5">
        <v>0</v>
      </c>
      <c r="D648" s="5">
        <f t="shared" ref="D648:E650" si="72">C648</f>
        <v>0</v>
      </c>
      <c r="E648" s="5">
        <f t="shared" si="72"/>
        <v>0</v>
      </c>
    </row>
    <row r="649" spans="1:10" outlineLevel="2">
      <c r="A649" s="7">
        <v>9600</v>
      </c>
      <c r="B649" s="4" t="s">
        <v>470</v>
      </c>
      <c r="C649" s="5">
        <v>0</v>
      </c>
      <c r="D649" s="5">
        <f t="shared" si="72"/>
        <v>0</v>
      </c>
      <c r="E649" s="5">
        <f t="shared" si="72"/>
        <v>0</v>
      </c>
    </row>
    <row r="650" spans="1:10" outlineLevel="2">
      <c r="A650" s="7">
        <v>9600</v>
      </c>
      <c r="B650" s="4" t="s">
        <v>471</v>
      </c>
      <c r="C650" s="5">
        <v>0</v>
      </c>
      <c r="D650" s="5">
        <f t="shared" si="72"/>
        <v>0</v>
      </c>
      <c r="E650" s="5">
        <f t="shared" si="72"/>
        <v>0</v>
      </c>
    </row>
    <row r="651" spans="1:10" outlineLevel="1">
      <c r="A651" s="193" t="s">
        <v>550</v>
      </c>
      <c r="B651" s="194"/>
      <c r="C651" s="31">
        <v>0</v>
      </c>
      <c r="D651" s="31">
        <f>C651</f>
        <v>0</v>
      </c>
      <c r="E651" s="31">
        <f>D651</f>
        <v>0</v>
      </c>
    </row>
    <row r="652" spans="1:10" outlineLevel="1">
      <c r="A652" s="193" t="s">
        <v>551</v>
      </c>
      <c r="B652" s="194"/>
      <c r="C652" s="32">
        <v>0</v>
      </c>
      <c r="D652" s="32">
        <f>C652</f>
        <v>0</v>
      </c>
      <c r="E652" s="32">
        <f>D652</f>
        <v>0</v>
      </c>
    </row>
    <row r="653" spans="1:10" outlineLevel="1">
      <c r="A653" s="193" t="s">
        <v>552</v>
      </c>
      <c r="B653" s="194"/>
      <c r="C653" s="32">
        <f>SUM(C654:C659)</f>
        <v>0</v>
      </c>
      <c r="D653" s="32">
        <f>SUM(D654:D659)</f>
        <v>0</v>
      </c>
      <c r="E653" s="32">
        <f>SUM(E654:E659)</f>
        <v>0</v>
      </c>
    </row>
    <row r="654" spans="1:10" outlineLevel="2">
      <c r="A654" s="7">
        <v>9603</v>
      </c>
      <c r="B654" s="4" t="s">
        <v>474</v>
      </c>
      <c r="C654" s="5">
        <v>0</v>
      </c>
      <c r="D654" s="5">
        <f>C654</f>
        <v>0</v>
      </c>
      <c r="E654" s="5">
        <f>D654</f>
        <v>0</v>
      </c>
    </row>
    <row r="655" spans="1:10" outlineLevel="2">
      <c r="A655" s="7">
        <v>9603</v>
      </c>
      <c r="B655" s="4" t="s">
        <v>475</v>
      </c>
      <c r="C655" s="5">
        <v>0</v>
      </c>
      <c r="D655" s="5">
        <f t="shared" ref="D655:E659" si="73">C655</f>
        <v>0</v>
      </c>
      <c r="E655" s="5">
        <f t="shared" si="73"/>
        <v>0</v>
      </c>
    </row>
    <row r="656" spans="1:10" outlineLevel="2">
      <c r="A656" s="7">
        <v>9603</v>
      </c>
      <c r="B656" s="4" t="s">
        <v>476</v>
      </c>
      <c r="C656" s="5">
        <v>0</v>
      </c>
      <c r="D656" s="5">
        <f t="shared" si="73"/>
        <v>0</v>
      </c>
      <c r="E656" s="5">
        <f t="shared" si="73"/>
        <v>0</v>
      </c>
    </row>
    <row r="657" spans="1:5" outlineLevel="2">
      <c r="A657" s="7">
        <v>9603</v>
      </c>
      <c r="B657" s="4" t="s">
        <v>477</v>
      </c>
      <c r="C657" s="5">
        <v>0</v>
      </c>
      <c r="D657" s="5">
        <f t="shared" si="73"/>
        <v>0</v>
      </c>
      <c r="E657" s="5">
        <f t="shared" si="73"/>
        <v>0</v>
      </c>
    </row>
    <row r="658" spans="1:5" outlineLevel="2">
      <c r="A658" s="7">
        <v>9603</v>
      </c>
      <c r="B658" s="4" t="s">
        <v>478</v>
      </c>
      <c r="C658" s="5">
        <v>0</v>
      </c>
      <c r="D658" s="5">
        <f t="shared" si="73"/>
        <v>0</v>
      </c>
      <c r="E658" s="5">
        <f t="shared" si="73"/>
        <v>0</v>
      </c>
    </row>
    <row r="659" spans="1:5" outlineLevel="2">
      <c r="A659" s="7">
        <v>9603</v>
      </c>
      <c r="B659" s="4" t="s">
        <v>479</v>
      </c>
      <c r="C659" s="5">
        <v>0</v>
      </c>
      <c r="D659" s="5">
        <f t="shared" si="73"/>
        <v>0</v>
      </c>
      <c r="E659" s="5">
        <f t="shared" si="73"/>
        <v>0</v>
      </c>
    </row>
    <row r="660" spans="1:5" outlineLevel="1">
      <c r="A660" s="193" t="s">
        <v>553</v>
      </c>
      <c r="B660" s="194"/>
      <c r="C660" s="32">
        <v>0</v>
      </c>
      <c r="D660" s="32">
        <f>C660</f>
        <v>0</v>
      </c>
      <c r="E660" s="32">
        <f>D660</f>
        <v>0</v>
      </c>
    </row>
    <row r="661" spans="1:5" outlineLevel="1">
      <c r="A661" s="193" t="s">
        <v>554</v>
      </c>
      <c r="B661" s="194"/>
      <c r="C661" s="32">
        <f>SUM(C662:C664)</f>
        <v>0</v>
      </c>
      <c r="D661" s="32">
        <f>SUM(D662:D664)</f>
        <v>0</v>
      </c>
      <c r="E661" s="32">
        <f>SUM(E662:E664)</f>
        <v>0</v>
      </c>
    </row>
    <row r="662" spans="1:5" outlineLevel="2">
      <c r="A662" s="7">
        <v>9605</v>
      </c>
      <c r="B662" s="4" t="s">
        <v>482</v>
      </c>
      <c r="C662" s="5">
        <v>0</v>
      </c>
      <c r="D662" s="5">
        <f t="shared" ref="D662:E664" si="74">C662</f>
        <v>0</v>
      </c>
      <c r="E662" s="5">
        <f t="shared" si="74"/>
        <v>0</v>
      </c>
    </row>
    <row r="663" spans="1:5" outlineLevel="2">
      <c r="A663" s="7">
        <v>9605</v>
      </c>
      <c r="B663" s="4" t="s">
        <v>483</v>
      </c>
      <c r="C663" s="5">
        <v>0</v>
      </c>
      <c r="D663" s="5">
        <f t="shared" si="74"/>
        <v>0</v>
      </c>
      <c r="E663" s="5">
        <f t="shared" si="74"/>
        <v>0</v>
      </c>
    </row>
    <row r="664" spans="1:5" outlineLevel="2">
      <c r="A664" s="7">
        <v>9605</v>
      </c>
      <c r="B664" s="4" t="s">
        <v>484</v>
      </c>
      <c r="C664" s="5">
        <v>0</v>
      </c>
      <c r="D664" s="5">
        <f t="shared" si="74"/>
        <v>0</v>
      </c>
      <c r="E664" s="5">
        <f t="shared" si="74"/>
        <v>0</v>
      </c>
    </row>
    <row r="665" spans="1:5" outlineLevel="1">
      <c r="A665" s="193" t="s">
        <v>555</v>
      </c>
      <c r="B665" s="194"/>
      <c r="C665" s="32">
        <f>SUM(C666:C667)</f>
        <v>0</v>
      </c>
      <c r="D665" s="32">
        <f>SUM(D666:D667)</f>
        <v>0</v>
      </c>
      <c r="E665" s="32">
        <f>SUM(E666:E667)</f>
        <v>0</v>
      </c>
    </row>
    <row r="666" spans="1:5" outlineLevel="2">
      <c r="A666" s="7">
        <v>9606</v>
      </c>
      <c r="B666" s="4" t="s">
        <v>486</v>
      </c>
      <c r="C666" s="5">
        <v>0</v>
      </c>
      <c r="D666" s="5">
        <f t="shared" ref="D666:E670" si="75">C666</f>
        <v>0</v>
      </c>
      <c r="E666" s="5">
        <f t="shared" si="75"/>
        <v>0</v>
      </c>
    </row>
    <row r="667" spans="1:5" outlineLevel="2">
      <c r="A667" s="7">
        <v>9606</v>
      </c>
      <c r="B667" s="4" t="s">
        <v>487</v>
      </c>
      <c r="C667" s="5">
        <v>0</v>
      </c>
      <c r="D667" s="5">
        <f t="shared" si="75"/>
        <v>0</v>
      </c>
      <c r="E667" s="5">
        <f t="shared" si="75"/>
        <v>0</v>
      </c>
    </row>
    <row r="668" spans="1:5" outlineLevel="1">
      <c r="A668" s="193" t="s">
        <v>556</v>
      </c>
      <c r="B668" s="194"/>
      <c r="C668" s="32">
        <v>0</v>
      </c>
      <c r="D668" s="32">
        <f t="shared" si="75"/>
        <v>0</v>
      </c>
      <c r="E668" s="32">
        <f t="shared" si="75"/>
        <v>0</v>
      </c>
    </row>
    <row r="669" spans="1:5" outlineLevel="1" collapsed="1">
      <c r="A669" s="193" t="s">
        <v>557</v>
      </c>
      <c r="B669" s="194"/>
      <c r="C669" s="32">
        <v>0</v>
      </c>
      <c r="D669" s="32">
        <f t="shared" si="75"/>
        <v>0</v>
      </c>
      <c r="E669" s="32">
        <f t="shared" si="75"/>
        <v>0</v>
      </c>
    </row>
    <row r="670" spans="1:5" outlineLevel="1" collapsed="1">
      <c r="A670" s="193" t="s">
        <v>558</v>
      </c>
      <c r="B670" s="194"/>
      <c r="C670" s="32">
        <v>0</v>
      </c>
      <c r="D670" s="32">
        <f t="shared" si="75"/>
        <v>0</v>
      </c>
      <c r="E670" s="32">
        <f t="shared" si="75"/>
        <v>0</v>
      </c>
    </row>
    <row r="671" spans="1:5" outlineLevel="1">
      <c r="A671" s="193" t="s">
        <v>559</v>
      </c>
      <c r="B671" s="194"/>
      <c r="C671" s="32">
        <f>SUM(C672:C675)</f>
        <v>0</v>
      </c>
      <c r="D671" s="32">
        <f>SUM(D672:D675)</f>
        <v>0</v>
      </c>
      <c r="E671" s="32">
        <f>SUM(E672:E675)</f>
        <v>0</v>
      </c>
    </row>
    <row r="672" spans="1:5" outlineLevel="2">
      <c r="A672" s="7">
        <v>9610</v>
      </c>
      <c r="B672" s="4" t="s">
        <v>492</v>
      </c>
      <c r="C672" s="5">
        <v>0</v>
      </c>
      <c r="D672" s="5">
        <f>C672</f>
        <v>0</v>
      </c>
      <c r="E672" s="5">
        <f>D672</f>
        <v>0</v>
      </c>
    </row>
    <row r="673" spans="1:5" outlineLevel="2">
      <c r="A673" s="7">
        <v>9610</v>
      </c>
      <c r="B673" s="4" t="s">
        <v>493</v>
      </c>
      <c r="C673" s="5">
        <v>0</v>
      </c>
      <c r="D673" s="5">
        <f t="shared" ref="D673:E675" si="76">C673</f>
        <v>0</v>
      </c>
      <c r="E673" s="5">
        <f t="shared" si="76"/>
        <v>0</v>
      </c>
    </row>
    <row r="674" spans="1:5" outlineLevel="2">
      <c r="A674" s="7">
        <v>9610</v>
      </c>
      <c r="B674" s="4" t="s">
        <v>494</v>
      </c>
      <c r="C674" s="5">
        <v>0</v>
      </c>
      <c r="D674" s="5">
        <f t="shared" si="76"/>
        <v>0</v>
      </c>
      <c r="E674" s="5">
        <f t="shared" si="76"/>
        <v>0</v>
      </c>
    </row>
    <row r="675" spans="1:5" outlineLevel="2">
      <c r="A675" s="7">
        <v>9610</v>
      </c>
      <c r="B675" s="4" t="s">
        <v>495</v>
      </c>
      <c r="C675" s="5">
        <v>0</v>
      </c>
      <c r="D675" s="5">
        <f t="shared" si="76"/>
        <v>0</v>
      </c>
      <c r="E675" s="5">
        <f t="shared" si="76"/>
        <v>0</v>
      </c>
    </row>
    <row r="676" spans="1:5" outlineLevel="1">
      <c r="A676" s="193" t="s">
        <v>560</v>
      </c>
      <c r="B676" s="194"/>
      <c r="C676" s="32">
        <f>SUM(C677:C678)</f>
        <v>0</v>
      </c>
      <c r="D676" s="32">
        <f>SUM(D677:D678)</f>
        <v>0</v>
      </c>
      <c r="E676" s="32">
        <f>SUM(E677:E678)</f>
        <v>0</v>
      </c>
    </row>
    <row r="677" spans="1:5" outlineLevel="2">
      <c r="A677" s="7">
        <v>9611</v>
      </c>
      <c r="B677" s="4" t="s">
        <v>496</v>
      </c>
      <c r="C677" s="5">
        <v>0</v>
      </c>
      <c r="D677" s="5">
        <f>C677</f>
        <v>0</v>
      </c>
      <c r="E677" s="5">
        <f>D677</f>
        <v>0</v>
      </c>
    </row>
    <row r="678" spans="1:5" outlineLevel="2">
      <c r="A678" s="7">
        <v>9611</v>
      </c>
      <c r="B678" s="4" t="s">
        <v>497</v>
      </c>
      <c r="C678" s="5">
        <v>0</v>
      </c>
      <c r="D678" s="5">
        <f>C678</f>
        <v>0</v>
      </c>
      <c r="E678" s="5">
        <f>D678</f>
        <v>0</v>
      </c>
    </row>
    <row r="679" spans="1:5" outlineLevel="1">
      <c r="A679" s="193" t="s">
        <v>561</v>
      </c>
      <c r="B679" s="194"/>
      <c r="C679" s="32">
        <f>SUM(C680:C682)</f>
        <v>0</v>
      </c>
      <c r="D679" s="32">
        <f>SUM(D680:D682)</f>
        <v>0</v>
      </c>
      <c r="E679" s="32">
        <f>SUM(E680:E682)</f>
        <v>0</v>
      </c>
    </row>
    <row r="680" spans="1:5" outlineLevel="2">
      <c r="A680" s="7">
        <v>9612</v>
      </c>
      <c r="B680" s="4" t="s">
        <v>499</v>
      </c>
      <c r="C680" s="5">
        <v>0</v>
      </c>
      <c r="D680" s="5">
        <f>C680</f>
        <v>0</v>
      </c>
      <c r="E680" s="5">
        <f>D680</f>
        <v>0</v>
      </c>
    </row>
    <row r="681" spans="1:5" outlineLevel="2">
      <c r="A681" s="7">
        <v>9612</v>
      </c>
      <c r="B681" s="4" t="s">
        <v>500</v>
      </c>
      <c r="C681" s="5">
        <v>0</v>
      </c>
      <c r="D681" s="5">
        <f t="shared" ref="D681:E682" si="77">C681</f>
        <v>0</v>
      </c>
      <c r="E681" s="5">
        <f t="shared" si="77"/>
        <v>0</v>
      </c>
    </row>
    <row r="682" spans="1:5" outlineLevel="2">
      <c r="A682" s="7">
        <v>9612</v>
      </c>
      <c r="B682" s="4" t="s">
        <v>501</v>
      </c>
      <c r="C682" s="5">
        <v>0</v>
      </c>
      <c r="D682" s="5">
        <f t="shared" si="77"/>
        <v>0</v>
      </c>
      <c r="E682" s="5">
        <f t="shared" si="77"/>
        <v>0</v>
      </c>
    </row>
    <row r="683" spans="1:5" outlineLevel="1">
      <c r="A683" s="193" t="s">
        <v>562</v>
      </c>
      <c r="B683" s="194"/>
      <c r="C683" s="32">
        <f>SUM(C684:C686)</f>
        <v>0</v>
      </c>
      <c r="D683" s="32">
        <f>SUM(D684:D686)</f>
        <v>0</v>
      </c>
      <c r="E683" s="32">
        <f>SUM(E684:E686)</f>
        <v>0</v>
      </c>
    </row>
    <row r="684" spans="1:5" outlineLevel="2">
      <c r="A684" s="7">
        <v>9613</v>
      </c>
      <c r="B684" s="4" t="s">
        <v>504</v>
      </c>
      <c r="C684" s="5">
        <v>0</v>
      </c>
      <c r="D684" s="5">
        <f t="shared" ref="D684:E686" si="78">C684</f>
        <v>0</v>
      </c>
      <c r="E684" s="5">
        <f t="shared" si="78"/>
        <v>0</v>
      </c>
    </row>
    <row r="685" spans="1:5" outlineLevel="2">
      <c r="A685" s="7">
        <v>9613</v>
      </c>
      <c r="B685" s="4" t="s">
        <v>505</v>
      </c>
      <c r="C685" s="5">
        <v>0</v>
      </c>
      <c r="D685" s="5">
        <f t="shared" si="78"/>
        <v>0</v>
      </c>
      <c r="E685" s="5">
        <f t="shared" si="78"/>
        <v>0</v>
      </c>
    </row>
    <row r="686" spans="1:5" outlineLevel="2">
      <c r="A686" s="7">
        <v>9613</v>
      </c>
      <c r="B686" s="4" t="s">
        <v>501</v>
      </c>
      <c r="C686" s="5">
        <v>0</v>
      </c>
      <c r="D686" s="5">
        <f t="shared" si="78"/>
        <v>0</v>
      </c>
      <c r="E686" s="5">
        <f t="shared" si="78"/>
        <v>0</v>
      </c>
    </row>
    <row r="687" spans="1:5" outlineLevel="1">
      <c r="A687" s="193" t="s">
        <v>563</v>
      </c>
      <c r="B687" s="194"/>
      <c r="C687" s="32">
        <f>SUM(C688:C693)</f>
        <v>0</v>
      </c>
      <c r="D687" s="32">
        <f>SUM(D688:D693)</f>
        <v>0</v>
      </c>
      <c r="E687" s="32">
        <f>SUM(E688:E693)</f>
        <v>0</v>
      </c>
    </row>
    <row r="688" spans="1:5" outlineLevel="2">
      <c r="A688" s="7">
        <v>9614</v>
      </c>
      <c r="B688" s="4" t="s">
        <v>507</v>
      </c>
      <c r="C688" s="5">
        <v>0</v>
      </c>
      <c r="D688" s="5">
        <f>C688</f>
        <v>0</v>
      </c>
      <c r="E688" s="5">
        <f>D688</f>
        <v>0</v>
      </c>
    </row>
    <row r="689" spans="1:5" outlineLevel="2">
      <c r="A689" s="7">
        <v>9614</v>
      </c>
      <c r="B689" s="4" t="s">
        <v>508</v>
      </c>
      <c r="C689" s="5">
        <v>0</v>
      </c>
      <c r="D689" s="5">
        <f t="shared" ref="D689:E693" si="79">C689</f>
        <v>0</v>
      </c>
      <c r="E689" s="5">
        <f t="shared" si="79"/>
        <v>0</v>
      </c>
    </row>
    <row r="690" spans="1:5" outlineLevel="2">
      <c r="A690" s="7">
        <v>9614</v>
      </c>
      <c r="B690" s="4" t="s">
        <v>509</v>
      </c>
      <c r="C690" s="5">
        <v>0</v>
      </c>
      <c r="D690" s="5">
        <f t="shared" si="79"/>
        <v>0</v>
      </c>
      <c r="E690" s="5">
        <f t="shared" si="79"/>
        <v>0</v>
      </c>
    </row>
    <row r="691" spans="1:5" outlineLevel="2">
      <c r="A691" s="7">
        <v>9614</v>
      </c>
      <c r="B691" s="4" t="s">
        <v>510</v>
      </c>
      <c r="C691" s="5">
        <v>0</v>
      </c>
      <c r="D691" s="5">
        <f t="shared" si="79"/>
        <v>0</v>
      </c>
      <c r="E691" s="5">
        <f t="shared" si="79"/>
        <v>0</v>
      </c>
    </row>
    <row r="692" spans="1:5" outlineLevel="2">
      <c r="A692" s="7">
        <v>9614</v>
      </c>
      <c r="B692" s="4" t="s">
        <v>511</v>
      </c>
      <c r="C692" s="5">
        <v>0</v>
      </c>
      <c r="D692" s="5">
        <f t="shared" si="79"/>
        <v>0</v>
      </c>
      <c r="E692" s="5">
        <f t="shared" si="79"/>
        <v>0</v>
      </c>
    </row>
    <row r="693" spans="1:5" outlineLevel="2">
      <c r="A693" s="7">
        <v>9614</v>
      </c>
      <c r="B693" s="4" t="s">
        <v>512</v>
      </c>
      <c r="C693" s="5">
        <v>0</v>
      </c>
      <c r="D693" s="5">
        <f t="shared" si="79"/>
        <v>0</v>
      </c>
      <c r="E693" s="5">
        <f t="shared" si="79"/>
        <v>0</v>
      </c>
    </row>
    <row r="694" spans="1:5" outlineLevel="1">
      <c r="A694" s="193" t="s">
        <v>564</v>
      </c>
      <c r="B694" s="194"/>
      <c r="C694" s="32">
        <f>SUM(C695:C699)</f>
        <v>0</v>
      </c>
      <c r="D694" s="32">
        <f>SUM(D695:D699)</f>
        <v>0</v>
      </c>
      <c r="E694" s="32">
        <f>SUM(E695:E699)</f>
        <v>0</v>
      </c>
    </row>
    <row r="695" spans="1:5" outlineLevel="2">
      <c r="A695" s="7">
        <v>9615</v>
      </c>
      <c r="B695" s="4" t="s">
        <v>514</v>
      </c>
      <c r="C695" s="5">
        <v>0</v>
      </c>
      <c r="D695" s="5">
        <f>C695</f>
        <v>0</v>
      </c>
      <c r="E695" s="5">
        <f>D695</f>
        <v>0</v>
      </c>
    </row>
    <row r="696" spans="1:5" outlineLevel="2">
      <c r="A696" s="7">
        <v>9615</v>
      </c>
      <c r="B696" s="4" t="s">
        <v>515</v>
      </c>
      <c r="C696" s="5">
        <v>0</v>
      </c>
      <c r="D696" s="5">
        <f t="shared" ref="D696:E699" si="80">C696</f>
        <v>0</v>
      </c>
      <c r="E696" s="5">
        <f t="shared" si="80"/>
        <v>0</v>
      </c>
    </row>
    <row r="697" spans="1:5" outlineLevel="2">
      <c r="A697" s="7">
        <v>9615</v>
      </c>
      <c r="B697" s="4" t="s">
        <v>516</v>
      </c>
      <c r="C697" s="5">
        <v>0</v>
      </c>
      <c r="D697" s="5">
        <f t="shared" si="80"/>
        <v>0</v>
      </c>
      <c r="E697" s="5">
        <f t="shared" si="80"/>
        <v>0</v>
      </c>
    </row>
    <row r="698" spans="1:5" outlineLevel="2">
      <c r="A698" s="7">
        <v>9615</v>
      </c>
      <c r="B698" s="4" t="s">
        <v>517</v>
      </c>
      <c r="C698" s="5">
        <v>0</v>
      </c>
      <c r="D698" s="5">
        <f t="shared" si="80"/>
        <v>0</v>
      </c>
      <c r="E698" s="5">
        <f t="shared" si="80"/>
        <v>0</v>
      </c>
    </row>
    <row r="699" spans="1:5" outlineLevel="2">
      <c r="A699" s="7">
        <v>9615</v>
      </c>
      <c r="B699" s="4" t="s">
        <v>518</v>
      </c>
      <c r="C699" s="5">
        <v>0</v>
      </c>
      <c r="D699" s="5">
        <f t="shared" si="80"/>
        <v>0</v>
      </c>
      <c r="E699" s="5">
        <f t="shared" si="80"/>
        <v>0</v>
      </c>
    </row>
    <row r="700" spans="1:5" outlineLevel="1">
      <c r="A700" s="193" t="s">
        <v>565</v>
      </c>
      <c r="B700" s="194"/>
      <c r="C700" s="32">
        <f>SUM(C701:C711)</f>
        <v>0</v>
      </c>
      <c r="D700" s="32">
        <f>SUM(D701:D711)</f>
        <v>0</v>
      </c>
      <c r="E700" s="32">
        <f>SUM(E701:E711)</f>
        <v>0</v>
      </c>
    </row>
    <row r="701" spans="1:5" outlineLevel="2">
      <c r="A701" s="7">
        <v>9616</v>
      </c>
      <c r="B701" s="4" t="s">
        <v>520</v>
      </c>
      <c r="C701" s="5">
        <v>0</v>
      </c>
      <c r="D701" s="5">
        <f>C701</f>
        <v>0</v>
      </c>
      <c r="E701" s="5">
        <f>D701</f>
        <v>0</v>
      </c>
    </row>
    <row r="702" spans="1:5" outlineLevel="2">
      <c r="A702" s="7">
        <v>9616</v>
      </c>
      <c r="B702" s="4" t="s">
        <v>521</v>
      </c>
      <c r="C702" s="5">
        <v>0</v>
      </c>
      <c r="D702" s="5">
        <f t="shared" ref="D702:E711" si="81">C702</f>
        <v>0</v>
      </c>
      <c r="E702" s="5">
        <f t="shared" si="81"/>
        <v>0</v>
      </c>
    </row>
    <row r="703" spans="1:5" outlineLevel="2">
      <c r="A703" s="7">
        <v>9616</v>
      </c>
      <c r="B703" s="4" t="s">
        <v>522</v>
      </c>
      <c r="C703" s="5">
        <v>0</v>
      </c>
      <c r="D703" s="5">
        <f t="shared" si="81"/>
        <v>0</v>
      </c>
      <c r="E703" s="5">
        <f t="shared" si="81"/>
        <v>0</v>
      </c>
    </row>
    <row r="704" spans="1:5" outlineLevel="2">
      <c r="A704" s="7">
        <v>9616</v>
      </c>
      <c r="B704" s="4" t="s">
        <v>523</v>
      </c>
      <c r="C704" s="5">
        <v>0</v>
      </c>
      <c r="D704" s="5">
        <f t="shared" si="81"/>
        <v>0</v>
      </c>
      <c r="E704" s="5">
        <f t="shared" si="81"/>
        <v>0</v>
      </c>
    </row>
    <row r="705" spans="1:10" outlineLevel="2">
      <c r="A705" s="7">
        <v>9616</v>
      </c>
      <c r="B705" s="4" t="s">
        <v>524</v>
      </c>
      <c r="C705" s="5">
        <v>0</v>
      </c>
      <c r="D705" s="5">
        <f t="shared" si="81"/>
        <v>0</v>
      </c>
      <c r="E705" s="5">
        <f t="shared" si="81"/>
        <v>0</v>
      </c>
    </row>
    <row r="706" spans="1:10" outlineLevel="2">
      <c r="A706" s="7">
        <v>9616</v>
      </c>
      <c r="B706" s="4" t="s">
        <v>525</v>
      </c>
      <c r="C706" s="5">
        <v>0</v>
      </c>
      <c r="D706" s="5">
        <f t="shared" si="81"/>
        <v>0</v>
      </c>
      <c r="E706" s="5">
        <f t="shared" si="81"/>
        <v>0</v>
      </c>
    </row>
    <row r="707" spans="1:10" outlineLevel="2">
      <c r="A707" s="7">
        <v>9616</v>
      </c>
      <c r="B707" s="4" t="s">
        <v>526</v>
      </c>
      <c r="C707" s="5">
        <v>0</v>
      </c>
      <c r="D707" s="5">
        <f t="shared" si="81"/>
        <v>0</v>
      </c>
      <c r="E707" s="5">
        <f t="shared" si="81"/>
        <v>0</v>
      </c>
    </row>
    <row r="708" spans="1:10" outlineLevel="2">
      <c r="A708" s="7">
        <v>9616</v>
      </c>
      <c r="B708" s="4" t="s">
        <v>527</v>
      </c>
      <c r="C708" s="5">
        <v>0</v>
      </c>
      <c r="D708" s="5">
        <f t="shared" si="81"/>
        <v>0</v>
      </c>
      <c r="E708" s="5">
        <f t="shared" si="81"/>
        <v>0</v>
      </c>
    </row>
    <row r="709" spans="1:10" outlineLevel="2">
      <c r="A709" s="7">
        <v>9616</v>
      </c>
      <c r="B709" s="4" t="s">
        <v>528</v>
      </c>
      <c r="C709" s="5">
        <v>0</v>
      </c>
      <c r="D709" s="5">
        <f t="shared" si="81"/>
        <v>0</v>
      </c>
      <c r="E709" s="5">
        <f t="shared" si="81"/>
        <v>0</v>
      </c>
    </row>
    <row r="710" spans="1:10" outlineLevel="2">
      <c r="A710" s="7">
        <v>9616</v>
      </c>
      <c r="B710" s="4" t="s">
        <v>529</v>
      </c>
      <c r="C710" s="5">
        <v>0</v>
      </c>
      <c r="D710" s="5">
        <f t="shared" si="81"/>
        <v>0</v>
      </c>
      <c r="E710" s="5">
        <f t="shared" si="81"/>
        <v>0</v>
      </c>
    </row>
    <row r="711" spans="1:10" outlineLevel="2">
      <c r="A711" s="7">
        <v>9616</v>
      </c>
      <c r="B711" s="4" t="s">
        <v>530</v>
      </c>
      <c r="C711" s="5">
        <v>0</v>
      </c>
      <c r="D711" s="5">
        <f t="shared" si="81"/>
        <v>0</v>
      </c>
      <c r="E711" s="5">
        <f t="shared" si="81"/>
        <v>0</v>
      </c>
    </row>
    <row r="712" spans="1:10" outlineLevel="1">
      <c r="A712" s="193" t="s">
        <v>566</v>
      </c>
      <c r="B712" s="194"/>
      <c r="C712" s="31">
        <v>0</v>
      </c>
      <c r="D712" s="31">
        <f>C712</f>
        <v>0</v>
      </c>
      <c r="E712" s="31">
        <f>D712</f>
        <v>0</v>
      </c>
    </row>
    <row r="713" spans="1:10" outlineLevel="1">
      <c r="A713" s="193" t="s">
        <v>567</v>
      </c>
      <c r="B713" s="194"/>
      <c r="C713" s="32">
        <v>0</v>
      </c>
      <c r="D713" s="31">
        <f t="shared" ref="D713:E715" si="82">C713</f>
        <v>0</v>
      </c>
      <c r="E713" s="31">
        <f t="shared" si="82"/>
        <v>0</v>
      </c>
    </row>
    <row r="714" spans="1:10" outlineLevel="1">
      <c r="A714" s="193" t="s">
        <v>568</v>
      </c>
      <c r="B714" s="194"/>
      <c r="C714" s="32">
        <v>0</v>
      </c>
      <c r="D714" s="31">
        <f t="shared" si="82"/>
        <v>0</v>
      </c>
      <c r="E714" s="31">
        <f t="shared" si="82"/>
        <v>0</v>
      </c>
    </row>
    <row r="715" spans="1:10" outlineLevel="1">
      <c r="A715" s="193" t="s">
        <v>569</v>
      </c>
      <c r="B715" s="194"/>
      <c r="C715" s="32">
        <v>0</v>
      </c>
      <c r="D715" s="31">
        <f t="shared" si="82"/>
        <v>0</v>
      </c>
      <c r="E715" s="31">
        <f t="shared" si="82"/>
        <v>0</v>
      </c>
    </row>
    <row r="716" spans="1:10">
      <c r="A716" s="199" t="s">
        <v>570</v>
      </c>
      <c r="B716" s="200"/>
      <c r="C716" s="36">
        <f>C717</f>
        <v>0</v>
      </c>
      <c r="D716" s="36">
        <f>D717</f>
        <v>0</v>
      </c>
      <c r="E716" s="36">
        <f>E717</f>
        <v>0</v>
      </c>
      <c r="G716" s="39" t="s">
        <v>66</v>
      </c>
      <c r="H716" s="41"/>
      <c r="I716" s="42"/>
      <c r="J716" s="40" t="b">
        <f>AND(H716=I716)</f>
        <v>1</v>
      </c>
    </row>
    <row r="717" spans="1:10">
      <c r="A717" s="195" t="s">
        <v>571</v>
      </c>
      <c r="B717" s="196"/>
      <c r="C717" s="33">
        <f>C718+C722</f>
        <v>0</v>
      </c>
      <c r="D717" s="33">
        <f>D718+D722</f>
        <v>0</v>
      </c>
      <c r="E717" s="33">
        <f>E718+E722</f>
        <v>0</v>
      </c>
      <c r="G717" s="39" t="s">
        <v>599</v>
      </c>
      <c r="H717" s="41"/>
      <c r="I717" s="42"/>
      <c r="J717" s="40" t="b">
        <f>AND(H717=I717)</f>
        <v>1</v>
      </c>
    </row>
    <row r="718" spans="1:10" outlineLevel="1" collapsed="1">
      <c r="A718" s="205" t="s">
        <v>847</v>
      </c>
      <c r="B718" s="206"/>
      <c r="C718" s="31">
        <f>SUM(C719:C721)</f>
        <v>0</v>
      </c>
      <c r="D718" s="31">
        <f>SUM(D719:D721)</f>
        <v>0</v>
      </c>
      <c r="E718" s="31">
        <f>SUM(E719:E721)</f>
        <v>0</v>
      </c>
    </row>
    <row r="719" spans="1:10" ht="15" customHeight="1" outlineLevel="2">
      <c r="A719" s="6">
        <v>10950</v>
      </c>
      <c r="B719" s="4" t="s">
        <v>572</v>
      </c>
      <c r="C719" s="5"/>
      <c r="D719" s="5">
        <f>C719</f>
        <v>0</v>
      </c>
      <c r="E719" s="5">
        <f>D719</f>
        <v>0</v>
      </c>
    </row>
    <row r="720" spans="1:10" ht="15" customHeight="1" outlineLevel="2">
      <c r="A720" s="6">
        <v>10950</v>
      </c>
      <c r="B720" s="4" t="s">
        <v>573</v>
      </c>
      <c r="C720" s="5">
        <v>0</v>
      </c>
      <c r="D720" s="5">
        <f t="shared" ref="D720:E721" si="83">C720</f>
        <v>0</v>
      </c>
      <c r="E720" s="5">
        <f t="shared" si="83"/>
        <v>0</v>
      </c>
    </row>
    <row r="721" spans="1:10" ht="15" customHeight="1" outlineLevel="2">
      <c r="A721" s="6">
        <v>10950</v>
      </c>
      <c r="B721" s="4" t="s">
        <v>574</v>
      </c>
      <c r="C721" s="5">
        <v>0</v>
      </c>
      <c r="D721" s="5">
        <f t="shared" si="83"/>
        <v>0</v>
      </c>
      <c r="E721" s="5">
        <f t="shared" si="83"/>
        <v>0</v>
      </c>
    </row>
    <row r="722" spans="1:10" outlineLevel="1">
      <c r="A722" s="205" t="s">
        <v>846</v>
      </c>
      <c r="B722" s="206"/>
      <c r="C722" s="31">
        <f>SUM(C723:C724)</f>
        <v>0</v>
      </c>
      <c r="D722" s="31">
        <f>SUM(D723:D724)</f>
        <v>0</v>
      </c>
      <c r="E722" s="31">
        <f>SUM(E723:E724)</f>
        <v>0</v>
      </c>
    </row>
    <row r="723" spans="1:10" ht="15" customHeight="1" outlineLevel="2">
      <c r="A723" s="6">
        <v>10951</v>
      </c>
      <c r="B723" s="4" t="s">
        <v>575</v>
      </c>
      <c r="C723" s="5">
        <v>0</v>
      </c>
      <c r="D723" s="5">
        <f>C723</f>
        <v>0</v>
      </c>
      <c r="E723" s="5">
        <f>D723</f>
        <v>0</v>
      </c>
    </row>
    <row r="724" spans="1:10" ht="15" customHeight="1" outlineLevel="2">
      <c r="A724" s="6">
        <v>10951</v>
      </c>
      <c r="B724" s="4" t="s">
        <v>576</v>
      </c>
      <c r="C724" s="5">
        <v>0</v>
      </c>
      <c r="D724" s="5">
        <f>C724</f>
        <v>0</v>
      </c>
      <c r="E724" s="5">
        <f>D724</f>
        <v>0</v>
      </c>
    </row>
    <row r="725" spans="1:10">
      <c r="A725" s="199" t="s">
        <v>577</v>
      </c>
      <c r="B725" s="200"/>
      <c r="C725" s="36">
        <f>C726</f>
        <v>0</v>
      </c>
      <c r="D725" s="36">
        <f>D726</f>
        <v>0</v>
      </c>
      <c r="E725" s="36">
        <f>E726</f>
        <v>0</v>
      </c>
      <c r="G725" s="39" t="s">
        <v>216</v>
      </c>
      <c r="H725" s="41"/>
      <c r="I725" s="42"/>
      <c r="J725" s="40" t="b">
        <f>AND(H725=I725)</f>
        <v>1</v>
      </c>
    </row>
    <row r="726" spans="1:10">
      <c r="A726" s="195" t="s">
        <v>588</v>
      </c>
      <c r="B726" s="196"/>
      <c r="C726" s="33">
        <f>C727+C730+C733+C739+C741+C743+C750+C755+C760+C765+C767+C771+C777</f>
        <v>0</v>
      </c>
      <c r="D726" s="33">
        <f>D727+D730+D733+D739+D741+D743+D750+D755+D760+D765+D767+D771+D777</f>
        <v>0</v>
      </c>
      <c r="E726" s="33">
        <f>E727+E730+E733+E739+E741+E743+E750+E755+E760+E765+E767+E771+E777</f>
        <v>0</v>
      </c>
      <c r="G726" s="39" t="s">
        <v>600</v>
      </c>
      <c r="H726" s="41"/>
      <c r="I726" s="42"/>
      <c r="J726" s="40" t="b">
        <f>AND(H726=I726)</f>
        <v>1</v>
      </c>
    </row>
    <row r="727" spans="1:10" outlineLevel="1">
      <c r="A727" s="205" t="s">
        <v>845</v>
      </c>
      <c r="B727" s="206"/>
      <c r="C727" s="31">
        <f>SUM(C728:C729)</f>
        <v>0</v>
      </c>
      <c r="D727" s="31">
        <f>SUM(D728:D729)</f>
        <v>0</v>
      </c>
      <c r="E727" s="31">
        <f>SUM(E728:E729)</f>
        <v>0</v>
      </c>
    </row>
    <row r="728" spans="1:10" outlineLevel="2">
      <c r="A728" s="6">
        <v>3</v>
      </c>
      <c r="B728" s="4" t="s">
        <v>823</v>
      </c>
      <c r="C728" s="5"/>
      <c r="D728" s="5">
        <f>C728</f>
        <v>0</v>
      </c>
      <c r="E728" s="5">
        <f>D728</f>
        <v>0</v>
      </c>
    </row>
    <row r="729" spans="1:10" outlineLevel="2">
      <c r="A729" s="6">
        <v>4</v>
      </c>
      <c r="B729" s="4" t="s">
        <v>833</v>
      </c>
      <c r="C729" s="5"/>
      <c r="D729" s="5">
        <f>C729</f>
        <v>0</v>
      </c>
      <c r="E729" s="5">
        <f>D729</f>
        <v>0</v>
      </c>
    </row>
    <row r="730" spans="1:10" outlineLevel="1">
      <c r="A730" s="205" t="s">
        <v>844</v>
      </c>
      <c r="B730" s="206"/>
      <c r="C730" s="31">
        <f t="shared" ref="C730:E731" si="84">C731</f>
        <v>0</v>
      </c>
      <c r="D730" s="31">
        <f t="shared" si="84"/>
        <v>0</v>
      </c>
      <c r="E730" s="31">
        <f t="shared" si="84"/>
        <v>0</v>
      </c>
    </row>
    <row r="731" spans="1:10" outlineLevel="2">
      <c r="A731" s="6">
        <v>2</v>
      </c>
      <c r="B731" s="4" t="s">
        <v>818</v>
      </c>
      <c r="C731" s="5">
        <f t="shared" si="84"/>
        <v>0</v>
      </c>
      <c r="D731" s="5">
        <f t="shared" si="84"/>
        <v>0</v>
      </c>
      <c r="E731" s="5">
        <f t="shared" si="84"/>
        <v>0</v>
      </c>
    </row>
    <row r="732" spans="1:10" outlineLevel="3">
      <c r="A732" s="29"/>
      <c r="B732" s="28" t="s">
        <v>843</v>
      </c>
      <c r="C732" s="30"/>
      <c r="D732" s="30">
        <f>C732</f>
        <v>0</v>
      </c>
      <c r="E732" s="30">
        <f>D732</f>
        <v>0</v>
      </c>
    </row>
    <row r="733" spans="1:10" outlineLevel="1">
      <c r="A733" s="205" t="s">
        <v>842</v>
      </c>
      <c r="B733" s="206"/>
      <c r="C733" s="31">
        <f>C734+C737+C738</f>
        <v>0</v>
      </c>
      <c r="D733" s="31">
        <f>D734+D737+D738</f>
        <v>0</v>
      </c>
      <c r="E733" s="31">
        <f>E734+E737+E738</f>
        <v>0</v>
      </c>
    </row>
    <row r="734" spans="1:10" outlineLevel="2">
      <c r="A734" s="6">
        <v>1</v>
      </c>
      <c r="B734" s="4" t="s">
        <v>836</v>
      </c>
      <c r="C734" s="5">
        <f>C735+C736</f>
        <v>0</v>
      </c>
      <c r="D734" s="5">
        <f>D735+D736</f>
        <v>0</v>
      </c>
      <c r="E734" s="5">
        <f>E735+E736</f>
        <v>0</v>
      </c>
    </row>
    <row r="735" spans="1:10" outlineLevel="3">
      <c r="A735" s="29"/>
      <c r="B735" s="28" t="s">
        <v>841</v>
      </c>
      <c r="C735" s="30">
        <v>0</v>
      </c>
      <c r="D735" s="30">
        <f t="shared" ref="D735:E738" si="85">C735</f>
        <v>0</v>
      </c>
      <c r="E735" s="30">
        <f t="shared" si="85"/>
        <v>0</v>
      </c>
    </row>
    <row r="736" spans="1:10" outlineLevel="3">
      <c r="A736" s="29"/>
      <c r="B736" s="28" t="s">
        <v>840</v>
      </c>
      <c r="C736" s="30">
        <v>0</v>
      </c>
      <c r="D736" s="30">
        <f t="shared" si="85"/>
        <v>0</v>
      </c>
      <c r="E736" s="30">
        <f t="shared" si="85"/>
        <v>0</v>
      </c>
    </row>
    <row r="737" spans="1:5" outlineLevel="2">
      <c r="A737" s="6">
        <v>3</v>
      </c>
      <c r="B737" s="4" t="s">
        <v>823</v>
      </c>
      <c r="C737" s="5"/>
      <c r="D737" s="5">
        <f t="shared" si="85"/>
        <v>0</v>
      </c>
      <c r="E737" s="5">
        <f t="shared" si="85"/>
        <v>0</v>
      </c>
    </row>
    <row r="738" spans="1:5" outlineLevel="2">
      <c r="A738" s="6">
        <v>4</v>
      </c>
      <c r="B738" s="4" t="s">
        <v>833</v>
      </c>
      <c r="C738" s="5"/>
      <c r="D738" s="5">
        <f t="shared" si="85"/>
        <v>0</v>
      </c>
      <c r="E738" s="5">
        <f t="shared" si="85"/>
        <v>0</v>
      </c>
    </row>
    <row r="739" spans="1:5" outlineLevel="1">
      <c r="A739" s="205" t="s">
        <v>839</v>
      </c>
      <c r="B739" s="206"/>
      <c r="C739" s="31">
        <f>C740</f>
        <v>0</v>
      </c>
      <c r="D739" s="31">
        <f>D740</f>
        <v>0</v>
      </c>
      <c r="E739" s="31">
        <f>E740</f>
        <v>0</v>
      </c>
    </row>
    <row r="740" spans="1:5" outlineLevel="2">
      <c r="A740" s="6">
        <v>4</v>
      </c>
      <c r="B740" s="4" t="s">
        <v>833</v>
      </c>
      <c r="C740" s="5"/>
      <c r="D740" s="5">
        <f>C740</f>
        <v>0</v>
      </c>
      <c r="E740" s="5">
        <f>D740</f>
        <v>0</v>
      </c>
    </row>
    <row r="741" spans="1:5" outlineLevel="1">
      <c r="A741" s="205" t="s">
        <v>838</v>
      </c>
      <c r="B741" s="206"/>
      <c r="C741" s="31">
        <f>SUM(C742)</f>
        <v>0</v>
      </c>
      <c r="D741" s="31">
        <f>SUM(D742)</f>
        <v>0</v>
      </c>
      <c r="E741" s="31">
        <f>SUM(E742)</f>
        <v>0</v>
      </c>
    </row>
    <row r="742" spans="1:5" outlineLevel="2">
      <c r="A742" s="6">
        <v>3</v>
      </c>
      <c r="B742" s="4" t="s">
        <v>823</v>
      </c>
      <c r="C742" s="5"/>
      <c r="D742" s="5">
        <f>C742</f>
        <v>0</v>
      </c>
      <c r="E742" s="5">
        <f>D742</f>
        <v>0</v>
      </c>
    </row>
    <row r="743" spans="1:5" outlineLevel="1">
      <c r="A743" s="205" t="s">
        <v>837</v>
      </c>
      <c r="B743" s="206"/>
      <c r="C743" s="31">
        <f>C744+C748+C749+C746</f>
        <v>0</v>
      </c>
      <c r="D743" s="31">
        <f>D744+D748+D749+D746</f>
        <v>0</v>
      </c>
      <c r="E743" s="31">
        <f>E744+E748+E749+E746</f>
        <v>0</v>
      </c>
    </row>
    <row r="744" spans="1:5" outlineLevel="2">
      <c r="A744" s="6">
        <v>1</v>
      </c>
      <c r="B744" s="4" t="s">
        <v>836</v>
      </c>
      <c r="C744" s="5">
        <f>C745</f>
        <v>0</v>
      </c>
      <c r="D744" s="5">
        <f>D745</f>
        <v>0</v>
      </c>
      <c r="E744" s="5">
        <f>E745</f>
        <v>0</v>
      </c>
    </row>
    <row r="745" spans="1:5" outlineLevel="3">
      <c r="A745" s="29"/>
      <c r="B745" s="28" t="s">
        <v>835</v>
      </c>
      <c r="C745" s="30">
        <v>0</v>
      </c>
      <c r="D745" s="30">
        <f>C745</f>
        <v>0</v>
      </c>
      <c r="E745" s="30">
        <f>D745</f>
        <v>0</v>
      </c>
    </row>
    <row r="746" spans="1:5" outlineLevel="2">
      <c r="A746" s="6">
        <v>2</v>
      </c>
      <c r="B746" s="4" t="s">
        <v>818</v>
      </c>
      <c r="C746" s="5">
        <f>C747</f>
        <v>0</v>
      </c>
      <c r="D746" s="5">
        <f>D747</f>
        <v>0</v>
      </c>
      <c r="E746" s="5">
        <f>E747</f>
        <v>0</v>
      </c>
    </row>
    <row r="747" spans="1:5" outlineLevel="3">
      <c r="A747" s="29"/>
      <c r="B747" s="28" t="s">
        <v>834</v>
      </c>
      <c r="C747" s="30"/>
      <c r="D747" s="30">
        <f t="shared" ref="D747:E749" si="86">C747</f>
        <v>0</v>
      </c>
      <c r="E747" s="30">
        <f t="shared" si="86"/>
        <v>0</v>
      </c>
    </row>
    <row r="748" spans="1:5" outlineLevel="2">
      <c r="A748" s="6">
        <v>3</v>
      </c>
      <c r="B748" s="4" t="s">
        <v>823</v>
      </c>
      <c r="C748" s="5"/>
      <c r="D748" s="5">
        <f t="shared" si="86"/>
        <v>0</v>
      </c>
      <c r="E748" s="5">
        <f t="shared" si="86"/>
        <v>0</v>
      </c>
    </row>
    <row r="749" spans="1:5" outlineLevel="2">
      <c r="A749" s="6">
        <v>4</v>
      </c>
      <c r="B749" s="4" t="s">
        <v>833</v>
      </c>
      <c r="C749" s="5"/>
      <c r="D749" s="5">
        <f t="shared" si="86"/>
        <v>0</v>
      </c>
      <c r="E749" s="5">
        <f t="shared" si="86"/>
        <v>0</v>
      </c>
    </row>
    <row r="750" spans="1:5" outlineLevel="1">
      <c r="A750" s="205" t="s">
        <v>832</v>
      </c>
      <c r="B750" s="206"/>
      <c r="C750" s="31">
        <f>C754++C751</f>
        <v>0</v>
      </c>
      <c r="D750" s="31">
        <f>D754++D751</f>
        <v>0</v>
      </c>
      <c r="E750" s="31">
        <f>E754++E751</f>
        <v>0</v>
      </c>
    </row>
    <row r="751" spans="1:5" outlineLevel="2">
      <c r="A751" s="6">
        <v>2</v>
      </c>
      <c r="B751" s="4" t="s">
        <v>818</v>
      </c>
      <c r="C751" s="5">
        <f>C753+C752</f>
        <v>0</v>
      </c>
      <c r="D751" s="5">
        <f>D753+D752</f>
        <v>0</v>
      </c>
      <c r="E751" s="5">
        <f>E753+E752</f>
        <v>0</v>
      </c>
    </row>
    <row r="752" spans="1:5" s="124" customFormat="1" outlineLevel="3">
      <c r="A752" s="127"/>
      <c r="B752" s="126" t="s">
        <v>831</v>
      </c>
      <c r="C752" s="125"/>
      <c r="D752" s="125">
        <f t="shared" ref="D752:E754" si="87">C752</f>
        <v>0</v>
      </c>
      <c r="E752" s="125">
        <f t="shared" si="87"/>
        <v>0</v>
      </c>
    </row>
    <row r="753" spans="1:5" s="124" customFormat="1" outlineLevel="3">
      <c r="A753" s="127"/>
      <c r="B753" s="126" t="s">
        <v>817</v>
      </c>
      <c r="C753" s="125"/>
      <c r="D753" s="125">
        <f t="shared" si="87"/>
        <v>0</v>
      </c>
      <c r="E753" s="125">
        <f t="shared" si="87"/>
        <v>0</v>
      </c>
    </row>
    <row r="754" spans="1:5" outlineLevel="2">
      <c r="A754" s="6">
        <v>3</v>
      </c>
      <c r="B754" s="4" t="s">
        <v>823</v>
      </c>
      <c r="C754" s="5"/>
      <c r="D754" s="5">
        <f t="shared" si="87"/>
        <v>0</v>
      </c>
      <c r="E754" s="5">
        <f t="shared" si="87"/>
        <v>0</v>
      </c>
    </row>
    <row r="755" spans="1:5" outlineLevel="1">
      <c r="A755" s="205" t="s">
        <v>830</v>
      </c>
      <c r="B755" s="206"/>
      <c r="C755" s="31">
        <f>C756</f>
        <v>0</v>
      </c>
      <c r="D755" s="31">
        <f>D756</f>
        <v>0</v>
      </c>
      <c r="E755" s="31">
        <f>E756</f>
        <v>0</v>
      </c>
    </row>
    <row r="756" spans="1:5" outlineLevel="2">
      <c r="A756" s="6">
        <v>2</v>
      </c>
      <c r="B756" s="4" t="s">
        <v>818</v>
      </c>
      <c r="C756" s="5">
        <f>C757+C758+C759</f>
        <v>0</v>
      </c>
      <c r="D756" s="5">
        <f>D757+D758+D759</f>
        <v>0</v>
      </c>
      <c r="E756" s="5">
        <f>E757+E758+E759</f>
        <v>0</v>
      </c>
    </row>
    <row r="757" spans="1:5" outlineLevel="3">
      <c r="A757" s="29"/>
      <c r="B757" s="28" t="s">
        <v>829</v>
      </c>
      <c r="C757" s="30"/>
      <c r="D757" s="30">
        <f>C757</f>
        <v>0</v>
      </c>
      <c r="E757" s="30">
        <f>D757</f>
        <v>0</v>
      </c>
    </row>
    <row r="758" spans="1:5" outlineLevel="3">
      <c r="A758" s="29"/>
      <c r="B758" s="28" t="s">
        <v>828</v>
      </c>
      <c r="C758" s="30"/>
      <c r="D758" s="30">
        <f t="shared" ref="D758:E759" si="88">C758</f>
        <v>0</v>
      </c>
      <c r="E758" s="30">
        <f t="shared" si="88"/>
        <v>0</v>
      </c>
    </row>
    <row r="759" spans="1:5" outlineLevel="3">
      <c r="A759" s="29"/>
      <c r="B759" s="28" t="s">
        <v>827</v>
      </c>
      <c r="C759" s="30"/>
      <c r="D759" s="30">
        <f t="shared" si="88"/>
        <v>0</v>
      </c>
      <c r="E759" s="30">
        <f t="shared" si="88"/>
        <v>0</v>
      </c>
    </row>
    <row r="760" spans="1:5" outlineLevel="1">
      <c r="A760" s="205" t="s">
        <v>826</v>
      </c>
      <c r="B760" s="206"/>
      <c r="C760" s="31">
        <f>C761+C764</f>
        <v>0</v>
      </c>
      <c r="D760" s="31">
        <f>D761+D764</f>
        <v>0</v>
      </c>
      <c r="E760" s="31">
        <f>E761+E764</f>
        <v>0</v>
      </c>
    </row>
    <row r="761" spans="1:5" outlineLevel="2">
      <c r="A761" s="6">
        <v>2</v>
      </c>
      <c r="B761" s="4" t="s">
        <v>818</v>
      </c>
      <c r="C761" s="5">
        <f>C762+C763</f>
        <v>0</v>
      </c>
      <c r="D761" s="5">
        <f>D762+D763</f>
        <v>0</v>
      </c>
      <c r="E761" s="5">
        <f>E762+E763</f>
        <v>0</v>
      </c>
    </row>
    <row r="762" spans="1:5" outlineLevel="3">
      <c r="A762" s="29"/>
      <c r="B762" s="28" t="s">
        <v>825</v>
      </c>
      <c r="C762" s="30">
        <v>0</v>
      </c>
      <c r="D762" s="30">
        <f t="shared" ref="D762:E764" si="89">C762</f>
        <v>0</v>
      </c>
      <c r="E762" s="30">
        <f t="shared" si="89"/>
        <v>0</v>
      </c>
    </row>
    <row r="763" spans="1:5" outlineLevel="3">
      <c r="A763" s="29"/>
      <c r="B763" s="28" t="s">
        <v>815</v>
      </c>
      <c r="C763" s="30"/>
      <c r="D763" s="30">
        <f t="shared" si="89"/>
        <v>0</v>
      </c>
      <c r="E763" s="30">
        <f t="shared" si="89"/>
        <v>0</v>
      </c>
    </row>
    <row r="764" spans="1:5" outlineLevel="2">
      <c r="A764" s="6">
        <v>3</v>
      </c>
      <c r="B764" s="4" t="s">
        <v>823</v>
      </c>
      <c r="C764" s="5">
        <v>0</v>
      </c>
      <c r="D764" s="5">
        <f t="shared" si="89"/>
        <v>0</v>
      </c>
      <c r="E764" s="5">
        <f t="shared" si="89"/>
        <v>0</v>
      </c>
    </row>
    <row r="765" spans="1:5" outlineLevel="1">
      <c r="A765" s="205" t="s">
        <v>824</v>
      </c>
      <c r="B765" s="206"/>
      <c r="C765" s="31">
        <f>SUM(C766)</f>
        <v>0</v>
      </c>
      <c r="D765" s="31">
        <f>SUM(D766)</f>
        <v>0</v>
      </c>
      <c r="E765" s="31">
        <f>SUM(E766)</f>
        <v>0</v>
      </c>
    </row>
    <row r="766" spans="1:5" outlineLevel="2">
      <c r="A766" s="6">
        <v>3</v>
      </c>
      <c r="B766" s="4" t="s">
        <v>823</v>
      </c>
      <c r="C766" s="5"/>
      <c r="D766" s="5">
        <f>C766</f>
        <v>0</v>
      </c>
      <c r="E766" s="5">
        <f>D766</f>
        <v>0</v>
      </c>
    </row>
    <row r="767" spans="1:5" outlineLevel="1">
      <c r="A767" s="205" t="s">
        <v>822</v>
      </c>
      <c r="B767" s="206"/>
      <c r="C767" s="31">
        <f>C768</f>
        <v>0</v>
      </c>
      <c r="D767" s="31">
        <f>D768</f>
        <v>0</v>
      </c>
      <c r="E767" s="31">
        <f>E768</f>
        <v>0</v>
      </c>
    </row>
    <row r="768" spans="1:5" outlineLevel="2">
      <c r="A768" s="6">
        <v>2</v>
      </c>
      <c r="B768" s="4" t="s">
        <v>818</v>
      </c>
      <c r="C768" s="5">
        <f>C769+C770</f>
        <v>0</v>
      </c>
      <c r="D768" s="5">
        <f>D769+D770</f>
        <v>0</v>
      </c>
      <c r="E768" s="5">
        <f>E769+E770</f>
        <v>0</v>
      </c>
    </row>
    <row r="769" spans="1:5" outlineLevel="3">
      <c r="A769" s="29"/>
      <c r="B769" s="28" t="s">
        <v>821</v>
      </c>
      <c r="C769" s="30"/>
      <c r="D769" s="30">
        <f>C769</f>
        <v>0</v>
      </c>
      <c r="E769" s="30">
        <f>D769</f>
        <v>0</v>
      </c>
    </row>
    <row r="770" spans="1:5" outlineLevel="3">
      <c r="A770" s="29"/>
      <c r="B770" s="28" t="s">
        <v>820</v>
      </c>
      <c r="C770" s="30"/>
      <c r="D770" s="30">
        <f>C770</f>
        <v>0</v>
      </c>
      <c r="E770" s="30">
        <f>D770</f>
        <v>0</v>
      </c>
    </row>
    <row r="771" spans="1:5" outlineLevel="1">
      <c r="A771" s="205" t="s">
        <v>819</v>
      </c>
      <c r="B771" s="206"/>
      <c r="C771" s="31">
        <f>C772</f>
        <v>0</v>
      </c>
      <c r="D771" s="31">
        <f>D772</f>
        <v>0</v>
      </c>
      <c r="E771" s="31">
        <f>E772</f>
        <v>0</v>
      </c>
    </row>
    <row r="772" spans="1:5" outlineLevel="2">
      <c r="A772" s="6">
        <v>2</v>
      </c>
      <c r="B772" s="4" t="s">
        <v>818</v>
      </c>
      <c r="C772" s="5">
        <f>C773+C774+C775+C776</f>
        <v>0</v>
      </c>
      <c r="D772" s="5">
        <f>D773+D774+D775+D776</f>
        <v>0</v>
      </c>
      <c r="E772" s="5">
        <f>E773+E774+E775+E776</f>
        <v>0</v>
      </c>
    </row>
    <row r="773" spans="1:5" outlineLevel="3">
      <c r="A773" s="29"/>
      <c r="B773" s="28" t="s">
        <v>817</v>
      </c>
      <c r="C773" s="30"/>
      <c r="D773" s="30">
        <f>C773</f>
        <v>0</v>
      </c>
      <c r="E773" s="30">
        <f>D773</f>
        <v>0</v>
      </c>
    </row>
    <row r="774" spans="1:5" outlineLevel="3">
      <c r="A774" s="29"/>
      <c r="B774" s="28" t="s">
        <v>816</v>
      </c>
      <c r="C774" s="30"/>
      <c r="D774" s="30">
        <f t="shared" ref="D774:E776" si="90">C774</f>
        <v>0</v>
      </c>
      <c r="E774" s="30">
        <f t="shared" si="90"/>
        <v>0</v>
      </c>
    </row>
    <row r="775" spans="1:5" outlineLevel="3">
      <c r="A775" s="29"/>
      <c r="B775" s="28" t="s">
        <v>815</v>
      </c>
      <c r="C775" s="30"/>
      <c r="D775" s="30">
        <f t="shared" si="90"/>
        <v>0</v>
      </c>
      <c r="E775" s="30">
        <f t="shared" si="90"/>
        <v>0</v>
      </c>
    </row>
    <row r="776" spans="1:5" outlineLevel="3">
      <c r="A776" s="29"/>
      <c r="B776" s="28" t="s">
        <v>814</v>
      </c>
      <c r="C776" s="30"/>
      <c r="D776" s="30">
        <f t="shared" si="90"/>
        <v>0</v>
      </c>
      <c r="E776" s="30">
        <f t="shared" si="90"/>
        <v>0</v>
      </c>
    </row>
    <row r="777" spans="1:5" outlineLevel="1">
      <c r="A777" s="205" t="s">
        <v>813</v>
      </c>
      <c r="B777" s="206"/>
      <c r="C777" s="31">
        <f>C778</f>
        <v>0</v>
      </c>
      <c r="D777" s="31">
        <f>D778</f>
        <v>0</v>
      </c>
      <c r="E777" s="31">
        <f>E778</f>
        <v>0</v>
      </c>
    </row>
    <row r="778" spans="1:5" outlineLevel="2">
      <c r="A778" s="6"/>
      <c r="B778" s="4" t="s">
        <v>812</v>
      </c>
      <c r="C778" s="5">
        <v>0</v>
      </c>
      <c r="D778" s="5">
        <f>C778</f>
        <v>0</v>
      </c>
      <c r="E778" s="5">
        <f>D778</f>
        <v>0</v>
      </c>
    </row>
  </sheetData>
  <mergeCells count="126">
    <mergeCell ref="A755:B755"/>
    <mergeCell ref="A760:B760"/>
    <mergeCell ref="A765:B765"/>
    <mergeCell ref="A767:B767"/>
    <mergeCell ref="A771:B771"/>
    <mergeCell ref="A777:B777"/>
    <mergeCell ref="A730:B730"/>
    <mergeCell ref="A733:B733"/>
    <mergeCell ref="A739:B739"/>
    <mergeCell ref="A741:B741"/>
    <mergeCell ref="A743:B743"/>
    <mergeCell ref="A750:B750"/>
    <mergeCell ref="A717:B717"/>
    <mergeCell ref="A718:B718"/>
    <mergeCell ref="A722:B722"/>
    <mergeCell ref="A725:B725"/>
    <mergeCell ref="A726:B726"/>
    <mergeCell ref="A727:B727"/>
    <mergeCell ref="A700:B700"/>
    <mergeCell ref="A712:B712"/>
    <mergeCell ref="A713:B713"/>
    <mergeCell ref="A714:B714"/>
    <mergeCell ref="A715:B715"/>
    <mergeCell ref="A716:B716"/>
    <mergeCell ref="A671:B671"/>
    <mergeCell ref="A676:B676"/>
    <mergeCell ref="A679:B679"/>
    <mergeCell ref="A683:B683"/>
    <mergeCell ref="A687:B687"/>
    <mergeCell ref="A694:B694"/>
    <mergeCell ref="A660:B660"/>
    <mergeCell ref="A661:B661"/>
    <mergeCell ref="A665:B665"/>
    <mergeCell ref="A668:B668"/>
    <mergeCell ref="A669:B669"/>
    <mergeCell ref="A670:B670"/>
    <mergeCell ref="A644:B644"/>
    <mergeCell ref="A645:B645"/>
    <mergeCell ref="A646:B646"/>
    <mergeCell ref="A651:B651"/>
    <mergeCell ref="A652:B652"/>
    <mergeCell ref="A653:B653"/>
    <mergeCell ref="A638:B638"/>
    <mergeCell ref="A639:B639"/>
    <mergeCell ref="A640:B640"/>
    <mergeCell ref="A641:B641"/>
    <mergeCell ref="A642:B642"/>
    <mergeCell ref="A643:B643"/>
    <mergeCell ref="A595:B595"/>
    <mergeCell ref="A599:B599"/>
    <mergeCell ref="A603:B603"/>
    <mergeCell ref="A610:B610"/>
    <mergeCell ref="A616:B616"/>
    <mergeCell ref="A628:B628"/>
    <mergeCell ref="A581:B581"/>
    <mergeCell ref="A584:B584"/>
    <mergeCell ref="A585:B585"/>
    <mergeCell ref="A586:B586"/>
    <mergeCell ref="A587:B587"/>
    <mergeCell ref="A592:B592"/>
    <mergeCell ref="A562:B562"/>
    <mergeCell ref="A567:B567"/>
    <mergeCell ref="A568:B568"/>
    <mergeCell ref="A569:B569"/>
    <mergeCell ref="A576:B576"/>
    <mergeCell ref="A577:B577"/>
    <mergeCell ref="A551:B551"/>
    <mergeCell ref="A552:B552"/>
    <mergeCell ref="A556:B556"/>
    <mergeCell ref="A559:B559"/>
    <mergeCell ref="A560:B560"/>
    <mergeCell ref="A561:B561"/>
    <mergeCell ref="A528:B528"/>
    <mergeCell ref="A538:B538"/>
    <mergeCell ref="A547:B547"/>
    <mergeCell ref="A548:B548"/>
    <mergeCell ref="A549:B549"/>
    <mergeCell ref="A550:B550"/>
    <mergeCell ref="A482:B482"/>
    <mergeCell ref="A483:B483"/>
    <mergeCell ref="A484:B484"/>
    <mergeCell ref="A504:B504"/>
    <mergeCell ref="A509:B509"/>
    <mergeCell ref="A522:B522"/>
    <mergeCell ref="A260:B260"/>
    <mergeCell ref="A263:B263"/>
    <mergeCell ref="A314:B314"/>
    <mergeCell ref="A339:B339"/>
    <mergeCell ref="A340:B340"/>
    <mergeCell ref="A444:B444"/>
    <mergeCell ref="A243:B243"/>
    <mergeCell ref="A250:B250"/>
    <mergeCell ref="A256:C256"/>
    <mergeCell ref="A257:B257"/>
    <mergeCell ref="A258:B258"/>
    <mergeCell ref="A259:B259"/>
    <mergeCell ref="A203:B203"/>
    <mergeCell ref="A215:B215"/>
    <mergeCell ref="A222:B222"/>
    <mergeCell ref="A228:B228"/>
    <mergeCell ref="A235:B235"/>
    <mergeCell ref="A238:B238"/>
    <mergeCell ref="A178:B178"/>
    <mergeCell ref="A179:B179"/>
    <mergeCell ref="A184:B184"/>
    <mergeCell ref="A188:B188"/>
    <mergeCell ref="A197:B197"/>
    <mergeCell ref="A200:B200"/>
    <mergeCell ref="A163:B163"/>
    <mergeCell ref="A170:B170"/>
    <mergeCell ref="A177:B177"/>
    <mergeCell ref="A61:B61"/>
    <mergeCell ref="A67:B67"/>
    <mergeCell ref="A68:B68"/>
    <mergeCell ref="A114:B114"/>
    <mergeCell ref="A115:B115"/>
    <mergeCell ref="A116:B116"/>
    <mergeCell ref="A1:C1"/>
    <mergeCell ref="A2:B2"/>
    <mergeCell ref="A3:B3"/>
    <mergeCell ref="A4:B4"/>
    <mergeCell ref="A11:B11"/>
    <mergeCell ref="A38:B38"/>
    <mergeCell ref="A135:B135"/>
    <mergeCell ref="A152:B152"/>
    <mergeCell ref="A153:B153"/>
  </mergeCells>
  <dataValidations count="14">
    <dataValidation type="custom" allowBlank="1" showInputMessage="1" showErrorMessage="1" sqref="J114:J116">
      <formula1>C115+C340</formula1>
    </dataValidation>
    <dataValidation type="custom" allowBlank="1" showInputMessage="1" showErrorMessage="1" sqref="J152:J153">
      <formula1>C153+C355</formula1>
    </dataValidation>
    <dataValidation type="custom" allowBlank="1" showInputMessage="1" showErrorMessage="1" sqref="J177:J178">
      <formula1>C178+C366</formula1>
    </dataValidation>
    <dataValidation type="custom" allowBlank="1" showInputMessage="1" showErrorMessage="1" sqref="J170">
      <formula1>C171+C363</formula1>
    </dataValidation>
    <dataValidation type="custom" allowBlank="1" showInputMessage="1" showErrorMessage="1" sqref="J163">
      <formula1>C164+C360</formula1>
    </dataValidation>
    <dataValidation type="custom" allowBlank="1" showInputMessage="1" showErrorMessage="1" sqref="J135">
      <formula1>C136+C349</formula1>
    </dataValidation>
    <dataValidation type="custom" allowBlank="1" showInputMessage="1" showErrorMessage="1" sqref="J97 J38 J61 J67:J68">
      <formula1>C39+C261</formula1>
    </dataValidation>
    <dataValidation type="custom" allowBlank="1" showInputMessage="1" showErrorMessage="1" sqref="J638 J642 J716:J717 J645 J725:J726">
      <formula1>C639+C793</formula1>
    </dataValidation>
    <dataValidation type="custom" allowBlank="1" showInputMessage="1" showErrorMessage="1" sqref="J11">
      <formula1>C12+C136</formula1>
    </dataValidation>
    <dataValidation type="custom" allowBlank="1" showInputMessage="1" showErrorMessage="1" sqref="J256:J259">
      <formula1>C257+C372</formula1>
    </dataValidation>
    <dataValidation type="custom" allowBlank="1" showInputMessage="1" showErrorMessage="1" sqref="J483">
      <formula1>C484+C595</formula1>
    </dataValidation>
    <dataValidation type="custom" allowBlank="1" showInputMessage="1" showErrorMessage="1" sqref="J559">
      <formula1>C259+C374</formula1>
    </dataValidation>
    <dataValidation type="custom" allowBlank="1" showInputMessage="1" showErrorMessage="1" sqref="J1:J4 J550:J551 J560:J561 J339 J547">
      <formula1>C2+C114</formula1>
    </dataValidation>
    <dataValidation type="decimal" operator="greaterThanOrEqual" allowBlank="1" showInputMessage="1" showErrorMessage="1" sqref="C39:E60 C69:E96 C98:E113 C117:E134 C136:E151 C154:E162 C164:E169 C171:E176 C62:E66 C12:E37 C254:C255 C5:E10">
      <formula1>0</formula1>
    </dataValidation>
  </dataValidations>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dimension ref="A1:Y61"/>
  <sheetViews>
    <sheetView rightToLeft="1" workbookViewId="0">
      <selection activeCell="D8" sqref="D8"/>
    </sheetView>
  </sheetViews>
  <sheetFormatPr baseColWidth="10" defaultColWidth="9.140625" defaultRowHeight="15"/>
  <cols>
    <col min="1" max="1" width="30.28515625" style="117" customWidth="1"/>
    <col min="2" max="2" width="25.28515625" style="117" customWidth="1"/>
    <col min="3" max="3" width="44.5703125" style="117" customWidth="1"/>
    <col min="4" max="4" width="15.28515625" style="117" customWidth="1"/>
    <col min="5" max="25" width="9.140625" style="117"/>
  </cols>
  <sheetData>
    <row r="1" spans="1:4" customFormat="1">
      <c r="A1" s="114" t="s">
        <v>784</v>
      </c>
      <c r="B1" s="114" t="s">
        <v>785</v>
      </c>
      <c r="C1" s="114" t="s">
        <v>786</v>
      </c>
      <c r="D1" s="114" t="s">
        <v>787</v>
      </c>
    </row>
    <row r="2" spans="1:4" customFormat="1" ht="15.75">
      <c r="A2" s="154" t="s">
        <v>1311</v>
      </c>
      <c r="B2" s="154"/>
      <c r="C2" s="154"/>
      <c r="D2" s="95"/>
    </row>
    <row r="3" spans="1:4" customFormat="1" ht="15.75">
      <c r="A3" s="154"/>
      <c r="B3" s="154" t="s">
        <v>1312</v>
      </c>
      <c r="C3" s="154"/>
      <c r="D3" s="95"/>
    </row>
    <row r="4" spans="1:4" customFormat="1" ht="15.75">
      <c r="A4" s="154"/>
      <c r="B4" s="154" t="s">
        <v>1313</v>
      </c>
      <c r="C4" s="154"/>
      <c r="D4" s="95"/>
    </row>
    <row r="5" spans="1:4" customFormat="1" ht="15.75">
      <c r="A5" s="154"/>
      <c r="B5" s="154" t="s">
        <v>1314</v>
      </c>
      <c r="C5" s="154"/>
      <c r="D5" s="105"/>
    </row>
    <row r="6" spans="1:4" customFormat="1" ht="15.75">
      <c r="A6" s="154" t="s">
        <v>1315</v>
      </c>
      <c r="B6" s="154"/>
      <c r="C6" s="154"/>
      <c r="D6" s="95"/>
    </row>
    <row r="7" spans="1:4" customFormat="1" ht="15.75">
      <c r="A7" s="154"/>
      <c r="B7" s="154" t="s">
        <v>1316</v>
      </c>
      <c r="C7" s="154"/>
      <c r="D7" s="95"/>
    </row>
    <row r="8" spans="1:4" customFormat="1" ht="15.75">
      <c r="A8" s="154"/>
      <c r="B8" s="154"/>
      <c r="C8" s="154" t="s">
        <v>1317</v>
      </c>
      <c r="D8" s="95"/>
    </row>
    <row r="9" spans="1:4" customFormat="1" ht="15.75">
      <c r="A9" s="154"/>
      <c r="B9" s="154"/>
      <c r="C9" s="154" t="s">
        <v>1318</v>
      </c>
      <c r="D9" s="95"/>
    </row>
    <row r="10" spans="1:4" customFormat="1" ht="15.75">
      <c r="A10" s="154"/>
      <c r="B10" s="154"/>
      <c r="C10" s="154" t="s">
        <v>1319</v>
      </c>
      <c r="D10" s="95"/>
    </row>
    <row r="11" spans="1:4" customFormat="1" ht="15.75">
      <c r="A11" s="154"/>
      <c r="B11" s="154"/>
      <c r="C11" s="154" t="s">
        <v>1320</v>
      </c>
      <c r="D11" s="95"/>
    </row>
    <row r="12" spans="1:4" customFormat="1" ht="15.75">
      <c r="A12" s="154"/>
      <c r="B12" s="154" t="s">
        <v>1321</v>
      </c>
      <c r="C12" s="154"/>
      <c r="D12" s="95"/>
    </row>
    <row r="13" spans="1:4" customFormat="1" ht="15.75">
      <c r="A13" s="154"/>
      <c r="B13" s="154"/>
      <c r="C13" s="154" t="s">
        <v>1322</v>
      </c>
      <c r="D13" s="95"/>
    </row>
    <row r="14" spans="1:4" customFormat="1" ht="15.75">
      <c r="A14" s="154"/>
      <c r="B14" s="154"/>
      <c r="C14" s="154" t="s">
        <v>1323</v>
      </c>
      <c r="D14" s="95"/>
    </row>
    <row r="15" spans="1:4" customFormat="1" ht="15.75">
      <c r="A15" s="154"/>
      <c r="B15" s="154"/>
      <c r="C15" s="154" t="s">
        <v>1324</v>
      </c>
      <c r="D15" s="95"/>
    </row>
    <row r="16" spans="1:4" customFormat="1" ht="15.75">
      <c r="A16" s="154" t="s">
        <v>1325</v>
      </c>
      <c r="B16" s="154"/>
      <c r="C16" s="154"/>
      <c r="D16" s="95"/>
    </row>
    <row r="17" spans="1:4" customFormat="1" ht="15.75">
      <c r="A17" s="154"/>
      <c r="B17" s="154" t="s">
        <v>1326</v>
      </c>
      <c r="C17" s="154"/>
      <c r="D17" s="95"/>
    </row>
    <row r="18" spans="1:4" customFormat="1" ht="15.75">
      <c r="A18" s="154"/>
      <c r="B18" s="154"/>
      <c r="C18" s="154" t="s">
        <v>1327</v>
      </c>
      <c r="D18" s="95"/>
    </row>
    <row r="19" spans="1:4" customFormat="1" ht="15.75">
      <c r="A19" s="154"/>
      <c r="B19" s="154"/>
      <c r="C19" s="154" t="s">
        <v>1328</v>
      </c>
      <c r="D19" s="95"/>
    </row>
    <row r="20" spans="1:4" customFormat="1" ht="15.75">
      <c r="A20" s="154"/>
      <c r="B20" s="154"/>
      <c r="C20" s="154" t="s">
        <v>1329</v>
      </c>
      <c r="D20" s="105"/>
    </row>
    <row r="21" spans="1:4" customFormat="1" ht="15.75">
      <c r="A21" s="154"/>
      <c r="B21" s="154" t="s">
        <v>1330</v>
      </c>
      <c r="C21" s="154"/>
      <c r="D21" s="95"/>
    </row>
    <row r="22" spans="1:4" customFormat="1" ht="15.75">
      <c r="A22" s="154"/>
      <c r="B22" s="154"/>
      <c r="C22" s="154" t="s">
        <v>1331</v>
      </c>
      <c r="D22" s="95"/>
    </row>
    <row r="23" spans="1:4" customFormat="1" ht="15.75">
      <c r="A23" s="154"/>
      <c r="B23" s="154"/>
      <c r="C23" s="154" t="s">
        <v>1332</v>
      </c>
      <c r="D23" s="95"/>
    </row>
    <row r="24" spans="1:4" customFormat="1" ht="15.75">
      <c r="A24" s="154" t="s">
        <v>1333</v>
      </c>
      <c r="B24" s="154"/>
      <c r="C24" s="154"/>
      <c r="D24" s="95"/>
    </row>
    <row r="25" spans="1:4" customFormat="1" ht="15.75">
      <c r="A25" s="154"/>
      <c r="B25" s="154" t="s">
        <v>1334</v>
      </c>
      <c r="C25" s="154"/>
      <c r="D25" s="95"/>
    </row>
    <row r="26" spans="1:4" ht="15.75">
      <c r="A26" s="154"/>
      <c r="B26" s="154"/>
      <c r="C26" s="154" t="s">
        <v>1335</v>
      </c>
      <c r="D26" s="95"/>
    </row>
    <row r="27" spans="1:4" ht="15.75">
      <c r="A27" s="154"/>
      <c r="B27" s="154"/>
      <c r="C27" s="154" t="s">
        <v>1336</v>
      </c>
      <c r="D27" s="95"/>
    </row>
    <row r="28" spans="1:4" ht="15.75">
      <c r="A28" s="154" t="s">
        <v>1337</v>
      </c>
      <c r="B28" s="154"/>
      <c r="C28" s="154"/>
      <c r="D28" s="95"/>
    </row>
    <row r="29" spans="1:4" ht="15.75">
      <c r="A29" s="154"/>
      <c r="B29" s="154" t="s">
        <v>1338</v>
      </c>
      <c r="C29" s="154"/>
      <c r="D29" s="95"/>
    </row>
    <row r="30" spans="1:4" ht="15.75">
      <c r="A30" s="154"/>
      <c r="B30" s="154"/>
      <c r="C30" s="154" t="s">
        <v>1339</v>
      </c>
      <c r="D30" s="95"/>
    </row>
    <row r="31" spans="1:4" ht="15.75">
      <c r="A31" s="154"/>
      <c r="B31" s="154"/>
      <c r="C31" s="154" t="s">
        <v>1340</v>
      </c>
      <c r="D31" s="95"/>
    </row>
    <row r="32" spans="1:4" ht="15.75">
      <c r="A32" s="154"/>
      <c r="B32" s="154" t="s">
        <v>1341</v>
      </c>
      <c r="C32" s="154"/>
      <c r="D32" s="95"/>
    </row>
    <row r="33" spans="1:4" ht="15.75">
      <c r="A33" s="154"/>
      <c r="B33" s="154"/>
      <c r="C33" s="154" t="s">
        <v>1342</v>
      </c>
      <c r="D33" s="95"/>
    </row>
    <row r="34" spans="1:4" ht="15.75">
      <c r="A34" s="154"/>
      <c r="B34" s="154"/>
      <c r="C34" s="154" t="s">
        <v>1343</v>
      </c>
      <c r="D34" s="95"/>
    </row>
    <row r="35" spans="1:4" ht="15.75">
      <c r="A35" s="154" t="s">
        <v>1344</v>
      </c>
      <c r="B35" s="154"/>
      <c r="C35" s="154"/>
      <c r="D35" s="105"/>
    </row>
    <row r="36" spans="1:4" ht="15.75">
      <c r="A36" s="154"/>
      <c r="B36" s="154" t="s">
        <v>1345</v>
      </c>
      <c r="C36" s="154"/>
      <c r="D36" s="95"/>
    </row>
    <row r="37" spans="1:4" ht="15.75">
      <c r="A37" s="154"/>
      <c r="B37" s="154" t="s">
        <v>1346</v>
      </c>
      <c r="C37" s="154"/>
      <c r="D37" s="95"/>
    </row>
    <row r="38" spans="1:4" ht="15.75">
      <c r="A38" s="154"/>
      <c r="B38" s="154" t="s">
        <v>1347</v>
      </c>
      <c r="C38" s="154"/>
      <c r="D38" s="95"/>
    </row>
    <row r="39" spans="1:4" ht="15.75">
      <c r="A39" s="154"/>
      <c r="B39" s="154"/>
      <c r="C39" s="154"/>
      <c r="D39" s="95"/>
    </row>
    <row r="40" spans="1:4">
      <c r="A40" s="105"/>
      <c r="B40" s="105"/>
      <c r="C40" s="95"/>
      <c r="D40" s="95"/>
    </row>
    <row r="41" spans="1:4">
      <c r="A41" s="105"/>
      <c r="B41" s="102"/>
      <c r="C41" s="95"/>
      <c r="D41" s="95"/>
    </row>
    <row r="42" spans="1:4">
      <c r="A42" s="105"/>
      <c r="B42" s="105"/>
      <c r="C42" s="95"/>
      <c r="D42" s="95"/>
    </row>
    <row r="43" spans="1:4">
      <c r="A43" s="105"/>
      <c r="B43" s="102"/>
      <c r="C43" s="95"/>
      <c r="D43" s="95"/>
    </row>
    <row r="44" spans="1:4">
      <c r="A44" s="102"/>
      <c r="B44" s="105"/>
      <c r="C44" s="95"/>
      <c r="D44" s="95"/>
    </row>
    <row r="45" spans="1:4">
      <c r="A45" s="105"/>
      <c r="B45" s="102"/>
      <c r="C45" s="95"/>
      <c r="D45" s="95"/>
    </row>
    <row r="46" spans="1:4">
      <c r="A46" s="105"/>
      <c r="B46" s="105"/>
      <c r="C46" s="95"/>
      <c r="D46" s="95"/>
    </row>
    <row r="47" spans="1:4">
      <c r="A47" s="102"/>
      <c r="B47" s="95"/>
      <c r="C47" s="95"/>
      <c r="D47" s="95"/>
    </row>
    <row r="48" spans="1:4">
      <c r="A48" s="102"/>
      <c r="B48" s="95"/>
      <c r="C48" s="95"/>
      <c r="D48" s="95"/>
    </row>
    <row r="49" spans="1:4">
      <c r="A49" s="102"/>
      <c r="B49" s="95"/>
      <c r="C49" s="95"/>
      <c r="D49" s="95"/>
    </row>
    <row r="50" spans="1:4">
      <c r="A50" s="105"/>
      <c r="B50" s="95"/>
      <c r="C50" s="105"/>
      <c r="D50" s="105"/>
    </row>
    <row r="51" spans="1:4">
      <c r="A51" s="105"/>
      <c r="B51" s="106"/>
      <c r="C51" s="95"/>
      <c r="D51" s="95"/>
    </row>
    <row r="52" spans="1:4">
      <c r="A52" s="105"/>
      <c r="B52" s="102"/>
      <c r="C52" s="95"/>
      <c r="D52" s="95"/>
    </row>
    <row r="53" spans="1:4">
      <c r="A53" s="102"/>
      <c r="B53" s="102"/>
      <c r="C53" s="95"/>
      <c r="D53" s="95"/>
    </row>
    <row r="54" spans="1:4">
      <c r="A54" s="102"/>
      <c r="B54" s="102"/>
      <c r="C54" s="105"/>
      <c r="D54" s="95"/>
    </row>
    <row r="55" spans="1:4">
      <c r="A55" s="105"/>
      <c r="B55" s="105"/>
      <c r="C55" s="95"/>
      <c r="D55" s="95"/>
    </row>
    <row r="56" spans="1:4">
      <c r="A56" s="105"/>
      <c r="B56" s="102"/>
      <c r="C56" s="95"/>
      <c r="D56" s="95"/>
    </row>
    <row r="57" spans="1:4">
      <c r="A57" s="105"/>
      <c r="B57" s="105"/>
      <c r="C57" s="95"/>
      <c r="D57" s="95"/>
    </row>
    <row r="58" spans="1:4">
      <c r="A58" s="105"/>
      <c r="B58" s="102"/>
      <c r="C58" s="95"/>
      <c r="D58" s="95"/>
    </row>
    <row r="59" spans="1:4">
      <c r="A59" s="102"/>
      <c r="B59" s="105"/>
      <c r="C59" s="95"/>
      <c r="D59" s="95"/>
    </row>
    <row r="60" spans="1:4">
      <c r="A60" s="105"/>
      <c r="B60" s="102"/>
      <c r="C60" s="95"/>
      <c r="D60" s="95"/>
    </row>
    <row r="61" spans="1:4">
      <c r="A61" s="105"/>
      <c r="B61" s="105"/>
      <c r="C61" s="95"/>
      <c r="D61" s="95"/>
    </row>
  </sheetData>
  <protectedRanges>
    <protectedRange password="CC3D" sqref="A2:D61" name="Range1"/>
  </protectedRanges>
  <conditionalFormatting sqref="A2:D16">
    <cfRule type="cellIs" dxfId="71" priority="17" operator="equal">
      <formula>0</formula>
    </cfRule>
  </conditionalFormatting>
  <conditionalFormatting sqref="A17:D31">
    <cfRule type="cellIs" dxfId="70" priority="3" operator="equal">
      <formula>0</formula>
    </cfRule>
  </conditionalFormatting>
  <conditionalFormatting sqref="A32:D46">
    <cfRule type="cellIs" dxfId="69" priority="2" operator="equal">
      <formula>0</formula>
    </cfRule>
  </conditionalFormatting>
  <conditionalFormatting sqref="A47:D61">
    <cfRule type="cellIs" dxfId="68" priority="1" operator="equal">
      <formula>0</formula>
    </cfRule>
  </conditionalFormatting>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dimension ref="A1:AH2"/>
  <sheetViews>
    <sheetView rightToLeft="1" workbookViewId="0">
      <selection activeCell="A3" sqref="A3"/>
    </sheetView>
  </sheetViews>
  <sheetFormatPr baseColWidth="10" defaultColWidth="9.140625" defaultRowHeight="15"/>
  <cols>
    <col min="1" max="1" width="31" style="10" customWidth="1"/>
    <col min="2" max="34" width="9.140625" style="117"/>
  </cols>
  <sheetData>
    <row r="1" spans="1:1">
      <c r="A1" s="10" t="s">
        <v>1394</v>
      </c>
    </row>
    <row r="2" spans="1:1">
      <c r="A2" s="10" t="s">
        <v>1395</v>
      </c>
    </row>
  </sheetData>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dimension ref="A1:AQ747"/>
  <sheetViews>
    <sheetView rightToLeft="1" topLeftCell="B1" zoomScale="70" zoomScaleNormal="70" zoomScalePageLayoutView="70" workbookViewId="0">
      <selection activeCell="C18" sqref="C18"/>
    </sheetView>
  </sheetViews>
  <sheetFormatPr baseColWidth="10" defaultColWidth="9.140625" defaultRowHeight="15"/>
  <cols>
    <col min="1" max="1" width="24.85546875" style="97" customWidth="1"/>
    <col min="2" max="2" width="25.7109375" style="97" customWidth="1"/>
    <col min="3" max="3" width="43.7109375" style="97" customWidth="1"/>
    <col min="4" max="4" width="15" style="97" customWidth="1"/>
    <col min="5" max="5" width="21.7109375" style="97" customWidth="1"/>
    <col min="6" max="6" width="23.42578125" style="94" bestFit="1" customWidth="1"/>
    <col min="7" max="7" width="18.42578125" style="94" customWidth="1"/>
    <col min="8" max="8" width="17.85546875" style="94" customWidth="1"/>
    <col min="9" max="9" width="15" style="97" customWidth="1"/>
    <col min="10" max="43" width="9.140625" style="113"/>
    <col min="44" max="16384" width="9.140625" style="94"/>
  </cols>
  <sheetData>
    <row r="1" spans="1:9" s="113" customFormat="1" ht="26.25" customHeight="1">
      <c r="A1" s="229" t="s">
        <v>68</v>
      </c>
      <c r="B1" s="229" t="s">
        <v>789</v>
      </c>
      <c r="C1" s="229" t="s">
        <v>790</v>
      </c>
      <c r="D1" s="230" t="s">
        <v>788</v>
      </c>
      <c r="E1" s="229" t="s">
        <v>739</v>
      </c>
      <c r="F1" s="229"/>
      <c r="G1" s="229"/>
      <c r="H1" s="229"/>
      <c r="I1" s="229" t="s">
        <v>795</v>
      </c>
    </row>
    <row r="2" spans="1:9" s="113" customFormat="1" ht="23.25" customHeight="1" thickBot="1">
      <c r="A2" s="229"/>
      <c r="B2" s="229"/>
      <c r="C2" s="229"/>
      <c r="D2" s="231"/>
      <c r="E2" s="114" t="s">
        <v>784</v>
      </c>
      <c r="F2" s="114" t="s">
        <v>785</v>
      </c>
      <c r="G2" s="114" t="s">
        <v>786</v>
      </c>
      <c r="H2" s="114" t="s">
        <v>787</v>
      </c>
      <c r="I2" s="229"/>
    </row>
    <row r="3" spans="1:9" s="113" customFormat="1" ht="18.75" thickBot="1">
      <c r="A3" s="100"/>
      <c r="B3" s="142" t="s">
        <v>992</v>
      </c>
      <c r="C3" s="142" t="s">
        <v>993</v>
      </c>
      <c r="D3" s="101"/>
      <c r="E3" s="102"/>
      <c r="F3" s="95"/>
      <c r="G3" s="95"/>
      <c r="H3" s="95"/>
      <c r="I3" s="101"/>
    </row>
    <row r="4" spans="1:9" s="113" customFormat="1" ht="18.75" thickBot="1">
      <c r="A4" s="103"/>
      <c r="B4" s="143" t="s">
        <v>994</v>
      </c>
      <c r="C4" s="143" t="s">
        <v>995</v>
      </c>
      <c r="D4" s="103"/>
      <c r="E4" s="102"/>
      <c r="F4" s="95"/>
      <c r="G4" s="95"/>
      <c r="H4" s="95"/>
      <c r="I4" s="103"/>
    </row>
    <row r="5" spans="1:9" s="113" customFormat="1" ht="18.75" thickBot="1">
      <c r="A5" s="103"/>
      <c r="B5" s="142" t="s">
        <v>996</v>
      </c>
      <c r="C5" s="142" t="s">
        <v>672</v>
      </c>
      <c r="D5" s="103"/>
      <c r="E5" s="102"/>
      <c r="F5" s="95"/>
      <c r="G5" s="95"/>
      <c r="H5" s="95"/>
      <c r="I5" s="103"/>
    </row>
    <row r="6" spans="1:9" s="113" customFormat="1" ht="18.75" thickBot="1">
      <c r="A6" s="104"/>
      <c r="B6" s="143" t="s">
        <v>997</v>
      </c>
      <c r="C6" s="143" t="s">
        <v>672</v>
      </c>
      <c r="D6" s="104"/>
      <c r="E6" s="105"/>
      <c r="F6" s="95"/>
      <c r="G6" s="105"/>
      <c r="H6" s="105"/>
      <c r="I6" s="104"/>
    </row>
    <row r="7" spans="1:9" s="113" customFormat="1" ht="18.75" thickBot="1">
      <c r="A7" s="104"/>
      <c r="B7" s="143" t="s">
        <v>998</v>
      </c>
      <c r="C7" s="143" t="s">
        <v>672</v>
      </c>
      <c r="D7" s="104"/>
      <c r="E7" s="105"/>
      <c r="F7" s="106"/>
      <c r="G7" s="95"/>
      <c r="H7" s="95"/>
      <c r="I7" s="104"/>
    </row>
    <row r="8" spans="1:9" s="113" customFormat="1" ht="18.75" thickBot="1">
      <c r="A8" s="103"/>
      <c r="B8" s="143" t="s">
        <v>999</v>
      </c>
      <c r="C8" s="143" t="s">
        <v>686</v>
      </c>
      <c r="D8" s="103"/>
      <c r="E8" s="105"/>
      <c r="F8" s="102"/>
      <c r="G8" s="95"/>
      <c r="H8" s="95"/>
      <c r="I8" s="103"/>
    </row>
    <row r="9" spans="1:9" s="113" customFormat="1" ht="18.75" thickBot="1">
      <c r="A9" s="103"/>
      <c r="B9" s="143" t="s">
        <v>1000</v>
      </c>
      <c r="C9" s="143" t="s">
        <v>686</v>
      </c>
      <c r="D9" s="103"/>
      <c r="E9" s="102"/>
      <c r="F9" s="102"/>
      <c r="G9" s="95"/>
      <c r="H9" s="95"/>
      <c r="I9" s="103"/>
    </row>
    <row r="10" spans="1:9" s="113" customFormat="1" ht="18.75" thickBot="1">
      <c r="A10" s="103"/>
      <c r="B10" s="143" t="s">
        <v>1001</v>
      </c>
      <c r="C10" s="143" t="s">
        <v>686</v>
      </c>
      <c r="D10" s="103"/>
      <c r="E10" s="102"/>
      <c r="F10" s="102"/>
      <c r="G10" s="105"/>
      <c r="H10" s="95"/>
      <c r="I10" s="103"/>
    </row>
    <row r="11" spans="1:9" s="113" customFormat="1" ht="18.75" thickBot="1">
      <c r="A11" s="103"/>
      <c r="B11" s="143" t="s">
        <v>1002</v>
      </c>
      <c r="C11" s="143" t="s">
        <v>686</v>
      </c>
      <c r="D11" s="103"/>
      <c r="E11" s="105"/>
      <c r="F11" s="105"/>
      <c r="G11" s="95"/>
      <c r="H11" s="95"/>
      <c r="I11" s="103"/>
    </row>
    <row r="12" spans="1:9" s="113" customFormat="1" ht="18.75" thickBot="1">
      <c r="A12" s="103"/>
      <c r="B12" s="143" t="s">
        <v>1003</v>
      </c>
      <c r="C12" s="143" t="s">
        <v>1004</v>
      </c>
      <c r="D12" s="103"/>
      <c r="E12" s="105"/>
      <c r="F12" s="102"/>
      <c r="G12" s="95"/>
      <c r="H12" s="95"/>
      <c r="I12" s="103"/>
    </row>
    <row r="13" spans="1:9" s="113" customFormat="1" ht="18.75" thickBot="1">
      <c r="A13" s="103"/>
      <c r="B13" s="143" t="s">
        <v>1005</v>
      </c>
      <c r="C13" s="143" t="s">
        <v>694</v>
      </c>
      <c r="D13" s="103"/>
      <c r="E13" s="105"/>
      <c r="F13" s="105"/>
      <c r="G13" s="95"/>
      <c r="H13" s="95"/>
      <c r="I13" s="103"/>
    </row>
    <row r="14" spans="1:9" s="113" customFormat="1" ht="18.75" thickBot="1">
      <c r="A14" s="103"/>
      <c r="B14" s="143" t="s">
        <v>1006</v>
      </c>
      <c r="C14" s="143" t="s">
        <v>1007</v>
      </c>
      <c r="D14" s="103"/>
      <c r="E14" s="105"/>
      <c r="F14" s="102"/>
      <c r="G14" s="95"/>
      <c r="H14" s="95"/>
      <c r="I14" s="103"/>
    </row>
    <row r="15" spans="1:9" s="113" customFormat="1" ht="18.75" thickBot="1">
      <c r="A15" s="103"/>
      <c r="B15" s="143" t="s">
        <v>1008</v>
      </c>
      <c r="C15" s="143" t="s">
        <v>860</v>
      </c>
      <c r="D15" s="103"/>
      <c r="E15" s="102"/>
      <c r="F15" s="105"/>
      <c r="G15" s="95"/>
      <c r="H15" s="95"/>
      <c r="I15" s="103"/>
    </row>
    <row r="16" spans="1:9" s="113" customFormat="1" ht="18.75" thickBot="1">
      <c r="A16" s="103"/>
      <c r="B16" s="143" t="s">
        <v>1009</v>
      </c>
      <c r="C16" s="143" t="s">
        <v>674</v>
      </c>
      <c r="D16" s="103"/>
      <c r="E16" s="105"/>
      <c r="F16" s="102"/>
      <c r="G16" s="95"/>
      <c r="H16" s="95"/>
      <c r="I16" s="103"/>
    </row>
    <row r="17" spans="1:9" s="113" customFormat="1" ht="18.75" thickBot="1">
      <c r="A17" s="103"/>
      <c r="B17" s="143" t="s">
        <v>1010</v>
      </c>
      <c r="C17" s="143" t="s">
        <v>674</v>
      </c>
      <c r="D17" s="103"/>
      <c r="E17" s="105"/>
      <c r="F17" s="105"/>
      <c r="G17" s="95"/>
      <c r="H17" s="95"/>
      <c r="I17" s="103"/>
    </row>
    <row r="18" spans="1:9" s="113" customFormat="1" ht="18.75" thickBot="1">
      <c r="A18" s="103"/>
      <c r="B18" s="143" t="s">
        <v>1011</v>
      </c>
      <c r="C18" s="143" t="s">
        <v>1012</v>
      </c>
      <c r="D18" s="103"/>
      <c r="E18" s="105"/>
      <c r="F18" s="105"/>
      <c r="G18" s="95"/>
      <c r="H18" s="95"/>
      <c r="I18" s="103"/>
    </row>
    <row r="19" spans="1:9" s="113" customFormat="1" ht="18.75" thickBot="1">
      <c r="A19" s="103"/>
      <c r="B19" s="143" t="s">
        <v>1013</v>
      </c>
      <c r="C19" s="143" t="s">
        <v>1014</v>
      </c>
      <c r="D19" s="103"/>
      <c r="E19" s="105"/>
      <c r="F19" s="105"/>
      <c r="G19" s="95"/>
      <c r="H19" s="95"/>
      <c r="I19" s="103"/>
    </row>
    <row r="20" spans="1:9" s="113" customFormat="1" ht="18.75" thickBot="1">
      <c r="A20" s="103"/>
      <c r="B20" s="143" t="s">
        <v>1015</v>
      </c>
      <c r="C20" s="143" t="s">
        <v>674</v>
      </c>
      <c r="D20" s="103"/>
      <c r="E20" s="105"/>
      <c r="F20" s="105"/>
      <c r="G20" s="95"/>
      <c r="H20" s="95"/>
      <c r="I20" s="103"/>
    </row>
    <row r="21" spans="1:9" s="113" customFormat="1" ht="18.75" thickBot="1">
      <c r="A21" s="103"/>
      <c r="B21" s="143" t="s">
        <v>1016</v>
      </c>
      <c r="C21" s="143" t="s">
        <v>1014</v>
      </c>
      <c r="D21" s="103"/>
      <c r="E21" s="105"/>
      <c r="F21" s="105"/>
      <c r="G21" s="95"/>
      <c r="H21" s="95"/>
      <c r="I21" s="103"/>
    </row>
    <row r="22" spans="1:9" s="113" customFormat="1" ht="18.75" thickBot="1">
      <c r="A22" s="103"/>
      <c r="B22" s="143" t="s">
        <v>1017</v>
      </c>
      <c r="C22" s="143" t="s">
        <v>1014</v>
      </c>
      <c r="D22" s="103"/>
      <c r="E22" s="105"/>
      <c r="F22" s="105"/>
      <c r="G22" s="95"/>
      <c r="H22" s="95"/>
      <c r="I22" s="103"/>
    </row>
    <row r="23" spans="1:9" s="113" customFormat="1" ht="18.75" thickBot="1">
      <c r="A23" s="103"/>
      <c r="B23" s="143" t="s">
        <v>1018</v>
      </c>
      <c r="C23" s="143" t="s">
        <v>674</v>
      </c>
      <c r="D23" s="103"/>
      <c r="E23" s="105"/>
      <c r="F23" s="105"/>
      <c r="G23" s="95"/>
      <c r="H23" s="95"/>
      <c r="I23" s="103"/>
    </row>
    <row r="24" spans="1:9" s="113" customFormat="1" ht="18.75" thickBot="1">
      <c r="A24" s="103"/>
      <c r="B24" s="143" t="s">
        <v>1019</v>
      </c>
      <c r="C24" s="143" t="s">
        <v>674</v>
      </c>
      <c r="D24" s="103"/>
      <c r="E24" s="102"/>
      <c r="F24" s="95"/>
      <c r="G24" s="95"/>
      <c r="H24" s="95"/>
      <c r="I24" s="103"/>
    </row>
    <row r="25" spans="1:9" s="113" customFormat="1" ht="18.75" thickBot="1">
      <c r="A25" s="103"/>
      <c r="B25" s="143" t="s">
        <v>1020</v>
      </c>
      <c r="C25" s="143" t="s">
        <v>689</v>
      </c>
      <c r="D25" s="103"/>
      <c r="E25" s="102"/>
      <c r="F25" s="95"/>
      <c r="G25" s="95"/>
      <c r="H25" s="95"/>
      <c r="I25" s="103"/>
    </row>
    <row r="26" spans="1:9" s="113" customFormat="1" ht="18.75" thickBot="1">
      <c r="A26" s="103"/>
      <c r="B26" s="143" t="s">
        <v>1021</v>
      </c>
      <c r="C26" s="143" t="s">
        <v>689</v>
      </c>
      <c r="D26" s="103"/>
      <c r="E26" s="102"/>
      <c r="F26" s="95"/>
      <c r="G26" s="95"/>
      <c r="H26" s="95"/>
      <c r="I26" s="103"/>
    </row>
    <row r="27" spans="1:9" s="113" customFormat="1" ht="18.75" thickBot="1">
      <c r="A27" s="107"/>
      <c r="B27" s="143" t="s">
        <v>1022</v>
      </c>
      <c r="C27" s="143" t="s">
        <v>689</v>
      </c>
      <c r="D27" s="107"/>
      <c r="E27" s="102"/>
      <c r="F27" s="95"/>
      <c r="G27" s="95"/>
      <c r="H27" s="95"/>
      <c r="I27" s="107"/>
    </row>
    <row r="28" spans="1:9" s="113" customFormat="1" ht="18.75" thickBot="1">
      <c r="A28" s="98"/>
      <c r="B28" s="143" t="s">
        <v>1023</v>
      </c>
      <c r="C28" s="143" t="s">
        <v>689</v>
      </c>
      <c r="D28" s="99"/>
      <c r="E28" s="105"/>
      <c r="F28" s="95"/>
      <c r="G28" s="95"/>
      <c r="H28" s="95"/>
      <c r="I28" s="99"/>
    </row>
    <row r="29" spans="1:9" s="113" customFormat="1" ht="18.75" thickBot="1">
      <c r="A29" s="98"/>
      <c r="B29" s="143" t="s">
        <v>1024</v>
      </c>
      <c r="C29" s="143" t="s">
        <v>675</v>
      </c>
      <c r="D29" s="99"/>
      <c r="E29" s="102"/>
      <c r="F29" s="95"/>
      <c r="G29" s="95"/>
      <c r="H29" s="95"/>
      <c r="I29" s="99"/>
    </row>
    <row r="30" spans="1:9" s="113" customFormat="1" ht="18.75" thickBot="1">
      <c r="A30" s="98"/>
      <c r="B30" s="143" t="s">
        <v>1025</v>
      </c>
      <c r="C30" s="143" t="s">
        <v>1026</v>
      </c>
      <c r="D30" s="99"/>
      <c r="E30" s="105"/>
      <c r="F30" s="95"/>
      <c r="G30" s="95"/>
      <c r="H30" s="95"/>
      <c r="I30" s="99"/>
    </row>
    <row r="31" spans="1:9" s="113" customFormat="1" ht="18.75" thickBot="1">
      <c r="A31" s="98"/>
      <c r="B31" s="143" t="s">
        <v>1027</v>
      </c>
      <c r="C31" s="143" t="s">
        <v>675</v>
      </c>
      <c r="D31" s="99"/>
      <c r="E31" s="102"/>
      <c r="F31" s="95"/>
      <c r="G31" s="95"/>
      <c r="H31" s="95"/>
      <c r="I31" s="99"/>
    </row>
    <row r="32" spans="1:9" s="113" customFormat="1" ht="18.75" thickBot="1">
      <c r="A32" s="98"/>
      <c r="B32" s="143" t="s">
        <v>1028</v>
      </c>
      <c r="C32" s="143" t="s">
        <v>675</v>
      </c>
      <c r="D32" s="99"/>
      <c r="E32" s="105"/>
      <c r="F32" s="95"/>
      <c r="G32" s="95"/>
      <c r="H32" s="95"/>
      <c r="I32" s="99"/>
    </row>
    <row r="33" spans="1:9" s="113" customFormat="1" ht="18.75" thickBot="1">
      <c r="A33" s="98"/>
      <c r="B33" s="143" t="s">
        <v>1029</v>
      </c>
      <c r="C33" s="143" t="s">
        <v>675</v>
      </c>
      <c r="D33" s="99"/>
      <c r="E33" s="105"/>
      <c r="F33" s="95"/>
      <c r="G33" s="95"/>
      <c r="H33" s="95"/>
      <c r="I33" s="99"/>
    </row>
    <row r="34" spans="1:9" s="113" customFormat="1" ht="18.75" thickBot="1">
      <c r="A34" s="98"/>
      <c r="B34" s="143" t="s">
        <v>1030</v>
      </c>
      <c r="C34" s="143" t="s">
        <v>1031</v>
      </c>
      <c r="D34" s="99"/>
      <c r="E34" s="102"/>
      <c r="F34" s="95"/>
      <c r="G34" s="95"/>
      <c r="H34" s="95"/>
      <c r="I34" s="99"/>
    </row>
    <row r="35" spans="1:9" s="113" customFormat="1" ht="18.75" thickBot="1">
      <c r="A35" s="98"/>
      <c r="B35" s="143" t="s">
        <v>1032</v>
      </c>
      <c r="C35" s="143" t="s">
        <v>1026</v>
      </c>
      <c r="D35" s="99"/>
      <c r="E35" s="105"/>
      <c r="F35" s="95"/>
      <c r="G35" s="95"/>
      <c r="H35" s="95"/>
      <c r="I35" s="99"/>
    </row>
    <row r="36" spans="1:9" s="113" customFormat="1" ht="18.75" thickBot="1">
      <c r="A36" s="98"/>
      <c r="B36" s="143" t="s">
        <v>1033</v>
      </c>
      <c r="C36" s="143" t="s">
        <v>1026</v>
      </c>
      <c r="D36" s="99"/>
      <c r="E36" s="105"/>
      <c r="F36" s="95"/>
      <c r="G36" s="95"/>
      <c r="H36" s="95"/>
      <c r="I36" s="99"/>
    </row>
    <row r="37" spans="1:9" s="113" customFormat="1" ht="18.75" thickBot="1">
      <c r="A37" s="98"/>
      <c r="B37" s="143" t="s">
        <v>1034</v>
      </c>
      <c r="C37" s="143" t="s">
        <v>1026</v>
      </c>
      <c r="D37" s="99"/>
      <c r="E37" s="95"/>
      <c r="F37" s="95"/>
      <c r="G37" s="95"/>
      <c r="H37" s="95"/>
      <c r="I37" s="99"/>
    </row>
    <row r="38" spans="1:9" s="113" customFormat="1" ht="18.75" thickBot="1">
      <c r="A38" s="98"/>
      <c r="B38" s="143" t="s">
        <v>1035</v>
      </c>
      <c r="C38" s="143" t="s">
        <v>675</v>
      </c>
      <c r="D38" s="99"/>
      <c r="E38" s="102"/>
      <c r="F38" s="95"/>
      <c r="G38" s="95"/>
      <c r="H38" s="95"/>
      <c r="I38" s="99"/>
    </row>
    <row r="39" spans="1:9" s="113" customFormat="1" ht="18.75" thickBot="1">
      <c r="A39" s="98"/>
      <c r="B39" s="143" t="s">
        <v>1036</v>
      </c>
      <c r="C39" s="143" t="s">
        <v>1037</v>
      </c>
      <c r="D39" s="99"/>
      <c r="E39" s="102"/>
      <c r="F39" s="95"/>
      <c r="G39" s="95"/>
      <c r="H39" s="95"/>
      <c r="I39" s="99"/>
    </row>
    <row r="40" spans="1:9" s="113" customFormat="1" ht="18.75" thickBot="1">
      <c r="A40" s="108"/>
      <c r="B40" s="143" t="s">
        <v>1038</v>
      </c>
      <c r="C40" s="143" t="s">
        <v>1039</v>
      </c>
      <c r="D40" s="108"/>
      <c r="E40" s="105"/>
      <c r="F40" s="95"/>
      <c r="G40" s="95"/>
      <c r="H40" s="95"/>
      <c r="I40" s="108"/>
    </row>
    <row r="41" spans="1:9" s="113" customFormat="1" ht="18.75" thickBot="1">
      <c r="A41" s="108"/>
      <c r="B41" s="143" t="s">
        <v>1040</v>
      </c>
      <c r="C41" s="143" t="s">
        <v>1037</v>
      </c>
      <c r="D41" s="108"/>
      <c r="E41" s="102"/>
      <c r="F41" s="95"/>
      <c r="G41" s="95"/>
      <c r="H41" s="95"/>
      <c r="I41" s="108"/>
    </row>
    <row r="42" spans="1:9" s="113" customFormat="1" ht="18.75" thickBot="1">
      <c r="A42" s="108"/>
      <c r="B42" s="143" t="s">
        <v>1041</v>
      </c>
      <c r="C42" s="143" t="s">
        <v>1042</v>
      </c>
      <c r="D42" s="108"/>
      <c r="E42" s="102"/>
      <c r="F42" s="95"/>
      <c r="G42" s="95"/>
      <c r="H42" s="95"/>
      <c r="I42" s="108"/>
    </row>
    <row r="43" spans="1:9" s="113" customFormat="1" ht="18.75" thickBot="1">
      <c r="A43" s="108"/>
      <c r="B43" s="143" t="s">
        <v>1043</v>
      </c>
      <c r="C43" s="143" t="s">
        <v>1037</v>
      </c>
      <c r="D43" s="108"/>
      <c r="E43" s="102"/>
      <c r="F43" s="95"/>
      <c r="G43" s="95"/>
      <c r="H43" s="95"/>
      <c r="I43" s="108"/>
    </row>
    <row r="44" spans="1:9" s="113" customFormat="1" ht="18.75" thickBot="1">
      <c r="A44" s="108"/>
      <c r="B44" s="143" t="s">
        <v>1044</v>
      </c>
      <c r="C44" s="143" t="s">
        <v>1042</v>
      </c>
      <c r="D44" s="108"/>
      <c r="E44" s="102"/>
      <c r="F44" s="95"/>
      <c r="G44" s="95"/>
      <c r="H44" s="95"/>
      <c r="I44" s="108"/>
    </row>
    <row r="45" spans="1:9" s="113" customFormat="1" ht="18.75" thickBot="1">
      <c r="A45" s="108"/>
      <c r="B45" s="143" t="s">
        <v>1045</v>
      </c>
      <c r="C45" s="143" t="s">
        <v>704</v>
      </c>
      <c r="D45" s="108"/>
      <c r="E45" s="102"/>
      <c r="F45" s="95"/>
      <c r="G45" s="95"/>
      <c r="H45" s="95"/>
      <c r="I45" s="108"/>
    </row>
    <row r="46" spans="1:9" s="113" customFormat="1" ht="18.75" thickBot="1">
      <c r="A46" s="108"/>
      <c r="B46" s="143" t="s">
        <v>1046</v>
      </c>
      <c r="C46" s="143" t="s">
        <v>704</v>
      </c>
      <c r="D46" s="108"/>
      <c r="E46" s="102"/>
      <c r="F46" s="95"/>
      <c r="G46" s="95"/>
      <c r="H46" s="95"/>
      <c r="I46" s="108"/>
    </row>
    <row r="47" spans="1:9" s="113" customFormat="1" ht="18.75" thickBot="1">
      <c r="A47" s="108"/>
      <c r="B47" s="143" t="s">
        <v>1047</v>
      </c>
      <c r="C47" s="143" t="s">
        <v>1048</v>
      </c>
      <c r="D47" s="108"/>
      <c r="E47" s="102"/>
      <c r="F47" s="95"/>
      <c r="G47" s="95"/>
      <c r="H47" s="95"/>
      <c r="I47" s="108"/>
    </row>
    <row r="48" spans="1:9" s="113" customFormat="1" ht="18.75" thickBot="1">
      <c r="A48" s="96"/>
      <c r="B48" s="143" t="s">
        <v>1049</v>
      </c>
      <c r="C48" s="143" t="s">
        <v>1048</v>
      </c>
      <c r="D48" s="96"/>
      <c r="E48" s="105"/>
      <c r="F48" s="105"/>
      <c r="G48" s="95"/>
      <c r="H48" s="95"/>
      <c r="I48" s="96"/>
    </row>
    <row r="49" spans="1:9" s="113" customFormat="1" ht="18.75" thickBot="1">
      <c r="A49" s="96"/>
      <c r="B49" s="143" t="s">
        <v>1050</v>
      </c>
      <c r="C49" s="143" t="s">
        <v>1048</v>
      </c>
      <c r="D49" s="96"/>
      <c r="E49" s="105"/>
      <c r="F49" s="95"/>
      <c r="G49" s="95"/>
      <c r="H49" s="95"/>
      <c r="I49" s="96"/>
    </row>
    <row r="50" spans="1:9" s="113" customFormat="1" ht="18.75" thickBot="1">
      <c r="A50" s="90"/>
      <c r="B50" s="143" t="s">
        <v>1051</v>
      </c>
      <c r="C50" s="143" t="s">
        <v>1048</v>
      </c>
      <c r="D50" s="95"/>
      <c r="E50" s="105"/>
      <c r="F50" s="95"/>
      <c r="G50" s="95"/>
      <c r="H50" s="95"/>
      <c r="I50" s="95"/>
    </row>
    <row r="51" spans="1:9" s="113" customFormat="1" ht="18.75" thickBot="1">
      <c r="A51" s="90"/>
      <c r="B51" s="143" t="s">
        <v>1052</v>
      </c>
      <c r="C51" s="143" t="s">
        <v>1048</v>
      </c>
      <c r="D51" s="95"/>
      <c r="E51" s="105"/>
      <c r="F51" s="95"/>
      <c r="G51" s="95"/>
      <c r="H51" s="95"/>
      <c r="I51" s="95"/>
    </row>
    <row r="52" spans="1:9" s="113" customFormat="1" ht="18.75" thickBot="1">
      <c r="A52" s="90"/>
      <c r="B52" s="143" t="s">
        <v>1053</v>
      </c>
      <c r="C52" s="143" t="s">
        <v>1048</v>
      </c>
      <c r="D52" s="95"/>
      <c r="E52" s="102"/>
      <c r="F52" s="95"/>
      <c r="G52" s="95"/>
      <c r="H52" s="95"/>
      <c r="I52" s="95"/>
    </row>
    <row r="53" spans="1:9" s="113" customFormat="1" ht="18.75" thickBot="1">
      <c r="A53" s="90"/>
      <c r="B53" s="143" t="s">
        <v>1054</v>
      </c>
      <c r="C53" s="143" t="s">
        <v>1048</v>
      </c>
      <c r="D53" s="95"/>
      <c r="E53" s="102"/>
      <c r="F53" s="95"/>
      <c r="G53" s="95"/>
      <c r="H53" s="95"/>
      <c r="I53" s="95"/>
    </row>
    <row r="54" spans="1:9" s="113" customFormat="1" ht="18.75" thickBot="1">
      <c r="A54" s="90"/>
      <c r="B54" s="143" t="s">
        <v>1055</v>
      </c>
      <c r="C54" s="143" t="s">
        <v>746</v>
      </c>
      <c r="D54" s="95"/>
      <c r="E54" s="102"/>
      <c r="F54" s="95"/>
      <c r="G54" s="95"/>
      <c r="H54" s="95"/>
      <c r="I54" s="95"/>
    </row>
    <row r="55" spans="1:9" s="113" customFormat="1" ht="18.75" thickBot="1">
      <c r="A55" s="90"/>
      <c r="B55" s="143" t="s">
        <v>1056</v>
      </c>
      <c r="C55" s="143" t="s">
        <v>1057</v>
      </c>
      <c r="D55" s="95"/>
      <c r="E55" s="102"/>
      <c r="F55" s="95"/>
      <c r="G55" s="95"/>
      <c r="H55" s="95"/>
      <c r="I55" s="95"/>
    </row>
    <row r="56" spans="1:9" s="113" customFormat="1" ht="18.75" thickBot="1">
      <c r="A56" s="90"/>
      <c r="B56" s="143" t="s">
        <v>1058</v>
      </c>
      <c r="C56" s="143" t="s">
        <v>691</v>
      </c>
      <c r="D56" s="95"/>
      <c r="E56" s="102"/>
      <c r="F56" s="95"/>
      <c r="G56" s="95"/>
      <c r="H56" s="95"/>
      <c r="I56" s="95"/>
    </row>
    <row r="57" spans="1:9" s="113" customFormat="1" ht="18.75" thickBot="1">
      <c r="A57" s="90"/>
      <c r="B57" s="143" t="s">
        <v>1059</v>
      </c>
      <c r="C57" s="143" t="s">
        <v>678</v>
      </c>
      <c r="D57" s="95"/>
      <c r="E57" s="105"/>
      <c r="F57" s="95"/>
      <c r="G57" s="95"/>
      <c r="H57" s="95"/>
      <c r="I57" s="95"/>
    </row>
    <row r="58" spans="1:9" s="113" customFormat="1" ht="18.75" thickBot="1">
      <c r="A58" s="104"/>
      <c r="B58" s="143" t="s">
        <v>1060</v>
      </c>
      <c r="C58" s="143" t="s">
        <v>678</v>
      </c>
      <c r="D58" s="104"/>
      <c r="E58" s="105"/>
      <c r="F58" s="106"/>
      <c r="G58" s="95"/>
      <c r="H58" s="95"/>
      <c r="I58" s="104"/>
    </row>
    <row r="59" spans="1:9" s="113" customFormat="1" ht="18.75" thickBot="1">
      <c r="A59" s="103"/>
      <c r="B59" s="143" t="s">
        <v>1061</v>
      </c>
      <c r="C59" s="143" t="s">
        <v>678</v>
      </c>
      <c r="D59" s="103"/>
      <c r="E59" s="105"/>
      <c r="F59" s="102"/>
      <c r="G59" s="95"/>
      <c r="H59" s="95"/>
      <c r="I59" s="103"/>
    </row>
    <row r="60" spans="1:9" s="113" customFormat="1" ht="18.75" thickBot="1">
      <c r="A60" s="103"/>
      <c r="B60" s="143" t="s">
        <v>1062</v>
      </c>
      <c r="C60" s="143" t="s">
        <v>678</v>
      </c>
      <c r="D60" s="103"/>
      <c r="E60" s="102"/>
      <c r="F60" s="102"/>
      <c r="G60" s="95"/>
      <c r="H60" s="95"/>
      <c r="I60" s="103"/>
    </row>
    <row r="61" spans="1:9" s="113" customFormat="1" ht="18.75" thickBot="1">
      <c r="A61" s="103"/>
      <c r="B61" s="143" t="s">
        <v>1063</v>
      </c>
      <c r="C61" s="143" t="s">
        <v>678</v>
      </c>
      <c r="D61" s="103"/>
      <c r="E61" s="102"/>
      <c r="F61" s="102"/>
      <c r="G61" s="105"/>
      <c r="H61" s="95"/>
      <c r="I61" s="103"/>
    </row>
    <row r="62" spans="1:9" s="113" customFormat="1" ht="18.75" thickBot="1">
      <c r="A62" s="103"/>
      <c r="B62" s="143" t="s">
        <v>1064</v>
      </c>
      <c r="C62" s="143" t="s">
        <v>678</v>
      </c>
      <c r="D62" s="103"/>
      <c r="E62" s="105"/>
      <c r="F62" s="105"/>
      <c r="G62" s="95"/>
      <c r="H62" s="95"/>
      <c r="I62" s="103"/>
    </row>
    <row r="63" spans="1:9" s="113" customFormat="1" ht="18.75" thickBot="1">
      <c r="A63" s="103"/>
      <c r="B63" s="143" t="s">
        <v>1065</v>
      </c>
      <c r="C63" s="143" t="s">
        <v>678</v>
      </c>
      <c r="D63" s="103"/>
      <c r="E63" s="105"/>
      <c r="F63" s="102"/>
      <c r="G63" s="95"/>
      <c r="H63" s="95"/>
      <c r="I63" s="103"/>
    </row>
    <row r="64" spans="1:9" s="113" customFormat="1" ht="18.75" thickBot="1">
      <c r="A64" s="103"/>
      <c r="B64" s="143" t="s">
        <v>1066</v>
      </c>
      <c r="C64" s="143" t="s">
        <v>679</v>
      </c>
      <c r="D64" s="103"/>
      <c r="E64" s="105"/>
      <c r="F64" s="105"/>
      <c r="G64" s="95"/>
      <c r="H64" s="95"/>
      <c r="I64" s="103"/>
    </row>
    <row r="65" spans="1:9" s="113" customFormat="1" ht="18.75" thickBot="1">
      <c r="A65" s="103"/>
      <c r="B65" s="143" t="s">
        <v>1067</v>
      </c>
      <c r="C65" s="143" t="s">
        <v>679</v>
      </c>
      <c r="D65" s="103"/>
      <c r="E65" s="105"/>
      <c r="F65" s="102"/>
      <c r="G65" s="95"/>
      <c r="H65" s="95"/>
      <c r="I65" s="103"/>
    </row>
    <row r="66" spans="1:9" s="113" customFormat="1" ht="18.75" thickBot="1">
      <c r="A66" s="103"/>
      <c r="B66" s="143" t="s">
        <v>1068</v>
      </c>
      <c r="C66" s="143" t="s">
        <v>679</v>
      </c>
      <c r="D66" s="103"/>
      <c r="E66" s="102"/>
      <c r="F66" s="105"/>
      <c r="G66" s="95"/>
      <c r="H66" s="95"/>
      <c r="I66" s="103"/>
    </row>
    <row r="67" spans="1:9" s="113" customFormat="1" ht="18.75" thickBot="1">
      <c r="A67" s="103"/>
      <c r="B67" s="143" t="s">
        <v>1069</v>
      </c>
      <c r="C67" s="143" t="s">
        <v>679</v>
      </c>
      <c r="D67" s="103"/>
      <c r="E67" s="105"/>
      <c r="F67" s="102"/>
      <c r="G67" s="95"/>
      <c r="H67" s="95"/>
      <c r="I67" s="103"/>
    </row>
    <row r="68" spans="1:9" s="113" customFormat="1" ht="18.75" thickBot="1">
      <c r="A68" s="103"/>
      <c r="B68" s="143" t="s">
        <v>1070</v>
      </c>
      <c r="C68" s="143" t="s">
        <v>679</v>
      </c>
      <c r="D68" s="103"/>
      <c r="E68" s="105"/>
      <c r="F68" s="105"/>
      <c r="G68" s="95"/>
      <c r="H68" s="95"/>
      <c r="I68" s="103"/>
    </row>
    <row r="69" spans="1:9" s="113" customFormat="1" ht="18.75" thickBot="1">
      <c r="A69" s="103"/>
      <c r="B69" s="143" t="s">
        <v>1071</v>
      </c>
      <c r="C69" s="143" t="s">
        <v>679</v>
      </c>
      <c r="D69" s="103"/>
      <c r="E69" s="105"/>
      <c r="F69" s="105"/>
      <c r="G69" s="95"/>
      <c r="H69" s="95"/>
      <c r="I69" s="103"/>
    </row>
    <row r="70" spans="1:9" s="113" customFormat="1" ht="18.75" thickBot="1">
      <c r="A70" s="103"/>
      <c r="B70" s="143" t="s">
        <v>1072</v>
      </c>
      <c r="C70" s="143" t="s">
        <v>679</v>
      </c>
      <c r="D70" s="103"/>
      <c r="E70" s="105"/>
      <c r="F70" s="105"/>
      <c r="G70" s="95"/>
      <c r="H70" s="95"/>
      <c r="I70" s="103"/>
    </row>
    <row r="71" spans="1:9" s="113" customFormat="1" ht="18.75" thickBot="1">
      <c r="A71" s="103"/>
      <c r="B71" s="143" t="s">
        <v>1073</v>
      </c>
      <c r="C71" s="143" t="s">
        <v>681</v>
      </c>
      <c r="D71" s="103"/>
      <c r="E71" s="105"/>
      <c r="F71" s="105"/>
      <c r="G71" s="95"/>
      <c r="H71" s="95"/>
      <c r="I71" s="103"/>
    </row>
    <row r="72" spans="1:9" s="113" customFormat="1" ht="18.75" thickBot="1">
      <c r="A72" s="103"/>
      <c r="B72" s="143" t="s">
        <v>1074</v>
      </c>
      <c r="C72" s="143" t="s">
        <v>681</v>
      </c>
      <c r="D72" s="103"/>
      <c r="E72" s="105"/>
      <c r="F72" s="105"/>
      <c r="G72" s="95"/>
      <c r="H72" s="95"/>
      <c r="I72" s="103"/>
    </row>
    <row r="73" spans="1:9" s="113" customFormat="1" ht="18.75" thickBot="1">
      <c r="A73" s="103"/>
      <c r="B73" s="143" t="s">
        <v>1075</v>
      </c>
      <c r="C73" s="143" t="s">
        <v>724</v>
      </c>
      <c r="D73" s="103"/>
      <c r="E73" s="105"/>
      <c r="F73" s="105"/>
      <c r="G73" s="95"/>
      <c r="H73" s="95"/>
      <c r="I73" s="103"/>
    </row>
    <row r="74" spans="1:9" s="113" customFormat="1" ht="18.75" thickBot="1">
      <c r="A74" s="103"/>
      <c r="B74" s="143" t="s">
        <v>1076</v>
      </c>
      <c r="C74" s="143" t="s">
        <v>724</v>
      </c>
      <c r="D74" s="103"/>
      <c r="E74" s="105"/>
      <c r="F74" s="105"/>
      <c r="G74" s="95"/>
      <c r="H74" s="95"/>
      <c r="I74" s="103"/>
    </row>
    <row r="75" spans="1:9" s="113" customFormat="1" ht="18.75" thickBot="1">
      <c r="A75" s="103"/>
      <c r="B75" s="143" t="s">
        <v>1077</v>
      </c>
      <c r="C75" s="143" t="s">
        <v>724</v>
      </c>
      <c r="D75" s="103"/>
      <c r="E75" s="102"/>
      <c r="F75" s="95"/>
      <c r="G75" s="95"/>
      <c r="H75" s="95"/>
      <c r="I75" s="103"/>
    </row>
    <row r="76" spans="1:9" s="113" customFormat="1" ht="18.75" thickBot="1">
      <c r="A76" s="103"/>
      <c r="B76" s="143" t="s">
        <v>1078</v>
      </c>
      <c r="C76" s="143" t="s">
        <v>724</v>
      </c>
      <c r="D76" s="103"/>
      <c r="E76" s="102"/>
      <c r="F76" s="95"/>
      <c r="G76" s="95"/>
      <c r="H76" s="95"/>
      <c r="I76" s="103"/>
    </row>
    <row r="77" spans="1:9" s="113" customFormat="1">
      <c r="A77" s="103"/>
      <c r="B77" s="103"/>
      <c r="C77" s="103"/>
      <c r="D77" s="103"/>
      <c r="E77" s="102"/>
      <c r="F77" s="95"/>
      <c r="G77" s="95"/>
      <c r="H77" s="95"/>
      <c r="I77" s="103"/>
    </row>
    <row r="78" spans="1:9" s="113" customFormat="1">
      <c r="A78" s="104"/>
      <c r="B78" s="104"/>
      <c r="C78" s="104"/>
      <c r="D78" s="104"/>
      <c r="E78" s="105"/>
      <c r="F78" s="106"/>
      <c r="G78" s="95"/>
      <c r="H78" s="95"/>
      <c r="I78" s="104"/>
    </row>
    <row r="79" spans="1:9" s="113" customFormat="1">
      <c r="A79" s="103"/>
      <c r="B79" s="103"/>
      <c r="C79" s="103"/>
      <c r="D79" s="103"/>
      <c r="E79" s="105"/>
      <c r="F79" s="102"/>
      <c r="G79" s="95"/>
      <c r="H79" s="95"/>
      <c r="I79" s="103"/>
    </row>
    <row r="80" spans="1:9" s="113" customFormat="1">
      <c r="A80" s="103"/>
      <c r="B80" s="103"/>
      <c r="C80" s="103"/>
      <c r="D80" s="103"/>
      <c r="E80" s="102"/>
      <c r="F80" s="102"/>
      <c r="G80" s="95"/>
      <c r="H80" s="95"/>
      <c r="I80" s="103"/>
    </row>
    <row r="81" spans="1:9" s="113" customFormat="1">
      <c r="A81" s="103"/>
      <c r="B81" s="103"/>
      <c r="C81" s="103"/>
      <c r="D81" s="103"/>
      <c r="E81" s="102"/>
      <c r="F81" s="102"/>
      <c r="G81" s="105"/>
      <c r="H81" s="95"/>
      <c r="I81" s="103"/>
    </row>
    <row r="82" spans="1:9" s="113" customFormat="1">
      <c r="A82" s="103"/>
      <c r="B82" s="103"/>
      <c r="C82" s="103"/>
      <c r="D82" s="103"/>
      <c r="E82" s="105"/>
      <c r="F82" s="105"/>
      <c r="G82" s="95"/>
      <c r="H82" s="95"/>
      <c r="I82" s="103"/>
    </row>
    <row r="83" spans="1:9" s="113" customFormat="1">
      <c r="A83" s="103"/>
      <c r="B83" s="103"/>
      <c r="C83" s="103"/>
      <c r="D83" s="103"/>
      <c r="E83" s="105"/>
      <c r="F83" s="102"/>
      <c r="G83" s="95"/>
      <c r="H83" s="95"/>
      <c r="I83" s="103"/>
    </row>
    <row r="84" spans="1:9" s="113" customFormat="1">
      <c r="A84" s="103"/>
      <c r="B84" s="103"/>
      <c r="C84" s="103"/>
      <c r="D84" s="103"/>
      <c r="E84" s="105"/>
      <c r="F84" s="105"/>
      <c r="G84" s="95"/>
      <c r="H84" s="95"/>
      <c r="I84" s="103"/>
    </row>
    <row r="85" spans="1:9" s="113" customFormat="1">
      <c r="A85" s="103"/>
      <c r="B85" s="103"/>
      <c r="C85" s="103"/>
      <c r="D85" s="103"/>
      <c r="E85" s="105"/>
      <c r="F85" s="102"/>
      <c r="G85" s="95"/>
      <c r="H85" s="95"/>
      <c r="I85" s="103"/>
    </row>
    <row r="86" spans="1:9" s="113" customFormat="1">
      <c r="A86" s="103"/>
      <c r="B86" s="103"/>
      <c r="C86" s="103"/>
      <c r="D86" s="103"/>
      <c r="E86" s="102"/>
      <c r="F86" s="105"/>
      <c r="G86" s="95"/>
      <c r="H86" s="95"/>
      <c r="I86" s="103"/>
    </row>
    <row r="87" spans="1:9" s="113" customFormat="1">
      <c r="A87" s="103"/>
      <c r="B87" s="103"/>
      <c r="C87" s="103"/>
      <c r="D87" s="103"/>
      <c r="E87" s="105"/>
      <c r="F87" s="102"/>
      <c r="G87" s="95"/>
      <c r="H87" s="95"/>
      <c r="I87" s="103"/>
    </row>
    <row r="88" spans="1:9" s="113" customFormat="1">
      <c r="A88" s="103"/>
      <c r="B88" s="103"/>
      <c r="C88" s="103"/>
      <c r="D88" s="103"/>
      <c r="E88" s="105"/>
      <c r="F88" s="105"/>
      <c r="G88" s="95"/>
      <c r="H88" s="95"/>
      <c r="I88" s="103"/>
    </row>
    <row r="89" spans="1:9" s="113" customFormat="1">
      <c r="A89" s="103"/>
      <c r="B89" s="103"/>
      <c r="C89" s="103"/>
      <c r="D89" s="103"/>
      <c r="E89" s="105"/>
      <c r="F89" s="105"/>
      <c r="G89" s="95"/>
      <c r="H89" s="95"/>
      <c r="I89" s="103"/>
    </row>
    <row r="90" spans="1:9" s="113" customFormat="1">
      <c r="A90" s="103"/>
      <c r="B90" s="103"/>
      <c r="C90" s="103"/>
      <c r="D90" s="103"/>
      <c r="E90" s="105"/>
      <c r="F90" s="105"/>
      <c r="G90" s="95"/>
      <c r="H90" s="95"/>
      <c r="I90" s="103"/>
    </row>
    <row r="91" spans="1:9" s="113" customFormat="1">
      <c r="A91" s="103"/>
      <c r="B91" s="103"/>
      <c r="C91" s="103"/>
      <c r="D91" s="103"/>
      <c r="E91" s="105"/>
      <c r="F91" s="105"/>
      <c r="G91" s="95"/>
      <c r="H91" s="95"/>
      <c r="I91" s="103"/>
    </row>
    <row r="92" spans="1:9" s="113" customFormat="1">
      <c r="A92" s="103"/>
      <c r="B92" s="103"/>
      <c r="C92" s="103"/>
      <c r="D92" s="103"/>
      <c r="E92" s="105"/>
      <c r="F92" s="105"/>
      <c r="G92" s="95"/>
      <c r="H92" s="95"/>
      <c r="I92" s="103"/>
    </row>
    <row r="93" spans="1:9" s="113" customFormat="1">
      <c r="A93" s="103"/>
      <c r="B93" s="103"/>
      <c r="C93" s="103"/>
      <c r="D93" s="103"/>
      <c r="E93" s="105"/>
      <c r="F93" s="105"/>
      <c r="G93" s="95"/>
      <c r="H93" s="95"/>
      <c r="I93" s="103"/>
    </row>
    <row r="94" spans="1:9" s="113" customFormat="1">
      <c r="A94" s="103"/>
      <c r="B94" s="103"/>
      <c r="C94" s="103"/>
      <c r="D94" s="103"/>
      <c r="E94" s="105"/>
      <c r="F94" s="105"/>
      <c r="G94" s="95"/>
      <c r="H94" s="95"/>
      <c r="I94" s="103"/>
    </row>
    <row r="95" spans="1:9" s="113" customFormat="1">
      <c r="A95" s="103"/>
      <c r="B95" s="103"/>
      <c r="C95" s="103"/>
      <c r="D95" s="103"/>
      <c r="E95" s="102"/>
      <c r="F95" s="95"/>
      <c r="G95" s="95"/>
      <c r="H95" s="95"/>
      <c r="I95" s="103"/>
    </row>
    <row r="96" spans="1:9" s="113" customFormat="1">
      <c r="A96" s="103"/>
      <c r="B96" s="103"/>
      <c r="C96" s="103"/>
      <c r="D96" s="103"/>
      <c r="E96" s="102"/>
      <c r="F96" s="95"/>
      <c r="G96" s="95"/>
      <c r="H96" s="95"/>
      <c r="I96" s="103"/>
    </row>
    <row r="97" spans="1:9" s="113" customFormat="1">
      <c r="A97" s="103"/>
      <c r="B97" s="103"/>
      <c r="C97" s="103"/>
      <c r="D97" s="103"/>
      <c r="E97" s="102"/>
      <c r="F97" s="95"/>
      <c r="G97" s="95"/>
      <c r="H97" s="95"/>
      <c r="I97" s="103"/>
    </row>
    <row r="98" spans="1:9" s="113" customFormat="1">
      <c r="A98" s="104"/>
      <c r="B98" s="104"/>
      <c r="C98" s="104"/>
      <c r="D98" s="104"/>
      <c r="E98" s="105"/>
      <c r="F98" s="106"/>
      <c r="G98" s="95"/>
      <c r="H98" s="95"/>
      <c r="I98" s="104"/>
    </row>
    <row r="99" spans="1:9" s="113" customFormat="1">
      <c r="A99" s="103"/>
      <c r="B99" s="103"/>
      <c r="C99" s="103"/>
      <c r="D99" s="103"/>
      <c r="E99" s="105"/>
      <c r="F99" s="102"/>
      <c r="G99" s="95"/>
      <c r="H99" s="95"/>
      <c r="I99" s="103"/>
    </row>
    <row r="100" spans="1:9" s="113" customFormat="1">
      <c r="A100" s="103"/>
      <c r="B100" s="103"/>
      <c r="C100" s="103"/>
      <c r="D100" s="103"/>
      <c r="E100" s="102"/>
      <c r="F100" s="102"/>
      <c r="G100" s="95"/>
      <c r="H100" s="95"/>
      <c r="I100" s="103"/>
    </row>
    <row r="101" spans="1:9" s="113" customFormat="1">
      <c r="A101" s="103"/>
      <c r="B101" s="103"/>
      <c r="C101" s="103"/>
      <c r="D101" s="103"/>
      <c r="E101" s="102"/>
      <c r="F101" s="102"/>
      <c r="G101" s="105"/>
      <c r="H101" s="95"/>
      <c r="I101" s="103"/>
    </row>
    <row r="102" spans="1:9" s="113" customFormat="1">
      <c r="A102" s="103"/>
      <c r="B102" s="103"/>
      <c r="C102" s="103"/>
      <c r="D102" s="103"/>
      <c r="E102" s="105"/>
      <c r="F102" s="105"/>
      <c r="G102" s="95"/>
      <c r="H102" s="95"/>
      <c r="I102" s="103"/>
    </row>
    <row r="103" spans="1:9" s="113" customFormat="1">
      <c r="A103" s="103"/>
      <c r="B103" s="103"/>
      <c r="C103" s="103"/>
      <c r="D103" s="103"/>
      <c r="E103" s="105"/>
      <c r="F103" s="102"/>
      <c r="G103" s="95"/>
      <c r="H103" s="95"/>
      <c r="I103" s="103"/>
    </row>
    <row r="104" spans="1:9" s="113" customFormat="1">
      <c r="A104" s="103"/>
      <c r="B104" s="103"/>
      <c r="C104" s="103"/>
      <c r="D104" s="103"/>
      <c r="E104" s="105"/>
      <c r="F104" s="105"/>
      <c r="G104" s="95"/>
      <c r="H104" s="95"/>
      <c r="I104" s="103"/>
    </row>
    <row r="105" spans="1:9" s="113" customFormat="1">
      <c r="A105" s="103"/>
      <c r="B105" s="103"/>
      <c r="C105" s="103"/>
      <c r="D105" s="103"/>
      <c r="E105" s="105"/>
      <c r="F105" s="102"/>
      <c r="G105" s="95"/>
      <c r="H105" s="95"/>
      <c r="I105" s="103"/>
    </row>
    <row r="106" spans="1:9" s="113" customFormat="1">
      <c r="A106" s="103"/>
      <c r="B106" s="103"/>
      <c r="C106" s="103"/>
      <c r="D106" s="103"/>
      <c r="E106" s="102"/>
      <c r="F106" s="105"/>
      <c r="G106" s="95"/>
      <c r="H106" s="95"/>
      <c r="I106" s="103"/>
    </row>
    <row r="107" spans="1:9" s="113" customFormat="1">
      <c r="A107" s="103"/>
      <c r="B107" s="103"/>
      <c r="C107" s="103"/>
      <c r="D107" s="103"/>
      <c r="E107" s="105"/>
      <c r="F107" s="102"/>
      <c r="G107" s="95"/>
      <c r="H107" s="95"/>
      <c r="I107" s="103"/>
    </row>
    <row r="108" spans="1:9" s="113" customFormat="1">
      <c r="A108" s="103"/>
      <c r="B108" s="103"/>
      <c r="C108" s="103"/>
      <c r="D108" s="103"/>
      <c r="E108" s="105"/>
      <c r="F108" s="105"/>
      <c r="G108" s="95"/>
      <c r="H108" s="95"/>
      <c r="I108" s="103"/>
    </row>
    <row r="109" spans="1:9" s="113" customFormat="1">
      <c r="A109" s="103"/>
      <c r="B109" s="103"/>
      <c r="C109" s="103"/>
      <c r="D109" s="103"/>
      <c r="E109" s="105"/>
      <c r="F109" s="105"/>
      <c r="G109" s="95"/>
      <c r="H109" s="95"/>
      <c r="I109" s="103"/>
    </row>
    <row r="110" spans="1:9" s="113" customFormat="1">
      <c r="A110" s="103"/>
      <c r="B110" s="103"/>
      <c r="C110" s="103"/>
      <c r="D110" s="103"/>
      <c r="E110" s="105"/>
      <c r="F110" s="105"/>
      <c r="G110" s="95"/>
      <c r="H110" s="95"/>
      <c r="I110" s="103"/>
    </row>
    <row r="111" spans="1:9" s="113" customFormat="1">
      <c r="A111" s="103"/>
      <c r="B111" s="103"/>
      <c r="C111" s="103"/>
      <c r="D111" s="103"/>
      <c r="E111" s="105"/>
      <c r="F111" s="105"/>
      <c r="G111" s="95"/>
      <c r="H111" s="95"/>
      <c r="I111" s="103"/>
    </row>
    <row r="112" spans="1:9" s="113" customFormat="1">
      <c r="A112" s="103"/>
      <c r="B112" s="103"/>
      <c r="C112" s="103"/>
      <c r="D112" s="103"/>
      <c r="E112" s="105"/>
      <c r="F112" s="105"/>
      <c r="G112" s="95"/>
      <c r="H112" s="95"/>
      <c r="I112" s="103"/>
    </row>
    <row r="113" spans="1:9" s="113" customFormat="1">
      <c r="A113" s="103"/>
      <c r="B113" s="103"/>
      <c r="C113" s="103"/>
      <c r="D113" s="103"/>
      <c r="E113" s="105"/>
      <c r="F113" s="105"/>
      <c r="G113" s="95"/>
      <c r="H113" s="95"/>
      <c r="I113" s="103"/>
    </row>
    <row r="114" spans="1:9" s="113" customFormat="1">
      <c r="A114" s="103"/>
      <c r="B114" s="103"/>
      <c r="C114" s="103"/>
      <c r="D114" s="103"/>
      <c r="E114" s="105"/>
      <c r="F114" s="105"/>
      <c r="G114" s="95"/>
      <c r="H114" s="95"/>
      <c r="I114" s="103"/>
    </row>
    <row r="115" spans="1:9" s="113" customFormat="1">
      <c r="A115" s="103"/>
      <c r="B115" s="103"/>
      <c r="C115" s="103"/>
      <c r="D115" s="103"/>
      <c r="E115" s="102"/>
      <c r="F115" s="95"/>
      <c r="G115" s="95"/>
      <c r="H115" s="95"/>
      <c r="I115" s="103"/>
    </row>
    <row r="116" spans="1:9" s="113" customFormat="1">
      <c r="A116" s="103"/>
      <c r="B116" s="103"/>
      <c r="C116" s="103"/>
      <c r="D116" s="103"/>
      <c r="E116" s="102"/>
      <c r="F116" s="95"/>
      <c r="G116" s="95"/>
      <c r="H116" s="95"/>
      <c r="I116" s="103"/>
    </row>
    <row r="117" spans="1:9" s="113" customFormat="1">
      <c r="A117" s="103"/>
      <c r="B117" s="103"/>
      <c r="C117" s="103"/>
      <c r="D117" s="103"/>
      <c r="E117" s="102"/>
      <c r="F117" s="95"/>
      <c r="G117" s="95"/>
      <c r="H117" s="95"/>
      <c r="I117" s="103"/>
    </row>
    <row r="118" spans="1:9" s="113" customFormat="1">
      <c r="A118" s="104"/>
      <c r="B118" s="104"/>
      <c r="C118" s="104"/>
      <c r="D118" s="104"/>
      <c r="E118" s="105"/>
      <c r="F118" s="106"/>
      <c r="G118" s="95"/>
      <c r="H118" s="95"/>
      <c r="I118" s="104"/>
    </row>
    <row r="119" spans="1:9" s="113" customFormat="1">
      <c r="A119" s="103"/>
      <c r="B119" s="103"/>
      <c r="C119" s="103"/>
      <c r="D119" s="103"/>
      <c r="E119" s="105"/>
      <c r="F119" s="102"/>
      <c r="G119" s="95"/>
      <c r="H119" s="95"/>
      <c r="I119" s="103"/>
    </row>
    <row r="120" spans="1:9" s="113" customFormat="1">
      <c r="A120" s="103"/>
      <c r="B120" s="103"/>
      <c r="C120" s="103"/>
      <c r="D120" s="103"/>
      <c r="E120" s="102"/>
      <c r="F120" s="102"/>
      <c r="G120" s="95"/>
      <c r="H120" s="95"/>
      <c r="I120" s="103"/>
    </row>
    <row r="121" spans="1:9" s="113" customFormat="1">
      <c r="A121" s="103"/>
      <c r="B121" s="103"/>
      <c r="C121" s="103"/>
      <c r="D121" s="103"/>
      <c r="E121" s="102"/>
      <c r="F121" s="102"/>
      <c r="G121" s="105"/>
      <c r="H121" s="95"/>
      <c r="I121" s="103"/>
    </row>
    <row r="122" spans="1:9" s="113" customFormat="1">
      <c r="A122" s="103"/>
      <c r="B122" s="103"/>
      <c r="C122" s="103"/>
      <c r="D122" s="103"/>
      <c r="E122" s="105"/>
      <c r="F122" s="105"/>
      <c r="G122" s="95"/>
      <c r="H122" s="95"/>
      <c r="I122" s="103"/>
    </row>
    <row r="123" spans="1:9" s="113" customFormat="1">
      <c r="A123" s="103"/>
      <c r="B123" s="103"/>
      <c r="C123" s="103"/>
      <c r="D123" s="103"/>
      <c r="E123" s="105"/>
      <c r="F123" s="102"/>
      <c r="G123" s="95"/>
      <c r="H123" s="95"/>
      <c r="I123" s="103"/>
    </row>
    <row r="124" spans="1:9" s="113" customFormat="1">
      <c r="A124" s="103"/>
      <c r="B124" s="103"/>
      <c r="C124" s="103"/>
      <c r="D124" s="103"/>
      <c r="E124" s="105"/>
      <c r="F124" s="105"/>
      <c r="G124" s="95"/>
      <c r="H124" s="95"/>
      <c r="I124" s="103"/>
    </row>
    <row r="125" spans="1:9" s="113" customFormat="1">
      <c r="A125" s="103"/>
      <c r="B125" s="103"/>
      <c r="C125" s="103"/>
      <c r="D125" s="103"/>
      <c r="E125" s="105"/>
      <c r="F125" s="102"/>
      <c r="G125" s="95"/>
      <c r="H125" s="95"/>
      <c r="I125" s="103"/>
    </row>
    <row r="126" spans="1:9" s="113" customFormat="1">
      <c r="A126" s="103"/>
      <c r="B126" s="103"/>
      <c r="C126" s="103"/>
      <c r="D126" s="103"/>
      <c r="E126" s="102"/>
      <c r="F126" s="105"/>
      <c r="G126" s="95"/>
      <c r="H126" s="95"/>
      <c r="I126" s="103"/>
    </row>
    <row r="127" spans="1:9" s="113" customFormat="1">
      <c r="A127" s="103"/>
      <c r="B127" s="103"/>
      <c r="C127" s="103"/>
      <c r="D127" s="103"/>
      <c r="E127" s="105"/>
      <c r="F127" s="102"/>
      <c r="G127" s="95"/>
      <c r="H127" s="95"/>
      <c r="I127" s="103"/>
    </row>
    <row r="128" spans="1:9" s="113" customFormat="1">
      <c r="A128" s="103"/>
      <c r="B128" s="103"/>
      <c r="C128" s="103"/>
      <c r="D128" s="103"/>
      <c r="E128" s="105"/>
      <c r="F128" s="105"/>
      <c r="G128" s="95"/>
      <c r="H128" s="95"/>
      <c r="I128" s="103"/>
    </row>
    <row r="129" spans="1:9" s="113" customFormat="1">
      <c r="A129" s="103"/>
      <c r="B129" s="103"/>
      <c r="C129" s="103"/>
      <c r="D129" s="103"/>
      <c r="E129" s="105"/>
      <c r="F129" s="105"/>
      <c r="G129" s="95"/>
      <c r="H129" s="95"/>
      <c r="I129" s="103"/>
    </row>
    <row r="130" spans="1:9" s="113" customFormat="1">
      <c r="A130" s="103"/>
      <c r="B130" s="103"/>
      <c r="C130" s="103"/>
      <c r="D130" s="103"/>
      <c r="E130" s="105"/>
      <c r="F130" s="105"/>
      <c r="G130" s="95"/>
      <c r="H130" s="95"/>
      <c r="I130" s="103"/>
    </row>
    <row r="131" spans="1:9" s="113" customFormat="1">
      <c r="A131" s="103"/>
      <c r="B131" s="103"/>
      <c r="C131" s="103"/>
      <c r="D131" s="103"/>
      <c r="E131" s="105"/>
      <c r="F131" s="105"/>
      <c r="G131" s="95"/>
      <c r="H131" s="95"/>
      <c r="I131" s="103"/>
    </row>
    <row r="132" spans="1:9" s="113" customFormat="1">
      <c r="A132" s="103"/>
      <c r="B132" s="103"/>
      <c r="C132" s="103"/>
      <c r="D132" s="103"/>
      <c r="E132" s="105"/>
      <c r="F132" s="105"/>
      <c r="G132" s="95"/>
      <c r="H132" s="95"/>
      <c r="I132" s="103"/>
    </row>
    <row r="133" spans="1:9" s="113" customFormat="1">
      <c r="A133" s="103"/>
      <c r="B133" s="103"/>
      <c r="C133" s="103"/>
      <c r="D133" s="103"/>
      <c r="E133" s="105"/>
      <c r="F133" s="105"/>
      <c r="G133" s="95"/>
      <c r="H133" s="95"/>
      <c r="I133" s="103"/>
    </row>
    <row r="134" spans="1:9" s="113" customFormat="1">
      <c r="A134" s="103"/>
      <c r="B134" s="103"/>
      <c r="C134" s="103"/>
      <c r="D134" s="103"/>
      <c r="E134" s="105"/>
      <c r="F134" s="105"/>
      <c r="G134" s="95"/>
      <c r="H134" s="95"/>
      <c r="I134" s="103"/>
    </row>
    <row r="135" spans="1:9" s="113" customFormat="1">
      <c r="A135" s="103"/>
      <c r="B135" s="103"/>
      <c r="C135" s="103"/>
      <c r="D135" s="103"/>
      <c r="E135" s="102"/>
      <c r="F135" s="95"/>
      <c r="G135" s="95"/>
      <c r="H135" s="95"/>
      <c r="I135" s="103"/>
    </row>
    <row r="136" spans="1:9" s="113" customFormat="1">
      <c r="A136" s="103"/>
      <c r="B136" s="103"/>
      <c r="C136" s="103"/>
      <c r="D136" s="103"/>
      <c r="E136" s="102"/>
      <c r="F136" s="95"/>
      <c r="G136" s="95"/>
      <c r="H136" s="95"/>
      <c r="I136" s="103"/>
    </row>
    <row r="137" spans="1:9" s="113" customFormat="1">
      <c r="A137" s="103"/>
      <c r="B137" s="103"/>
      <c r="C137" s="103"/>
      <c r="D137" s="103"/>
      <c r="E137" s="102"/>
      <c r="F137" s="95"/>
      <c r="G137" s="95"/>
      <c r="H137" s="95"/>
      <c r="I137" s="103"/>
    </row>
    <row r="138" spans="1:9" s="113" customFormat="1">
      <c r="A138" s="104"/>
      <c r="B138" s="104"/>
      <c r="C138" s="104"/>
      <c r="D138" s="104"/>
      <c r="E138" s="105"/>
      <c r="F138" s="106"/>
      <c r="G138" s="95"/>
      <c r="H138" s="95"/>
      <c r="I138" s="104"/>
    </row>
    <row r="139" spans="1:9" s="113" customFormat="1">
      <c r="A139" s="103"/>
      <c r="B139" s="103"/>
      <c r="C139" s="103"/>
      <c r="D139" s="103"/>
      <c r="E139" s="105"/>
      <c r="F139" s="102"/>
      <c r="G139" s="95"/>
      <c r="H139" s="95"/>
      <c r="I139" s="103"/>
    </row>
    <row r="140" spans="1:9" s="113" customFormat="1">
      <c r="A140" s="103"/>
      <c r="B140" s="103"/>
      <c r="C140" s="103"/>
      <c r="D140" s="103"/>
      <c r="E140" s="102"/>
      <c r="F140" s="102"/>
      <c r="G140" s="95"/>
      <c r="H140" s="95"/>
      <c r="I140" s="103"/>
    </row>
    <row r="141" spans="1:9" s="113" customFormat="1">
      <c r="A141" s="103"/>
      <c r="B141" s="103"/>
      <c r="C141" s="103"/>
      <c r="D141" s="103"/>
      <c r="E141" s="102"/>
      <c r="F141" s="102"/>
      <c r="G141" s="105"/>
      <c r="H141" s="95"/>
      <c r="I141" s="103"/>
    </row>
    <row r="142" spans="1:9" s="113" customFormat="1">
      <c r="A142" s="103"/>
      <c r="B142" s="103"/>
      <c r="C142" s="103"/>
      <c r="D142" s="103"/>
      <c r="E142" s="105"/>
      <c r="F142" s="105"/>
      <c r="G142" s="95"/>
      <c r="H142" s="95"/>
      <c r="I142" s="103"/>
    </row>
    <row r="143" spans="1:9" s="113" customFormat="1">
      <c r="A143" s="103"/>
      <c r="B143" s="103"/>
      <c r="C143" s="103"/>
      <c r="D143" s="103"/>
      <c r="E143" s="105"/>
      <c r="F143" s="102"/>
      <c r="G143" s="95"/>
      <c r="H143" s="95"/>
      <c r="I143" s="103"/>
    </row>
    <row r="144" spans="1:9" s="113" customFormat="1">
      <c r="A144" s="103"/>
      <c r="B144" s="103"/>
      <c r="C144" s="103"/>
      <c r="D144" s="103"/>
      <c r="E144" s="105"/>
      <c r="F144" s="105"/>
      <c r="G144" s="95"/>
      <c r="H144" s="95"/>
      <c r="I144" s="103"/>
    </row>
    <row r="145" spans="1:9" s="113" customFormat="1">
      <c r="A145" s="103"/>
      <c r="B145" s="103"/>
      <c r="C145" s="103"/>
      <c r="D145" s="103"/>
      <c r="E145" s="105"/>
      <c r="F145" s="102"/>
      <c r="G145" s="95"/>
      <c r="H145" s="95"/>
      <c r="I145" s="103"/>
    </row>
    <row r="146" spans="1:9" s="113" customFormat="1">
      <c r="A146" s="103"/>
      <c r="B146" s="103"/>
      <c r="C146" s="103"/>
      <c r="D146" s="103"/>
      <c r="E146" s="102"/>
      <c r="F146" s="105"/>
      <c r="G146" s="95"/>
      <c r="H146" s="95"/>
      <c r="I146" s="103"/>
    </row>
    <row r="147" spans="1:9" s="113" customFormat="1">
      <c r="A147" s="103"/>
      <c r="B147" s="103"/>
      <c r="C147" s="103"/>
      <c r="D147" s="103"/>
      <c r="E147" s="105"/>
      <c r="F147" s="102"/>
      <c r="G147" s="95"/>
      <c r="H147" s="95"/>
      <c r="I147" s="103"/>
    </row>
    <row r="148" spans="1:9" s="113" customFormat="1">
      <c r="A148" s="103"/>
      <c r="B148" s="103"/>
      <c r="C148" s="103"/>
      <c r="D148" s="103"/>
      <c r="E148" s="105"/>
      <c r="F148" s="105"/>
      <c r="G148" s="95"/>
      <c r="H148" s="95"/>
      <c r="I148" s="103"/>
    </row>
    <row r="149" spans="1:9" s="113" customFormat="1">
      <c r="A149" s="103"/>
      <c r="B149" s="103"/>
      <c r="C149" s="103"/>
      <c r="D149" s="103"/>
      <c r="E149" s="105"/>
      <c r="F149" s="105"/>
      <c r="G149" s="95"/>
      <c r="H149" s="95"/>
      <c r="I149" s="103"/>
    </row>
    <row r="150" spans="1:9" s="113" customFormat="1">
      <c r="A150" s="103"/>
      <c r="B150" s="103"/>
      <c r="C150" s="103"/>
      <c r="D150" s="103"/>
      <c r="E150" s="105"/>
      <c r="F150" s="105"/>
      <c r="G150" s="95"/>
      <c r="H150" s="95"/>
      <c r="I150" s="103"/>
    </row>
    <row r="151" spans="1:9" s="113" customFormat="1">
      <c r="A151" s="103"/>
      <c r="B151" s="103"/>
      <c r="C151" s="103"/>
      <c r="D151" s="103"/>
      <c r="E151" s="105"/>
      <c r="F151" s="105"/>
      <c r="G151" s="95"/>
      <c r="H151" s="95"/>
      <c r="I151" s="103"/>
    </row>
    <row r="152" spans="1:9" s="113" customFormat="1">
      <c r="A152" s="103"/>
      <c r="B152" s="103"/>
      <c r="C152" s="103"/>
      <c r="D152" s="103"/>
      <c r="E152" s="105"/>
      <c r="F152" s="105"/>
      <c r="G152" s="95"/>
      <c r="H152" s="95"/>
      <c r="I152" s="103"/>
    </row>
    <row r="153" spans="1:9" s="113" customFormat="1">
      <c r="A153" s="103"/>
      <c r="B153" s="103"/>
      <c r="C153" s="103"/>
      <c r="D153" s="103"/>
      <c r="E153" s="105"/>
      <c r="F153" s="105"/>
      <c r="G153" s="95"/>
      <c r="H153" s="95"/>
      <c r="I153" s="103"/>
    </row>
    <row r="154" spans="1:9" s="113" customFormat="1">
      <c r="A154" s="103"/>
      <c r="B154" s="103"/>
      <c r="C154" s="103"/>
      <c r="D154" s="103"/>
      <c r="E154" s="105"/>
      <c r="F154" s="105"/>
      <c r="G154" s="95"/>
      <c r="H154" s="95"/>
      <c r="I154" s="103"/>
    </row>
    <row r="155" spans="1:9" s="113" customFormat="1">
      <c r="A155" s="103"/>
      <c r="B155" s="103"/>
      <c r="C155" s="103"/>
      <c r="D155" s="103"/>
      <c r="E155" s="102"/>
      <c r="F155" s="95"/>
      <c r="G155" s="95"/>
      <c r="H155" s="95"/>
      <c r="I155" s="103"/>
    </row>
    <row r="156" spans="1:9" s="113" customFormat="1">
      <c r="A156" s="103"/>
      <c r="B156" s="103"/>
      <c r="C156" s="103"/>
      <c r="D156" s="103"/>
      <c r="E156" s="102"/>
      <c r="F156" s="95"/>
      <c r="G156" s="95"/>
      <c r="H156" s="95"/>
      <c r="I156" s="103"/>
    </row>
    <row r="157" spans="1:9" s="113" customFormat="1">
      <c r="A157" s="103"/>
      <c r="B157" s="103"/>
      <c r="C157" s="103"/>
      <c r="D157" s="103"/>
      <c r="E157" s="102"/>
      <c r="F157" s="95"/>
      <c r="G157" s="95"/>
      <c r="H157" s="95"/>
      <c r="I157" s="103"/>
    </row>
    <row r="158" spans="1:9" s="113" customFormat="1">
      <c r="A158" s="104"/>
      <c r="B158" s="104"/>
      <c r="C158" s="104"/>
      <c r="D158" s="104"/>
      <c r="E158" s="105"/>
      <c r="F158" s="106"/>
      <c r="G158" s="95"/>
      <c r="H158" s="95"/>
      <c r="I158" s="104"/>
    </row>
    <row r="159" spans="1:9" s="113" customFormat="1">
      <c r="A159" s="103"/>
      <c r="B159" s="103"/>
      <c r="C159" s="103"/>
      <c r="D159" s="103"/>
      <c r="E159" s="105"/>
      <c r="F159" s="102"/>
      <c r="G159" s="95"/>
      <c r="H159" s="95"/>
      <c r="I159" s="103"/>
    </row>
    <row r="160" spans="1:9" s="113" customFormat="1">
      <c r="A160" s="103"/>
      <c r="B160" s="103"/>
      <c r="C160" s="103"/>
      <c r="D160" s="103"/>
      <c r="E160" s="102"/>
      <c r="F160" s="102"/>
      <c r="G160" s="95"/>
      <c r="H160" s="95"/>
      <c r="I160" s="103"/>
    </row>
    <row r="161" spans="1:9" s="113" customFormat="1">
      <c r="A161" s="103"/>
      <c r="B161" s="103"/>
      <c r="C161" s="103"/>
      <c r="D161" s="103"/>
      <c r="E161" s="102"/>
      <c r="F161" s="102"/>
      <c r="G161" s="105"/>
      <c r="H161" s="95"/>
      <c r="I161" s="103"/>
    </row>
    <row r="162" spans="1:9" s="113" customFormat="1">
      <c r="A162" s="103"/>
      <c r="B162" s="103"/>
      <c r="C162" s="103"/>
      <c r="D162" s="103"/>
      <c r="E162" s="105"/>
      <c r="F162" s="105"/>
      <c r="G162" s="95"/>
      <c r="H162" s="95"/>
      <c r="I162" s="103"/>
    </row>
    <row r="163" spans="1:9" s="113" customFormat="1">
      <c r="A163" s="103"/>
      <c r="B163" s="103"/>
      <c r="C163" s="103"/>
      <c r="D163" s="103"/>
      <c r="E163" s="105"/>
      <c r="F163" s="102"/>
      <c r="G163" s="95"/>
      <c r="H163" s="95"/>
      <c r="I163" s="103"/>
    </row>
    <row r="164" spans="1:9" s="113" customFormat="1">
      <c r="A164" s="103"/>
      <c r="B164" s="103"/>
      <c r="C164" s="103"/>
      <c r="D164" s="103"/>
      <c r="E164" s="105"/>
      <c r="F164" s="105"/>
      <c r="G164" s="95"/>
      <c r="H164" s="95"/>
      <c r="I164" s="103"/>
    </row>
    <row r="165" spans="1:9" s="113" customFormat="1">
      <c r="A165" s="103"/>
      <c r="B165" s="103"/>
      <c r="C165" s="103"/>
      <c r="D165" s="103"/>
      <c r="E165" s="105"/>
      <c r="F165" s="102"/>
      <c r="G165" s="95"/>
      <c r="H165" s="95"/>
      <c r="I165" s="103"/>
    </row>
    <row r="166" spans="1:9" s="113" customFormat="1">
      <c r="A166" s="103"/>
      <c r="B166" s="103"/>
      <c r="C166" s="103"/>
      <c r="D166" s="103"/>
      <c r="E166" s="102"/>
      <c r="F166" s="105"/>
      <c r="G166" s="95"/>
      <c r="H166" s="95"/>
      <c r="I166" s="103"/>
    </row>
    <row r="167" spans="1:9" s="113" customFormat="1">
      <c r="A167" s="103"/>
      <c r="B167" s="103"/>
      <c r="C167" s="103"/>
      <c r="D167" s="103"/>
      <c r="E167" s="105"/>
      <c r="F167" s="102"/>
      <c r="G167" s="95"/>
      <c r="H167" s="95"/>
      <c r="I167" s="103"/>
    </row>
    <row r="168" spans="1:9" s="113" customFormat="1">
      <c r="A168" s="103"/>
      <c r="B168" s="103"/>
      <c r="C168" s="103"/>
      <c r="D168" s="103"/>
      <c r="E168" s="105"/>
      <c r="F168" s="105"/>
      <c r="G168" s="95"/>
      <c r="H168" s="95"/>
      <c r="I168" s="103"/>
    </row>
    <row r="169" spans="1:9" s="113" customFormat="1">
      <c r="A169" s="103"/>
      <c r="B169" s="103"/>
      <c r="C169" s="103"/>
      <c r="D169" s="103"/>
      <c r="E169" s="105"/>
      <c r="F169" s="105"/>
      <c r="G169" s="95"/>
      <c r="H169" s="95"/>
      <c r="I169" s="103"/>
    </row>
    <row r="170" spans="1:9" s="113" customFormat="1">
      <c r="A170" s="103"/>
      <c r="B170" s="103"/>
      <c r="C170" s="103"/>
      <c r="D170" s="103"/>
      <c r="E170" s="105"/>
      <c r="F170" s="105"/>
      <c r="G170" s="95"/>
      <c r="H170" s="95"/>
      <c r="I170" s="103"/>
    </row>
    <row r="171" spans="1:9" s="113" customFormat="1">
      <c r="A171" s="103"/>
      <c r="B171" s="103"/>
      <c r="C171" s="103"/>
      <c r="D171" s="103"/>
      <c r="E171" s="105"/>
      <c r="F171" s="105"/>
      <c r="G171" s="95"/>
      <c r="H171" s="95"/>
      <c r="I171" s="103"/>
    </row>
    <row r="172" spans="1:9" s="113" customFormat="1">
      <c r="A172" s="103"/>
      <c r="B172" s="103"/>
      <c r="C172" s="103"/>
      <c r="D172" s="103"/>
      <c r="E172" s="105"/>
      <c r="F172" s="105"/>
      <c r="G172" s="95"/>
      <c r="H172" s="95"/>
      <c r="I172" s="103"/>
    </row>
    <row r="173" spans="1:9" s="113" customFormat="1">
      <c r="A173" s="103"/>
      <c r="B173" s="103"/>
      <c r="C173" s="103"/>
      <c r="D173" s="103"/>
      <c r="E173" s="105"/>
      <c r="F173" s="105"/>
      <c r="G173" s="95"/>
      <c r="H173" s="95"/>
      <c r="I173" s="103"/>
    </row>
    <row r="174" spans="1:9" s="113" customFormat="1">
      <c r="A174" s="103"/>
      <c r="B174" s="103"/>
      <c r="C174" s="103"/>
      <c r="D174" s="103"/>
      <c r="E174" s="105"/>
      <c r="F174" s="105"/>
      <c r="G174" s="95"/>
      <c r="H174" s="95"/>
      <c r="I174" s="103"/>
    </row>
    <row r="175" spans="1:9" s="113" customFormat="1">
      <c r="A175" s="103"/>
      <c r="B175" s="103"/>
      <c r="C175" s="103"/>
      <c r="D175" s="103"/>
      <c r="E175" s="102"/>
      <c r="F175" s="95"/>
      <c r="G175" s="95"/>
      <c r="H175" s="95"/>
      <c r="I175" s="103"/>
    </row>
    <row r="176" spans="1:9" s="113" customFormat="1">
      <c r="A176" s="103"/>
      <c r="B176" s="103"/>
      <c r="C176" s="103"/>
      <c r="D176" s="103"/>
      <c r="E176" s="102"/>
      <c r="F176" s="95"/>
      <c r="G176" s="95"/>
      <c r="H176" s="95"/>
      <c r="I176" s="103"/>
    </row>
    <row r="177" spans="1:9" s="113" customFormat="1">
      <c r="A177" s="103"/>
      <c r="B177" s="103"/>
      <c r="C177" s="103"/>
      <c r="D177" s="103"/>
      <c r="E177" s="102"/>
      <c r="F177" s="95"/>
      <c r="G177" s="95"/>
      <c r="H177" s="95"/>
      <c r="I177" s="103"/>
    </row>
    <row r="178" spans="1:9" s="113" customFormat="1">
      <c r="A178" s="104"/>
      <c r="B178" s="104"/>
      <c r="C178" s="104"/>
      <c r="D178" s="104"/>
      <c r="E178" s="105"/>
      <c r="F178" s="106"/>
      <c r="G178" s="95"/>
      <c r="H178" s="95"/>
      <c r="I178" s="104"/>
    </row>
    <row r="179" spans="1:9" s="113" customFormat="1">
      <c r="A179" s="103"/>
      <c r="B179" s="103"/>
      <c r="C179" s="103"/>
      <c r="D179" s="103"/>
      <c r="E179" s="105"/>
      <c r="F179" s="102"/>
      <c r="G179" s="95"/>
      <c r="H179" s="95"/>
      <c r="I179" s="103"/>
    </row>
    <row r="180" spans="1:9" s="113" customFormat="1">
      <c r="A180" s="103"/>
      <c r="B180" s="103"/>
      <c r="C180" s="103"/>
      <c r="D180" s="103"/>
      <c r="E180" s="102"/>
      <c r="F180" s="102"/>
      <c r="G180" s="95"/>
      <c r="H180" s="95"/>
      <c r="I180" s="103"/>
    </row>
    <row r="181" spans="1:9" s="113" customFormat="1">
      <c r="A181" s="103"/>
      <c r="B181" s="103"/>
      <c r="C181" s="103"/>
      <c r="D181" s="103"/>
      <c r="E181" s="102"/>
      <c r="F181" s="102"/>
      <c r="G181" s="105"/>
      <c r="H181" s="95"/>
      <c r="I181" s="103"/>
    </row>
    <row r="182" spans="1:9" s="113" customFormat="1">
      <c r="A182" s="103"/>
      <c r="B182" s="103"/>
      <c r="C182" s="103"/>
      <c r="D182" s="103"/>
      <c r="E182" s="105"/>
      <c r="F182" s="105"/>
      <c r="G182" s="95"/>
      <c r="H182" s="95"/>
      <c r="I182" s="103"/>
    </row>
    <row r="183" spans="1:9" s="113" customFormat="1">
      <c r="A183" s="103"/>
      <c r="B183" s="103"/>
      <c r="C183" s="103"/>
      <c r="D183" s="103"/>
      <c r="E183" s="105"/>
      <c r="F183" s="102"/>
      <c r="G183" s="95"/>
      <c r="H183" s="95"/>
      <c r="I183" s="103"/>
    </row>
    <row r="184" spans="1:9" s="113" customFormat="1">
      <c r="A184" s="103"/>
      <c r="B184" s="103"/>
      <c r="C184" s="103"/>
      <c r="D184" s="103"/>
      <c r="E184" s="105"/>
      <c r="F184" s="105"/>
      <c r="G184" s="95"/>
      <c r="H184" s="95"/>
      <c r="I184" s="103"/>
    </row>
    <row r="185" spans="1:9" s="113" customFormat="1">
      <c r="A185" s="103"/>
      <c r="B185" s="103"/>
      <c r="C185" s="103"/>
      <c r="D185" s="103"/>
      <c r="E185" s="105"/>
      <c r="F185" s="102"/>
      <c r="G185" s="95"/>
      <c r="H185" s="95"/>
      <c r="I185" s="103"/>
    </row>
    <row r="186" spans="1:9" s="113" customFormat="1">
      <c r="A186" s="103"/>
      <c r="B186" s="103"/>
      <c r="C186" s="103"/>
      <c r="D186" s="103"/>
      <c r="E186" s="102"/>
      <c r="F186" s="105"/>
      <c r="G186" s="95"/>
      <c r="H186" s="95"/>
      <c r="I186" s="103"/>
    </row>
    <row r="187" spans="1:9" s="113" customFormat="1">
      <c r="A187" s="103"/>
      <c r="B187" s="103"/>
      <c r="C187" s="103"/>
      <c r="D187" s="103"/>
      <c r="E187" s="105"/>
      <c r="F187" s="102"/>
      <c r="G187" s="95"/>
      <c r="H187" s="95"/>
      <c r="I187" s="103"/>
    </row>
    <row r="188" spans="1:9" s="113" customFormat="1">
      <c r="A188" s="103"/>
      <c r="B188" s="103"/>
      <c r="C188" s="103"/>
      <c r="D188" s="103"/>
      <c r="E188" s="105"/>
      <c r="F188" s="105"/>
      <c r="G188" s="95"/>
      <c r="H188" s="95"/>
      <c r="I188" s="103"/>
    </row>
    <row r="189" spans="1:9" s="113" customFormat="1">
      <c r="A189" s="103"/>
      <c r="B189" s="103"/>
      <c r="C189" s="103"/>
      <c r="D189" s="103"/>
      <c r="E189" s="105"/>
      <c r="F189" s="105"/>
      <c r="G189" s="95"/>
      <c r="H189" s="95"/>
      <c r="I189" s="103"/>
    </row>
    <row r="190" spans="1:9" s="113" customFormat="1">
      <c r="A190" s="103"/>
      <c r="B190" s="103"/>
      <c r="C190" s="103"/>
      <c r="D190" s="103"/>
      <c r="E190" s="105"/>
      <c r="F190" s="105"/>
      <c r="G190" s="95"/>
      <c r="H190" s="95"/>
      <c r="I190" s="103"/>
    </row>
    <row r="191" spans="1:9" s="113" customFormat="1">
      <c r="A191" s="103"/>
      <c r="B191" s="103"/>
      <c r="C191" s="103"/>
      <c r="D191" s="103"/>
      <c r="E191" s="105"/>
      <c r="F191" s="105"/>
      <c r="G191" s="95"/>
      <c r="H191" s="95"/>
      <c r="I191" s="103"/>
    </row>
    <row r="192" spans="1:9" s="113" customFormat="1">
      <c r="A192" s="103"/>
      <c r="B192" s="103"/>
      <c r="C192" s="103"/>
      <c r="D192" s="103"/>
      <c r="E192" s="105"/>
      <c r="F192" s="105"/>
      <c r="G192" s="95"/>
      <c r="H192" s="95"/>
      <c r="I192" s="103"/>
    </row>
    <row r="193" spans="1:9" s="113" customFormat="1">
      <c r="A193" s="103"/>
      <c r="B193" s="103"/>
      <c r="C193" s="103"/>
      <c r="D193" s="103"/>
      <c r="E193" s="105"/>
      <c r="F193" s="105"/>
      <c r="G193" s="95"/>
      <c r="H193" s="95"/>
      <c r="I193" s="103"/>
    </row>
    <row r="194" spans="1:9" s="113" customFormat="1">
      <c r="A194" s="103"/>
      <c r="B194" s="103"/>
      <c r="C194" s="103"/>
      <c r="D194" s="103"/>
      <c r="E194" s="105"/>
      <c r="F194" s="105"/>
      <c r="G194" s="95"/>
      <c r="H194" s="95"/>
      <c r="I194" s="103"/>
    </row>
    <row r="195" spans="1:9" s="113" customFormat="1">
      <c r="A195" s="103"/>
      <c r="B195" s="103"/>
      <c r="C195" s="103"/>
      <c r="D195" s="103"/>
      <c r="E195" s="102"/>
      <c r="F195" s="95"/>
      <c r="G195" s="95"/>
      <c r="H195" s="95"/>
      <c r="I195" s="103"/>
    </row>
    <row r="196" spans="1:9" s="113" customFormat="1">
      <c r="A196" s="103"/>
      <c r="B196" s="103"/>
      <c r="C196" s="103"/>
      <c r="D196" s="103"/>
      <c r="E196" s="102"/>
      <c r="F196" s="95"/>
      <c r="G196" s="95"/>
      <c r="H196" s="95"/>
      <c r="I196" s="103"/>
    </row>
    <row r="197" spans="1:9" s="113" customFormat="1">
      <c r="A197" s="103"/>
      <c r="B197" s="103"/>
      <c r="C197" s="103"/>
      <c r="D197" s="103"/>
      <c r="E197" s="102"/>
      <c r="F197" s="95"/>
      <c r="G197" s="95"/>
      <c r="H197" s="95"/>
      <c r="I197" s="103"/>
    </row>
    <row r="198" spans="1:9" s="113" customFormat="1">
      <c r="A198" s="104"/>
      <c r="B198" s="104"/>
      <c r="C198" s="104"/>
      <c r="D198" s="104"/>
      <c r="E198" s="105"/>
      <c r="F198" s="106"/>
      <c r="G198" s="95"/>
      <c r="H198" s="95"/>
      <c r="I198" s="104"/>
    </row>
    <row r="199" spans="1:9" s="113" customFormat="1">
      <c r="A199" s="103"/>
      <c r="B199" s="103"/>
      <c r="C199" s="103"/>
      <c r="D199" s="103"/>
      <c r="E199" s="105"/>
      <c r="F199" s="102"/>
      <c r="G199" s="95"/>
      <c r="H199" s="95"/>
      <c r="I199" s="103"/>
    </row>
    <row r="200" spans="1:9" s="113" customFormat="1">
      <c r="A200" s="103"/>
      <c r="B200" s="103"/>
      <c r="C200" s="103"/>
      <c r="D200" s="103"/>
      <c r="E200" s="102"/>
      <c r="F200" s="102"/>
      <c r="G200" s="95"/>
      <c r="H200" s="95"/>
      <c r="I200" s="103"/>
    </row>
    <row r="201" spans="1:9" s="113" customFormat="1">
      <c r="A201" s="103"/>
      <c r="B201" s="103"/>
      <c r="C201" s="103"/>
      <c r="D201" s="103"/>
      <c r="E201" s="102"/>
      <c r="F201" s="102"/>
      <c r="G201" s="105"/>
      <c r="H201" s="95"/>
      <c r="I201" s="103"/>
    </row>
    <row r="202" spans="1:9" s="113" customFormat="1">
      <c r="A202" s="103"/>
      <c r="B202" s="103"/>
      <c r="C202" s="103"/>
      <c r="D202" s="103"/>
      <c r="E202" s="105"/>
      <c r="F202" s="105"/>
      <c r="G202" s="95"/>
      <c r="H202" s="95"/>
      <c r="I202" s="103"/>
    </row>
    <row r="203" spans="1:9" s="113" customFormat="1">
      <c r="A203" s="103"/>
      <c r="B203" s="103"/>
      <c r="C203" s="103"/>
      <c r="D203" s="103"/>
      <c r="E203" s="105"/>
      <c r="F203" s="102"/>
      <c r="G203" s="95"/>
      <c r="H203" s="95"/>
      <c r="I203" s="103"/>
    </row>
    <row r="204" spans="1:9" s="113" customFormat="1">
      <c r="A204" s="103"/>
      <c r="B204" s="103"/>
      <c r="C204" s="103"/>
      <c r="D204" s="103"/>
      <c r="E204" s="105"/>
      <c r="F204" s="105"/>
      <c r="G204" s="95"/>
      <c r="H204" s="95"/>
      <c r="I204" s="103"/>
    </row>
    <row r="205" spans="1:9" s="113" customFormat="1">
      <c r="A205" s="103"/>
      <c r="B205" s="103"/>
      <c r="C205" s="103"/>
      <c r="D205" s="103"/>
      <c r="E205" s="105"/>
      <c r="F205" s="102"/>
      <c r="G205" s="95"/>
      <c r="H205" s="95"/>
      <c r="I205" s="103"/>
    </row>
    <row r="206" spans="1:9" s="113" customFormat="1">
      <c r="A206" s="103"/>
      <c r="B206" s="103"/>
      <c r="C206" s="103"/>
      <c r="D206" s="103"/>
      <c r="E206" s="102"/>
      <c r="F206" s="105"/>
      <c r="G206" s="95"/>
      <c r="H206" s="95"/>
      <c r="I206" s="103"/>
    </row>
    <row r="207" spans="1:9" s="113" customFormat="1">
      <c r="A207" s="103"/>
      <c r="B207" s="103"/>
      <c r="C207" s="103"/>
      <c r="D207" s="103"/>
      <c r="E207" s="105"/>
      <c r="F207" s="102"/>
      <c r="G207" s="95"/>
      <c r="H207" s="95"/>
      <c r="I207" s="103"/>
    </row>
    <row r="208" spans="1:9" s="113" customFormat="1">
      <c r="A208" s="103"/>
      <c r="B208" s="103"/>
      <c r="C208" s="103"/>
      <c r="D208" s="103"/>
      <c r="E208" s="105"/>
      <c r="F208" s="105"/>
      <c r="G208" s="95"/>
      <c r="H208" s="95"/>
      <c r="I208" s="103"/>
    </row>
    <row r="209" spans="1:9" s="113" customFormat="1">
      <c r="A209" s="103"/>
      <c r="B209" s="103"/>
      <c r="C209" s="103"/>
      <c r="D209" s="103"/>
      <c r="E209" s="105"/>
      <c r="F209" s="105"/>
      <c r="G209" s="95"/>
      <c r="H209" s="95"/>
      <c r="I209" s="103"/>
    </row>
    <row r="210" spans="1:9" s="113" customFormat="1">
      <c r="A210" s="103"/>
      <c r="B210" s="103"/>
      <c r="C210" s="103"/>
      <c r="D210" s="103"/>
      <c r="E210" s="105"/>
      <c r="F210" s="105"/>
      <c r="G210" s="95"/>
      <c r="H210" s="95"/>
      <c r="I210" s="103"/>
    </row>
    <row r="211" spans="1:9" s="113" customFormat="1">
      <c r="A211" s="103"/>
      <c r="B211" s="103"/>
      <c r="C211" s="103"/>
      <c r="D211" s="103"/>
      <c r="E211" s="105"/>
      <c r="F211" s="105"/>
      <c r="G211" s="95"/>
      <c r="H211" s="95"/>
      <c r="I211" s="103"/>
    </row>
    <row r="212" spans="1:9" s="113" customFormat="1">
      <c r="A212" s="103"/>
      <c r="B212" s="103"/>
      <c r="C212" s="103"/>
      <c r="D212" s="103"/>
      <c r="E212" s="105"/>
      <c r="F212" s="105"/>
      <c r="G212" s="95"/>
      <c r="H212" s="95"/>
      <c r="I212" s="103"/>
    </row>
    <row r="213" spans="1:9" s="113" customFormat="1">
      <c r="A213" s="103"/>
      <c r="B213" s="103"/>
      <c r="C213" s="103"/>
      <c r="D213" s="103"/>
      <c r="E213" s="105"/>
      <c r="F213" s="105"/>
      <c r="G213" s="95"/>
      <c r="H213" s="95"/>
      <c r="I213" s="103"/>
    </row>
    <row r="214" spans="1:9" s="113" customFormat="1">
      <c r="A214" s="103"/>
      <c r="B214" s="103"/>
      <c r="C214" s="103"/>
      <c r="D214" s="103"/>
      <c r="E214" s="105"/>
      <c r="F214" s="105"/>
      <c r="G214" s="95"/>
      <c r="H214" s="95"/>
      <c r="I214" s="103"/>
    </row>
    <row r="215" spans="1:9" s="113" customFormat="1">
      <c r="A215" s="103"/>
      <c r="B215" s="103"/>
      <c r="C215" s="103"/>
      <c r="D215" s="103"/>
      <c r="E215" s="102"/>
      <c r="F215" s="95"/>
      <c r="G215" s="95"/>
      <c r="H215" s="95"/>
      <c r="I215" s="103"/>
    </row>
    <row r="216" spans="1:9" s="113" customFormat="1">
      <c r="A216" s="103"/>
      <c r="B216" s="103"/>
      <c r="C216" s="103"/>
      <c r="D216" s="103"/>
      <c r="E216" s="102"/>
      <c r="F216" s="95"/>
      <c r="G216" s="95"/>
      <c r="H216" s="95"/>
      <c r="I216" s="103"/>
    </row>
    <row r="217" spans="1:9" s="113" customFormat="1">
      <c r="A217" s="103"/>
      <c r="B217" s="103"/>
      <c r="C217" s="103"/>
      <c r="D217" s="103"/>
      <c r="E217" s="102"/>
      <c r="F217" s="95"/>
      <c r="G217" s="95"/>
      <c r="H217" s="95"/>
      <c r="I217" s="103"/>
    </row>
    <row r="218" spans="1:9" s="113" customFormat="1">
      <c r="A218" s="104"/>
      <c r="B218" s="104"/>
      <c r="C218" s="104"/>
      <c r="D218" s="104"/>
      <c r="E218" s="105"/>
      <c r="F218" s="106"/>
      <c r="G218" s="95"/>
      <c r="H218" s="95"/>
      <c r="I218" s="104"/>
    </row>
    <row r="219" spans="1:9" s="113" customFormat="1">
      <c r="A219" s="103"/>
      <c r="B219" s="103"/>
      <c r="C219" s="103"/>
      <c r="D219" s="103"/>
      <c r="E219" s="105"/>
      <c r="F219" s="102"/>
      <c r="G219" s="95"/>
      <c r="H219" s="95"/>
      <c r="I219" s="103"/>
    </row>
    <row r="220" spans="1:9" s="113" customFormat="1">
      <c r="A220" s="103"/>
      <c r="B220" s="103"/>
      <c r="C220" s="103"/>
      <c r="D220" s="103"/>
      <c r="E220" s="102"/>
      <c r="F220" s="102"/>
      <c r="G220" s="95"/>
      <c r="H220" s="95"/>
      <c r="I220" s="103"/>
    </row>
    <row r="221" spans="1:9" s="113" customFormat="1">
      <c r="A221" s="103"/>
      <c r="B221" s="103"/>
      <c r="C221" s="103"/>
      <c r="D221" s="103"/>
      <c r="E221" s="102"/>
      <c r="F221" s="102"/>
      <c r="G221" s="105"/>
      <c r="H221" s="95"/>
      <c r="I221" s="103"/>
    </row>
    <row r="222" spans="1:9" s="113" customFormat="1">
      <c r="A222" s="103"/>
      <c r="B222" s="103"/>
      <c r="C222" s="103"/>
      <c r="D222" s="103"/>
      <c r="E222" s="105"/>
      <c r="F222" s="105"/>
      <c r="G222" s="95"/>
      <c r="H222" s="95"/>
      <c r="I222" s="103"/>
    </row>
    <row r="223" spans="1:9" s="113" customFormat="1">
      <c r="A223" s="103"/>
      <c r="B223" s="103"/>
      <c r="C223" s="103"/>
      <c r="D223" s="103"/>
      <c r="E223" s="105"/>
      <c r="F223" s="102"/>
      <c r="G223" s="95"/>
      <c r="H223" s="95"/>
      <c r="I223" s="103"/>
    </row>
    <row r="224" spans="1:9" s="113" customFormat="1">
      <c r="A224" s="103"/>
      <c r="B224" s="103"/>
      <c r="C224" s="103"/>
      <c r="D224" s="103"/>
      <c r="E224" s="105"/>
      <c r="F224" s="105"/>
      <c r="G224" s="95"/>
      <c r="H224" s="95"/>
      <c r="I224" s="103"/>
    </row>
    <row r="225" spans="1:9" s="113" customFormat="1">
      <c r="A225" s="103"/>
      <c r="B225" s="103"/>
      <c r="C225" s="103"/>
      <c r="D225" s="103"/>
      <c r="E225" s="105"/>
      <c r="F225" s="102"/>
      <c r="G225" s="95"/>
      <c r="H225" s="95"/>
      <c r="I225" s="103"/>
    </row>
    <row r="226" spans="1:9" s="113" customFormat="1">
      <c r="A226" s="103"/>
      <c r="B226" s="103"/>
      <c r="C226" s="103"/>
      <c r="D226" s="103"/>
      <c r="E226" s="102"/>
      <c r="F226" s="105"/>
      <c r="G226" s="95"/>
      <c r="H226" s="95"/>
      <c r="I226" s="103"/>
    </row>
    <row r="227" spans="1:9" s="113" customFormat="1">
      <c r="A227" s="103"/>
      <c r="B227" s="103"/>
      <c r="C227" s="103"/>
      <c r="D227" s="103"/>
      <c r="E227" s="105"/>
      <c r="F227" s="102"/>
      <c r="G227" s="95"/>
      <c r="H227" s="95"/>
      <c r="I227" s="103"/>
    </row>
    <row r="228" spans="1:9" s="113" customFormat="1">
      <c r="A228" s="103"/>
      <c r="B228" s="103"/>
      <c r="C228" s="103"/>
      <c r="D228" s="103"/>
      <c r="E228" s="105"/>
      <c r="F228" s="105"/>
      <c r="G228" s="95"/>
      <c r="H228" s="95"/>
      <c r="I228" s="103"/>
    </row>
    <row r="229" spans="1:9" s="113" customFormat="1">
      <c r="A229" s="103"/>
      <c r="B229" s="103"/>
      <c r="C229" s="103"/>
      <c r="D229" s="103"/>
      <c r="E229" s="105"/>
      <c r="F229" s="105"/>
      <c r="G229" s="95"/>
      <c r="H229" s="95"/>
      <c r="I229" s="103"/>
    </row>
    <row r="230" spans="1:9" s="113" customFormat="1">
      <c r="A230" s="103"/>
      <c r="B230" s="103"/>
      <c r="C230" s="103"/>
      <c r="D230" s="103"/>
      <c r="E230" s="105"/>
      <c r="F230" s="105"/>
      <c r="G230" s="95"/>
      <c r="H230" s="95"/>
      <c r="I230" s="103"/>
    </row>
    <row r="231" spans="1:9" s="113" customFormat="1">
      <c r="A231" s="103"/>
      <c r="B231" s="103"/>
      <c r="C231" s="103"/>
      <c r="D231" s="103"/>
      <c r="E231" s="105"/>
      <c r="F231" s="105"/>
      <c r="G231" s="95"/>
      <c r="H231" s="95"/>
      <c r="I231" s="103"/>
    </row>
    <row r="232" spans="1:9" s="113" customFormat="1">
      <c r="A232" s="103"/>
      <c r="B232" s="103"/>
      <c r="C232" s="103"/>
      <c r="D232" s="103"/>
      <c r="E232" s="105"/>
      <c r="F232" s="105"/>
      <c r="G232" s="95"/>
      <c r="H232" s="95"/>
      <c r="I232" s="103"/>
    </row>
    <row r="233" spans="1:9" s="113" customFormat="1">
      <c r="A233" s="103"/>
      <c r="B233" s="103"/>
      <c r="C233" s="103"/>
      <c r="D233" s="103"/>
      <c r="E233" s="105"/>
      <c r="F233" s="105"/>
      <c r="G233" s="95"/>
      <c r="H233" s="95"/>
      <c r="I233" s="103"/>
    </row>
    <row r="234" spans="1:9" s="113" customFormat="1">
      <c r="A234" s="103"/>
      <c r="B234" s="103"/>
      <c r="C234" s="103"/>
      <c r="D234" s="103"/>
      <c r="E234" s="105"/>
      <c r="F234" s="105"/>
      <c r="G234" s="95"/>
      <c r="H234" s="95"/>
      <c r="I234" s="103"/>
    </row>
    <row r="235" spans="1:9" s="113" customFormat="1">
      <c r="A235" s="103"/>
      <c r="B235" s="103"/>
      <c r="C235" s="103"/>
      <c r="D235" s="103"/>
      <c r="E235" s="102"/>
      <c r="F235" s="95"/>
      <c r="G235" s="95"/>
      <c r="H235" s="95"/>
      <c r="I235" s="103"/>
    </row>
    <row r="236" spans="1:9" s="113" customFormat="1">
      <c r="A236" s="103"/>
      <c r="B236" s="103"/>
      <c r="C236" s="103"/>
      <c r="D236" s="103"/>
      <c r="E236" s="102"/>
      <c r="F236" s="95"/>
      <c r="G236" s="95"/>
      <c r="H236" s="95"/>
      <c r="I236" s="103"/>
    </row>
    <row r="237" spans="1:9" s="113" customFormat="1">
      <c r="A237" s="103"/>
      <c r="B237" s="103"/>
      <c r="C237" s="103"/>
      <c r="D237" s="103"/>
      <c r="E237" s="102"/>
      <c r="F237" s="95"/>
      <c r="G237" s="95"/>
      <c r="H237" s="95"/>
      <c r="I237" s="103"/>
    </row>
    <row r="238" spans="1:9" s="113" customFormat="1">
      <c r="A238" s="104"/>
      <c r="B238" s="104"/>
      <c r="C238" s="104"/>
      <c r="D238" s="104"/>
      <c r="E238" s="105"/>
      <c r="F238" s="106"/>
      <c r="G238" s="95"/>
      <c r="H238" s="95"/>
      <c r="I238" s="104"/>
    </row>
    <row r="239" spans="1:9" s="113" customFormat="1">
      <c r="A239" s="103"/>
      <c r="B239" s="103"/>
      <c r="C239" s="103"/>
      <c r="D239" s="103"/>
      <c r="E239" s="105"/>
      <c r="F239" s="102"/>
      <c r="G239" s="95"/>
      <c r="H239" s="95"/>
      <c r="I239" s="103"/>
    </row>
    <row r="240" spans="1:9" s="113" customFormat="1">
      <c r="A240" s="103"/>
      <c r="B240" s="103"/>
      <c r="C240" s="103"/>
      <c r="D240" s="103"/>
      <c r="E240" s="102"/>
      <c r="F240" s="102"/>
      <c r="G240" s="95"/>
      <c r="H240" s="95"/>
      <c r="I240" s="103"/>
    </row>
    <row r="241" spans="1:9" s="113" customFormat="1">
      <c r="A241" s="103"/>
      <c r="B241" s="103"/>
      <c r="C241" s="103"/>
      <c r="D241" s="103"/>
      <c r="E241" s="102"/>
      <c r="F241" s="102"/>
      <c r="G241" s="105"/>
      <c r="H241" s="95"/>
      <c r="I241" s="103"/>
    </row>
    <row r="242" spans="1:9" s="113" customFormat="1">
      <c r="A242" s="103"/>
      <c r="B242" s="103"/>
      <c r="C242" s="103"/>
      <c r="D242" s="103"/>
      <c r="E242" s="105"/>
      <c r="F242" s="105"/>
      <c r="G242" s="95"/>
      <c r="H242" s="95"/>
      <c r="I242" s="103"/>
    </row>
    <row r="243" spans="1:9" s="113" customFormat="1">
      <c r="A243" s="103"/>
      <c r="B243" s="103"/>
      <c r="C243" s="103"/>
      <c r="D243" s="103"/>
      <c r="E243" s="105"/>
      <c r="F243" s="102"/>
      <c r="G243" s="95"/>
      <c r="H243" s="95"/>
      <c r="I243" s="103"/>
    </row>
    <row r="244" spans="1:9" s="113" customFormat="1">
      <c r="A244" s="103"/>
      <c r="B244" s="103"/>
      <c r="C244" s="103"/>
      <c r="D244" s="103"/>
      <c r="E244" s="105"/>
      <c r="F244" s="105"/>
      <c r="G244" s="95"/>
      <c r="H244" s="95"/>
      <c r="I244" s="103"/>
    </row>
    <row r="245" spans="1:9" s="113" customFormat="1">
      <c r="A245" s="103"/>
      <c r="B245" s="103"/>
      <c r="C245" s="103"/>
      <c r="D245" s="103"/>
      <c r="E245" s="105"/>
      <c r="F245" s="102"/>
      <c r="G245" s="95"/>
      <c r="H245" s="95"/>
      <c r="I245" s="103"/>
    </row>
    <row r="246" spans="1:9" s="113" customFormat="1">
      <c r="A246" s="103"/>
      <c r="B246" s="103"/>
      <c r="C246" s="103"/>
      <c r="D246" s="103"/>
      <c r="E246" s="102"/>
      <c r="F246" s="105"/>
      <c r="G246" s="95"/>
      <c r="H246" s="95"/>
      <c r="I246" s="103"/>
    </row>
    <row r="247" spans="1:9" s="113" customFormat="1">
      <c r="A247" s="103"/>
      <c r="B247" s="103"/>
      <c r="C247" s="103"/>
      <c r="D247" s="103"/>
      <c r="E247" s="105"/>
      <c r="F247" s="102"/>
      <c r="G247" s="95"/>
      <c r="H247" s="95"/>
      <c r="I247" s="103"/>
    </row>
    <row r="248" spans="1:9" s="113" customFormat="1">
      <c r="A248" s="103"/>
      <c r="B248" s="103"/>
      <c r="C248" s="103"/>
      <c r="D248" s="103"/>
      <c r="E248" s="105"/>
      <c r="F248" s="105"/>
      <c r="G248" s="95"/>
      <c r="H248" s="95"/>
      <c r="I248" s="103"/>
    </row>
    <row r="249" spans="1:9" s="113" customFormat="1">
      <c r="A249" s="103"/>
      <c r="B249" s="103"/>
      <c r="C249" s="103"/>
      <c r="D249" s="103"/>
      <c r="E249" s="105"/>
      <c r="F249" s="105"/>
      <c r="G249" s="95"/>
      <c r="H249" s="95"/>
      <c r="I249" s="103"/>
    </row>
    <row r="250" spans="1:9" s="113" customFormat="1">
      <c r="A250" s="103"/>
      <c r="B250" s="103"/>
      <c r="C250" s="103"/>
      <c r="D250" s="103"/>
      <c r="E250" s="105"/>
      <c r="F250" s="105"/>
      <c r="G250" s="95"/>
      <c r="H250" s="95"/>
      <c r="I250" s="103"/>
    </row>
    <row r="251" spans="1:9" s="113" customFormat="1">
      <c r="A251" s="103"/>
      <c r="B251" s="103"/>
      <c r="C251" s="103"/>
      <c r="D251" s="103"/>
      <c r="E251" s="105"/>
      <c r="F251" s="105"/>
      <c r="G251" s="95"/>
      <c r="H251" s="95"/>
      <c r="I251" s="103"/>
    </row>
    <row r="252" spans="1:9" s="113" customFormat="1">
      <c r="A252" s="103"/>
      <c r="B252" s="103"/>
      <c r="C252" s="103"/>
      <c r="D252" s="103"/>
      <c r="E252" s="105"/>
      <c r="F252" s="105"/>
      <c r="G252" s="95"/>
      <c r="H252" s="95"/>
      <c r="I252" s="103"/>
    </row>
    <row r="253" spans="1:9" s="113" customFormat="1">
      <c r="A253" s="103"/>
      <c r="B253" s="103"/>
      <c r="C253" s="103"/>
      <c r="D253" s="103"/>
      <c r="E253" s="105"/>
      <c r="F253" s="105"/>
      <c r="G253" s="95"/>
      <c r="H253" s="95"/>
      <c r="I253" s="103"/>
    </row>
    <row r="254" spans="1:9" s="113" customFormat="1">
      <c r="A254" s="103"/>
      <c r="B254" s="103"/>
      <c r="C254" s="103"/>
      <c r="D254" s="103"/>
      <c r="E254" s="105"/>
      <c r="F254" s="105"/>
      <c r="G254" s="95"/>
      <c r="H254" s="95"/>
      <c r="I254" s="103"/>
    </row>
    <row r="255" spans="1:9" s="113" customFormat="1">
      <c r="A255" s="103"/>
      <c r="B255" s="103"/>
      <c r="C255" s="103"/>
      <c r="D255" s="103"/>
      <c r="E255" s="102"/>
      <c r="F255" s="95"/>
      <c r="G255" s="95"/>
      <c r="H255" s="95"/>
      <c r="I255" s="103"/>
    </row>
    <row r="256" spans="1:9" s="113" customFormat="1">
      <c r="A256" s="103"/>
      <c r="B256" s="103"/>
      <c r="C256" s="103"/>
      <c r="D256" s="103"/>
      <c r="E256" s="102"/>
      <c r="F256" s="95"/>
      <c r="G256" s="95"/>
      <c r="H256" s="95"/>
      <c r="I256" s="103"/>
    </row>
    <row r="257" spans="1:9" s="113" customFormat="1">
      <c r="A257" s="103"/>
      <c r="B257" s="103"/>
      <c r="C257" s="103"/>
      <c r="D257" s="103"/>
      <c r="E257" s="102"/>
      <c r="F257" s="95"/>
      <c r="G257" s="95"/>
      <c r="H257" s="95"/>
      <c r="I257" s="103"/>
    </row>
    <row r="258" spans="1:9" s="113" customFormat="1">
      <c r="A258" s="104"/>
      <c r="B258" s="104"/>
      <c r="C258" s="104"/>
      <c r="D258" s="104"/>
      <c r="E258" s="105"/>
      <c r="F258" s="106"/>
      <c r="G258" s="95"/>
      <c r="H258" s="95"/>
      <c r="I258" s="104"/>
    </row>
    <row r="259" spans="1:9" s="113" customFormat="1">
      <c r="A259" s="103"/>
      <c r="B259" s="103"/>
      <c r="C259" s="103"/>
      <c r="D259" s="103"/>
      <c r="E259" s="105"/>
      <c r="F259" s="102"/>
      <c r="G259" s="95"/>
      <c r="H259" s="95"/>
      <c r="I259" s="103"/>
    </row>
    <row r="260" spans="1:9" s="113" customFormat="1">
      <c r="A260" s="103"/>
      <c r="B260" s="103"/>
      <c r="C260" s="103"/>
      <c r="D260" s="103"/>
      <c r="E260" s="102"/>
      <c r="F260" s="102"/>
      <c r="G260" s="95"/>
      <c r="H260" s="95"/>
      <c r="I260" s="103"/>
    </row>
    <row r="261" spans="1:9" s="113" customFormat="1">
      <c r="A261" s="103"/>
      <c r="B261" s="103"/>
      <c r="C261" s="103"/>
      <c r="D261" s="103"/>
      <c r="E261" s="102"/>
      <c r="F261" s="102"/>
      <c r="G261" s="105"/>
      <c r="H261" s="95"/>
      <c r="I261" s="103"/>
    </row>
    <row r="262" spans="1:9" s="113" customFormat="1">
      <c r="A262" s="103"/>
      <c r="B262" s="103"/>
      <c r="C262" s="103"/>
      <c r="D262" s="103"/>
      <c r="E262" s="105"/>
      <c r="F262" s="105"/>
      <c r="G262" s="95"/>
      <c r="H262" s="95"/>
      <c r="I262" s="103"/>
    </row>
    <row r="263" spans="1:9" s="113" customFormat="1">
      <c r="A263" s="103"/>
      <c r="B263" s="103"/>
      <c r="C263" s="103"/>
      <c r="D263" s="103"/>
      <c r="E263" s="105"/>
      <c r="F263" s="102"/>
      <c r="G263" s="95"/>
      <c r="H263" s="95"/>
      <c r="I263" s="103"/>
    </row>
    <row r="264" spans="1:9" s="113" customFormat="1">
      <c r="A264" s="103"/>
      <c r="B264" s="103"/>
      <c r="C264" s="103"/>
      <c r="D264" s="103"/>
      <c r="E264" s="105"/>
      <c r="F264" s="105"/>
      <c r="G264" s="95"/>
      <c r="H264" s="95"/>
      <c r="I264" s="103"/>
    </row>
    <row r="265" spans="1:9" s="113" customFormat="1">
      <c r="A265" s="103"/>
      <c r="B265" s="103"/>
      <c r="C265" s="103"/>
      <c r="D265" s="103"/>
      <c r="E265" s="105"/>
      <c r="F265" s="102"/>
      <c r="G265" s="95"/>
      <c r="H265" s="95"/>
      <c r="I265" s="103"/>
    </row>
    <row r="266" spans="1:9" s="113" customFormat="1">
      <c r="A266" s="103"/>
      <c r="B266" s="103"/>
      <c r="C266" s="103"/>
      <c r="D266" s="103"/>
      <c r="E266" s="102"/>
      <c r="F266" s="105"/>
      <c r="G266" s="95"/>
      <c r="H266" s="95"/>
      <c r="I266" s="103"/>
    </row>
    <row r="267" spans="1:9" s="113" customFormat="1">
      <c r="A267" s="103"/>
      <c r="B267" s="103"/>
      <c r="C267" s="103"/>
      <c r="D267" s="103"/>
      <c r="E267" s="105"/>
      <c r="F267" s="102"/>
      <c r="G267" s="95"/>
      <c r="H267" s="95"/>
      <c r="I267" s="103"/>
    </row>
    <row r="268" spans="1:9" s="113" customFormat="1">
      <c r="A268" s="103"/>
      <c r="B268" s="103"/>
      <c r="C268" s="103"/>
      <c r="D268" s="103"/>
      <c r="E268" s="105"/>
      <c r="F268" s="105"/>
      <c r="G268" s="95"/>
      <c r="H268" s="95"/>
      <c r="I268" s="103"/>
    </row>
    <row r="269" spans="1:9" s="113" customFormat="1">
      <c r="A269" s="103"/>
      <c r="B269" s="103"/>
      <c r="C269" s="103"/>
      <c r="D269" s="103"/>
      <c r="E269" s="105"/>
      <c r="F269" s="105"/>
      <c r="G269" s="95"/>
      <c r="H269" s="95"/>
      <c r="I269" s="103"/>
    </row>
    <row r="270" spans="1:9" s="113" customFormat="1">
      <c r="A270" s="103"/>
      <c r="B270" s="103"/>
      <c r="C270" s="103"/>
      <c r="D270" s="103"/>
      <c r="E270" s="105"/>
      <c r="F270" s="105"/>
      <c r="G270" s="95"/>
      <c r="H270" s="95"/>
      <c r="I270" s="103"/>
    </row>
    <row r="271" spans="1:9" s="113" customFormat="1">
      <c r="A271" s="103"/>
      <c r="B271" s="103"/>
      <c r="C271" s="103"/>
      <c r="D271" s="103"/>
      <c r="E271" s="105"/>
      <c r="F271" s="105"/>
      <c r="G271" s="95"/>
      <c r="H271" s="95"/>
      <c r="I271" s="103"/>
    </row>
    <row r="272" spans="1:9" s="113" customFormat="1">
      <c r="A272" s="103"/>
      <c r="B272" s="103"/>
      <c r="C272" s="103"/>
      <c r="D272" s="103"/>
      <c r="E272" s="105"/>
      <c r="F272" s="105"/>
      <c r="G272" s="95"/>
      <c r="H272" s="95"/>
      <c r="I272" s="103"/>
    </row>
    <row r="273" spans="1:9" s="113" customFormat="1">
      <c r="A273" s="103"/>
      <c r="B273" s="103"/>
      <c r="C273" s="103"/>
      <c r="D273" s="103"/>
      <c r="E273" s="105"/>
      <c r="F273" s="105"/>
      <c r="G273" s="95"/>
      <c r="H273" s="95"/>
      <c r="I273" s="103"/>
    </row>
    <row r="274" spans="1:9" s="113" customFormat="1">
      <c r="A274" s="103"/>
      <c r="B274" s="103"/>
      <c r="C274" s="103"/>
      <c r="D274" s="103"/>
      <c r="E274" s="105"/>
      <c r="F274" s="105"/>
      <c r="G274" s="95"/>
      <c r="H274" s="95"/>
      <c r="I274" s="103"/>
    </row>
    <row r="275" spans="1:9" s="113" customFormat="1">
      <c r="A275" s="103"/>
      <c r="B275" s="103"/>
      <c r="C275" s="103"/>
      <c r="D275" s="103"/>
      <c r="E275" s="102"/>
      <c r="F275" s="95"/>
      <c r="G275" s="95"/>
      <c r="H275" s="95"/>
      <c r="I275" s="103"/>
    </row>
    <row r="276" spans="1:9" s="113" customFormat="1">
      <c r="A276" s="103"/>
      <c r="B276" s="103"/>
      <c r="C276" s="103"/>
      <c r="D276" s="103"/>
      <c r="E276" s="102"/>
      <c r="F276" s="95"/>
      <c r="G276" s="95"/>
      <c r="H276" s="95"/>
      <c r="I276" s="103"/>
    </row>
    <row r="277" spans="1:9" s="113" customFormat="1">
      <c r="A277" s="103"/>
      <c r="B277" s="103"/>
      <c r="C277" s="103"/>
      <c r="D277" s="103"/>
      <c r="E277" s="102"/>
      <c r="F277" s="95"/>
      <c r="G277" s="95"/>
      <c r="H277" s="95"/>
      <c r="I277" s="103"/>
    </row>
    <row r="278" spans="1:9" s="113" customFormat="1">
      <c r="A278" s="104"/>
      <c r="B278" s="104"/>
      <c r="C278" s="104"/>
      <c r="D278" s="104"/>
      <c r="E278" s="105"/>
      <c r="F278" s="106"/>
      <c r="G278" s="95"/>
      <c r="H278" s="95"/>
      <c r="I278" s="104"/>
    </row>
    <row r="279" spans="1:9" s="113" customFormat="1">
      <c r="A279" s="103"/>
      <c r="B279" s="103"/>
      <c r="C279" s="103"/>
      <c r="D279" s="103"/>
      <c r="E279" s="105"/>
      <c r="F279" s="102"/>
      <c r="G279" s="95"/>
      <c r="H279" s="95"/>
      <c r="I279" s="103"/>
    </row>
    <row r="280" spans="1:9" s="113" customFormat="1">
      <c r="A280" s="103"/>
      <c r="B280" s="103"/>
      <c r="C280" s="103"/>
      <c r="D280" s="103"/>
      <c r="E280" s="102"/>
      <c r="F280" s="102"/>
      <c r="G280" s="95"/>
      <c r="H280" s="95"/>
      <c r="I280" s="103"/>
    </row>
    <row r="281" spans="1:9" s="113" customFormat="1">
      <c r="A281" s="103"/>
      <c r="B281" s="103"/>
      <c r="C281" s="103"/>
      <c r="D281" s="103"/>
      <c r="E281" s="102"/>
      <c r="F281" s="102"/>
      <c r="G281" s="105"/>
      <c r="H281" s="95"/>
      <c r="I281" s="103"/>
    </row>
    <row r="282" spans="1:9" s="113" customFormat="1">
      <c r="A282" s="103"/>
      <c r="B282" s="103"/>
      <c r="C282" s="103"/>
      <c r="D282" s="103"/>
      <c r="E282" s="105"/>
      <c r="F282" s="105"/>
      <c r="G282" s="95"/>
      <c r="H282" s="95"/>
      <c r="I282" s="103"/>
    </row>
    <row r="283" spans="1:9" s="113" customFormat="1">
      <c r="A283" s="103"/>
      <c r="B283" s="103"/>
      <c r="C283" s="103"/>
      <c r="D283" s="103"/>
      <c r="E283" s="105"/>
      <c r="F283" s="102"/>
      <c r="G283" s="95"/>
      <c r="H283" s="95"/>
      <c r="I283" s="103"/>
    </row>
    <row r="284" spans="1:9" s="113" customFormat="1">
      <c r="A284" s="103"/>
      <c r="B284" s="103"/>
      <c r="C284" s="103"/>
      <c r="D284" s="103"/>
      <c r="E284" s="105"/>
      <c r="F284" s="105"/>
      <c r="G284" s="95"/>
      <c r="H284" s="95"/>
      <c r="I284" s="103"/>
    </row>
    <row r="285" spans="1:9" s="113" customFormat="1">
      <c r="A285" s="103"/>
      <c r="B285" s="103"/>
      <c r="C285" s="103"/>
      <c r="D285" s="103"/>
      <c r="E285" s="105"/>
      <c r="F285" s="102"/>
      <c r="G285" s="95"/>
      <c r="H285" s="95"/>
      <c r="I285" s="103"/>
    </row>
    <row r="286" spans="1:9" s="113" customFormat="1">
      <c r="A286" s="103"/>
      <c r="B286" s="103"/>
      <c r="C286" s="103"/>
      <c r="D286" s="103"/>
      <c r="E286" s="102"/>
      <c r="F286" s="105"/>
      <c r="G286" s="95"/>
      <c r="H286" s="95"/>
      <c r="I286" s="103"/>
    </row>
    <row r="287" spans="1:9" s="113" customFormat="1">
      <c r="A287" s="103"/>
      <c r="B287" s="103"/>
      <c r="C287" s="103"/>
      <c r="D287" s="103"/>
      <c r="E287" s="105"/>
      <c r="F287" s="102"/>
      <c r="G287" s="95"/>
      <c r="H287" s="95"/>
      <c r="I287" s="103"/>
    </row>
    <row r="288" spans="1:9" s="113" customFormat="1">
      <c r="A288" s="103"/>
      <c r="B288" s="103"/>
      <c r="C288" s="103"/>
      <c r="D288" s="103"/>
      <c r="E288" s="105"/>
      <c r="F288" s="105"/>
      <c r="G288" s="95"/>
      <c r="H288" s="95"/>
      <c r="I288" s="103"/>
    </row>
    <row r="289" spans="1:9" s="113" customFormat="1">
      <c r="A289" s="103"/>
      <c r="B289" s="103"/>
      <c r="C289" s="103"/>
      <c r="D289" s="103"/>
      <c r="E289" s="105"/>
      <c r="F289" s="105"/>
      <c r="G289" s="95"/>
      <c r="H289" s="95"/>
      <c r="I289" s="103"/>
    </row>
    <row r="290" spans="1:9" s="113" customFormat="1">
      <c r="A290" s="103"/>
      <c r="B290" s="103"/>
      <c r="C290" s="103"/>
      <c r="D290" s="103"/>
      <c r="E290" s="105"/>
      <c r="F290" s="105"/>
      <c r="G290" s="95"/>
      <c r="H290" s="95"/>
      <c r="I290" s="103"/>
    </row>
    <row r="291" spans="1:9" s="113" customFormat="1">
      <c r="A291" s="103"/>
      <c r="B291" s="103"/>
      <c r="C291" s="103"/>
      <c r="D291" s="103"/>
      <c r="E291" s="105"/>
      <c r="F291" s="105"/>
      <c r="G291" s="95"/>
      <c r="H291" s="95"/>
      <c r="I291" s="103"/>
    </row>
    <row r="292" spans="1:9" s="113" customFormat="1">
      <c r="A292" s="103"/>
      <c r="B292" s="103"/>
      <c r="C292" s="103"/>
      <c r="D292" s="103"/>
      <c r="E292" s="105"/>
      <c r="F292" s="105"/>
      <c r="G292" s="95"/>
      <c r="H292" s="95"/>
      <c r="I292" s="103"/>
    </row>
    <row r="293" spans="1:9" s="113" customFormat="1">
      <c r="A293" s="103"/>
      <c r="B293" s="103"/>
      <c r="C293" s="103"/>
      <c r="D293" s="103"/>
      <c r="E293" s="105"/>
      <c r="F293" s="105"/>
      <c r="G293" s="95"/>
      <c r="H293" s="95"/>
      <c r="I293" s="103"/>
    </row>
    <row r="294" spans="1:9" s="113" customFormat="1">
      <c r="A294" s="103"/>
      <c r="B294" s="103"/>
      <c r="C294" s="103"/>
      <c r="D294" s="103"/>
      <c r="E294" s="105"/>
      <c r="F294" s="105"/>
      <c r="G294" s="95"/>
      <c r="H294" s="95"/>
      <c r="I294" s="103"/>
    </row>
    <row r="295" spans="1:9" s="113" customFormat="1">
      <c r="A295" s="103"/>
      <c r="B295" s="103"/>
      <c r="C295" s="103"/>
      <c r="D295" s="103"/>
      <c r="E295" s="102"/>
      <c r="F295" s="95"/>
      <c r="G295" s="95"/>
      <c r="H295" s="95"/>
      <c r="I295" s="103"/>
    </row>
    <row r="296" spans="1:9" s="113" customFormat="1">
      <c r="A296" s="103"/>
      <c r="B296" s="103"/>
      <c r="C296" s="103"/>
      <c r="D296" s="103"/>
      <c r="E296" s="102"/>
      <c r="F296" s="95"/>
      <c r="G296" s="95"/>
      <c r="H296" s="95"/>
      <c r="I296" s="103"/>
    </row>
    <row r="297" spans="1:9" s="113" customFormat="1">
      <c r="A297" s="103"/>
      <c r="B297" s="103"/>
      <c r="C297" s="103"/>
      <c r="D297" s="103"/>
      <c r="E297" s="102"/>
      <c r="F297" s="95"/>
      <c r="G297" s="95"/>
      <c r="H297" s="95"/>
      <c r="I297" s="103"/>
    </row>
    <row r="298" spans="1:9" s="113" customFormat="1">
      <c r="A298" s="104"/>
      <c r="B298" s="104"/>
      <c r="C298" s="104"/>
      <c r="D298" s="104"/>
      <c r="E298" s="105"/>
      <c r="F298" s="106"/>
      <c r="G298" s="95"/>
      <c r="H298" s="95"/>
      <c r="I298" s="104"/>
    </row>
    <row r="299" spans="1:9" s="113" customFormat="1">
      <c r="A299" s="103"/>
      <c r="B299" s="103"/>
      <c r="C299" s="103"/>
      <c r="D299" s="103"/>
      <c r="E299" s="105"/>
      <c r="F299" s="102"/>
      <c r="G299" s="95"/>
      <c r="H299" s="95"/>
      <c r="I299" s="103"/>
    </row>
    <row r="300" spans="1:9" s="113" customFormat="1">
      <c r="A300" s="103"/>
      <c r="B300" s="103"/>
      <c r="C300" s="103"/>
      <c r="D300" s="103"/>
      <c r="E300" s="102"/>
      <c r="F300" s="102"/>
      <c r="G300" s="95"/>
      <c r="H300" s="95"/>
      <c r="I300" s="103"/>
    </row>
    <row r="301" spans="1:9" s="113" customFormat="1">
      <c r="A301" s="103"/>
      <c r="B301" s="103"/>
      <c r="C301" s="103"/>
      <c r="D301" s="103"/>
      <c r="E301" s="102"/>
      <c r="F301" s="102"/>
      <c r="G301" s="105"/>
      <c r="H301" s="95"/>
      <c r="I301" s="103"/>
    </row>
    <row r="302" spans="1:9" s="113" customFormat="1">
      <c r="A302" s="103"/>
      <c r="B302" s="103"/>
      <c r="C302" s="103"/>
      <c r="D302" s="103"/>
      <c r="E302" s="105"/>
      <c r="F302" s="105"/>
      <c r="G302" s="95"/>
      <c r="H302" s="95"/>
      <c r="I302" s="103"/>
    </row>
    <row r="303" spans="1:9" s="113" customFormat="1">
      <c r="A303" s="103"/>
      <c r="B303" s="103"/>
      <c r="C303" s="103"/>
      <c r="D303" s="103"/>
      <c r="E303" s="105"/>
      <c r="F303" s="102"/>
      <c r="G303" s="95"/>
      <c r="H303" s="95"/>
      <c r="I303" s="103"/>
    </row>
    <row r="304" spans="1:9" s="113" customFormat="1">
      <c r="A304" s="103"/>
      <c r="B304" s="103"/>
      <c r="C304" s="103"/>
      <c r="D304" s="103"/>
      <c r="E304" s="105"/>
      <c r="F304" s="105"/>
      <c r="G304" s="95"/>
      <c r="H304" s="95"/>
      <c r="I304" s="103"/>
    </row>
    <row r="305" spans="1:9" s="113" customFormat="1">
      <c r="A305" s="103"/>
      <c r="B305" s="103"/>
      <c r="C305" s="103"/>
      <c r="D305" s="103"/>
      <c r="E305" s="105"/>
      <c r="F305" s="102"/>
      <c r="G305" s="95"/>
      <c r="H305" s="95"/>
      <c r="I305" s="103"/>
    </row>
    <row r="306" spans="1:9" s="113" customFormat="1">
      <c r="A306" s="103"/>
      <c r="B306" s="103"/>
      <c r="C306" s="103"/>
      <c r="D306" s="103"/>
      <c r="E306" s="102"/>
      <c r="F306" s="105"/>
      <c r="G306" s="95"/>
      <c r="H306" s="95"/>
      <c r="I306" s="103"/>
    </row>
    <row r="307" spans="1:9" s="113" customFormat="1">
      <c r="A307" s="103"/>
      <c r="B307" s="103"/>
      <c r="C307" s="103"/>
      <c r="D307" s="103"/>
      <c r="E307" s="105"/>
      <c r="F307" s="102"/>
      <c r="G307" s="95"/>
      <c r="H307" s="95"/>
      <c r="I307" s="103"/>
    </row>
    <row r="308" spans="1:9" s="113" customFormat="1">
      <c r="A308" s="103"/>
      <c r="B308" s="103"/>
      <c r="C308" s="103"/>
      <c r="D308" s="103"/>
      <c r="E308" s="105"/>
      <c r="F308" s="105"/>
      <c r="G308" s="95"/>
      <c r="H308" s="95"/>
      <c r="I308" s="103"/>
    </row>
    <row r="309" spans="1:9" s="113" customFormat="1">
      <c r="A309" s="103"/>
      <c r="B309" s="103"/>
      <c r="C309" s="103"/>
      <c r="D309" s="103"/>
      <c r="E309" s="105"/>
      <c r="F309" s="105"/>
      <c r="G309" s="95"/>
      <c r="H309" s="95"/>
      <c r="I309" s="103"/>
    </row>
    <row r="310" spans="1:9" s="113" customFormat="1">
      <c r="A310" s="103"/>
      <c r="B310" s="103"/>
      <c r="C310" s="103"/>
      <c r="D310" s="103"/>
      <c r="E310" s="105"/>
      <c r="F310" s="105"/>
      <c r="G310" s="95"/>
      <c r="H310" s="95"/>
      <c r="I310" s="103"/>
    </row>
    <row r="311" spans="1:9" s="113" customFormat="1">
      <c r="A311" s="103"/>
      <c r="B311" s="103"/>
      <c r="C311" s="103"/>
      <c r="D311" s="103"/>
      <c r="E311" s="105"/>
      <c r="F311" s="105"/>
      <c r="G311" s="95"/>
      <c r="H311" s="95"/>
      <c r="I311" s="103"/>
    </row>
    <row r="312" spans="1:9" s="113" customFormat="1">
      <c r="A312" s="103"/>
      <c r="B312" s="103"/>
      <c r="C312" s="103"/>
      <c r="D312" s="103"/>
      <c r="E312" s="105"/>
      <c r="F312" s="105"/>
      <c r="G312" s="95"/>
      <c r="H312" s="95"/>
      <c r="I312" s="103"/>
    </row>
    <row r="313" spans="1:9" s="113" customFormat="1">
      <c r="A313" s="103"/>
      <c r="B313" s="103"/>
      <c r="C313" s="103"/>
      <c r="D313" s="103"/>
      <c r="E313" s="105"/>
      <c r="F313" s="105"/>
      <c r="G313" s="95"/>
      <c r="H313" s="95"/>
      <c r="I313" s="103"/>
    </row>
    <row r="314" spans="1:9" s="113" customFormat="1">
      <c r="A314" s="103"/>
      <c r="B314" s="103"/>
      <c r="C314" s="103"/>
      <c r="D314" s="103"/>
      <c r="E314" s="105"/>
      <c r="F314" s="105"/>
      <c r="G314" s="95"/>
      <c r="H314" s="95"/>
      <c r="I314" s="103"/>
    </row>
    <row r="315" spans="1:9" s="113" customFormat="1">
      <c r="A315" s="103"/>
      <c r="B315" s="103"/>
      <c r="C315" s="103"/>
      <c r="D315" s="103"/>
      <c r="E315" s="102"/>
      <c r="F315" s="95"/>
      <c r="G315" s="95"/>
      <c r="H315" s="95"/>
      <c r="I315" s="103"/>
    </row>
    <row r="316" spans="1:9" s="113" customFormat="1">
      <c r="A316" s="103"/>
      <c r="B316" s="103"/>
      <c r="C316" s="103"/>
      <c r="D316" s="103"/>
      <c r="E316" s="102"/>
      <c r="F316" s="95"/>
      <c r="G316" s="95"/>
      <c r="H316" s="95"/>
      <c r="I316" s="103"/>
    </row>
    <row r="317" spans="1:9" s="113" customFormat="1">
      <c r="A317" s="103"/>
      <c r="B317" s="103"/>
      <c r="C317" s="103"/>
      <c r="D317" s="103"/>
      <c r="E317" s="102"/>
      <c r="F317" s="95"/>
      <c r="G317" s="95"/>
      <c r="H317" s="95"/>
      <c r="I317" s="103"/>
    </row>
    <row r="318" spans="1:9" s="113" customFormat="1">
      <c r="A318" s="116"/>
      <c r="B318" s="116"/>
      <c r="C318" s="116"/>
      <c r="D318" s="116"/>
      <c r="E318" s="116"/>
      <c r="I318" s="116"/>
    </row>
    <row r="319" spans="1:9" s="113" customFormat="1">
      <c r="A319" s="116"/>
      <c r="B319" s="116"/>
      <c r="C319" s="116"/>
      <c r="D319" s="116"/>
      <c r="E319" s="116"/>
      <c r="I319" s="116"/>
    </row>
    <row r="320" spans="1:9" s="113" customFormat="1">
      <c r="A320" s="116"/>
      <c r="B320" s="116"/>
      <c r="C320" s="116"/>
      <c r="D320" s="116"/>
      <c r="E320" s="116"/>
      <c r="I320" s="116"/>
    </row>
    <row r="321" spans="1:9" s="113" customFormat="1">
      <c r="A321" s="116"/>
      <c r="B321" s="116"/>
      <c r="C321" s="116"/>
      <c r="D321" s="116"/>
      <c r="E321" s="116"/>
      <c r="I321" s="116"/>
    </row>
    <row r="322" spans="1:9" s="113" customFormat="1">
      <c r="A322" s="116"/>
      <c r="B322" s="116"/>
      <c r="C322" s="116"/>
      <c r="D322" s="116"/>
      <c r="E322" s="116"/>
      <c r="I322" s="116"/>
    </row>
    <row r="323" spans="1:9" s="113" customFormat="1">
      <c r="A323" s="116"/>
      <c r="B323" s="116"/>
      <c r="C323" s="116"/>
      <c r="D323" s="116"/>
      <c r="E323" s="116"/>
      <c r="I323" s="116"/>
    </row>
    <row r="324" spans="1:9" s="113" customFormat="1">
      <c r="A324" s="116"/>
      <c r="B324" s="116"/>
      <c r="C324" s="116"/>
      <c r="D324" s="116"/>
      <c r="E324" s="116"/>
      <c r="I324" s="116"/>
    </row>
    <row r="325" spans="1:9" s="113" customFormat="1">
      <c r="A325" s="116"/>
      <c r="B325" s="116"/>
      <c r="C325" s="116"/>
      <c r="D325" s="116"/>
      <c r="E325" s="116"/>
      <c r="I325" s="116"/>
    </row>
    <row r="326" spans="1:9" s="113" customFormat="1">
      <c r="A326" s="116"/>
      <c r="B326" s="116"/>
      <c r="C326" s="116"/>
      <c r="D326" s="116"/>
      <c r="E326" s="116"/>
      <c r="I326" s="116"/>
    </row>
    <row r="327" spans="1:9" s="113" customFormat="1">
      <c r="A327" s="116"/>
      <c r="B327" s="116"/>
      <c r="C327" s="116"/>
      <c r="D327" s="116"/>
      <c r="E327" s="116"/>
      <c r="I327" s="116"/>
    </row>
    <row r="328" spans="1:9" s="113" customFormat="1">
      <c r="A328" s="116"/>
      <c r="B328" s="116"/>
      <c r="C328" s="116"/>
      <c r="D328" s="116"/>
      <c r="E328" s="116"/>
      <c r="I328" s="116"/>
    </row>
    <row r="329" spans="1:9" s="113" customFormat="1">
      <c r="A329" s="116"/>
      <c r="B329" s="116"/>
      <c r="C329" s="116"/>
      <c r="D329" s="116"/>
      <c r="E329" s="116"/>
      <c r="I329" s="116"/>
    </row>
    <row r="330" spans="1:9" s="113" customFormat="1">
      <c r="A330" s="116"/>
      <c r="B330" s="116"/>
      <c r="C330" s="116"/>
      <c r="D330" s="116"/>
      <c r="E330" s="116"/>
      <c r="I330" s="116"/>
    </row>
    <row r="331" spans="1:9" s="113" customFormat="1">
      <c r="A331" s="116"/>
      <c r="B331" s="116"/>
      <c r="C331" s="116"/>
      <c r="D331" s="116"/>
      <c r="E331" s="116"/>
      <c r="I331" s="116"/>
    </row>
    <row r="332" spans="1:9" s="113" customFormat="1">
      <c r="A332" s="116"/>
      <c r="B332" s="116"/>
      <c r="C332" s="116"/>
      <c r="D332" s="116"/>
      <c r="E332" s="116"/>
      <c r="I332" s="116"/>
    </row>
    <row r="333" spans="1:9" s="113" customFormat="1">
      <c r="A333" s="116"/>
      <c r="B333" s="116"/>
      <c r="C333" s="116"/>
      <c r="D333" s="116"/>
      <c r="E333" s="116"/>
      <c r="I333" s="116"/>
    </row>
    <row r="334" spans="1:9" s="113" customFormat="1">
      <c r="A334" s="116"/>
      <c r="B334" s="116"/>
      <c r="C334" s="116"/>
      <c r="D334" s="116"/>
      <c r="E334" s="116"/>
      <c r="I334" s="116"/>
    </row>
    <row r="335" spans="1:9" s="113" customFormat="1">
      <c r="A335" s="116"/>
      <c r="B335" s="116"/>
      <c r="C335" s="116"/>
      <c r="D335" s="116"/>
      <c r="E335" s="116"/>
      <c r="I335" s="116"/>
    </row>
    <row r="336" spans="1:9" s="113" customFormat="1">
      <c r="A336" s="116"/>
      <c r="B336" s="116"/>
      <c r="C336" s="116"/>
      <c r="D336" s="116"/>
      <c r="E336" s="116"/>
      <c r="I336" s="116"/>
    </row>
    <row r="337" spans="1:9" s="113" customFormat="1">
      <c r="A337" s="116"/>
      <c r="B337" s="116"/>
      <c r="C337" s="116"/>
      <c r="D337" s="116"/>
      <c r="E337" s="116"/>
      <c r="I337" s="116"/>
    </row>
    <row r="338" spans="1:9" s="113" customFormat="1">
      <c r="A338" s="116"/>
      <c r="B338" s="116"/>
      <c r="C338" s="116"/>
      <c r="D338" s="116"/>
      <c r="E338" s="116"/>
      <c r="I338" s="116"/>
    </row>
    <row r="339" spans="1:9" s="113" customFormat="1">
      <c r="A339" s="116"/>
      <c r="B339" s="116"/>
      <c r="C339" s="116"/>
      <c r="D339" s="116"/>
      <c r="E339" s="116"/>
      <c r="I339" s="116"/>
    </row>
    <row r="340" spans="1:9" s="113" customFormat="1">
      <c r="A340" s="116"/>
      <c r="B340" s="116"/>
      <c r="C340" s="116"/>
      <c r="D340" s="116"/>
      <c r="E340" s="116"/>
      <c r="I340" s="116"/>
    </row>
    <row r="341" spans="1:9" s="113" customFormat="1">
      <c r="A341" s="116"/>
      <c r="B341" s="116"/>
      <c r="C341" s="116"/>
      <c r="D341" s="116"/>
      <c r="E341" s="116"/>
      <c r="I341" s="116"/>
    </row>
    <row r="342" spans="1:9" s="113" customFormat="1">
      <c r="A342" s="116"/>
      <c r="B342" s="116"/>
      <c r="C342" s="116"/>
      <c r="D342" s="116"/>
      <c r="E342" s="116"/>
      <c r="I342" s="116"/>
    </row>
    <row r="343" spans="1:9" s="113" customFormat="1">
      <c r="A343" s="116"/>
      <c r="B343" s="116"/>
      <c r="C343" s="116"/>
      <c r="D343" s="116"/>
      <c r="E343" s="116"/>
      <c r="I343" s="116"/>
    </row>
    <row r="344" spans="1:9" s="113" customFormat="1">
      <c r="A344" s="116"/>
      <c r="B344" s="116"/>
      <c r="C344" s="116"/>
      <c r="D344" s="116"/>
      <c r="E344" s="116"/>
      <c r="I344" s="116"/>
    </row>
    <row r="345" spans="1:9" s="113" customFormat="1">
      <c r="A345" s="116"/>
      <c r="B345" s="116"/>
      <c r="C345" s="116"/>
      <c r="D345" s="116"/>
      <c r="E345" s="116"/>
      <c r="I345" s="116"/>
    </row>
    <row r="346" spans="1:9" s="113" customFormat="1">
      <c r="A346" s="116"/>
      <c r="B346" s="116"/>
      <c r="C346" s="116"/>
      <c r="D346" s="116"/>
      <c r="E346" s="116"/>
      <c r="I346" s="116"/>
    </row>
    <row r="347" spans="1:9" s="113" customFormat="1">
      <c r="A347" s="116"/>
      <c r="B347" s="116"/>
      <c r="C347" s="116"/>
      <c r="D347" s="116"/>
      <c r="E347" s="116"/>
      <c r="I347" s="116"/>
    </row>
    <row r="348" spans="1:9" s="113" customFormat="1">
      <c r="A348" s="116"/>
      <c r="B348" s="116"/>
      <c r="C348" s="116"/>
      <c r="D348" s="116"/>
      <c r="E348" s="116"/>
      <c r="I348" s="116"/>
    </row>
    <row r="349" spans="1:9" s="113" customFormat="1">
      <c r="A349" s="116"/>
      <c r="B349" s="116"/>
      <c r="C349" s="116"/>
      <c r="D349" s="116"/>
      <c r="E349" s="116"/>
      <c r="I349" s="116"/>
    </row>
    <row r="350" spans="1:9" s="113" customFormat="1">
      <c r="A350" s="116"/>
      <c r="B350" s="116"/>
      <c r="C350" s="116"/>
      <c r="D350" s="116"/>
      <c r="E350" s="116"/>
      <c r="I350" s="116"/>
    </row>
    <row r="351" spans="1:9" s="113" customFormat="1">
      <c r="A351" s="116"/>
      <c r="B351" s="116"/>
      <c r="C351" s="116"/>
      <c r="D351" s="116"/>
      <c r="E351" s="116"/>
      <c r="I351" s="116"/>
    </row>
    <row r="352" spans="1:9" s="113" customFormat="1">
      <c r="A352" s="116"/>
      <c r="B352" s="116"/>
      <c r="C352" s="116"/>
      <c r="D352" s="116"/>
      <c r="E352" s="116"/>
      <c r="I352" s="116"/>
    </row>
    <row r="353" spans="1:9" s="113" customFormat="1">
      <c r="A353" s="116"/>
      <c r="B353" s="116"/>
      <c r="C353" s="116"/>
      <c r="D353" s="116"/>
      <c r="E353" s="116"/>
      <c r="I353" s="116"/>
    </row>
    <row r="354" spans="1:9" s="113" customFormat="1">
      <c r="A354" s="116"/>
      <c r="B354" s="116"/>
      <c r="C354" s="116"/>
      <c r="D354" s="116"/>
      <c r="E354" s="116"/>
      <c r="I354" s="116"/>
    </row>
    <row r="355" spans="1:9" s="113" customFormat="1">
      <c r="A355" s="116"/>
      <c r="B355" s="116"/>
      <c r="C355" s="116"/>
      <c r="D355" s="116"/>
      <c r="E355" s="116"/>
      <c r="I355" s="116"/>
    </row>
    <row r="356" spans="1:9" s="113" customFormat="1">
      <c r="A356" s="116"/>
      <c r="B356" s="116"/>
      <c r="C356" s="116"/>
      <c r="D356" s="116"/>
      <c r="E356" s="116"/>
      <c r="I356" s="116"/>
    </row>
    <row r="357" spans="1:9" s="113" customFormat="1">
      <c r="A357" s="116"/>
      <c r="B357" s="116"/>
      <c r="C357" s="116"/>
      <c r="D357" s="116"/>
      <c r="E357" s="116"/>
      <c r="I357" s="116"/>
    </row>
    <row r="358" spans="1:9" s="113" customFormat="1">
      <c r="A358" s="116"/>
      <c r="B358" s="116"/>
      <c r="C358" s="116"/>
      <c r="D358" s="116"/>
      <c r="E358" s="116"/>
      <c r="I358" s="116"/>
    </row>
    <row r="359" spans="1:9" s="113" customFormat="1">
      <c r="A359" s="116"/>
      <c r="B359" s="116"/>
      <c r="C359" s="116"/>
      <c r="D359" s="116"/>
      <c r="E359" s="116"/>
      <c r="I359" s="116"/>
    </row>
    <row r="360" spans="1:9" s="113" customFormat="1">
      <c r="A360" s="116"/>
      <c r="B360" s="116"/>
      <c r="C360" s="116"/>
      <c r="D360" s="116"/>
      <c r="E360" s="116"/>
      <c r="I360" s="116"/>
    </row>
    <row r="361" spans="1:9" s="113" customFormat="1">
      <c r="A361" s="116"/>
      <c r="B361" s="116"/>
      <c r="C361" s="116"/>
      <c r="D361" s="116"/>
      <c r="E361" s="116"/>
      <c r="I361" s="116"/>
    </row>
    <row r="362" spans="1:9" s="113" customFormat="1">
      <c r="A362" s="116"/>
      <c r="B362" s="116"/>
      <c r="C362" s="116"/>
      <c r="D362" s="116"/>
      <c r="E362" s="116"/>
      <c r="I362" s="116"/>
    </row>
    <row r="363" spans="1:9" s="113" customFormat="1">
      <c r="A363" s="116"/>
      <c r="B363" s="116"/>
      <c r="C363" s="116"/>
      <c r="D363" s="116"/>
      <c r="E363" s="116"/>
      <c r="I363" s="116"/>
    </row>
    <row r="364" spans="1:9" s="113" customFormat="1">
      <c r="A364" s="116"/>
      <c r="B364" s="116"/>
      <c r="C364" s="116"/>
      <c r="D364" s="116"/>
      <c r="E364" s="116"/>
      <c r="I364" s="116"/>
    </row>
    <row r="365" spans="1:9" s="113" customFormat="1">
      <c r="A365" s="116"/>
      <c r="B365" s="116"/>
      <c r="C365" s="116"/>
      <c r="D365" s="116"/>
      <c r="E365" s="116"/>
      <c r="I365" s="116"/>
    </row>
    <row r="366" spans="1:9" s="113" customFormat="1">
      <c r="A366" s="116"/>
      <c r="B366" s="116"/>
      <c r="C366" s="116"/>
      <c r="D366" s="116"/>
      <c r="E366" s="116"/>
      <c r="I366" s="116"/>
    </row>
    <row r="367" spans="1:9" s="113" customFormat="1">
      <c r="A367" s="116"/>
      <c r="B367" s="116"/>
      <c r="C367" s="116"/>
      <c r="D367" s="116"/>
      <c r="E367" s="116"/>
      <c r="I367" s="116"/>
    </row>
    <row r="368" spans="1:9" s="113" customFormat="1">
      <c r="A368" s="116"/>
      <c r="B368" s="116"/>
      <c r="C368" s="116"/>
      <c r="D368" s="116"/>
      <c r="E368" s="116"/>
      <c r="I368" s="116"/>
    </row>
    <row r="369" spans="1:9" s="113" customFormat="1">
      <c r="A369" s="116"/>
      <c r="B369" s="116"/>
      <c r="C369" s="116"/>
      <c r="D369" s="116"/>
      <c r="E369" s="116"/>
      <c r="I369" s="116"/>
    </row>
    <row r="370" spans="1:9" s="113" customFormat="1">
      <c r="A370" s="116"/>
      <c r="B370" s="116"/>
      <c r="C370" s="116"/>
      <c r="D370" s="116"/>
      <c r="E370" s="116"/>
      <c r="I370" s="116"/>
    </row>
    <row r="371" spans="1:9" s="113" customFormat="1">
      <c r="A371" s="116"/>
      <c r="B371" s="116"/>
      <c r="C371" s="116"/>
      <c r="D371" s="116"/>
      <c r="E371" s="116"/>
      <c r="I371" s="116"/>
    </row>
    <row r="372" spans="1:9" s="113" customFormat="1">
      <c r="A372" s="116"/>
      <c r="B372" s="116"/>
      <c r="C372" s="116"/>
      <c r="D372" s="116"/>
      <c r="E372" s="116"/>
      <c r="I372" s="116"/>
    </row>
    <row r="373" spans="1:9" s="113" customFormat="1">
      <c r="A373" s="116"/>
      <c r="B373" s="116"/>
      <c r="C373" s="116"/>
      <c r="D373" s="116"/>
      <c r="E373" s="116"/>
      <c r="I373" s="116"/>
    </row>
    <row r="374" spans="1:9" s="113" customFormat="1">
      <c r="A374" s="116"/>
      <c r="B374" s="116"/>
      <c r="C374" s="116"/>
      <c r="D374" s="116"/>
      <c r="E374" s="116"/>
      <c r="I374" s="116"/>
    </row>
    <row r="375" spans="1:9" s="113" customFormat="1">
      <c r="A375" s="116"/>
      <c r="B375" s="116"/>
      <c r="C375" s="116"/>
      <c r="D375" s="116"/>
      <c r="E375" s="116"/>
      <c r="I375" s="116"/>
    </row>
    <row r="376" spans="1:9" s="113" customFormat="1">
      <c r="A376" s="116"/>
      <c r="B376" s="116"/>
      <c r="C376" s="116"/>
      <c r="D376" s="116"/>
      <c r="E376" s="116"/>
      <c r="I376" s="116"/>
    </row>
    <row r="377" spans="1:9" s="113" customFormat="1">
      <c r="A377" s="116"/>
      <c r="B377" s="116"/>
      <c r="C377" s="116"/>
      <c r="D377" s="116"/>
      <c r="E377" s="116"/>
      <c r="I377" s="116"/>
    </row>
    <row r="378" spans="1:9" s="113" customFormat="1">
      <c r="A378" s="116"/>
      <c r="B378" s="116"/>
      <c r="C378" s="116"/>
      <c r="D378" s="116"/>
      <c r="E378" s="116"/>
      <c r="I378" s="116"/>
    </row>
    <row r="379" spans="1:9" s="113" customFormat="1">
      <c r="A379" s="116"/>
      <c r="B379" s="116"/>
      <c r="C379" s="116"/>
      <c r="D379" s="116"/>
      <c r="E379" s="116"/>
      <c r="I379" s="116"/>
    </row>
    <row r="380" spans="1:9" s="113" customFormat="1">
      <c r="A380" s="116"/>
      <c r="B380" s="116"/>
      <c r="C380" s="116"/>
      <c r="D380" s="116"/>
      <c r="E380" s="116"/>
      <c r="I380" s="116"/>
    </row>
    <row r="381" spans="1:9" s="113" customFormat="1">
      <c r="A381" s="116"/>
      <c r="B381" s="116"/>
      <c r="C381" s="116"/>
      <c r="D381" s="116"/>
      <c r="E381" s="116"/>
      <c r="I381" s="116"/>
    </row>
    <row r="382" spans="1:9" s="113" customFormat="1">
      <c r="A382" s="116"/>
      <c r="B382" s="116"/>
      <c r="C382" s="116"/>
      <c r="D382" s="116"/>
      <c r="E382" s="116"/>
      <c r="I382" s="116"/>
    </row>
    <row r="383" spans="1:9" s="113" customFormat="1">
      <c r="A383" s="116"/>
      <c r="B383" s="116"/>
      <c r="C383" s="116"/>
      <c r="D383" s="116"/>
      <c r="E383" s="116"/>
      <c r="I383" s="116"/>
    </row>
    <row r="384" spans="1:9" s="113" customFormat="1">
      <c r="A384" s="116"/>
      <c r="B384" s="116"/>
      <c r="C384" s="116"/>
      <c r="D384" s="116"/>
      <c r="E384" s="116"/>
      <c r="I384" s="116"/>
    </row>
    <row r="385" spans="1:9" s="113" customFormat="1">
      <c r="A385" s="116"/>
      <c r="B385" s="116"/>
      <c r="C385" s="116"/>
      <c r="D385" s="116"/>
      <c r="E385" s="116"/>
      <c r="I385" s="116"/>
    </row>
    <row r="386" spans="1:9" s="113" customFormat="1">
      <c r="A386" s="116"/>
      <c r="B386" s="116"/>
      <c r="C386" s="116"/>
      <c r="D386" s="116"/>
      <c r="E386" s="116"/>
      <c r="I386" s="116"/>
    </row>
    <row r="387" spans="1:9" s="113" customFormat="1">
      <c r="A387" s="116"/>
      <c r="B387" s="116"/>
      <c r="C387" s="116"/>
      <c r="D387" s="116"/>
      <c r="E387" s="116"/>
      <c r="I387" s="116"/>
    </row>
    <row r="388" spans="1:9" s="113" customFormat="1">
      <c r="A388" s="116"/>
      <c r="B388" s="116"/>
      <c r="C388" s="116"/>
      <c r="D388" s="116"/>
      <c r="E388" s="116"/>
      <c r="I388" s="116"/>
    </row>
    <row r="389" spans="1:9" s="113" customFormat="1">
      <c r="A389" s="116"/>
      <c r="B389" s="116"/>
      <c r="C389" s="116"/>
      <c r="D389" s="116"/>
      <c r="E389" s="116"/>
      <c r="I389" s="116"/>
    </row>
    <row r="390" spans="1:9" s="113" customFormat="1">
      <c r="A390" s="116"/>
      <c r="B390" s="116"/>
      <c r="C390" s="116"/>
      <c r="D390" s="116"/>
      <c r="E390" s="116"/>
      <c r="I390" s="116"/>
    </row>
    <row r="391" spans="1:9" s="113" customFormat="1">
      <c r="A391" s="116"/>
      <c r="B391" s="116"/>
      <c r="C391" s="116"/>
      <c r="D391" s="116"/>
      <c r="E391" s="116"/>
      <c r="I391" s="116"/>
    </row>
    <row r="392" spans="1:9" s="113" customFormat="1">
      <c r="A392" s="116"/>
      <c r="B392" s="116"/>
      <c r="C392" s="116"/>
      <c r="D392" s="116"/>
      <c r="E392" s="116"/>
      <c r="I392" s="116"/>
    </row>
    <row r="393" spans="1:9" s="113" customFormat="1">
      <c r="A393" s="116"/>
      <c r="B393" s="116"/>
      <c r="C393" s="116"/>
      <c r="D393" s="116"/>
      <c r="E393" s="116"/>
      <c r="I393" s="116"/>
    </row>
    <row r="394" spans="1:9" s="113" customFormat="1">
      <c r="A394" s="116"/>
      <c r="B394" s="116"/>
      <c r="C394" s="116"/>
      <c r="D394" s="116"/>
      <c r="E394" s="116"/>
      <c r="I394" s="116"/>
    </row>
    <row r="395" spans="1:9" s="113" customFormat="1">
      <c r="A395" s="116"/>
      <c r="B395" s="116"/>
      <c r="C395" s="116"/>
      <c r="D395" s="116"/>
      <c r="E395" s="116"/>
      <c r="I395" s="116"/>
    </row>
    <row r="396" spans="1:9" s="113" customFormat="1">
      <c r="A396" s="116"/>
      <c r="B396" s="116"/>
      <c r="C396" s="116"/>
      <c r="D396" s="116"/>
      <c r="E396" s="116"/>
      <c r="I396" s="116"/>
    </row>
    <row r="397" spans="1:9" s="113" customFormat="1">
      <c r="A397" s="116"/>
      <c r="B397" s="116"/>
      <c r="C397" s="116"/>
      <c r="D397" s="116"/>
      <c r="E397" s="116"/>
      <c r="I397" s="116"/>
    </row>
    <row r="398" spans="1:9" s="113" customFormat="1">
      <c r="A398" s="116"/>
      <c r="B398" s="116"/>
      <c r="C398" s="116"/>
      <c r="D398" s="116"/>
      <c r="E398" s="116"/>
      <c r="I398" s="116"/>
    </row>
    <row r="399" spans="1:9" s="113" customFormat="1">
      <c r="A399" s="116"/>
      <c r="B399" s="116"/>
      <c r="C399" s="116"/>
      <c r="D399" s="116"/>
      <c r="E399" s="116"/>
      <c r="I399" s="116"/>
    </row>
    <row r="400" spans="1:9" s="113" customFormat="1">
      <c r="A400" s="116"/>
      <c r="B400" s="116"/>
      <c r="C400" s="116"/>
      <c r="D400" s="116"/>
      <c r="E400" s="116"/>
      <c r="I400" s="116"/>
    </row>
    <row r="401" spans="1:9" s="113" customFormat="1">
      <c r="A401" s="116"/>
      <c r="B401" s="116"/>
      <c r="C401" s="116"/>
      <c r="D401" s="116"/>
      <c r="E401" s="116"/>
      <c r="I401" s="116"/>
    </row>
    <row r="402" spans="1:9" s="113" customFormat="1">
      <c r="A402" s="116"/>
      <c r="B402" s="116"/>
      <c r="C402" s="116"/>
      <c r="D402" s="116"/>
      <c r="E402" s="116"/>
      <c r="I402" s="116"/>
    </row>
    <row r="403" spans="1:9" s="113" customFormat="1">
      <c r="A403" s="116"/>
      <c r="B403" s="116"/>
      <c r="C403" s="116"/>
      <c r="D403" s="116"/>
      <c r="E403" s="116"/>
      <c r="I403" s="116"/>
    </row>
    <row r="404" spans="1:9" s="113" customFormat="1">
      <c r="A404" s="116"/>
      <c r="B404" s="116"/>
      <c r="C404" s="116"/>
      <c r="D404" s="116"/>
      <c r="E404" s="116"/>
      <c r="I404" s="116"/>
    </row>
    <row r="405" spans="1:9" s="113" customFormat="1">
      <c r="A405" s="116"/>
      <c r="B405" s="116"/>
      <c r="C405" s="116"/>
      <c r="D405" s="116"/>
      <c r="E405" s="116"/>
      <c r="I405" s="116"/>
    </row>
    <row r="406" spans="1:9" s="113" customFormat="1">
      <c r="A406" s="116"/>
      <c r="B406" s="116"/>
      <c r="C406" s="116"/>
      <c r="D406" s="116"/>
      <c r="E406" s="116"/>
      <c r="I406" s="116"/>
    </row>
    <row r="407" spans="1:9" s="113" customFormat="1">
      <c r="A407" s="116"/>
      <c r="B407" s="116"/>
      <c r="C407" s="116"/>
      <c r="D407" s="116"/>
      <c r="E407" s="116"/>
      <c r="I407" s="116"/>
    </row>
    <row r="408" spans="1:9" s="113" customFormat="1">
      <c r="A408" s="116"/>
      <c r="B408" s="116"/>
      <c r="C408" s="116"/>
      <c r="D408" s="116"/>
      <c r="E408" s="116"/>
      <c r="I408" s="116"/>
    </row>
    <row r="409" spans="1:9" s="113" customFormat="1">
      <c r="A409" s="116"/>
      <c r="B409" s="116"/>
      <c r="C409" s="116"/>
      <c r="D409" s="116"/>
      <c r="E409" s="116"/>
      <c r="I409" s="116"/>
    </row>
    <row r="410" spans="1:9" s="113" customFormat="1">
      <c r="A410" s="116"/>
      <c r="B410" s="116"/>
      <c r="C410" s="116"/>
      <c r="D410" s="116"/>
      <c r="E410" s="116"/>
      <c r="I410" s="116"/>
    </row>
    <row r="411" spans="1:9" s="113" customFormat="1">
      <c r="A411" s="116"/>
      <c r="B411" s="116"/>
      <c r="C411" s="116"/>
      <c r="D411" s="116"/>
      <c r="E411" s="116"/>
      <c r="I411" s="116"/>
    </row>
    <row r="412" spans="1:9" s="113" customFormat="1">
      <c r="A412" s="116"/>
      <c r="B412" s="116"/>
      <c r="C412" s="116"/>
      <c r="D412" s="116"/>
      <c r="E412" s="116"/>
      <c r="I412" s="116"/>
    </row>
    <row r="413" spans="1:9" s="113" customFormat="1">
      <c r="A413" s="116"/>
      <c r="B413" s="116"/>
      <c r="C413" s="116"/>
      <c r="D413" s="116"/>
      <c r="E413" s="116"/>
      <c r="I413" s="116"/>
    </row>
    <row r="414" spans="1:9" s="113" customFormat="1">
      <c r="A414" s="116"/>
      <c r="B414" s="116"/>
      <c r="C414" s="116"/>
      <c r="D414" s="116"/>
      <c r="E414" s="116"/>
      <c r="I414" s="116"/>
    </row>
    <row r="415" spans="1:9" s="113" customFormat="1">
      <c r="A415" s="116"/>
      <c r="B415" s="116"/>
      <c r="C415" s="116"/>
      <c r="D415" s="116"/>
      <c r="E415" s="116"/>
      <c r="I415" s="116"/>
    </row>
    <row r="416" spans="1:9" s="113" customFormat="1">
      <c r="A416" s="116"/>
      <c r="B416" s="116"/>
      <c r="C416" s="116"/>
      <c r="D416" s="116"/>
      <c r="E416" s="116"/>
      <c r="I416" s="116"/>
    </row>
    <row r="417" spans="1:9" s="113" customFormat="1">
      <c r="A417" s="116"/>
      <c r="B417" s="116"/>
      <c r="C417" s="116"/>
      <c r="D417" s="116"/>
      <c r="E417" s="116"/>
      <c r="I417" s="116"/>
    </row>
    <row r="418" spans="1:9" s="113" customFormat="1">
      <c r="A418" s="116"/>
      <c r="B418" s="116"/>
      <c r="C418" s="116"/>
      <c r="D418" s="116"/>
      <c r="E418" s="116"/>
      <c r="I418" s="116"/>
    </row>
    <row r="419" spans="1:9" s="113" customFormat="1">
      <c r="A419" s="116"/>
      <c r="B419" s="116"/>
      <c r="C419" s="116"/>
      <c r="D419" s="116"/>
      <c r="E419" s="116"/>
      <c r="I419" s="116"/>
    </row>
    <row r="420" spans="1:9" s="113" customFormat="1">
      <c r="A420" s="116"/>
      <c r="B420" s="116"/>
      <c r="C420" s="116"/>
      <c r="D420" s="116"/>
      <c r="E420" s="116"/>
      <c r="I420" s="116"/>
    </row>
    <row r="421" spans="1:9" s="113" customFormat="1">
      <c r="A421" s="116"/>
      <c r="B421" s="116"/>
      <c r="C421" s="116"/>
      <c r="D421" s="116"/>
      <c r="E421" s="116"/>
      <c r="I421" s="116"/>
    </row>
    <row r="422" spans="1:9" s="113" customFormat="1">
      <c r="A422" s="116"/>
      <c r="B422" s="116"/>
      <c r="C422" s="116"/>
      <c r="D422" s="116"/>
      <c r="E422" s="116"/>
      <c r="I422" s="116"/>
    </row>
    <row r="423" spans="1:9" s="113" customFormat="1">
      <c r="A423" s="116"/>
      <c r="B423" s="116"/>
      <c r="C423" s="116"/>
      <c r="D423" s="116"/>
      <c r="E423" s="116"/>
      <c r="I423" s="116"/>
    </row>
    <row r="424" spans="1:9" s="113" customFormat="1">
      <c r="A424" s="116"/>
      <c r="B424" s="116"/>
      <c r="C424" s="116"/>
      <c r="D424" s="116"/>
      <c r="E424" s="116"/>
      <c r="I424" s="116"/>
    </row>
    <row r="425" spans="1:9" s="113" customFormat="1">
      <c r="A425" s="116"/>
      <c r="B425" s="116"/>
      <c r="C425" s="116"/>
      <c r="D425" s="116"/>
      <c r="E425" s="116"/>
      <c r="I425" s="116"/>
    </row>
    <row r="426" spans="1:9" s="113" customFormat="1">
      <c r="A426" s="116"/>
      <c r="B426" s="116"/>
      <c r="C426" s="116"/>
      <c r="D426" s="116"/>
      <c r="E426" s="116"/>
      <c r="I426" s="116"/>
    </row>
    <row r="427" spans="1:9" s="113" customFormat="1">
      <c r="A427" s="116"/>
      <c r="B427" s="116"/>
      <c r="C427" s="116"/>
      <c r="D427" s="116"/>
      <c r="E427" s="116"/>
      <c r="I427" s="116"/>
    </row>
    <row r="428" spans="1:9" s="113" customFormat="1">
      <c r="A428" s="116"/>
      <c r="B428" s="116"/>
      <c r="C428" s="116"/>
      <c r="D428" s="116"/>
      <c r="E428" s="116"/>
      <c r="I428" s="116"/>
    </row>
    <row r="429" spans="1:9" s="113" customFormat="1">
      <c r="A429" s="116"/>
      <c r="B429" s="116"/>
      <c r="C429" s="116"/>
      <c r="D429" s="116"/>
      <c r="E429" s="116"/>
      <c r="I429" s="116"/>
    </row>
    <row r="430" spans="1:9" s="113" customFormat="1">
      <c r="A430" s="116"/>
      <c r="B430" s="116"/>
      <c r="C430" s="116"/>
      <c r="D430" s="116"/>
      <c r="E430" s="116"/>
      <c r="I430" s="116"/>
    </row>
    <row r="431" spans="1:9" s="113" customFormat="1">
      <c r="A431" s="116"/>
      <c r="B431" s="116"/>
      <c r="C431" s="116"/>
      <c r="D431" s="116"/>
      <c r="E431" s="116"/>
      <c r="I431" s="116"/>
    </row>
    <row r="432" spans="1:9" s="113" customFormat="1">
      <c r="A432" s="116"/>
      <c r="B432" s="116"/>
      <c r="C432" s="116"/>
      <c r="D432" s="116"/>
      <c r="E432" s="116"/>
      <c r="I432" s="116"/>
    </row>
    <row r="433" spans="1:9" s="113" customFormat="1">
      <c r="A433" s="116"/>
      <c r="B433" s="116"/>
      <c r="C433" s="116"/>
      <c r="D433" s="116"/>
      <c r="E433" s="116"/>
      <c r="I433" s="116"/>
    </row>
    <row r="434" spans="1:9" s="113" customFormat="1">
      <c r="A434" s="116"/>
      <c r="B434" s="116"/>
      <c r="C434" s="116"/>
      <c r="D434" s="116"/>
      <c r="E434" s="116"/>
      <c r="I434" s="116"/>
    </row>
    <row r="435" spans="1:9" s="113" customFormat="1">
      <c r="A435" s="116"/>
      <c r="B435" s="116"/>
      <c r="C435" s="116"/>
      <c r="D435" s="116"/>
      <c r="E435" s="116"/>
      <c r="I435" s="116"/>
    </row>
    <row r="436" spans="1:9" s="113" customFormat="1">
      <c r="A436" s="116"/>
      <c r="B436" s="116"/>
      <c r="C436" s="116"/>
      <c r="D436" s="116"/>
      <c r="E436" s="116"/>
      <c r="I436" s="116"/>
    </row>
    <row r="437" spans="1:9" s="113" customFormat="1">
      <c r="A437" s="116"/>
      <c r="B437" s="116"/>
      <c r="C437" s="116"/>
      <c r="D437" s="116"/>
      <c r="E437" s="116"/>
      <c r="I437" s="116"/>
    </row>
    <row r="438" spans="1:9" s="113" customFormat="1">
      <c r="A438" s="116"/>
      <c r="B438" s="116"/>
      <c r="C438" s="116"/>
      <c r="D438" s="116"/>
      <c r="E438" s="116"/>
      <c r="I438" s="116"/>
    </row>
    <row r="439" spans="1:9" s="113" customFormat="1">
      <c r="A439" s="116"/>
      <c r="B439" s="116"/>
      <c r="C439" s="116"/>
      <c r="D439" s="116"/>
      <c r="E439" s="116"/>
      <c r="I439" s="116"/>
    </row>
    <row r="440" spans="1:9" s="113" customFormat="1">
      <c r="A440" s="116"/>
      <c r="B440" s="116"/>
      <c r="C440" s="116"/>
      <c r="D440" s="116"/>
      <c r="E440" s="116"/>
      <c r="I440" s="116"/>
    </row>
    <row r="441" spans="1:9" s="113" customFormat="1">
      <c r="A441" s="116"/>
      <c r="B441" s="116"/>
      <c r="C441" s="116"/>
      <c r="D441" s="116"/>
      <c r="E441" s="116"/>
      <c r="I441" s="116"/>
    </row>
    <row r="442" spans="1:9" s="113" customFormat="1">
      <c r="A442" s="116"/>
      <c r="B442" s="116"/>
      <c r="C442" s="116"/>
      <c r="D442" s="116"/>
      <c r="E442" s="116"/>
      <c r="I442" s="116"/>
    </row>
    <row r="443" spans="1:9" s="113" customFormat="1">
      <c r="A443" s="116"/>
      <c r="B443" s="116"/>
      <c r="C443" s="116"/>
      <c r="D443" s="116"/>
      <c r="E443" s="116"/>
      <c r="I443" s="116"/>
    </row>
    <row r="444" spans="1:9" s="113" customFormat="1">
      <c r="A444" s="116"/>
      <c r="B444" s="116"/>
      <c r="C444" s="116"/>
      <c r="D444" s="116"/>
      <c r="E444" s="116"/>
      <c r="I444" s="116"/>
    </row>
    <row r="445" spans="1:9" s="113" customFormat="1">
      <c r="A445" s="116"/>
      <c r="B445" s="116"/>
      <c r="C445" s="116"/>
      <c r="D445" s="116"/>
      <c r="E445" s="116"/>
      <c r="I445" s="116"/>
    </row>
    <row r="446" spans="1:9" s="113" customFormat="1">
      <c r="A446" s="116"/>
      <c r="B446" s="116"/>
      <c r="C446" s="116"/>
      <c r="D446" s="116"/>
      <c r="E446" s="116"/>
      <c r="I446" s="116"/>
    </row>
    <row r="447" spans="1:9" s="113" customFormat="1">
      <c r="A447" s="116"/>
      <c r="B447" s="116"/>
      <c r="C447" s="116"/>
      <c r="D447" s="116"/>
      <c r="E447" s="116"/>
      <c r="I447" s="116"/>
    </row>
    <row r="448" spans="1:9" s="113" customFormat="1">
      <c r="A448" s="116"/>
      <c r="B448" s="116"/>
      <c r="C448" s="116"/>
      <c r="D448" s="116"/>
      <c r="E448" s="116"/>
      <c r="I448" s="116"/>
    </row>
    <row r="449" spans="1:9" s="113" customFormat="1">
      <c r="A449" s="116"/>
      <c r="B449" s="116"/>
      <c r="C449" s="116"/>
      <c r="D449" s="116"/>
      <c r="E449" s="116"/>
      <c r="I449" s="116"/>
    </row>
    <row r="450" spans="1:9" s="113" customFormat="1">
      <c r="A450" s="116"/>
      <c r="B450" s="116"/>
      <c r="C450" s="116"/>
      <c r="D450" s="116"/>
      <c r="E450" s="116"/>
      <c r="I450" s="116"/>
    </row>
    <row r="451" spans="1:9" s="113" customFormat="1">
      <c r="A451" s="116"/>
      <c r="B451" s="116"/>
      <c r="C451" s="116"/>
      <c r="D451" s="116"/>
      <c r="E451" s="116"/>
      <c r="I451" s="116"/>
    </row>
    <row r="452" spans="1:9" s="113" customFormat="1">
      <c r="A452" s="116"/>
      <c r="B452" s="116"/>
      <c r="C452" s="116"/>
      <c r="D452" s="116"/>
      <c r="E452" s="116"/>
      <c r="I452" s="116"/>
    </row>
    <row r="453" spans="1:9" s="113" customFormat="1">
      <c r="A453" s="116"/>
      <c r="B453" s="116"/>
      <c r="C453" s="116"/>
      <c r="D453" s="116"/>
      <c r="E453" s="116"/>
      <c r="I453" s="116"/>
    </row>
    <row r="454" spans="1:9" s="113" customFormat="1">
      <c r="A454" s="116"/>
      <c r="B454" s="116"/>
      <c r="C454" s="116"/>
      <c r="D454" s="116"/>
      <c r="E454" s="116"/>
      <c r="I454" s="116"/>
    </row>
    <row r="455" spans="1:9" s="113" customFormat="1">
      <c r="A455" s="116"/>
      <c r="B455" s="116"/>
      <c r="C455" s="116"/>
      <c r="D455" s="116"/>
      <c r="E455" s="116"/>
      <c r="I455" s="116"/>
    </row>
    <row r="456" spans="1:9" s="113" customFormat="1">
      <c r="A456" s="116"/>
      <c r="B456" s="116"/>
      <c r="C456" s="116"/>
      <c r="D456" s="116"/>
      <c r="E456" s="116"/>
      <c r="I456" s="116"/>
    </row>
    <row r="457" spans="1:9" s="113" customFormat="1">
      <c r="A457" s="116"/>
      <c r="B457" s="116"/>
      <c r="C457" s="116"/>
      <c r="D457" s="116"/>
      <c r="E457" s="116"/>
      <c r="I457" s="116"/>
    </row>
    <row r="458" spans="1:9" s="113" customFormat="1">
      <c r="A458" s="116"/>
      <c r="B458" s="116"/>
      <c r="C458" s="116"/>
      <c r="D458" s="116"/>
      <c r="E458" s="116"/>
      <c r="I458" s="116"/>
    </row>
    <row r="459" spans="1:9" s="113" customFormat="1">
      <c r="A459" s="116"/>
      <c r="B459" s="116"/>
      <c r="C459" s="116"/>
      <c r="D459" s="116"/>
      <c r="E459" s="116"/>
      <c r="I459" s="116"/>
    </row>
    <row r="460" spans="1:9" s="113" customFormat="1">
      <c r="A460" s="116"/>
      <c r="B460" s="116"/>
      <c r="C460" s="116"/>
      <c r="D460" s="116"/>
      <c r="E460" s="116"/>
      <c r="I460" s="116"/>
    </row>
    <row r="461" spans="1:9" s="113" customFormat="1">
      <c r="A461" s="116"/>
      <c r="B461" s="116"/>
      <c r="C461" s="116"/>
      <c r="D461" s="116"/>
      <c r="E461" s="116"/>
      <c r="I461" s="116"/>
    </row>
    <row r="462" spans="1:9" s="113" customFormat="1">
      <c r="A462" s="116"/>
      <c r="B462" s="116"/>
      <c r="C462" s="116"/>
      <c r="D462" s="116"/>
      <c r="E462" s="116"/>
      <c r="I462" s="116"/>
    </row>
    <row r="463" spans="1:9" s="113" customFormat="1">
      <c r="A463" s="116"/>
      <c r="B463" s="116"/>
      <c r="C463" s="116"/>
      <c r="D463" s="116"/>
      <c r="E463" s="116"/>
      <c r="I463" s="116"/>
    </row>
    <row r="464" spans="1:9" s="113" customFormat="1">
      <c r="A464" s="116"/>
      <c r="B464" s="116"/>
      <c r="C464" s="116"/>
      <c r="D464" s="116"/>
      <c r="E464" s="116"/>
      <c r="I464" s="116"/>
    </row>
    <row r="465" spans="1:9" s="113" customFormat="1">
      <c r="A465" s="116"/>
      <c r="B465" s="116"/>
      <c r="C465" s="116"/>
      <c r="D465" s="116"/>
      <c r="E465" s="116"/>
      <c r="I465" s="116"/>
    </row>
    <row r="466" spans="1:9" s="113" customFormat="1">
      <c r="A466" s="116"/>
      <c r="B466" s="116"/>
      <c r="C466" s="116"/>
      <c r="D466" s="116"/>
      <c r="E466" s="116"/>
      <c r="I466" s="116"/>
    </row>
    <row r="467" spans="1:9" s="113" customFormat="1">
      <c r="A467" s="116"/>
      <c r="B467" s="116"/>
      <c r="C467" s="116"/>
      <c r="D467" s="116"/>
      <c r="E467" s="116"/>
      <c r="I467" s="116"/>
    </row>
    <row r="468" spans="1:9" s="113" customFormat="1">
      <c r="A468" s="116"/>
      <c r="B468" s="116"/>
      <c r="C468" s="116"/>
      <c r="D468" s="116"/>
      <c r="E468" s="116"/>
      <c r="I468" s="116"/>
    </row>
    <row r="469" spans="1:9" s="113" customFormat="1">
      <c r="A469" s="116"/>
      <c r="B469" s="116"/>
      <c r="C469" s="116"/>
      <c r="D469" s="116"/>
      <c r="E469" s="116"/>
      <c r="I469" s="116"/>
    </row>
    <row r="470" spans="1:9" s="113" customFormat="1">
      <c r="A470" s="116"/>
      <c r="B470" s="116"/>
      <c r="C470" s="116"/>
      <c r="D470" s="116"/>
      <c r="E470" s="116"/>
      <c r="I470" s="116"/>
    </row>
    <row r="471" spans="1:9" s="113" customFormat="1">
      <c r="A471" s="116"/>
      <c r="B471" s="116"/>
      <c r="C471" s="116"/>
      <c r="D471" s="116"/>
      <c r="E471" s="116"/>
      <c r="I471" s="116"/>
    </row>
    <row r="472" spans="1:9" s="113" customFormat="1">
      <c r="A472" s="116"/>
      <c r="B472" s="116"/>
      <c r="C472" s="116"/>
      <c r="D472" s="116"/>
      <c r="E472" s="116"/>
      <c r="I472" s="116"/>
    </row>
    <row r="473" spans="1:9" s="113" customFormat="1">
      <c r="A473" s="116"/>
      <c r="B473" s="116"/>
      <c r="C473" s="116"/>
      <c r="D473" s="116"/>
      <c r="E473" s="116"/>
      <c r="I473" s="116"/>
    </row>
    <row r="474" spans="1:9" s="113" customFormat="1">
      <c r="A474" s="116"/>
      <c r="B474" s="116"/>
      <c r="C474" s="116"/>
      <c r="D474" s="116"/>
      <c r="E474" s="116"/>
      <c r="I474" s="116"/>
    </row>
    <row r="475" spans="1:9" s="113" customFormat="1">
      <c r="A475" s="116"/>
      <c r="B475" s="116"/>
      <c r="C475" s="116"/>
      <c r="D475" s="116"/>
      <c r="E475" s="116"/>
      <c r="I475" s="116"/>
    </row>
    <row r="476" spans="1:9" s="113" customFormat="1">
      <c r="A476" s="116"/>
      <c r="B476" s="116"/>
      <c r="C476" s="116"/>
      <c r="D476" s="116"/>
      <c r="E476" s="116"/>
      <c r="I476" s="116"/>
    </row>
    <row r="477" spans="1:9" s="113" customFormat="1">
      <c r="A477" s="116"/>
      <c r="B477" s="116"/>
      <c r="C477" s="116"/>
      <c r="D477" s="116"/>
      <c r="E477" s="116"/>
      <c r="I477" s="116"/>
    </row>
    <row r="478" spans="1:9" s="113" customFormat="1">
      <c r="A478" s="116"/>
      <c r="B478" s="116"/>
      <c r="C478" s="116"/>
      <c r="D478" s="116"/>
      <c r="E478" s="116"/>
      <c r="I478" s="116"/>
    </row>
    <row r="479" spans="1:9" s="113" customFormat="1">
      <c r="A479" s="116"/>
      <c r="B479" s="116"/>
      <c r="C479" s="116"/>
      <c r="D479" s="116"/>
      <c r="E479" s="116"/>
      <c r="I479" s="116"/>
    </row>
    <row r="480" spans="1:9" s="113" customFormat="1">
      <c r="A480" s="116"/>
      <c r="B480" s="116"/>
      <c r="C480" s="116"/>
      <c r="D480" s="116"/>
      <c r="E480" s="116"/>
      <c r="I480" s="116"/>
    </row>
    <row r="481" spans="1:9" s="113" customFormat="1">
      <c r="A481" s="116"/>
      <c r="B481" s="116"/>
      <c r="C481" s="116"/>
      <c r="D481" s="116"/>
      <c r="E481" s="116"/>
      <c r="I481" s="116"/>
    </row>
    <row r="482" spans="1:9" s="113" customFormat="1">
      <c r="A482" s="116"/>
      <c r="B482" s="116"/>
      <c r="C482" s="116"/>
      <c r="D482" s="116"/>
      <c r="E482" s="116"/>
      <c r="I482" s="116"/>
    </row>
    <row r="483" spans="1:9" s="113" customFormat="1">
      <c r="A483" s="116"/>
      <c r="B483" s="116"/>
      <c r="C483" s="116"/>
      <c r="D483" s="116"/>
      <c r="E483" s="116"/>
      <c r="I483" s="116"/>
    </row>
    <row r="484" spans="1:9" s="113" customFormat="1">
      <c r="A484" s="116"/>
      <c r="B484" s="116"/>
      <c r="C484" s="116"/>
      <c r="D484" s="116"/>
      <c r="E484" s="116"/>
      <c r="I484" s="116"/>
    </row>
    <row r="485" spans="1:9" s="113" customFormat="1">
      <c r="A485" s="116"/>
      <c r="B485" s="116"/>
      <c r="C485" s="116"/>
      <c r="D485" s="116"/>
      <c r="E485" s="116"/>
      <c r="I485" s="116"/>
    </row>
    <row r="486" spans="1:9" s="113" customFormat="1">
      <c r="A486" s="116"/>
      <c r="B486" s="116"/>
      <c r="C486" s="116"/>
      <c r="D486" s="116"/>
      <c r="E486" s="116"/>
      <c r="I486" s="116"/>
    </row>
    <row r="487" spans="1:9" s="113" customFormat="1">
      <c r="A487" s="116"/>
      <c r="B487" s="116"/>
      <c r="C487" s="116"/>
      <c r="D487" s="116"/>
      <c r="E487" s="116"/>
      <c r="I487" s="116"/>
    </row>
    <row r="488" spans="1:9" s="113" customFormat="1">
      <c r="A488" s="116"/>
      <c r="B488" s="116"/>
      <c r="C488" s="116"/>
      <c r="D488" s="116"/>
      <c r="E488" s="116"/>
      <c r="I488" s="116"/>
    </row>
    <row r="489" spans="1:9" s="113" customFormat="1">
      <c r="A489" s="116"/>
      <c r="B489" s="116"/>
      <c r="C489" s="116"/>
      <c r="D489" s="116"/>
      <c r="E489" s="116"/>
      <c r="I489" s="116"/>
    </row>
    <row r="490" spans="1:9" s="113" customFormat="1">
      <c r="A490" s="116"/>
      <c r="B490" s="116"/>
      <c r="C490" s="116"/>
      <c r="D490" s="116"/>
      <c r="E490" s="116"/>
      <c r="I490" s="116"/>
    </row>
    <row r="491" spans="1:9" s="113" customFormat="1">
      <c r="A491" s="116"/>
      <c r="B491" s="116"/>
      <c r="C491" s="116"/>
      <c r="D491" s="116"/>
      <c r="E491" s="116"/>
      <c r="I491" s="116"/>
    </row>
    <row r="492" spans="1:9" s="113" customFormat="1">
      <c r="A492" s="116"/>
      <c r="B492" s="116"/>
      <c r="C492" s="116"/>
      <c r="D492" s="116"/>
      <c r="E492" s="116"/>
      <c r="I492" s="116"/>
    </row>
    <row r="493" spans="1:9" s="113" customFormat="1">
      <c r="A493" s="116"/>
      <c r="B493" s="116"/>
      <c r="C493" s="116"/>
      <c r="D493" s="116"/>
      <c r="E493" s="116"/>
      <c r="I493" s="116"/>
    </row>
    <row r="494" spans="1:9" s="113" customFormat="1">
      <c r="A494" s="116"/>
      <c r="B494" s="116"/>
      <c r="C494" s="116"/>
      <c r="D494" s="116"/>
      <c r="E494" s="116"/>
      <c r="I494" s="116"/>
    </row>
    <row r="495" spans="1:9" s="113" customFormat="1">
      <c r="A495" s="116"/>
      <c r="B495" s="116"/>
      <c r="C495" s="116"/>
      <c r="D495" s="116"/>
      <c r="E495" s="116"/>
      <c r="I495" s="116"/>
    </row>
    <row r="496" spans="1:9" s="113" customFormat="1">
      <c r="A496" s="116"/>
      <c r="B496" s="116"/>
      <c r="C496" s="116"/>
      <c r="D496" s="116"/>
      <c r="E496" s="116"/>
      <c r="I496" s="116"/>
    </row>
    <row r="497" spans="1:9" s="113" customFormat="1">
      <c r="A497" s="116"/>
      <c r="B497" s="116"/>
      <c r="C497" s="116"/>
      <c r="D497" s="116"/>
      <c r="E497" s="116"/>
      <c r="I497" s="116"/>
    </row>
    <row r="498" spans="1:9" s="113" customFormat="1">
      <c r="A498" s="116"/>
      <c r="B498" s="116"/>
      <c r="C498" s="116"/>
      <c r="D498" s="116"/>
      <c r="E498" s="116"/>
      <c r="I498" s="116"/>
    </row>
    <row r="499" spans="1:9" s="113" customFormat="1">
      <c r="A499" s="116"/>
      <c r="B499" s="116"/>
      <c r="C499" s="116"/>
      <c r="D499" s="116"/>
      <c r="E499" s="116"/>
      <c r="I499" s="116"/>
    </row>
    <row r="500" spans="1:9" s="113" customFormat="1">
      <c r="A500" s="116"/>
      <c r="B500" s="116"/>
      <c r="C500" s="116"/>
      <c r="D500" s="116"/>
      <c r="E500" s="116"/>
      <c r="I500" s="116"/>
    </row>
    <row r="501" spans="1:9" s="113" customFormat="1">
      <c r="A501" s="116"/>
      <c r="B501" s="116"/>
      <c r="C501" s="116"/>
      <c r="D501" s="116"/>
      <c r="E501" s="116"/>
      <c r="I501" s="116"/>
    </row>
    <row r="502" spans="1:9" s="113" customFormat="1">
      <c r="A502" s="116"/>
      <c r="B502" s="116"/>
      <c r="C502" s="116"/>
      <c r="D502" s="116"/>
      <c r="E502" s="116"/>
      <c r="I502" s="116"/>
    </row>
    <row r="503" spans="1:9" s="113" customFormat="1">
      <c r="A503" s="116"/>
      <c r="B503" s="116"/>
      <c r="C503" s="116"/>
      <c r="D503" s="116"/>
      <c r="E503" s="116"/>
      <c r="I503" s="116"/>
    </row>
    <row r="504" spans="1:9" s="113" customFormat="1">
      <c r="A504" s="116"/>
      <c r="B504" s="116"/>
      <c r="C504" s="116"/>
      <c r="D504" s="116"/>
      <c r="E504" s="116"/>
      <c r="I504" s="116"/>
    </row>
    <row r="505" spans="1:9" s="113" customFormat="1">
      <c r="A505" s="116"/>
      <c r="B505" s="116"/>
      <c r="C505" s="116"/>
      <c r="D505" s="116"/>
      <c r="E505" s="116"/>
      <c r="I505" s="116"/>
    </row>
    <row r="506" spans="1:9" s="113" customFormat="1">
      <c r="A506" s="116"/>
      <c r="B506" s="116"/>
      <c r="C506" s="116"/>
      <c r="D506" s="116"/>
      <c r="E506" s="116"/>
      <c r="I506" s="116"/>
    </row>
    <row r="507" spans="1:9" s="113" customFormat="1">
      <c r="A507" s="116"/>
      <c r="B507" s="116"/>
      <c r="C507" s="116"/>
      <c r="D507" s="116"/>
      <c r="E507" s="116"/>
      <c r="I507" s="116"/>
    </row>
    <row r="508" spans="1:9" s="113" customFormat="1">
      <c r="A508" s="116"/>
      <c r="B508" s="116"/>
      <c r="C508" s="116"/>
      <c r="D508" s="116"/>
      <c r="E508" s="116"/>
      <c r="I508" s="116"/>
    </row>
    <row r="509" spans="1:9" s="113" customFormat="1">
      <c r="A509" s="116"/>
      <c r="B509" s="116"/>
      <c r="C509" s="116"/>
      <c r="D509" s="116"/>
      <c r="E509" s="116"/>
      <c r="I509" s="116"/>
    </row>
    <row r="510" spans="1:9" s="113" customFormat="1">
      <c r="A510" s="116"/>
      <c r="B510" s="116"/>
      <c r="C510" s="116"/>
      <c r="D510" s="116"/>
      <c r="E510" s="116"/>
      <c r="I510" s="116"/>
    </row>
    <row r="511" spans="1:9" s="113" customFormat="1">
      <c r="A511" s="116"/>
      <c r="B511" s="116"/>
      <c r="C511" s="116"/>
      <c r="D511" s="116"/>
      <c r="E511" s="116"/>
      <c r="I511" s="116"/>
    </row>
    <row r="512" spans="1:9" s="113" customFormat="1">
      <c r="A512" s="116"/>
      <c r="B512" s="116"/>
      <c r="C512" s="116"/>
      <c r="D512" s="116"/>
      <c r="E512" s="116"/>
      <c r="I512" s="116"/>
    </row>
    <row r="513" spans="1:9" s="113" customFormat="1">
      <c r="A513" s="116"/>
      <c r="B513" s="116"/>
      <c r="C513" s="116"/>
      <c r="D513" s="116"/>
      <c r="E513" s="116"/>
      <c r="I513" s="116"/>
    </row>
    <row r="514" spans="1:9" s="113" customFormat="1">
      <c r="A514" s="116"/>
      <c r="B514" s="116"/>
      <c r="C514" s="116"/>
      <c r="D514" s="116"/>
      <c r="E514" s="116"/>
      <c r="I514" s="116"/>
    </row>
    <row r="515" spans="1:9" s="113" customFormat="1">
      <c r="A515" s="116"/>
      <c r="B515" s="116"/>
      <c r="C515" s="116"/>
      <c r="D515" s="116"/>
      <c r="E515" s="116"/>
      <c r="I515" s="116"/>
    </row>
    <row r="516" spans="1:9" s="113" customFormat="1">
      <c r="A516" s="116"/>
      <c r="B516" s="116"/>
      <c r="C516" s="116"/>
      <c r="D516" s="116"/>
      <c r="E516" s="116"/>
      <c r="I516" s="116"/>
    </row>
    <row r="517" spans="1:9" s="113" customFormat="1">
      <c r="A517" s="116"/>
      <c r="B517" s="116"/>
      <c r="C517" s="116"/>
      <c r="D517" s="116"/>
      <c r="E517" s="116"/>
      <c r="I517" s="116"/>
    </row>
    <row r="518" spans="1:9" s="113" customFormat="1">
      <c r="A518" s="116"/>
      <c r="B518" s="116"/>
      <c r="C518" s="116"/>
      <c r="D518" s="116"/>
      <c r="E518" s="116"/>
      <c r="I518" s="116"/>
    </row>
    <row r="519" spans="1:9" s="113" customFormat="1">
      <c r="A519" s="116"/>
      <c r="B519" s="116"/>
      <c r="C519" s="116"/>
      <c r="D519" s="116"/>
      <c r="E519" s="116"/>
      <c r="I519" s="116"/>
    </row>
    <row r="520" spans="1:9" s="113" customFormat="1">
      <c r="A520" s="116"/>
      <c r="B520" s="116"/>
      <c r="C520" s="116"/>
      <c r="D520" s="116"/>
      <c r="E520" s="116"/>
      <c r="I520" s="116"/>
    </row>
    <row r="521" spans="1:9" s="113" customFormat="1">
      <c r="A521" s="116"/>
      <c r="B521" s="116"/>
      <c r="C521" s="116"/>
      <c r="D521" s="116"/>
      <c r="E521" s="116"/>
      <c r="I521" s="116"/>
    </row>
    <row r="522" spans="1:9" s="113" customFormat="1">
      <c r="A522" s="116"/>
      <c r="B522" s="116"/>
      <c r="C522" s="116"/>
      <c r="D522" s="116"/>
      <c r="E522" s="116"/>
      <c r="I522" s="116"/>
    </row>
    <row r="523" spans="1:9" s="113" customFormat="1">
      <c r="A523" s="116"/>
      <c r="B523" s="116"/>
      <c r="C523" s="116"/>
      <c r="D523" s="116"/>
      <c r="E523" s="116"/>
      <c r="I523" s="116"/>
    </row>
    <row r="524" spans="1:9" s="113" customFormat="1">
      <c r="A524" s="116"/>
      <c r="B524" s="116"/>
      <c r="C524" s="116"/>
      <c r="D524" s="116"/>
      <c r="E524" s="116"/>
      <c r="I524" s="116"/>
    </row>
    <row r="525" spans="1:9" s="113" customFormat="1">
      <c r="A525" s="116"/>
      <c r="B525" s="116"/>
      <c r="C525" s="116"/>
      <c r="D525" s="116"/>
      <c r="E525" s="116"/>
      <c r="I525" s="116"/>
    </row>
    <row r="526" spans="1:9" s="113" customFormat="1">
      <c r="A526" s="116"/>
      <c r="B526" s="116"/>
      <c r="C526" s="116"/>
      <c r="D526" s="116"/>
      <c r="E526" s="116"/>
      <c r="I526" s="116"/>
    </row>
    <row r="527" spans="1:9" s="113" customFormat="1">
      <c r="A527" s="116"/>
      <c r="B527" s="116"/>
      <c r="C527" s="116"/>
      <c r="D527" s="116"/>
      <c r="E527" s="116"/>
      <c r="I527" s="116"/>
    </row>
    <row r="528" spans="1:9" s="113" customFormat="1">
      <c r="A528" s="116"/>
      <c r="B528" s="116"/>
      <c r="C528" s="116"/>
      <c r="D528" s="116"/>
      <c r="E528" s="116"/>
      <c r="I528" s="116"/>
    </row>
    <row r="529" spans="1:9" s="113" customFormat="1">
      <c r="A529" s="116"/>
      <c r="B529" s="116"/>
      <c r="C529" s="116"/>
      <c r="D529" s="116"/>
      <c r="E529" s="116"/>
      <c r="I529" s="116"/>
    </row>
    <row r="530" spans="1:9" s="113" customFormat="1">
      <c r="A530" s="116"/>
      <c r="B530" s="116"/>
      <c r="C530" s="116"/>
      <c r="D530" s="116"/>
      <c r="E530" s="116"/>
      <c r="I530" s="116"/>
    </row>
    <row r="531" spans="1:9" s="113" customFormat="1">
      <c r="A531" s="116"/>
      <c r="B531" s="116"/>
      <c r="C531" s="116"/>
      <c r="D531" s="116"/>
      <c r="E531" s="116"/>
      <c r="I531" s="116"/>
    </row>
    <row r="532" spans="1:9" s="113" customFormat="1">
      <c r="A532" s="116"/>
      <c r="B532" s="116"/>
      <c r="C532" s="116"/>
      <c r="D532" s="116"/>
      <c r="E532" s="116"/>
      <c r="I532" s="116"/>
    </row>
    <row r="533" spans="1:9" s="113" customFormat="1">
      <c r="A533" s="116"/>
      <c r="B533" s="116"/>
      <c r="C533" s="116"/>
      <c r="D533" s="116"/>
      <c r="E533" s="116"/>
      <c r="I533" s="116"/>
    </row>
    <row r="534" spans="1:9" s="113" customFormat="1">
      <c r="A534" s="116"/>
      <c r="B534" s="116"/>
      <c r="C534" s="116"/>
      <c r="D534" s="116"/>
      <c r="E534" s="116"/>
      <c r="I534" s="116"/>
    </row>
    <row r="535" spans="1:9" s="113" customFormat="1">
      <c r="A535" s="116"/>
      <c r="B535" s="116"/>
      <c r="C535" s="116"/>
      <c r="D535" s="116"/>
      <c r="E535" s="116"/>
      <c r="I535" s="116"/>
    </row>
    <row r="536" spans="1:9" s="113" customFormat="1">
      <c r="A536" s="116"/>
      <c r="B536" s="116"/>
      <c r="C536" s="116"/>
      <c r="D536" s="116"/>
      <c r="E536" s="116"/>
      <c r="I536" s="116"/>
    </row>
    <row r="537" spans="1:9" s="113" customFormat="1">
      <c r="A537" s="116"/>
      <c r="B537" s="116"/>
      <c r="C537" s="116"/>
      <c r="D537" s="116"/>
      <c r="E537" s="116"/>
      <c r="I537" s="116"/>
    </row>
    <row r="538" spans="1:9" s="113" customFormat="1">
      <c r="A538" s="116"/>
      <c r="B538" s="116"/>
      <c r="C538" s="116"/>
      <c r="D538" s="116"/>
      <c r="E538" s="116"/>
      <c r="I538" s="116"/>
    </row>
    <row r="539" spans="1:9" s="113" customFormat="1">
      <c r="A539" s="116"/>
      <c r="B539" s="116"/>
      <c r="C539" s="116"/>
      <c r="D539" s="116"/>
      <c r="E539" s="116"/>
      <c r="I539" s="116"/>
    </row>
    <row r="540" spans="1:9" s="113" customFormat="1">
      <c r="A540" s="116"/>
      <c r="B540" s="116"/>
      <c r="C540" s="116"/>
      <c r="D540" s="116"/>
      <c r="E540" s="116"/>
      <c r="I540" s="116"/>
    </row>
    <row r="541" spans="1:9" s="113" customFormat="1">
      <c r="A541" s="116"/>
      <c r="B541" s="116"/>
      <c r="C541" s="116"/>
      <c r="D541" s="116"/>
      <c r="E541" s="116"/>
      <c r="I541" s="116"/>
    </row>
    <row r="542" spans="1:9" s="113" customFormat="1">
      <c r="A542" s="116"/>
      <c r="B542" s="116"/>
      <c r="C542" s="116"/>
      <c r="D542" s="116"/>
      <c r="E542" s="116"/>
      <c r="I542" s="116"/>
    </row>
    <row r="543" spans="1:9" s="113" customFormat="1">
      <c r="A543" s="116"/>
      <c r="B543" s="116"/>
      <c r="C543" s="116"/>
      <c r="D543" s="116"/>
      <c r="E543" s="116"/>
      <c r="I543" s="116"/>
    </row>
    <row r="544" spans="1:9" s="113" customFormat="1">
      <c r="A544" s="116"/>
      <c r="B544" s="116"/>
      <c r="C544" s="116"/>
      <c r="D544" s="116"/>
      <c r="E544" s="116"/>
      <c r="I544" s="116"/>
    </row>
    <row r="545" spans="1:9" s="113" customFormat="1">
      <c r="A545" s="116"/>
      <c r="B545" s="116"/>
      <c r="C545" s="116"/>
      <c r="D545" s="116"/>
      <c r="E545" s="116"/>
      <c r="I545" s="116"/>
    </row>
    <row r="546" spans="1:9" s="113" customFormat="1">
      <c r="A546" s="116"/>
      <c r="B546" s="116"/>
      <c r="C546" s="116"/>
      <c r="D546" s="116"/>
      <c r="E546" s="116"/>
      <c r="I546" s="116"/>
    </row>
    <row r="547" spans="1:9" s="113" customFormat="1">
      <c r="A547" s="116"/>
      <c r="B547" s="116"/>
      <c r="C547" s="116"/>
      <c r="D547" s="116"/>
      <c r="E547" s="116"/>
      <c r="I547" s="116"/>
    </row>
    <row r="548" spans="1:9" s="113" customFormat="1">
      <c r="A548" s="116"/>
      <c r="B548" s="116"/>
      <c r="C548" s="116"/>
      <c r="D548" s="116"/>
      <c r="E548" s="116"/>
      <c r="I548" s="116"/>
    </row>
    <row r="549" spans="1:9" s="113" customFormat="1">
      <c r="A549" s="116"/>
      <c r="B549" s="116"/>
      <c r="C549" s="116"/>
      <c r="D549" s="116"/>
      <c r="E549" s="116"/>
      <c r="I549" s="116"/>
    </row>
    <row r="550" spans="1:9" s="113" customFormat="1">
      <c r="A550" s="116"/>
      <c r="B550" s="116"/>
      <c r="C550" s="116"/>
      <c r="D550" s="116"/>
      <c r="E550" s="116"/>
      <c r="I550" s="116"/>
    </row>
    <row r="551" spans="1:9" s="113" customFormat="1">
      <c r="A551" s="116"/>
      <c r="B551" s="116"/>
      <c r="C551" s="116"/>
      <c r="D551" s="116"/>
      <c r="E551" s="116"/>
      <c r="I551" s="116"/>
    </row>
    <row r="552" spans="1:9" s="113" customFormat="1">
      <c r="A552" s="116"/>
      <c r="B552" s="116"/>
      <c r="C552" s="116"/>
      <c r="D552" s="116"/>
      <c r="E552" s="116"/>
      <c r="I552" s="116"/>
    </row>
    <row r="553" spans="1:9" s="113" customFormat="1">
      <c r="A553" s="116"/>
      <c r="B553" s="116"/>
      <c r="C553" s="116"/>
      <c r="D553" s="116"/>
      <c r="E553" s="116"/>
      <c r="I553" s="116"/>
    </row>
    <row r="554" spans="1:9" s="113" customFormat="1">
      <c r="A554" s="116"/>
      <c r="B554" s="116"/>
      <c r="C554" s="116"/>
      <c r="D554" s="116"/>
      <c r="E554" s="116"/>
      <c r="I554" s="116"/>
    </row>
    <row r="555" spans="1:9" s="113" customFormat="1">
      <c r="A555" s="116"/>
      <c r="B555" s="116"/>
      <c r="C555" s="116"/>
      <c r="D555" s="116"/>
      <c r="E555" s="116"/>
      <c r="I555" s="116"/>
    </row>
    <row r="556" spans="1:9" s="113" customFormat="1">
      <c r="A556" s="116"/>
      <c r="B556" s="116"/>
      <c r="C556" s="116"/>
      <c r="D556" s="116"/>
      <c r="E556" s="116"/>
      <c r="I556" s="116"/>
    </row>
    <row r="557" spans="1:9" s="113" customFormat="1">
      <c r="A557" s="116"/>
      <c r="B557" s="116"/>
      <c r="C557" s="116"/>
      <c r="D557" s="116"/>
      <c r="E557" s="116"/>
      <c r="I557" s="116"/>
    </row>
    <row r="558" spans="1:9" s="113" customFormat="1">
      <c r="A558" s="116"/>
      <c r="B558" s="116"/>
      <c r="C558" s="116"/>
      <c r="D558" s="116"/>
      <c r="E558" s="116"/>
      <c r="I558" s="116"/>
    </row>
    <row r="559" spans="1:9" s="113" customFormat="1">
      <c r="A559" s="116"/>
      <c r="B559" s="116"/>
      <c r="C559" s="116"/>
      <c r="D559" s="116"/>
      <c r="E559" s="116"/>
      <c r="I559" s="116"/>
    </row>
    <row r="560" spans="1:9" s="113" customFormat="1">
      <c r="A560" s="116"/>
      <c r="B560" s="116"/>
      <c r="C560" s="116"/>
      <c r="D560" s="116"/>
      <c r="E560" s="116"/>
      <c r="I560" s="116"/>
    </row>
    <row r="561" spans="1:9" s="113" customFormat="1">
      <c r="A561" s="116"/>
      <c r="B561" s="116"/>
      <c r="C561" s="116"/>
      <c r="D561" s="116"/>
      <c r="E561" s="116"/>
      <c r="I561" s="116"/>
    </row>
    <row r="562" spans="1:9" s="113" customFormat="1">
      <c r="A562" s="116"/>
      <c r="B562" s="116"/>
      <c r="C562" s="116"/>
      <c r="D562" s="116"/>
      <c r="E562" s="116"/>
      <c r="I562" s="116"/>
    </row>
    <row r="563" spans="1:9" s="113" customFormat="1">
      <c r="A563" s="116"/>
      <c r="B563" s="116"/>
      <c r="C563" s="116"/>
      <c r="D563" s="116"/>
      <c r="E563" s="116"/>
      <c r="I563" s="116"/>
    </row>
    <row r="564" spans="1:9" s="113" customFormat="1">
      <c r="A564" s="116"/>
      <c r="B564" s="116"/>
      <c r="C564" s="116"/>
      <c r="D564" s="116"/>
      <c r="E564" s="116"/>
      <c r="I564" s="116"/>
    </row>
    <row r="565" spans="1:9" s="113" customFormat="1">
      <c r="A565" s="116"/>
      <c r="B565" s="116"/>
      <c r="C565" s="116"/>
      <c r="D565" s="116"/>
      <c r="E565" s="116"/>
      <c r="I565" s="116"/>
    </row>
    <row r="566" spans="1:9" s="113" customFormat="1">
      <c r="A566" s="116"/>
      <c r="B566" s="116"/>
      <c r="C566" s="116"/>
      <c r="D566" s="116"/>
      <c r="E566" s="116"/>
      <c r="I566" s="116"/>
    </row>
    <row r="567" spans="1:9" s="113" customFormat="1">
      <c r="A567" s="116"/>
      <c r="B567" s="116"/>
      <c r="C567" s="116"/>
      <c r="D567" s="116"/>
      <c r="E567" s="116"/>
      <c r="I567" s="116"/>
    </row>
    <row r="568" spans="1:9" s="113" customFormat="1">
      <c r="A568" s="116"/>
      <c r="B568" s="116"/>
      <c r="C568" s="116"/>
      <c r="D568" s="116"/>
      <c r="E568" s="116"/>
      <c r="I568" s="116"/>
    </row>
    <row r="569" spans="1:9" s="113" customFormat="1">
      <c r="A569" s="116"/>
      <c r="B569" s="116"/>
      <c r="C569" s="116"/>
      <c r="D569" s="116"/>
      <c r="E569" s="116"/>
      <c r="I569" s="116"/>
    </row>
    <row r="570" spans="1:9" s="113" customFormat="1">
      <c r="A570" s="116"/>
      <c r="B570" s="116"/>
      <c r="C570" s="116"/>
      <c r="D570" s="116"/>
      <c r="E570" s="116"/>
      <c r="I570" s="116"/>
    </row>
    <row r="571" spans="1:9" s="113" customFormat="1">
      <c r="A571" s="116"/>
      <c r="B571" s="116"/>
      <c r="C571" s="116"/>
      <c r="D571" s="116"/>
      <c r="E571" s="116"/>
      <c r="I571" s="116"/>
    </row>
    <row r="572" spans="1:9" s="113" customFormat="1">
      <c r="A572" s="116"/>
      <c r="B572" s="116"/>
      <c r="C572" s="116"/>
      <c r="D572" s="116"/>
      <c r="E572" s="116"/>
      <c r="I572" s="116"/>
    </row>
    <row r="573" spans="1:9" s="113" customFormat="1">
      <c r="A573" s="116"/>
      <c r="B573" s="116"/>
      <c r="C573" s="116"/>
      <c r="D573" s="116"/>
      <c r="E573" s="116"/>
      <c r="I573" s="116"/>
    </row>
    <row r="574" spans="1:9" s="113" customFormat="1">
      <c r="A574" s="116"/>
      <c r="B574" s="116"/>
      <c r="C574" s="116"/>
      <c r="D574" s="116"/>
      <c r="E574" s="116"/>
      <c r="I574" s="116"/>
    </row>
    <row r="575" spans="1:9" s="113" customFormat="1">
      <c r="A575" s="116"/>
      <c r="B575" s="116"/>
      <c r="C575" s="116"/>
      <c r="D575" s="116"/>
      <c r="E575" s="116"/>
      <c r="I575" s="116"/>
    </row>
    <row r="576" spans="1:9" s="113" customFormat="1">
      <c r="A576" s="116"/>
      <c r="B576" s="116"/>
      <c r="C576" s="116"/>
      <c r="D576" s="116"/>
      <c r="E576" s="116"/>
      <c r="I576" s="116"/>
    </row>
    <row r="577" spans="1:9" s="113" customFormat="1">
      <c r="A577" s="116"/>
      <c r="B577" s="116"/>
      <c r="C577" s="116"/>
      <c r="D577" s="116"/>
      <c r="E577" s="116"/>
      <c r="I577" s="116"/>
    </row>
    <row r="578" spans="1:9" s="113" customFormat="1">
      <c r="A578" s="116"/>
      <c r="B578" s="116"/>
      <c r="C578" s="116"/>
      <c r="D578" s="116"/>
      <c r="E578" s="116"/>
      <c r="I578" s="116"/>
    </row>
    <row r="579" spans="1:9" s="113" customFormat="1">
      <c r="A579" s="116"/>
      <c r="B579" s="116"/>
      <c r="C579" s="116"/>
      <c r="D579" s="116"/>
      <c r="E579" s="116"/>
      <c r="I579" s="116"/>
    </row>
    <row r="580" spans="1:9" s="113" customFormat="1">
      <c r="A580" s="116"/>
      <c r="B580" s="116"/>
      <c r="C580" s="116"/>
      <c r="D580" s="116"/>
      <c r="E580" s="116"/>
      <c r="I580" s="116"/>
    </row>
    <row r="581" spans="1:9" s="113" customFormat="1">
      <c r="A581" s="116"/>
      <c r="B581" s="116"/>
      <c r="C581" s="116"/>
      <c r="D581" s="116"/>
      <c r="E581" s="116"/>
      <c r="I581" s="116"/>
    </row>
    <row r="582" spans="1:9" s="113" customFormat="1">
      <c r="A582" s="116"/>
      <c r="B582" s="116"/>
      <c r="C582" s="116"/>
      <c r="D582" s="116"/>
      <c r="E582" s="116"/>
      <c r="I582" s="116"/>
    </row>
    <row r="583" spans="1:9" s="113" customFormat="1">
      <c r="A583" s="116"/>
      <c r="B583" s="116"/>
      <c r="C583" s="116"/>
      <c r="D583" s="116"/>
      <c r="E583" s="116"/>
      <c r="I583" s="116"/>
    </row>
    <row r="584" spans="1:9" s="113" customFormat="1">
      <c r="A584" s="116"/>
      <c r="B584" s="116"/>
      <c r="C584" s="116"/>
      <c r="D584" s="116"/>
      <c r="E584" s="116"/>
      <c r="I584" s="116"/>
    </row>
    <row r="585" spans="1:9" s="113" customFormat="1">
      <c r="A585" s="116"/>
      <c r="B585" s="116"/>
      <c r="C585" s="116"/>
      <c r="D585" s="116"/>
      <c r="E585" s="116"/>
      <c r="I585" s="116"/>
    </row>
    <row r="586" spans="1:9" s="113" customFormat="1">
      <c r="A586" s="116"/>
      <c r="B586" s="116"/>
      <c r="C586" s="116"/>
      <c r="D586" s="116"/>
      <c r="E586" s="116"/>
      <c r="I586" s="116"/>
    </row>
    <row r="587" spans="1:9" s="113" customFormat="1">
      <c r="A587" s="116"/>
      <c r="B587" s="116"/>
      <c r="C587" s="116"/>
      <c r="D587" s="116"/>
      <c r="E587" s="116"/>
      <c r="I587" s="116"/>
    </row>
    <row r="588" spans="1:9" s="113" customFormat="1">
      <c r="A588" s="116"/>
      <c r="B588" s="116"/>
      <c r="C588" s="116"/>
      <c r="D588" s="116"/>
      <c r="E588" s="116"/>
      <c r="I588" s="116"/>
    </row>
    <row r="589" spans="1:9" s="113" customFormat="1">
      <c r="A589" s="116"/>
      <c r="B589" s="116"/>
      <c r="C589" s="116"/>
      <c r="D589" s="116"/>
      <c r="E589" s="116"/>
      <c r="I589" s="116"/>
    </row>
    <row r="590" spans="1:9" s="113" customFormat="1">
      <c r="A590" s="116"/>
      <c r="B590" s="116"/>
      <c r="C590" s="116"/>
      <c r="D590" s="116"/>
      <c r="E590" s="116"/>
      <c r="I590" s="116"/>
    </row>
    <row r="591" spans="1:9" s="113" customFormat="1">
      <c r="A591" s="116"/>
      <c r="B591" s="116"/>
      <c r="C591" s="116"/>
      <c r="D591" s="116"/>
      <c r="E591" s="116"/>
      <c r="I591" s="116"/>
    </row>
    <row r="592" spans="1:9" s="113" customFormat="1">
      <c r="A592" s="116"/>
      <c r="B592" s="116"/>
      <c r="C592" s="116"/>
      <c r="D592" s="116"/>
      <c r="E592" s="116"/>
      <c r="I592" s="116"/>
    </row>
    <row r="593" spans="1:9" s="113" customFormat="1">
      <c r="A593" s="116"/>
      <c r="B593" s="116"/>
      <c r="C593" s="116"/>
      <c r="D593" s="116"/>
      <c r="E593" s="116"/>
      <c r="I593" s="116"/>
    </row>
    <row r="594" spans="1:9" s="113" customFormat="1">
      <c r="A594" s="116"/>
      <c r="B594" s="116"/>
      <c r="C594" s="116"/>
      <c r="D594" s="116"/>
      <c r="E594" s="116"/>
      <c r="I594" s="116"/>
    </row>
    <row r="595" spans="1:9" s="113" customFormat="1">
      <c r="A595" s="116"/>
      <c r="B595" s="116"/>
      <c r="C595" s="116"/>
      <c r="D595" s="116"/>
      <c r="E595" s="116"/>
      <c r="I595" s="116"/>
    </row>
    <row r="596" spans="1:9" s="113" customFormat="1">
      <c r="A596" s="116"/>
      <c r="B596" s="116"/>
      <c r="C596" s="116"/>
      <c r="D596" s="116"/>
      <c r="E596" s="116"/>
      <c r="I596" s="116"/>
    </row>
    <row r="597" spans="1:9" s="113" customFormat="1">
      <c r="A597" s="116"/>
      <c r="B597" s="116"/>
      <c r="C597" s="116"/>
      <c r="D597" s="116"/>
      <c r="E597" s="116"/>
      <c r="I597" s="116"/>
    </row>
    <row r="598" spans="1:9" s="113" customFormat="1">
      <c r="A598" s="116"/>
      <c r="B598" s="116"/>
      <c r="C598" s="116"/>
      <c r="D598" s="116"/>
      <c r="E598" s="116"/>
      <c r="I598" s="116"/>
    </row>
    <row r="599" spans="1:9" s="113" customFormat="1">
      <c r="A599" s="116"/>
      <c r="B599" s="116"/>
      <c r="C599" s="116"/>
      <c r="D599" s="116"/>
      <c r="E599" s="116"/>
      <c r="I599" s="116"/>
    </row>
    <row r="600" spans="1:9" s="113" customFormat="1">
      <c r="A600" s="116"/>
      <c r="B600" s="116"/>
      <c r="C600" s="116"/>
      <c r="D600" s="116"/>
      <c r="E600" s="116"/>
      <c r="I600" s="116"/>
    </row>
    <row r="601" spans="1:9" s="113" customFormat="1">
      <c r="A601" s="116"/>
      <c r="B601" s="116"/>
      <c r="C601" s="116"/>
      <c r="D601" s="116"/>
      <c r="E601" s="116"/>
      <c r="I601" s="116"/>
    </row>
    <row r="602" spans="1:9" s="113" customFormat="1">
      <c r="A602" s="116"/>
      <c r="B602" s="116"/>
      <c r="C602" s="116"/>
      <c r="D602" s="116"/>
      <c r="E602" s="116"/>
      <c r="I602" s="116"/>
    </row>
    <row r="603" spans="1:9" s="113" customFormat="1">
      <c r="A603" s="116"/>
      <c r="B603" s="116"/>
      <c r="C603" s="116"/>
      <c r="D603" s="116"/>
      <c r="E603" s="116"/>
      <c r="I603" s="116"/>
    </row>
    <row r="604" spans="1:9" s="113" customFormat="1">
      <c r="A604" s="116"/>
      <c r="B604" s="116"/>
      <c r="C604" s="116"/>
      <c r="D604" s="116"/>
      <c r="E604" s="116"/>
      <c r="I604" s="116"/>
    </row>
    <row r="605" spans="1:9" s="113" customFormat="1">
      <c r="A605" s="116"/>
      <c r="B605" s="116"/>
      <c r="C605" s="116"/>
      <c r="D605" s="116"/>
      <c r="E605" s="116"/>
      <c r="I605" s="116"/>
    </row>
    <row r="606" spans="1:9" s="113" customFormat="1">
      <c r="A606" s="116"/>
      <c r="B606" s="116"/>
      <c r="C606" s="116"/>
      <c r="D606" s="116"/>
      <c r="E606" s="116"/>
      <c r="I606" s="116"/>
    </row>
    <row r="607" spans="1:9" s="113" customFormat="1">
      <c r="A607" s="116"/>
      <c r="B607" s="116"/>
      <c r="C607" s="116"/>
      <c r="D607" s="116"/>
      <c r="E607" s="116"/>
      <c r="I607" s="116"/>
    </row>
    <row r="608" spans="1:9" s="113" customFormat="1">
      <c r="A608" s="116"/>
      <c r="B608" s="116"/>
      <c r="C608" s="116"/>
      <c r="D608" s="116"/>
      <c r="E608" s="116"/>
      <c r="I608" s="116"/>
    </row>
    <row r="609" spans="1:9" s="113" customFormat="1">
      <c r="A609" s="116"/>
      <c r="B609" s="116"/>
      <c r="C609" s="116"/>
      <c r="D609" s="116"/>
      <c r="E609" s="116"/>
      <c r="I609" s="116"/>
    </row>
    <row r="610" spans="1:9" s="113" customFormat="1">
      <c r="A610" s="116"/>
      <c r="B610" s="116"/>
      <c r="C610" s="116"/>
      <c r="D610" s="116"/>
      <c r="E610" s="116"/>
      <c r="I610" s="116"/>
    </row>
    <row r="611" spans="1:9" s="113" customFormat="1">
      <c r="A611" s="116"/>
      <c r="B611" s="116"/>
      <c r="C611" s="116"/>
      <c r="D611" s="116"/>
      <c r="E611" s="116"/>
      <c r="I611" s="116"/>
    </row>
    <row r="612" spans="1:9" s="113" customFormat="1">
      <c r="A612" s="116"/>
      <c r="B612" s="116"/>
      <c r="C612" s="116"/>
      <c r="D612" s="116"/>
      <c r="E612" s="116"/>
      <c r="I612" s="116"/>
    </row>
    <row r="613" spans="1:9" s="113" customFormat="1">
      <c r="A613" s="116"/>
      <c r="B613" s="116"/>
      <c r="C613" s="116"/>
      <c r="D613" s="116"/>
      <c r="E613" s="116"/>
      <c r="I613" s="116"/>
    </row>
    <row r="614" spans="1:9" s="113" customFormat="1">
      <c r="A614" s="116"/>
      <c r="B614" s="116"/>
      <c r="C614" s="116"/>
      <c r="D614" s="116"/>
      <c r="E614" s="116"/>
      <c r="I614" s="116"/>
    </row>
    <row r="615" spans="1:9" s="113" customFormat="1">
      <c r="A615" s="116"/>
      <c r="B615" s="116"/>
      <c r="C615" s="116"/>
      <c r="D615" s="116"/>
      <c r="E615" s="116"/>
      <c r="I615" s="116"/>
    </row>
    <row r="616" spans="1:9" s="113" customFormat="1">
      <c r="A616" s="116"/>
      <c r="B616" s="116"/>
      <c r="C616" s="116"/>
      <c r="D616" s="116"/>
      <c r="E616" s="116"/>
      <c r="I616" s="116"/>
    </row>
    <row r="617" spans="1:9" s="113" customFormat="1">
      <c r="A617" s="116"/>
      <c r="B617" s="116"/>
      <c r="C617" s="116"/>
      <c r="D617" s="116"/>
      <c r="E617" s="116"/>
      <c r="I617" s="116"/>
    </row>
    <row r="618" spans="1:9" s="113" customFormat="1">
      <c r="A618" s="116"/>
      <c r="B618" s="116"/>
      <c r="C618" s="116"/>
      <c r="D618" s="116"/>
      <c r="E618" s="116"/>
      <c r="I618" s="116"/>
    </row>
    <row r="619" spans="1:9" s="113" customFormat="1">
      <c r="A619" s="116"/>
      <c r="B619" s="116"/>
      <c r="C619" s="116"/>
      <c r="D619" s="116"/>
      <c r="E619" s="116"/>
      <c r="I619" s="116"/>
    </row>
    <row r="620" spans="1:9" s="113" customFormat="1">
      <c r="A620" s="116"/>
      <c r="B620" s="116"/>
      <c r="C620" s="116"/>
      <c r="D620" s="116"/>
      <c r="E620" s="116"/>
      <c r="I620" s="116"/>
    </row>
    <row r="621" spans="1:9" s="113" customFormat="1">
      <c r="A621" s="116"/>
      <c r="B621" s="116"/>
      <c r="C621" s="116"/>
      <c r="D621" s="116"/>
      <c r="E621" s="116"/>
      <c r="I621" s="116"/>
    </row>
    <row r="622" spans="1:9" s="113" customFormat="1">
      <c r="A622" s="116"/>
      <c r="B622" s="116"/>
      <c r="C622" s="116"/>
      <c r="D622" s="116"/>
      <c r="E622" s="116"/>
      <c r="I622" s="116"/>
    </row>
    <row r="623" spans="1:9" s="113" customFormat="1">
      <c r="A623" s="116"/>
      <c r="B623" s="116"/>
      <c r="C623" s="116"/>
      <c r="D623" s="116"/>
      <c r="E623" s="116"/>
      <c r="I623" s="116"/>
    </row>
    <row r="624" spans="1:9" s="113" customFormat="1">
      <c r="A624" s="116"/>
      <c r="B624" s="116"/>
      <c r="C624" s="116"/>
      <c r="D624" s="116"/>
      <c r="E624" s="116"/>
      <c r="I624" s="116"/>
    </row>
    <row r="625" spans="1:9" s="113" customFormat="1">
      <c r="A625" s="116"/>
      <c r="B625" s="116"/>
      <c r="C625" s="116"/>
      <c r="D625" s="116"/>
      <c r="E625" s="116"/>
      <c r="I625" s="116"/>
    </row>
    <row r="626" spans="1:9" s="113" customFormat="1">
      <c r="A626" s="116"/>
      <c r="B626" s="116"/>
      <c r="C626" s="116"/>
      <c r="D626" s="116"/>
      <c r="E626" s="116"/>
      <c r="I626" s="116"/>
    </row>
    <row r="627" spans="1:9" s="113" customFormat="1">
      <c r="A627" s="116"/>
      <c r="B627" s="116"/>
      <c r="C627" s="116"/>
      <c r="D627" s="116"/>
      <c r="E627" s="116"/>
      <c r="I627" s="116"/>
    </row>
    <row r="628" spans="1:9" s="113" customFormat="1">
      <c r="A628" s="116"/>
      <c r="B628" s="116"/>
      <c r="C628" s="116"/>
      <c r="D628" s="116"/>
      <c r="E628" s="116"/>
      <c r="I628" s="116"/>
    </row>
    <row r="629" spans="1:9" s="113" customFormat="1">
      <c r="A629" s="116"/>
      <c r="B629" s="116"/>
      <c r="C629" s="116"/>
      <c r="D629" s="116"/>
      <c r="E629" s="116"/>
      <c r="I629" s="116"/>
    </row>
    <row r="630" spans="1:9" s="113" customFormat="1">
      <c r="A630" s="116"/>
      <c r="B630" s="116"/>
      <c r="C630" s="116"/>
      <c r="D630" s="116"/>
      <c r="E630" s="116"/>
      <c r="I630" s="116"/>
    </row>
    <row r="631" spans="1:9" s="113" customFormat="1">
      <c r="A631" s="116"/>
      <c r="B631" s="116"/>
      <c r="C631" s="116"/>
      <c r="D631" s="116"/>
      <c r="E631" s="116"/>
      <c r="I631" s="116"/>
    </row>
    <row r="632" spans="1:9" s="113" customFormat="1">
      <c r="A632" s="116"/>
      <c r="B632" s="116"/>
      <c r="C632" s="116"/>
      <c r="D632" s="116"/>
      <c r="E632" s="116"/>
      <c r="I632" s="116"/>
    </row>
    <row r="633" spans="1:9" s="113" customFormat="1">
      <c r="A633" s="116"/>
      <c r="B633" s="116"/>
      <c r="C633" s="116"/>
      <c r="D633" s="116"/>
      <c r="E633" s="116"/>
      <c r="I633" s="116"/>
    </row>
    <row r="634" spans="1:9" s="113" customFormat="1">
      <c r="A634" s="116"/>
      <c r="B634" s="116"/>
      <c r="C634" s="116"/>
      <c r="D634" s="116"/>
      <c r="E634" s="116"/>
      <c r="I634" s="116"/>
    </row>
    <row r="635" spans="1:9" s="113" customFormat="1">
      <c r="A635" s="116"/>
      <c r="B635" s="116"/>
      <c r="C635" s="116"/>
      <c r="D635" s="116"/>
      <c r="E635" s="116"/>
      <c r="I635" s="116"/>
    </row>
    <row r="636" spans="1:9" s="113" customFormat="1">
      <c r="A636" s="116"/>
      <c r="B636" s="116"/>
      <c r="C636" s="116"/>
      <c r="D636" s="116"/>
      <c r="E636" s="116"/>
      <c r="I636" s="116"/>
    </row>
    <row r="637" spans="1:9" s="113" customFormat="1">
      <c r="A637" s="116"/>
      <c r="B637" s="116"/>
      <c r="C637" s="116"/>
      <c r="D637" s="116"/>
      <c r="E637" s="116"/>
      <c r="I637" s="116"/>
    </row>
    <row r="638" spans="1:9" s="113" customFormat="1">
      <c r="A638" s="116"/>
      <c r="B638" s="116"/>
      <c r="C638" s="116"/>
      <c r="D638" s="116"/>
      <c r="E638" s="116"/>
      <c r="I638" s="116"/>
    </row>
    <row r="639" spans="1:9" s="113" customFormat="1">
      <c r="A639" s="116"/>
      <c r="B639" s="116"/>
      <c r="C639" s="116"/>
      <c r="D639" s="116"/>
      <c r="E639" s="116"/>
      <c r="I639" s="116"/>
    </row>
    <row r="640" spans="1:9" s="113" customFormat="1">
      <c r="A640" s="116"/>
      <c r="B640" s="116"/>
      <c r="C640" s="116"/>
      <c r="D640" s="116"/>
      <c r="E640" s="116"/>
      <c r="I640" s="116"/>
    </row>
    <row r="641" spans="1:9" s="113" customFormat="1">
      <c r="A641" s="116"/>
      <c r="B641" s="116"/>
      <c r="C641" s="116"/>
      <c r="D641" s="116"/>
      <c r="E641" s="116"/>
      <c r="I641" s="116"/>
    </row>
    <row r="642" spans="1:9" s="113" customFormat="1">
      <c r="A642" s="116"/>
      <c r="B642" s="116"/>
      <c r="C642" s="116"/>
      <c r="D642" s="116"/>
      <c r="E642" s="116"/>
      <c r="I642" s="116"/>
    </row>
    <row r="643" spans="1:9" s="113" customFormat="1">
      <c r="A643" s="116"/>
      <c r="B643" s="116"/>
      <c r="C643" s="116"/>
      <c r="D643" s="116"/>
      <c r="E643" s="116"/>
      <c r="I643" s="116"/>
    </row>
    <row r="644" spans="1:9" s="113" customFormat="1">
      <c r="A644" s="116"/>
      <c r="B644" s="116"/>
      <c r="C644" s="116"/>
      <c r="D644" s="116"/>
      <c r="E644" s="116"/>
      <c r="I644" s="116"/>
    </row>
    <row r="645" spans="1:9" s="113" customFormat="1">
      <c r="A645" s="116"/>
      <c r="B645" s="116"/>
      <c r="C645" s="116"/>
      <c r="D645" s="116"/>
      <c r="E645" s="116"/>
      <c r="I645" s="116"/>
    </row>
    <row r="646" spans="1:9" s="113" customFormat="1">
      <c r="A646" s="116"/>
      <c r="B646" s="116"/>
      <c r="C646" s="116"/>
      <c r="D646" s="116"/>
      <c r="E646" s="116"/>
      <c r="I646" s="116"/>
    </row>
    <row r="647" spans="1:9" s="113" customFormat="1">
      <c r="A647" s="116"/>
      <c r="B647" s="116"/>
      <c r="C647" s="116"/>
      <c r="D647" s="116"/>
      <c r="E647" s="116"/>
      <c r="I647" s="116"/>
    </row>
    <row r="648" spans="1:9" s="113" customFormat="1">
      <c r="A648" s="116"/>
      <c r="B648" s="116"/>
      <c r="C648" s="116"/>
      <c r="D648" s="116"/>
      <c r="E648" s="116"/>
      <c r="I648" s="116"/>
    </row>
    <row r="649" spans="1:9" s="113" customFormat="1">
      <c r="A649" s="116"/>
      <c r="B649" s="116"/>
      <c r="C649" s="116"/>
      <c r="D649" s="116"/>
      <c r="E649" s="116"/>
      <c r="I649" s="116"/>
    </row>
    <row r="650" spans="1:9" s="113" customFormat="1">
      <c r="A650" s="116"/>
      <c r="B650" s="116"/>
      <c r="C650" s="116"/>
      <c r="D650" s="116"/>
      <c r="E650" s="116"/>
      <c r="I650" s="116"/>
    </row>
    <row r="651" spans="1:9" s="113" customFormat="1">
      <c r="A651" s="116"/>
      <c r="B651" s="116"/>
      <c r="C651" s="116"/>
      <c r="D651" s="116"/>
      <c r="E651" s="116"/>
      <c r="I651" s="116"/>
    </row>
    <row r="652" spans="1:9" s="113" customFormat="1">
      <c r="A652" s="116"/>
      <c r="B652" s="116"/>
      <c r="C652" s="116"/>
      <c r="D652" s="116"/>
      <c r="E652" s="116"/>
      <c r="I652" s="116"/>
    </row>
    <row r="653" spans="1:9" s="113" customFormat="1">
      <c r="A653" s="116"/>
      <c r="B653" s="116"/>
      <c r="C653" s="116"/>
      <c r="D653" s="116"/>
      <c r="E653" s="116"/>
      <c r="I653" s="116"/>
    </row>
    <row r="654" spans="1:9" s="113" customFormat="1">
      <c r="A654" s="116"/>
      <c r="B654" s="116"/>
      <c r="C654" s="116"/>
      <c r="D654" s="116"/>
      <c r="E654" s="116"/>
      <c r="I654" s="116"/>
    </row>
    <row r="655" spans="1:9" s="113" customFormat="1">
      <c r="A655" s="116"/>
      <c r="B655" s="116"/>
      <c r="C655" s="116"/>
      <c r="D655" s="116"/>
      <c r="E655" s="116"/>
      <c r="I655" s="116"/>
    </row>
    <row r="656" spans="1:9" s="113" customFormat="1">
      <c r="A656" s="116"/>
      <c r="B656" s="116"/>
      <c r="C656" s="116"/>
      <c r="D656" s="116"/>
      <c r="E656" s="116"/>
      <c r="I656" s="116"/>
    </row>
    <row r="657" spans="1:9" s="113" customFormat="1">
      <c r="A657" s="116"/>
      <c r="B657" s="116"/>
      <c r="C657" s="116"/>
      <c r="D657" s="116"/>
      <c r="E657" s="116"/>
      <c r="I657" s="116"/>
    </row>
    <row r="658" spans="1:9" s="113" customFormat="1">
      <c r="A658" s="116"/>
      <c r="B658" s="116"/>
      <c r="C658" s="116"/>
      <c r="D658" s="116"/>
      <c r="E658" s="116"/>
      <c r="I658" s="116"/>
    </row>
    <row r="659" spans="1:9" s="113" customFormat="1">
      <c r="A659" s="116"/>
      <c r="B659" s="116"/>
      <c r="C659" s="116"/>
      <c r="D659" s="116"/>
      <c r="E659" s="116"/>
      <c r="I659" s="116"/>
    </row>
    <row r="660" spans="1:9" s="113" customFormat="1">
      <c r="A660" s="116"/>
      <c r="B660" s="116"/>
      <c r="C660" s="116"/>
      <c r="D660" s="116"/>
      <c r="E660" s="116"/>
      <c r="I660" s="116"/>
    </row>
    <row r="661" spans="1:9" s="113" customFormat="1">
      <c r="A661" s="116"/>
      <c r="B661" s="116"/>
      <c r="C661" s="116"/>
      <c r="D661" s="116"/>
      <c r="E661" s="116"/>
      <c r="I661" s="116"/>
    </row>
    <row r="662" spans="1:9" s="113" customFormat="1">
      <c r="A662" s="116"/>
      <c r="B662" s="116"/>
      <c r="C662" s="116"/>
      <c r="D662" s="116"/>
      <c r="E662" s="116"/>
      <c r="I662" s="116"/>
    </row>
    <row r="663" spans="1:9" s="113" customFormat="1">
      <c r="A663" s="116"/>
      <c r="B663" s="116"/>
      <c r="C663" s="116"/>
      <c r="D663" s="116"/>
      <c r="E663" s="116"/>
      <c r="I663" s="116"/>
    </row>
    <row r="664" spans="1:9" s="113" customFormat="1">
      <c r="A664" s="116"/>
      <c r="B664" s="116"/>
      <c r="C664" s="116"/>
      <c r="D664" s="116"/>
      <c r="E664" s="116"/>
      <c r="I664" s="116"/>
    </row>
    <row r="665" spans="1:9" s="113" customFormat="1">
      <c r="A665" s="116"/>
      <c r="B665" s="116"/>
      <c r="C665" s="116"/>
      <c r="D665" s="116"/>
      <c r="E665" s="116"/>
      <c r="I665" s="116"/>
    </row>
    <row r="666" spans="1:9" s="113" customFormat="1">
      <c r="A666" s="116"/>
      <c r="B666" s="116"/>
      <c r="C666" s="116"/>
      <c r="D666" s="116"/>
      <c r="E666" s="116"/>
      <c r="I666" s="116"/>
    </row>
    <row r="667" spans="1:9" s="113" customFormat="1">
      <c r="A667" s="116"/>
      <c r="B667" s="116"/>
      <c r="C667" s="116"/>
      <c r="D667" s="116"/>
      <c r="E667" s="116"/>
      <c r="I667" s="116"/>
    </row>
    <row r="668" spans="1:9" s="113" customFormat="1">
      <c r="A668" s="116"/>
      <c r="B668" s="116"/>
      <c r="C668" s="116"/>
      <c r="D668" s="116"/>
      <c r="E668" s="116"/>
      <c r="I668" s="116"/>
    </row>
    <row r="669" spans="1:9" s="113" customFormat="1">
      <c r="A669" s="116"/>
      <c r="B669" s="116"/>
      <c r="C669" s="116"/>
      <c r="D669" s="116"/>
      <c r="E669" s="116"/>
      <c r="I669" s="116"/>
    </row>
    <row r="670" spans="1:9" s="113" customFormat="1">
      <c r="A670" s="116"/>
      <c r="B670" s="116"/>
      <c r="C670" s="116"/>
      <c r="D670" s="116"/>
      <c r="E670" s="116"/>
      <c r="I670" s="116"/>
    </row>
    <row r="671" spans="1:9" s="113" customFormat="1">
      <c r="A671" s="116"/>
      <c r="B671" s="116"/>
      <c r="C671" s="116"/>
      <c r="D671" s="116"/>
      <c r="E671" s="116"/>
      <c r="I671" s="116"/>
    </row>
    <row r="672" spans="1:9" s="113" customFormat="1">
      <c r="A672" s="116"/>
      <c r="B672" s="116"/>
      <c r="C672" s="116"/>
      <c r="D672" s="116"/>
      <c r="E672" s="116"/>
      <c r="I672" s="116"/>
    </row>
    <row r="673" spans="1:9" s="113" customFormat="1">
      <c r="A673" s="116"/>
      <c r="B673" s="116"/>
      <c r="C673" s="116"/>
      <c r="D673" s="116"/>
      <c r="E673" s="116"/>
      <c r="I673" s="116"/>
    </row>
    <row r="674" spans="1:9" s="113" customFormat="1">
      <c r="A674" s="116"/>
      <c r="B674" s="116"/>
      <c r="C674" s="116"/>
      <c r="D674" s="116"/>
      <c r="E674" s="116"/>
      <c r="I674" s="116"/>
    </row>
    <row r="675" spans="1:9" s="113" customFormat="1">
      <c r="A675" s="116"/>
      <c r="B675" s="116"/>
      <c r="C675" s="116"/>
      <c r="D675" s="116"/>
      <c r="E675" s="116"/>
      <c r="I675" s="116"/>
    </row>
    <row r="676" spans="1:9" s="113" customFormat="1">
      <c r="A676" s="116"/>
      <c r="B676" s="116"/>
      <c r="C676" s="116"/>
      <c r="D676" s="116"/>
      <c r="E676" s="116"/>
      <c r="I676" s="116"/>
    </row>
    <row r="677" spans="1:9" s="113" customFormat="1">
      <c r="A677" s="116"/>
      <c r="B677" s="116"/>
      <c r="C677" s="116"/>
      <c r="D677" s="116"/>
      <c r="E677" s="116"/>
      <c r="I677" s="116"/>
    </row>
    <row r="678" spans="1:9" s="113" customFormat="1">
      <c r="A678" s="116"/>
      <c r="B678" s="116"/>
      <c r="C678" s="116"/>
      <c r="D678" s="116"/>
      <c r="E678" s="116"/>
      <c r="I678" s="116"/>
    </row>
    <row r="679" spans="1:9" s="113" customFormat="1">
      <c r="A679" s="116"/>
      <c r="B679" s="116"/>
      <c r="C679" s="116"/>
      <c r="D679" s="116"/>
      <c r="E679" s="116"/>
      <c r="I679" s="116"/>
    </row>
    <row r="680" spans="1:9" s="113" customFormat="1">
      <c r="A680" s="116"/>
      <c r="B680" s="116"/>
      <c r="C680" s="116"/>
      <c r="D680" s="116"/>
      <c r="E680" s="116"/>
      <c r="I680" s="116"/>
    </row>
    <row r="681" spans="1:9" s="113" customFormat="1">
      <c r="A681" s="116"/>
      <c r="B681" s="116"/>
      <c r="C681" s="116"/>
      <c r="D681" s="116"/>
      <c r="E681" s="116"/>
      <c r="I681" s="116"/>
    </row>
    <row r="682" spans="1:9" s="113" customFormat="1">
      <c r="A682" s="116"/>
      <c r="B682" s="116"/>
      <c r="C682" s="116"/>
      <c r="D682" s="116"/>
      <c r="E682" s="116"/>
      <c r="I682" s="116"/>
    </row>
    <row r="683" spans="1:9" s="113" customFormat="1">
      <c r="A683" s="116"/>
      <c r="B683" s="116"/>
      <c r="C683" s="116"/>
      <c r="D683" s="116"/>
      <c r="E683" s="116"/>
      <c r="I683" s="116"/>
    </row>
    <row r="684" spans="1:9" s="113" customFormat="1">
      <c r="A684" s="116"/>
      <c r="B684" s="116"/>
      <c r="C684" s="116"/>
      <c r="D684" s="116"/>
      <c r="E684" s="116"/>
      <c r="I684" s="116"/>
    </row>
    <row r="685" spans="1:9" s="113" customFormat="1">
      <c r="A685" s="116"/>
      <c r="B685" s="116"/>
      <c r="C685" s="116"/>
      <c r="D685" s="116"/>
      <c r="E685" s="116"/>
      <c r="I685" s="116"/>
    </row>
    <row r="686" spans="1:9" s="113" customFormat="1">
      <c r="A686" s="116"/>
      <c r="B686" s="116"/>
      <c r="C686" s="116"/>
      <c r="D686" s="116"/>
      <c r="E686" s="116"/>
      <c r="I686" s="116"/>
    </row>
    <row r="687" spans="1:9" s="113" customFormat="1">
      <c r="A687" s="116"/>
      <c r="B687" s="116"/>
      <c r="C687" s="116"/>
      <c r="D687" s="116"/>
      <c r="E687" s="116"/>
      <c r="I687" s="116"/>
    </row>
    <row r="688" spans="1:9" s="113" customFormat="1">
      <c r="A688" s="116"/>
      <c r="B688" s="116"/>
      <c r="C688" s="116"/>
      <c r="D688" s="116"/>
      <c r="E688" s="116"/>
      <c r="I688" s="116"/>
    </row>
    <row r="689" spans="1:9" s="113" customFormat="1">
      <c r="A689" s="116"/>
      <c r="B689" s="116"/>
      <c r="C689" s="116"/>
      <c r="D689" s="116"/>
      <c r="E689" s="116"/>
      <c r="I689" s="116"/>
    </row>
    <row r="690" spans="1:9" s="113" customFormat="1">
      <c r="A690" s="116"/>
      <c r="B690" s="116"/>
      <c r="C690" s="116"/>
      <c r="D690" s="116"/>
      <c r="E690" s="116"/>
      <c r="I690" s="116"/>
    </row>
    <row r="691" spans="1:9" s="113" customFormat="1">
      <c r="A691" s="116"/>
      <c r="B691" s="116"/>
      <c r="C691" s="116"/>
      <c r="D691" s="116"/>
      <c r="E691" s="116"/>
      <c r="I691" s="116"/>
    </row>
    <row r="692" spans="1:9" s="113" customFormat="1">
      <c r="A692" s="116"/>
      <c r="B692" s="116"/>
      <c r="C692" s="116"/>
      <c r="D692" s="116"/>
      <c r="E692" s="116"/>
      <c r="I692" s="116"/>
    </row>
    <row r="693" spans="1:9" s="113" customFormat="1">
      <c r="A693" s="116"/>
      <c r="B693" s="116"/>
      <c r="C693" s="116"/>
      <c r="D693" s="116"/>
      <c r="E693" s="116"/>
      <c r="I693" s="116"/>
    </row>
    <row r="694" spans="1:9" s="113" customFormat="1">
      <c r="A694" s="116"/>
      <c r="B694" s="116"/>
      <c r="C694" s="116"/>
      <c r="D694" s="116"/>
      <c r="E694" s="116"/>
      <c r="I694" s="116"/>
    </row>
    <row r="695" spans="1:9" s="113" customFormat="1">
      <c r="A695" s="116"/>
      <c r="B695" s="116"/>
      <c r="C695" s="116"/>
      <c r="D695" s="116"/>
      <c r="E695" s="116"/>
      <c r="I695" s="116"/>
    </row>
    <row r="696" spans="1:9" s="113" customFormat="1">
      <c r="A696" s="116"/>
      <c r="B696" s="116"/>
      <c r="C696" s="116"/>
      <c r="D696" s="116"/>
      <c r="E696" s="116"/>
      <c r="I696" s="116"/>
    </row>
    <row r="697" spans="1:9" s="113" customFormat="1">
      <c r="A697" s="116"/>
      <c r="B697" s="116"/>
      <c r="C697" s="116"/>
      <c r="D697" s="116"/>
      <c r="E697" s="116"/>
      <c r="I697" s="116"/>
    </row>
    <row r="698" spans="1:9" s="113" customFormat="1">
      <c r="A698" s="116"/>
      <c r="B698" s="116"/>
      <c r="C698" s="116"/>
      <c r="D698" s="116"/>
      <c r="E698" s="116"/>
      <c r="I698" s="116"/>
    </row>
    <row r="699" spans="1:9" s="113" customFormat="1">
      <c r="A699" s="116"/>
      <c r="B699" s="116"/>
      <c r="C699" s="116"/>
      <c r="D699" s="116"/>
      <c r="E699" s="116"/>
      <c r="I699" s="116"/>
    </row>
    <row r="700" spans="1:9" s="113" customFormat="1">
      <c r="A700" s="116"/>
      <c r="B700" s="116"/>
      <c r="C700" s="116"/>
      <c r="D700" s="116"/>
      <c r="E700" s="116"/>
      <c r="I700" s="116"/>
    </row>
    <row r="701" spans="1:9" s="113" customFormat="1">
      <c r="A701" s="116"/>
      <c r="B701" s="116"/>
      <c r="C701" s="116"/>
      <c r="D701" s="116"/>
      <c r="E701" s="116"/>
      <c r="I701" s="116"/>
    </row>
    <row r="702" spans="1:9" s="113" customFormat="1">
      <c r="A702" s="116"/>
      <c r="B702" s="116"/>
      <c r="C702" s="116"/>
      <c r="D702" s="116"/>
      <c r="E702" s="116"/>
      <c r="I702" s="116"/>
    </row>
    <row r="703" spans="1:9" s="113" customFormat="1">
      <c r="A703" s="116"/>
      <c r="B703" s="116"/>
      <c r="C703" s="116"/>
      <c r="D703" s="116"/>
      <c r="E703" s="116"/>
      <c r="I703" s="116"/>
    </row>
    <row r="704" spans="1:9" s="113" customFormat="1">
      <c r="A704" s="116"/>
      <c r="B704" s="116"/>
      <c r="C704" s="116"/>
      <c r="D704" s="116"/>
      <c r="E704" s="116"/>
      <c r="I704" s="116"/>
    </row>
    <row r="705" spans="1:9" s="113" customFormat="1">
      <c r="A705" s="116"/>
      <c r="B705" s="116"/>
      <c r="C705" s="116"/>
      <c r="D705" s="116"/>
      <c r="E705" s="116"/>
      <c r="I705" s="116"/>
    </row>
    <row r="706" spans="1:9" s="113" customFormat="1">
      <c r="A706" s="116"/>
      <c r="B706" s="116"/>
      <c r="C706" s="116"/>
      <c r="D706" s="116"/>
      <c r="E706" s="116"/>
      <c r="I706" s="116"/>
    </row>
    <row r="707" spans="1:9" s="113" customFormat="1">
      <c r="A707" s="116"/>
      <c r="B707" s="116"/>
      <c r="C707" s="116"/>
      <c r="D707" s="116"/>
      <c r="E707" s="116"/>
      <c r="I707" s="116"/>
    </row>
    <row r="708" spans="1:9" s="113" customFormat="1">
      <c r="A708" s="116"/>
      <c r="B708" s="116"/>
      <c r="C708" s="116"/>
      <c r="D708" s="116"/>
      <c r="E708" s="116"/>
      <c r="I708" s="116"/>
    </row>
    <row r="709" spans="1:9" s="113" customFormat="1">
      <c r="A709" s="116"/>
      <c r="B709" s="116"/>
      <c r="C709" s="116"/>
      <c r="D709" s="116"/>
      <c r="E709" s="116"/>
      <c r="I709" s="116"/>
    </row>
    <row r="710" spans="1:9" s="113" customFormat="1">
      <c r="A710" s="116"/>
      <c r="B710" s="116"/>
      <c r="C710" s="116"/>
      <c r="D710" s="116"/>
      <c r="E710" s="116"/>
      <c r="I710" s="116"/>
    </row>
    <row r="711" spans="1:9" s="113" customFormat="1">
      <c r="A711" s="116"/>
      <c r="B711" s="116"/>
      <c r="C711" s="116"/>
      <c r="D711" s="116"/>
      <c r="E711" s="116"/>
      <c r="I711" s="116"/>
    </row>
    <row r="712" spans="1:9" s="113" customFormat="1">
      <c r="A712" s="116"/>
      <c r="B712" s="116"/>
      <c r="C712" s="116"/>
      <c r="D712" s="116"/>
      <c r="E712" s="116"/>
      <c r="I712" s="116"/>
    </row>
    <row r="713" spans="1:9" s="113" customFormat="1">
      <c r="A713" s="116"/>
      <c r="B713" s="116"/>
      <c r="C713" s="116"/>
      <c r="D713" s="116"/>
      <c r="E713" s="116"/>
      <c r="I713" s="116"/>
    </row>
    <row r="714" spans="1:9" s="113" customFormat="1">
      <c r="A714" s="116"/>
      <c r="B714" s="116"/>
      <c r="C714" s="116"/>
      <c r="D714" s="116"/>
      <c r="E714" s="116"/>
      <c r="I714" s="116"/>
    </row>
    <row r="715" spans="1:9" s="113" customFormat="1">
      <c r="A715" s="116"/>
      <c r="B715" s="116"/>
      <c r="C715" s="116"/>
      <c r="D715" s="116"/>
      <c r="E715" s="116"/>
      <c r="I715" s="116"/>
    </row>
    <row r="716" spans="1:9" s="113" customFormat="1">
      <c r="A716" s="116"/>
      <c r="B716" s="116"/>
      <c r="C716" s="116"/>
      <c r="D716" s="116"/>
      <c r="E716" s="116"/>
      <c r="I716" s="116"/>
    </row>
    <row r="717" spans="1:9" s="113" customFormat="1">
      <c r="A717" s="116"/>
      <c r="B717" s="116"/>
      <c r="C717" s="116"/>
      <c r="D717" s="116"/>
      <c r="E717" s="116"/>
      <c r="I717" s="116"/>
    </row>
    <row r="718" spans="1:9" s="113" customFormat="1">
      <c r="A718" s="116"/>
      <c r="B718" s="116"/>
      <c r="C718" s="116"/>
      <c r="D718" s="116"/>
      <c r="E718" s="116"/>
      <c r="I718" s="116"/>
    </row>
    <row r="719" spans="1:9" s="113" customFormat="1">
      <c r="A719" s="116"/>
      <c r="B719" s="116"/>
      <c r="C719" s="116"/>
      <c r="D719" s="116"/>
      <c r="E719" s="116"/>
      <c r="I719" s="116"/>
    </row>
    <row r="720" spans="1:9" s="113" customFormat="1">
      <c r="A720" s="116"/>
      <c r="B720" s="116"/>
      <c r="C720" s="116"/>
      <c r="D720" s="116"/>
      <c r="E720" s="116"/>
      <c r="I720" s="116"/>
    </row>
    <row r="721" spans="1:9" s="113" customFormat="1">
      <c r="A721" s="116"/>
      <c r="B721" s="116"/>
      <c r="C721" s="116"/>
      <c r="D721" s="116"/>
      <c r="E721" s="116"/>
      <c r="I721" s="116"/>
    </row>
    <row r="722" spans="1:9" s="113" customFormat="1">
      <c r="A722" s="116"/>
      <c r="B722" s="116"/>
      <c r="C722" s="116"/>
      <c r="D722" s="116"/>
      <c r="E722" s="116"/>
      <c r="I722" s="116"/>
    </row>
    <row r="723" spans="1:9" s="113" customFormat="1">
      <c r="A723" s="116"/>
      <c r="B723" s="116"/>
      <c r="C723" s="116"/>
      <c r="D723" s="116"/>
      <c r="E723" s="116"/>
      <c r="I723" s="116"/>
    </row>
    <row r="724" spans="1:9" s="113" customFormat="1">
      <c r="A724" s="116"/>
      <c r="B724" s="116"/>
      <c r="C724" s="116"/>
      <c r="D724" s="116"/>
      <c r="E724" s="116"/>
      <c r="I724" s="116"/>
    </row>
    <row r="725" spans="1:9" s="113" customFormat="1">
      <c r="A725" s="116"/>
      <c r="B725" s="116"/>
      <c r="C725" s="116"/>
      <c r="D725" s="116"/>
      <c r="E725" s="116"/>
      <c r="I725" s="116"/>
    </row>
    <row r="726" spans="1:9" s="113" customFormat="1">
      <c r="A726" s="116"/>
      <c r="B726" s="116"/>
      <c r="C726" s="116"/>
      <c r="D726" s="116"/>
      <c r="E726" s="116"/>
      <c r="I726" s="116"/>
    </row>
    <row r="727" spans="1:9" s="113" customFormat="1">
      <c r="A727" s="116"/>
      <c r="B727" s="116"/>
      <c r="C727" s="116"/>
      <c r="D727" s="116"/>
      <c r="E727" s="116"/>
      <c r="I727" s="116"/>
    </row>
    <row r="728" spans="1:9" s="113" customFormat="1">
      <c r="A728" s="116"/>
      <c r="B728" s="116"/>
      <c r="C728" s="116"/>
      <c r="D728" s="116"/>
      <c r="E728" s="116"/>
      <c r="I728" s="116"/>
    </row>
    <row r="729" spans="1:9" s="113" customFormat="1">
      <c r="A729" s="116"/>
      <c r="B729" s="116"/>
      <c r="C729" s="116"/>
      <c r="D729" s="116"/>
      <c r="E729" s="116"/>
      <c r="I729" s="116"/>
    </row>
    <row r="730" spans="1:9" s="113" customFormat="1">
      <c r="A730" s="116"/>
      <c r="B730" s="116"/>
      <c r="C730" s="116"/>
      <c r="D730" s="116"/>
      <c r="E730" s="116"/>
      <c r="I730" s="116"/>
    </row>
    <row r="731" spans="1:9" s="113" customFormat="1">
      <c r="A731" s="116"/>
      <c r="B731" s="116"/>
      <c r="C731" s="116"/>
      <c r="D731" s="116"/>
      <c r="E731" s="116"/>
      <c r="I731" s="116"/>
    </row>
    <row r="732" spans="1:9" s="113" customFormat="1">
      <c r="A732" s="116"/>
      <c r="B732" s="116"/>
      <c r="C732" s="116"/>
      <c r="D732" s="116"/>
      <c r="E732" s="116"/>
      <c r="I732" s="116"/>
    </row>
    <row r="733" spans="1:9" s="113" customFormat="1">
      <c r="A733" s="116"/>
      <c r="B733" s="116"/>
      <c r="C733" s="116"/>
      <c r="D733" s="116"/>
      <c r="E733" s="116"/>
      <c r="I733" s="116"/>
    </row>
    <row r="734" spans="1:9" s="113" customFormat="1">
      <c r="A734" s="116"/>
      <c r="B734" s="116"/>
      <c r="C734" s="116"/>
      <c r="D734" s="116"/>
      <c r="E734" s="116"/>
      <c r="I734" s="116"/>
    </row>
    <row r="735" spans="1:9" s="113" customFormat="1">
      <c r="A735" s="116"/>
      <c r="B735" s="116"/>
      <c r="C735" s="116"/>
      <c r="D735" s="116"/>
      <c r="E735" s="116"/>
      <c r="I735" s="116"/>
    </row>
    <row r="736" spans="1:9" s="113" customFormat="1">
      <c r="A736" s="116"/>
      <c r="B736" s="116"/>
      <c r="C736" s="116"/>
      <c r="D736" s="116"/>
      <c r="E736" s="116"/>
      <c r="I736" s="116"/>
    </row>
    <row r="737" spans="1:9" s="113" customFormat="1">
      <c r="A737" s="116"/>
      <c r="B737" s="116"/>
      <c r="C737" s="116"/>
      <c r="D737" s="116"/>
      <c r="E737" s="116"/>
      <c r="I737" s="116"/>
    </row>
    <row r="738" spans="1:9" s="113" customFormat="1">
      <c r="A738" s="116"/>
      <c r="B738" s="116"/>
      <c r="C738" s="116"/>
      <c r="D738" s="116"/>
      <c r="E738" s="116"/>
      <c r="I738" s="116"/>
    </row>
    <row r="739" spans="1:9" s="113" customFormat="1">
      <c r="A739" s="116"/>
      <c r="B739" s="116"/>
      <c r="C739" s="116"/>
      <c r="D739" s="116"/>
      <c r="E739" s="116"/>
      <c r="I739" s="116"/>
    </row>
    <row r="740" spans="1:9" s="113" customFormat="1">
      <c r="A740" s="116"/>
      <c r="B740" s="116"/>
      <c r="C740" s="116"/>
      <c r="D740" s="116"/>
      <c r="E740" s="116"/>
      <c r="I740" s="116"/>
    </row>
    <row r="741" spans="1:9" s="113" customFormat="1">
      <c r="A741" s="116"/>
      <c r="B741" s="116"/>
      <c r="C741" s="116"/>
      <c r="D741" s="116"/>
      <c r="E741" s="116"/>
      <c r="I741" s="116"/>
    </row>
    <row r="742" spans="1:9" s="113" customFormat="1">
      <c r="A742" s="116"/>
      <c r="B742" s="116"/>
      <c r="C742" s="116"/>
      <c r="D742" s="116"/>
      <c r="E742" s="116"/>
      <c r="I742" s="116"/>
    </row>
    <row r="743" spans="1:9" s="113" customFormat="1">
      <c r="A743" s="116"/>
      <c r="B743" s="116"/>
      <c r="C743" s="116"/>
      <c r="D743" s="116"/>
      <c r="E743" s="116"/>
      <c r="I743" s="116"/>
    </row>
    <row r="744" spans="1:9" s="113" customFormat="1">
      <c r="A744" s="116"/>
      <c r="B744" s="116"/>
      <c r="C744" s="116"/>
      <c r="D744" s="116"/>
      <c r="E744" s="116"/>
      <c r="I744" s="116"/>
    </row>
    <row r="745" spans="1:9" s="113" customFormat="1">
      <c r="A745" s="116"/>
      <c r="B745" s="116"/>
      <c r="C745" s="116"/>
      <c r="D745" s="116"/>
      <c r="E745" s="116"/>
      <c r="I745" s="116"/>
    </row>
    <row r="746" spans="1:9" s="113" customFormat="1">
      <c r="A746" s="116"/>
      <c r="B746" s="116"/>
      <c r="C746" s="116"/>
      <c r="D746" s="116"/>
      <c r="E746" s="116"/>
      <c r="I746" s="116"/>
    </row>
    <row r="747" spans="1:9" s="113" customFormat="1">
      <c r="A747" s="116"/>
      <c r="B747" s="116"/>
      <c r="C747" s="116"/>
      <c r="D747" s="116"/>
      <c r="E747" s="116"/>
      <c r="I747" s="116"/>
    </row>
  </sheetData>
  <protectedRanges>
    <protectedRange password="CC3D" sqref="A3:I317" name="Range1_1"/>
  </protectedRanges>
  <mergeCells count="6">
    <mergeCell ref="I1:I2"/>
    <mergeCell ref="A1:A2"/>
    <mergeCell ref="B1:B2"/>
    <mergeCell ref="D1:D2"/>
    <mergeCell ref="E1:H1"/>
    <mergeCell ref="C1:C2"/>
  </mergeCells>
  <conditionalFormatting sqref="A3:A57 D3:H57">
    <cfRule type="cellIs" dxfId="67" priority="30" operator="equal">
      <formula>0</formula>
    </cfRule>
  </conditionalFormatting>
  <conditionalFormatting sqref="A77:H77 A58:A76 D58:H76">
    <cfRule type="cellIs" dxfId="66" priority="29" operator="equal">
      <formula>0</formula>
    </cfRule>
  </conditionalFormatting>
  <conditionalFormatting sqref="A78:H97">
    <cfRule type="cellIs" dxfId="65" priority="28" operator="equal">
      <formula>0</formula>
    </cfRule>
  </conditionalFormatting>
  <conditionalFormatting sqref="A98:H117">
    <cfRule type="cellIs" dxfId="64" priority="27" operator="equal">
      <formula>0</formula>
    </cfRule>
  </conditionalFormatting>
  <conditionalFormatting sqref="A118:H137">
    <cfRule type="cellIs" dxfId="63" priority="26" operator="equal">
      <formula>0</formula>
    </cfRule>
  </conditionalFormatting>
  <conditionalFormatting sqref="A138:H157">
    <cfRule type="cellIs" dxfId="62" priority="25" operator="equal">
      <formula>0</formula>
    </cfRule>
  </conditionalFormatting>
  <conditionalFormatting sqref="A158:H177">
    <cfRule type="cellIs" dxfId="61" priority="24" operator="equal">
      <formula>0</formula>
    </cfRule>
  </conditionalFormatting>
  <conditionalFormatting sqref="A178:H197">
    <cfRule type="cellIs" dxfId="60" priority="23" operator="equal">
      <formula>0</formula>
    </cfRule>
  </conditionalFormatting>
  <conditionalFormatting sqref="A198:H217">
    <cfRule type="cellIs" dxfId="59" priority="22" operator="equal">
      <formula>0</formula>
    </cfRule>
  </conditionalFormatting>
  <conditionalFormatting sqref="A218:H237">
    <cfRule type="cellIs" dxfId="58" priority="21" operator="equal">
      <formula>0</formula>
    </cfRule>
  </conditionalFormatting>
  <conditionalFormatting sqref="A238:H257">
    <cfRule type="cellIs" dxfId="57" priority="20" operator="equal">
      <formula>0</formula>
    </cfRule>
  </conditionalFormatting>
  <conditionalFormatting sqref="A258:H277">
    <cfRule type="cellIs" dxfId="56" priority="19" operator="equal">
      <formula>0</formula>
    </cfRule>
  </conditionalFormatting>
  <conditionalFormatting sqref="A278:H297">
    <cfRule type="cellIs" dxfId="55" priority="18" operator="equal">
      <formula>0</formula>
    </cfRule>
  </conditionalFormatting>
  <conditionalFormatting sqref="A298:H317">
    <cfRule type="cellIs" dxfId="54" priority="17" operator="equal">
      <formula>0</formula>
    </cfRule>
  </conditionalFormatting>
  <conditionalFormatting sqref="I3:I57">
    <cfRule type="cellIs" dxfId="53" priority="16" operator="equal">
      <formula>0</formula>
    </cfRule>
  </conditionalFormatting>
  <conditionalFormatting sqref="I58:I77">
    <cfRule type="cellIs" dxfId="52" priority="15" operator="equal">
      <formula>0</formula>
    </cfRule>
  </conditionalFormatting>
  <conditionalFormatting sqref="I78:I97">
    <cfRule type="cellIs" dxfId="51" priority="14" operator="equal">
      <formula>0</formula>
    </cfRule>
  </conditionalFormatting>
  <conditionalFormatting sqref="I98:I117">
    <cfRule type="cellIs" dxfId="50" priority="13" operator="equal">
      <formula>0</formula>
    </cfRule>
  </conditionalFormatting>
  <conditionalFormatting sqref="I118:I137">
    <cfRule type="cellIs" dxfId="49" priority="12" operator="equal">
      <formula>0</formula>
    </cfRule>
  </conditionalFormatting>
  <conditionalFormatting sqref="I138:I157">
    <cfRule type="cellIs" dxfId="48" priority="11" operator="equal">
      <formula>0</formula>
    </cfRule>
  </conditionalFormatting>
  <conditionalFormatting sqref="I158:I177">
    <cfRule type="cellIs" dxfId="47" priority="10" operator="equal">
      <formula>0</formula>
    </cfRule>
  </conditionalFormatting>
  <conditionalFormatting sqref="I178:I197">
    <cfRule type="cellIs" dxfId="46" priority="9" operator="equal">
      <formula>0</formula>
    </cfRule>
  </conditionalFormatting>
  <conditionalFormatting sqref="I198:I217">
    <cfRule type="cellIs" dxfId="45" priority="8" operator="equal">
      <formula>0</formula>
    </cfRule>
  </conditionalFormatting>
  <conditionalFormatting sqref="I218:I237">
    <cfRule type="cellIs" dxfId="44" priority="7" operator="equal">
      <formula>0</formula>
    </cfRule>
  </conditionalFormatting>
  <conditionalFormatting sqref="I238:I257">
    <cfRule type="cellIs" dxfId="43" priority="6" operator="equal">
      <formula>0</formula>
    </cfRule>
  </conditionalFormatting>
  <conditionalFormatting sqref="I258:I277">
    <cfRule type="cellIs" dxfId="42" priority="5" operator="equal">
      <formula>0</formula>
    </cfRule>
  </conditionalFormatting>
  <conditionalFormatting sqref="I278:I297">
    <cfRule type="cellIs" dxfId="41" priority="4" operator="equal">
      <formula>0</formula>
    </cfRule>
  </conditionalFormatting>
  <conditionalFormatting sqref="I298:I317">
    <cfRule type="cellIs" dxfId="40" priority="3" operator="equal">
      <formula>0</formula>
    </cfRule>
  </conditionalFormatting>
  <conditionalFormatting sqref="B3:B57">
    <cfRule type="cellIs" dxfId="39" priority="2" operator="equal">
      <formula>0</formula>
    </cfRule>
  </conditionalFormatting>
  <conditionalFormatting sqref="C3:C56">
    <cfRule type="cellIs" dxfId="38" priority="1" operator="equal">
      <formula>0</formula>
    </cfRule>
  </conditionalFormatting>
  <dataValidations count="1">
    <dataValidation type="date" allowBlank="1" showInputMessage="1" showErrorMessage="1" sqref="D1:D1048576">
      <formula1>1</formula1>
      <formula2>54789</formula2>
    </dataValidation>
  </dataValidations>
  <pageMargins left="0.7" right="0.7" top="0.75" bottom="0.75" header="0.3" footer="0.3"/>
  <pageSetup paperSize="9" orientation="portrait" verticalDpi="0"/>
  <extLst>
    <ext xmlns:x14="http://schemas.microsoft.com/office/spreadsheetml/2009/9/main" uri="{CCE6A557-97BC-4b89-ADB6-D9C93CAAB3DF}">
      <x14:dataValidations xmlns:xm="http://schemas.microsoft.com/office/excel/2006/main" count="6">
        <x14:dataValidation type="list" allowBlank="1" showInputMessage="1" showErrorMessage="1">
          <x14:formula1>
            <xm:f>'التنظيم الهيكلي'!$A$2:$A$16</xm:f>
          </x14:formula1>
          <xm:sqref>E3:E1048576</xm:sqref>
        </x14:dataValidation>
        <x14:dataValidation type="list" allowBlank="1" showInputMessage="1" showErrorMessage="1">
          <x14:formula1>
            <xm:f>'التنظيم الهيكلي'!$B$2:$B$16</xm:f>
          </x14:formula1>
          <xm:sqref>F3:F1048576</xm:sqref>
        </x14:dataValidation>
        <x14:dataValidation type="list" allowBlank="1" showInputMessage="1" showErrorMessage="1">
          <x14:formula1>
            <xm:f>'التنظيم الهيكلي'!$C$2:$C$16</xm:f>
          </x14:formula1>
          <xm:sqref>G3:G1048576</xm:sqref>
        </x14:dataValidation>
        <x14:dataValidation type="list" allowBlank="1" showInputMessage="1" showErrorMessage="1">
          <x14:formula1>
            <xm:f>'التنظيم الهيكلي'!$D$2:$D$16</xm:f>
          </x14:formula1>
          <xm:sqref>H3:H1048576</xm:sqref>
        </x14:dataValidation>
        <x14:dataValidation type="list" allowBlank="1" showInputMessage="1" showErrorMessage="1">
          <x14:formula1>
            <xm:f>'قانون الإطار'!$C$2:$C$72</xm:f>
          </x14:formula1>
          <xm:sqref>B3:B1048576</xm:sqref>
        </x14:dataValidation>
        <x14:dataValidation type="list" allowBlank="1" showInputMessage="1" showErrorMessage="1">
          <x14:formula1>
            <xm:f>الدوائر!#REF!</xm:f>
          </x14:formula1>
          <xm:sqref>I3:I1048576</xm:sqref>
        </x14:dataValidation>
      </x14:dataValidations>
    </ex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dimension ref="A1:AL747"/>
  <sheetViews>
    <sheetView rightToLeft="1" zoomScale="70" zoomScaleNormal="70" zoomScalePageLayoutView="70" workbookViewId="0">
      <selection activeCell="F11" sqref="F11"/>
    </sheetView>
  </sheetViews>
  <sheetFormatPr baseColWidth="10" defaultColWidth="9.140625" defaultRowHeight="15"/>
  <cols>
    <col min="1" max="1" width="21.85546875" style="97" customWidth="1"/>
    <col min="2" max="2" width="22.85546875" style="97" customWidth="1"/>
    <col min="3" max="4" width="15" style="97" customWidth="1"/>
    <col min="5" max="9" width="9.140625" style="113"/>
    <col min="10" max="10" width="0" style="113" hidden="1" customWidth="1"/>
    <col min="11" max="38" width="9.140625" style="113"/>
    <col min="39" max="16384" width="9.140625" style="94"/>
  </cols>
  <sheetData>
    <row r="1" spans="1:10" s="113" customFormat="1" ht="26.25" customHeight="1">
      <c r="A1" s="229" t="s">
        <v>68</v>
      </c>
      <c r="B1" s="229" t="s">
        <v>789</v>
      </c>
      <c r="C1" s="229" t="s">
        <v>791</v>
      </c>
      <c r="D1" s="229" t="s">
        <v>795</v>
      </c>
    </row>
    <row r="2" spans="1:10" s="113" customFormat="1" ht="23.25" customHeight="1" thickBot="1">
      <c r="A2" s="229"/>
      <c r="B2" s="229"/>
      <c r="C2" s="229"/>
      <c r="D2" s="229"/>
    </row>
    <row r="3" spans="1:10" s="113" customFormat="1" ht="18.75" thickBot="1">
      <c r="A3" s="142" t="s">
        <v>1079</v>
      </c>
      <c r="B3" s="144" t="s">
        <v>1080</v>
      </c>
      <c r="C3" s="101"/>
      <c r="D3" s="101"/>
      <c r="J3" s="113" t="s">
        <v>792</v>
      </c>
    </row>
    <row r="4" spans="1:10" s="113" customFormat="1" ht="18.75" thickBot="1">
      <c r="A4" s="143" t="s">
        <v>1081</v>
      </c>
      <c r="B4" s="145" t="s">
        <v>1080</v>
      </c>
      <c r="C4" s="103"/>
      <c r="D4" s="103"/>
      <c r="J4" s="113" t="s">
        <v>793</v>
      </c>
    </row>
    <row r="5" spans="1:10" s="113" customFormat="1" ht="18.75" thickBot="1">
      <c r="A5" s="143" t="s">
        <v>1082</v>
      </c>
      <c r="B5" s="145" t="s">
        <v>1080</v>
      </c>
      <c r="C5" s="103"/>
      <c r="D5" s="103"/>
      <c r="J5" s="113" t="s">
        <v>794</v>
      </c>
    </row>
    <row r="6" spans="1:10" s="113" customFormat="1" ht="18.75" thickBot="1">
      <c r="A6" s="143" t="s">
        <v>1083</v>
      </c>
      <c r="B6" s="145" t="s">
        <v>1080</v>
      </c>
      <c r="C6" s="104"/>
      <c r="D6" s="104"/>
      <c r="J6" s="113" t="s">
        <v>775</v>
      </c>
    </row>
    <row r="7" spans="1:10" s="113" customFormat="1" ht="18.75" thickBot="1">
      <c r="A7" s="143" t="s">
        <v>1084</v>
      </c>
      <c r="B7" s="145" t="s">
        <v>1080</v>
      </c>
      <c r="C7" s="104"/>
      <c r="D7" s="104"/>
    </row>
    <row r="8" spans="1:10" s="113" customFormat="1" ht="18.75" thickBot="1">
      <c r="A8" s="143" t="s">
        <v>1085</v>
      </c>
      <c r="B8" s="145" t="s">
        <v>1080</v>
      </c>
      <c r="C8" s="103"/>
      <c r="D8" s="103"/>
    </row>
    <row r="9" spans="1:10" s="113" customFormat="1" ht="18.75" thickBot="1">
      <c r="A9" s="143" t="s">
        <v>1086</v>
      </c>
      <c r="B9" s="145" t="s">
        <v>1080</v>
      </c>
      <c r="C9" s="103"/>
      <c r="D9" s="103"/>
    </row>
    <row r="10" spans="1:10" s="113" customFormat="1" ht="18.75" thickBot="1">
      <c r="A10" s="143" t="s">
        <v>1087</v>
      </c>
      <c r="B10" s="145" t="s">
        <v>1080</v>
      </c>
      <c r="C10" s="103"/>
      <c r="D10" s="103"/>
    </row>
    <row r="11" spans="1:10" s="113" customFormat="1" ht="18.75" thickBot="1">
      <c r="A11" s="143" t="s">
        <v>1088</v>
      </c>
      <c r="B11" s="145" t="s">
        <v>1080</v>
      </c>
      <c r="C11" s="103"/>
      <c r="D11" s="103"/>
    </row>
    <row r="12" spans="1:10" s="113" customFormat="1" ht="18.75" thickBot="1">
      <c r="A12" s="143" t="s">
        <v>1089</v>
      </c>
      <c r="B12" s="145" t="s">
        <v>1080</v>
      </c>
      <c r="C12" s="103"/>
      <c r="D12" s="103"/>
    </row>
    <row r="13" spans="1:10" s="113" customFormat="1" ht="18.75" thickBot="1">
      <c r="A13" s="143" t="s">
        <v>1090</v>
      </c>
      <c r="B13" s="145" t="s">
        <v>1080</v>
      </c>
      <c r="C13" s="103"/>
      <c r="D13" s="103"/>
    </row>
    <row r="14" spans="1:10" s="113" customFormat="1" ht="18.75" thickBot="1">
      <c r="A14" s="143" t="s">
        <v>1091</v>
      </c>
      <c r="B14" s="145" t="s">
        <v>1092</v>
      </c>
      <c r="C14" s="103"/>
      <c r="D14" s="103"/>
    </row>
    <row r="15" spans="1:10" s="113" customFormat="1" ht="18.75" thickBot="1">
      <c r="A15" s="143" t="s">
        <v>1093</v>
      </c>
      <c r="B15" s="145" t="s">
        <v>1092</v>
      </c>
      <c r="C15" s="103"/>
      <c r="D15" s="103"/>
    </row>
    <row r="16" spans="1:10" s="113" customFormat="1" ht="18.75" thickBot="1">
      <c r="A16" s="143" t="s">
        <v>1094</v>
      </c>
      <c r="B16" s="145" t="s">
        <v>1080</v>
      </c>
      <c r="C16" s="103"/>
      <c r="D16" s="103"/>
    </row>
    <row r="17" spans="1:4" s="113" customFormat="1" ht="18.75" thickBot="1">
      <c r="A17" s="143" t="s">
        <v>1095</v>
      </c>
      <c r="B17" s="145" t="s">
        <v>1080</v>
      </c>
      <c r="C17" s="103"/>
      <c r="D17" s="103"/>
    </row>
    <row r="18" spans="1:4" s="113" customFormat="1" ht="18.75" thickBot="1">
      <c r="A18" s="143" t="s">
        <v>1096</v>
      </c>
      <c r="B18" s="145" t="s">
        <v>1080</v>
      </c>
      <c r="C18" s="103"/>
      <c r="D18" s="103"/>
    </row>
    <row r="19" spans="1:4" s="113" customFormat="1" ht="18.75" thickBot="1">
      <c r="A19" s="143" t="s">
        <v>1097</v>
      </c>
      <c r="B19" s="145" t="s">
        <v>1080</v>
      </c>
      <c r="C19" s="103"/>
      <c r="D19" s="103"/>
    </row>
    <row r="20" spans="1:4" s="113" customFormat="1" ht="18.75" thickBot="1">
      <c r="A20" s="143" t="s">
        <v>1098</v>
      </c>
      <c r="B20" s="145" t="s">
        <v>1092</v>
      </c>
      <c r="C20" s="103"/>
      <c r="D20" s="103"/>
    </row>
    <row r="21" spans="1:4" s="113" customFormat="1" ht="18.75" thickBot="1">
      <c r="A21" s="143" t="s">
        <v>1099</v>
      </c>
      <c r="B21" s="145" t="s">
        <v>1080</v>
      </c>
      <c r="C21" s="103"/>
      <c r="D21" s="103"/>
    </row>
    <row r="22" spans="1:4" s="113" customFormat="1" ht="36.75" thickBot="1">
      <c r="A22" s="143" t="s">
        <v>1100</v>
      </c>
      <c r="B22" s="145" t="s">
        <v>1080</v>
      </c>
      <c r="C22" s="103"/>
      <c r="D22" s="103"/>
    </row>
    <row r="23" spans="1:4" s="113" customFormat="1" ht="18.75" thickBot="1">
      <c r="A23" s="146" t="s">
        <v>1101</v>
      </c>
      <c r="B23" s="147" t="s">
        <v>1080</v>
      </c>
      <c r="C23" s="103"/>
      <c r="D23" s="103"/>
    </row>
    <row r="24" spans="1:4" s="113" customFormat="1" ht="18.75" thickBot="1">
      <c r="A24" s="143" t="s">
        <v>1102</v>
      </c>
      <c r="B24" s="145" t="s">
        <v>1092</v>
      </c>
      <c r="C24" s="103"/>
      <c r="D24" s="103"/>
    </row>
    <row r="25" spans="1:4" s="113" customFormat="1" ht="18.75" thickBot="1">
      <c r="A25" s="143" t="s">
        <v>1103</v>
      </c>
      <c r="B25" s="145" t="s">
        <v>1080</v>
      </c>
      <c r="C25" s="103"/>
      <c r="D25" s="103"/>
    </row>
    <row r="26" spans="1:4" s="113" customFormat="1" ht="18.75" thickBot="1">
      <c r="A26" s="143" t="s">
        <v>1104</v>
      </c>
      <c r="B26" s="145" t="s">
        <v>1080</v>
      </c>
      <c r="C26" s="103"/>
      <c r="D26" s="103"/>
    </row>
    <row r="27" spans="1:4" s="113" customFormat="1" ht="18.75" thickBot="1">
      <c r="A27" s="143" t="s">
        <v>1105</v>
      </c>
      <c r="B27" s="145" t="s">
        <v>1080</v>
      </c>
      <c r="C27" s="107"/>
      <c r="D27" s="107"/>
    </row>
    <row r="28" spans="1:4" s="113" customFormat="1" ht="18.75" thickBot="1">
      <c r="A28" s="143" t="s">
        <v>1106</v>
      </c>
      <c r="B28" s="145" t="s">
        <v>1080</v>
      </c>
      <c r="C28" s="99"/>
      <c r="D28" s="99"/>
    </row>
    <row r="29" spans="1:4" s="113" customFormat="1" ht="36.75" thickBot="1">
      <c r="A29" s="143" t="s">
        <v>1107</v>
      </c>
      <c r="B29" s="145" t="s">
        <v>1080</v>
      </c>
      <c r="C29" s="99"/>
      <c r="D29" s="99"/>
    </row>
    <row r="30" spans="1:4" s="113" customFormat="1" ht="18.75" thickBot="1">
      <c r="A30" s="143" t="s">
        <v>1108</v>
      </c>
      <c r="B30" s="145" t="s">
        <v>1080</v>
      </c>
      <c r="C30" s="99"/>
      <c r="D30" s="99"/>
    </row>
    <row r="31" spans="1:4" s="113" customFormat="1" ht="18.75" thickBot="1">
      <c r="A31" s="143" t="s">
        <v>1109</v>
      </c>
      <c r="B31" s="145" t="s">
        <v>1080</v>
      </c>
      <c r="C31" s="99"/>
      <c r="D31" s="99"/>
    </row>
    <row r="32" spans="1:4" s="113" customFormat="1" ht="18.75" thickBot="1">
      <c r="A32" s="143" t="s">
        <v>1110</v>
      </c>
      <c r="B32" s="145" t="s">
        <v>1080</v>
      </c>
      <c r="C32" s="99"/>
      <c r="D32" s="99"/>
    </row>
    <row r="33" spans="1:4" s="113" customFormat="1" ht="18.75" thickBot="1">
      <c r="A33" s="143" t="s">
        <v>1111</v>
      </c>
      <c r="B33" s="145" t="s">
        <v>1080</v>
      </c>
      <c r="C33" s="99"/>
      <c r="D33" s="99"/>
    </row>
    <row r="34" spans="1:4" s="113" customFormat="1" ht="18.75" thickBot="1">
      <c r="A34" s="143" t="s">
        <v>1112</v>
      </c>
      <c r="B34" s="145" t="s">
        <v>1080</v>
      </c>
      <c r="C34" s="99"/>
      <c r="D34" s="99"/>
    </row>
    <row r="35" spans="1:4" s="113" customFormat="1" ht="18.75" thickBot="1">
      <c r="A35" s="143" t="s">
        <v>1113</v>
      </c>
      <c r="B35" s="145" t="s">
        <v>1080</v>
      </c>
      <c r="C35" s="99"/>
      <c r="D35" s="99"/>
    </row>
    <row r="36" spans="1:4" s="113" customFormat="1" ht="18.75" thickBot="1">
      <c r="A36" s="143" t="s">
        <v>1114</v>
      </c>
      <c r="B36" s="145" t="s">
        <v>1080</v>
      </c>
      <c r="C36" s="99"/>
      <c r="D36" s="99"/>
    </row>
    <row r="37" spans="1:4" s="113" customFormat="1" ht="18.75" thickBot="1">
      <c r="A37" s="143" t="s">
        <v>1115</v>
      </c>
      <c r="B37" s="145" t="s">
        <v>1080</v>
      </c>
      <c r="C37" s="99"/>
      <c r="D37" s="99"/>
    </row>
    <row r="38" spans="1:4" s="113" customFormat="1" ht="18.75" thickBot="1">
      <c r="A38" s="143" t="s">
        <v>1116</v>
      </c>
      <c r="B38" s="145" t="s">
        <v>1080</v>
      </c>
      <c r="C38" s="99"/>
      <c r="D38" s="99"/>
    </row>
    <row r="39" spans="1:4" s="113" customFormat="1" ht="18.75" thickBot="1">
      <c r="A39" s="143" t="s">
        <v>1117</v>
      </c>
      <c r="B39" s="145" t="s">
        <v>1080</v>
      </c>
      <c r="C39" s="99"/>
      <c r="D39" s="99"/>
    </row>
    <row r="40" spans="1:4" s="113" customFormat="1" ht="18.75" thickBot="1">
      <c r="A40" s="143" t="s">
        <v>1118</v>
      </c>
      <c r="B40" s="145" t="s">
        <v>1080</v>
      </c>
      <c r="C40" s="108"/>
      <c r="D40" s="108"/>
    </row>
    <row r="41" spans="1:4" s="113" customFormat="1" ht="18.75" thickBot="1">
      <c r="A41" s="143" t="s">
        <v>1119</v>
      </c>
      <c r="B41" s="145" t="s">
        <v>1120</v>
      </c>
      <c r="C41" s="108"/>
      <c r="D41" s="108"/>
    </row>
    <row r="42" spans="1:4" s="113" customFormat="1" ht="18.75" thickBot="1">
      <c r="A42" s="143" t="s">
        <v>1121</v>
      </c>
      <c r="B42" s="145" t="s">
        <v>1120</v>
      </c>
      <c r="C42" s="108"/>
      <c r="D42" s="108"/>
    </row>
    <row r="43" spans="1:4" s="113" customFormat="1" ht="18.75" thickBot="1">
      <c r="A43" s="143" t="s">
        <v>1122</v>
      </c>
      <c r="B43" s="145" t="s">
        <v>1120</v>
      </c>
      <c r="C43" s="108"/>
      <c r="D43" s="108"/>
    </row>
    <row r="44" spans="1:4" s="113" customFormat="1" ht="18.75" thickBot="1">
      <c r="A44" s="143" t="s">
        <v>1123</v>
      </c>
      <c r="B44" s="145" t="s">
        <v>1120</v>
      </c>
      <c r="C44" s="108"/>
      <c r="D44" s="108"/>
    </row>
    <row r="45" spans="1:4" s="113" customFormat="1" ht="18.75" thickBot="1">
      <c r="A45" s="143" t="s">
        <v>1124</v>
      </c>
      <c r="B45" s="145" t="s">
        <v>1120</v>
      </c>
      <c r="C45" s="108"/>
      <c r="D45" s="108"/>
    </row>
    <row r="46" spans="1:4" s="113" customFormat="1" ht="18.75" thickBot="1">
      <c r="A46" s="143" t="s">
        <v>1125</v>
      </c>
      <c r="B46" s="145" t="s">
        <v>1120</v>
      </c>
      <c r="C46" s="108"/>
      <c r="D46" s="108"/>
    </row>
    <row r="47" spans="1:4" s="113" customFormat="1" ht="18.75" thickBot="1">
      <c r="A47" s="143" t="s">
        <v>1126</v>
      </c>
      <c r="B47" s="145" t="s">
        <v>1120</v>
      </c>
      <c r="C47" s="108"/>
      <c r="D47" s="108"/>
    </row>
    <row r="48" spans="1:4" s="113" customFormat="1" ht="18.75" thickBot="1">
      <c r="A48" s="143" t="s">
        <v>1127</v>
      </c>
      <c r="B48" s="145" t="s">
        <v>1120</v>
      </c>
      <c r="C48" s="96"/>
      <c r="D48" s="96"/>
    </row>
    <row r="49" spans="1:4" s="113" customFormat="1" ht="18.75" thickBot="1">
      <c r="A49" s="143" t="s">
        <v>1128</v>
      </c>
      <c r="B49" s="145" t="s">
        <v>1120</v>
      </c>
      <c r="C49" s="96"/>
      <c r="D49" s="96"/>
    </row>
    <row r="50" spans="1:4" s="113" customFormat="1" ht="18.75" thickBot="1">
      <c r="A50" s="143" t="s">
        <v>1129</v>
      </c>
      <c r="B50" s="145" t="s">
        <v>1120</v>
      </c>
      <c r="C50" s="95"/>
      <c r="D50" s="95"/>
    </row>
    <row r="51" spans="1:4" s="113" customFormat="1" ht="18.75" thickBot="1">
      <c r="A51" s="143" t="s">
        <v>1130</v>
      </c>
      <c r="B51" s="145" t="s">
        <v>1120</v>
      </c>
      <c r="C51" s="95"/>
      <c r="D51" s="95"/>
    </row>
    <row r="52" spans="1:4" s="113" customFormat="1" ht="18.75" thickBot="1">
      <c r="A52" s="146" t="s">
        <v>1131</v>
      </c>
      <c r="B52" s="147" t="s">
        <v>1120</v>
      </c>
      <c r="C52" s="95"/>
      <c r="D52" s="95"/>
    </row>
    <row r="53" spans="1:4" s="113" customFormat="1" ht="18.75" thickBot="1">
      <c r="A53" s="143" t="s">
        <v>1132</v>
      </c>
      <c r="B53" s="145" t="s">
        <v>1120</v>
      </c>
      <c r="C53" s="95"/>
      <c r="D53" s="95"/>
    </row>
    <row r="54" spans="1:4" s="113" customFormat="1" ht="18.75" thickBot="1">
      <c r="A54" s="143" t="s">
        <v>1133</v>
      </c>
      <c r="B54" s="145" t="s">
        <v>1120</v>
      </c>
      <c r="C54" s="95"/>
      <c r="D54" s="95"/>
    </row>
    <row r="55" spans="1:4" s="113" customFormat="1" ht="18.75" thickBot="1">
      <c r="A55" s="143" t="s">
        <v>1134</v>
      </c>
      <c r="B55" s="145" t="s">
        <v>1120</v>
      </c>
      <c r="C55" s="95"/>
      <c r="D55" s="95"/>
    </row>
    <row r="56" spans="1:4" s="113" customFormat="1" ht="18.75" thickBot="1">
      <c r="A56" s="143" t="s">
        <v>1135</v>
      </c>
      <c r="B56" s="145" t="s">
        <v>1120</v>
      </c>
      <c r="C56" s="95"/>
      <c r="D56" s="95"/>
    </row>
    <row r="57" spans="1:4" s="113" customFormat="1" ht="18.75" thickBot="1">
      <c r="A57" s="143" t="s">
        <v>1136</v>
      </c>
      <c r="B57" s="145" t="s">
        <v>1120</v>
      </c>
      <c r="C57" s="95"/>
      <c r="D57" s="95"/>
    </row>
    <row r="58" spans="1:4" s="113" customFormat="1" ht="18.75" thickBot="1">
      <c r="A58" s="143" t="s">
        <v>1137</v>
      </c>
      <c r="B58" s="145" t="s">
        <v>1120</v>
      </c>
      <c r="C58" s="104"/>
      <c r="D58" s="104"/>
    </row>
    <row r="59" spans="1:4" s="113" customFormat="1" ht="18.75" thickBot="1">
      <c r="A59" s="143" t="s">
        <v>1138</v>
      </c>
      <c r="B59" s="145" t="s">
        <v>1120</v>
      </c>
      <c r="C59" s="103"/>
      <c r="D59" s="103"/>
    </row>
    <row r="60" spans="1:4" s="113" customFormat="1" ht="18.75" thickBot="1">
      <c r="A60" s="143" t="s">
        <v>1139</v>
      </c>
      <c r="B60" s="145" t="s">
        <v>1120</v>
      </c>
      <c r="C60" s="103"/>
      <c r="D60" s="103"/>
    </row>
    <row r="61" spans="1:4" s="113" customFormat="1" ht="18.75" thickBot="1">
      <c r="A61" s="143" t="s">
        <v>1140</v>
      </c>
      <c r="B61" s="145" t="s">
        <v>1120</v>
      </c>
      <c r="C61" s="103"/>
      <c r="D61" s="103"/>
    </row>
    <row r="62" spans="1:4" s="113" customFormat="1" ht="18.75" thickBot="1">
      <c r="A62" s="143" t="s">
        <v>1141</v>
      </c>
      <c r="B62" s="145" t="s">
        <v>1120</v>
      </c>
      <c r="C62" s="103"/>
      <c r="D62" s="103"/>
    </row>
    <row r="63" spans="1:4" s="113" customFormat="1" ht="36.75" thickBot="1">
      <c r="A63" s="143" t="s">
        <v>1142</v>
      </c>
      <c r="B63" s="145" t="s">
        <v>1120</v>
      </c>
      <c r="C63" s="103"/>
      <c r="D63" s="103"/>
    </row>
    <row r="64" spans="1:4" s="113" customFormat="1" ht="18.75" thickBot="1">
      <c r="A64" s="143" t="s">
        <v>1143</v>
      </c>
      <c r="B64" s="145" t="s">
        <v>1120</v>
      </c>
      <c r="C64" s="103"/>
      <c r="D64" s="103"/>
    </row>
    <row r="65" spans="1:4" s="113" customFormat="1" ht="18.75" thickBot="1">
      <c r="A65" s="143" t="s">
        <v>1144</v>
      </c>
      <c r="B65" s="145" t="s">
        <v>1145</v>
      </c>
      <c r="C65" s="103"/>
      <c r="D65" s="103"/>
    </row>
    <row r="66" spans="1:4" s="113" customFormat="1" ht="18.75" thickBot="1">
      <c r="A66" s="143" t="s">
        <v>1146</v>
      </c>
      <c r="B66" s="145" t="s">
        <v>1147</v>
      </c>
      <c r="C66" s="103"/>
      <c r="D66" s="103"/>
    </row>
    <row r="67" spans="1:4" s="113" customFormat="1" ht="18.75" thickBot="1">
      <c r="A67" s="143" t="s">
        <v>1148</v>
      </c>
      <c r="B67" s="145" t="s">
        <v>1147</v>
      </c>
      <c r="C67" s="103"/>
      <c r="D67" s="103"/>
    </row>
    <row r="68" spans="1:4" s="113" customFormat="1" ht="18.75" thickBot="1">
      <c r="A68" s="143" t="s">
        <v>1149</v>
      </c>
      <c r="B68" s="145" t="s">
        <v>1147</v>
      </c>
      <c r="C68" s="103"/>
      <c r="D68" s="103"/>
    </row>
    <row r="69" spans="1:4" s="113" customFormat="1" ht="18.75" thickBot="1">
      <c r="A69" s="143" t="s">
        <v>1150</v>
      </c>
      <c r="B69" s="145" t="s">
        <v>1147</v>
      </c>
      <c r="C69" s="103"/>
      <c r="D69" s="103"/>
    </row>
    <row r="70" spans="1:4" s="113" customFormat="1" ht="18.75" thickBot="1">
      <c r="A70" s="143" t="s">
        <v>1151</v>
      </c>
      <c r="B70" s="145" t="s">
        <v>1147</v>
      </c>
      <c r="C70" s="103"/>
      <c r="D70" s="103"/>
    </row>
    <row r="71" spans="1:4" s="113" customFormat="1" ht="18.75" thickBot="1">
      <c r="A71" s="143" t="s">
        <v>1152</v>
      </c>
      <c r="B71" s="145" t="s">
        <v>1147</v>
      </c>
      <c r="C71" s="103"/>
      <c r="D71" s="103"/>
    </row>
    <row r="72" spans="1:4" s="113" customFormat="1" ht="36.75" thickBot="1">
      <c r="A72" s="143" t="s">
        <v>1153</v>
      </c>
      <c r="B72" s="145" t="s">
        <v>1147</v>
      </c>
      <c r="C72" s="103"/>
      <c r="D72" s="103"/>
    </row>
    <row r="73" spans="1:4" s="113" customFormat="1" ht="18.75" thickBot="1">
      <c r="A73" s="143" t="s">
        <v>1154</v>
      </c>
      <c r="B73" s="145" t="s">
        <v>1147</v>
      </c>
      <c r="C73" s="103"/>
      <c r="D73" s="103"/>
    </row>
    <row r="74" spans="1:4" s="113" customFormat="1" ht="18.75" thickBot="1">
      <c r="A74" s="146" t="s">
        <v>1155</v>
      </c>
      <c r="B74" s="147" t="s">
        <v>1147</v>
      </c>
      <c r="C74" s="103"/>
      <c r="D74" s="103"/>
    </row>
    <row r="75" spans="1:4" s="113" customFormat="1" ht="18.75" thickBot="1">
      <c r="A75" s="143" t="s">
        <v>1156</v>
      </c>
      <c r="B75" s="145" t="s">
        <v>1147</v>
      </c>
      <c r="C75" s="103"/>
      <c r="D75" s="103"/>
    </row>
    <row r="76" spans="1:4" s="113" customFormat="1" ht="18.75" thickBot="1">
      <c r="A76" s="143" t="s">
        <v>1157</v>
      </c>
      <c r="B76" s="145" t="s">
        <v>1147</v>
      </c>
      <c r="C76" s="103"/>
      <c r="D76" s="103"/>
    </row>
    <row r="77" spans="1:4" s="113" customFormat="1" ht="18.75" thickBot="1">
      <c r="A77" s="143" t="s">
        <v>1158</v>
      </c>
      <c r="B77" s="145" t="s">
        <v>1147</v>
      </c>
      <c r="C77" s="103"/>
      <c r="D77" s="103"/>
    </row>
    <row r="78" spans="1:4" s="113" customFormat="1" ht="18.75" thickBot="1">
      <c r="A78" s="143" t="s">
        <v>1159</v>
      </c>
      <c r="B78" s="145" t="s">
        <v>1147</v>
      </c>
      <c r="C78" s="104"/>
      <c r="D78" s="104"/>
    </row>
    <row r="79" spans="1:4" s="113" customFormat="1" ht="36.75" thickBot="1">
      <c r="A79" s="143" t="s">
        <v>1160</v>
      </c>
      <c r="B79" s="145" t="s">
        <v>1147</v>
      </c>
      <c r="C79" s="103"/>
      <c r="D79" s="103"/>
    </row>
    <row r="80" spans="1:4" s="113" customFormat="1" ht="36.75" thickBot="1">
      <c r="A80" s="143" t="s">
        <v>1161</v>
      </c>
      <c r="B80" s="145" t="s">
        <v>1147</v>
      </c>
      <c r="C80" s="103"/>
      <c r="D80" s="103"/>
    </row>
    <row r="81" spans="1:4" s="113" customFormat="1" ht="18.75" thickBot="1">
      <c r="A81" s="143" t="s">
        <v>1162</v>
      </c>
      <c r="B81" s="145" t="s">
        <v>1147</v>
      </c>
      <c r="C81" s="103"/>
      <c r="D81" s="103"/>
    </row>
    <row r="82" spans="1:4" s="113" customFormat="1" ht="18.75" thickBot="1">
      <c r="A82" s="143" t="s">
        <v>1163</v>
      </c>
      <c r="B82" s="145" t="s">
        <v>1147</v>
      </c>
      <c r="C82" s="103"/>
      <c r="D82" s="103"/>
    </row>
    <row r="83" spans="1:4" s="113" customFormat="1" ht="18.75" thickBot="1">
      <c r="A83" s="143" t="s">
        <v>1164</v>
      </c>
      <c r="B83" s="145" t="s">
        <v>1147</v>
      </c>
      <c r="C83" s="103"/>
      <c r="D83" s="103"/>
    </row>
    <row r="84" spans="1:4" s="113" customFormat="1" ht="18.75" thickBot="1">
      <c r="A84" s="143" t="s">
        <v>1165</v>
      </c>
      <c r="B84" s="145" t="s">
        <v>1147</v>
      </c>
      <c r="C84" s="103"/>
      <c r="D84" s="103"/>
    </row>
    <row r="85" spans="1:4" s="113" customFormat="1" ht="18.75" thickBot="1">
      <c r="A85" s="143" t="s">
        <v>1166</v>
      </c>
      <c r="B85" s="145" t="s">
        <v>1147</v>
      </c>
      <c r="C85" s="103"/>
      <c r="D85" s="103"/>
    </row>
    <row r="86" spans="1:4" s="113" customFormat="1" ht="18.75" thickBot="1">
      <c r="A86" s="143" t="s">
        <v>1167</v>
      </c>
      <c r="B86" s="145" t="s">
        <v>1147</v>
      </c>
      <c r="C86" s="103"/>
      <c r="D86" s="103"/>
    </row>
    <row r="87" spans="1:4" s="113" customFormat="1" ht="18.75" thickBot="1">
      <c r="A87" s="143" t="s">
        <v>1168</v>
      </c>
      <c r="B87" s="145" t="s">
        <v>1147</v>
      </c>
      <c r="C87" s="103"/>
      <c r="D87" s="103"/>
    </row>
    <row r="88" spans="1:4" s="113" customFormat="1" ht="18.75" thickBot="1">
      <c r="A88" s="143" t="s">
        <v>1169</v>
      </c>
      <c r="B88" s="145" t="s">
        <v>1147</v>
      </c>
      <c r="C88" s="103"/>
      <c r="D88" s="103"/>
    </row>
    <row r="89" spans="1:4" s="113" customFormat="1" ht="18.75" thickBot="1">
      <c r="A89" s="143" t="s">
        <v>1170</v>
      </c>
      <c r="B89" s="145" t="s">
        <v>1147</v>
      </c>
      <c r="C89" s="103"/>
      <c r="D89" s="103"/>
    </row>
    <row r="90" spans="1:4" s="113" customFormat="1" ht="18.75" thickBot="1">
      <c r="A90" s="143" t="s">
        <v>1171</v>
      </c>
      <c r="B90" s="145" t="s">
        <v>1147</v>
      </c>
      <c r="C90" s="103"/>
      <c r="D90" s="103"/>
    </row>
    <row r="91" spans="1:4" s="113" customFormat="1" ht="18.75" thickBot="1">
      <c r="A91" s="143" t="s">
        <v>1172</v>
      </c>
      <c r="B91" s="145" t="s">
        <v>1147</v>
      </c>
      <c r="C91" s="103"/>
      <c r="D91" s="103"/>
    </row>
    <row r="92" spans="1:4" s="113" customFormat="1" ht="36.75" thickBot="1">
      <c r="A92" s="143" t="s">
        <v>1173</v>
      </c>
      <c r="B92" s="145" t="s">
        <v>1147</v>
      </c>
      <c r="C92" s="103"/>
      <c r="D92" s="103"/>
    </row>
    <row r="93" spans="1:4" s="113" customFormat="1" ht="18.75" thickBot="1">
      <c r="A93" s="143" t="s">
        <v>1174</v>
      </c>
      <c r="B93" s="145" t="s">
        <v>1147</v>
      </c>
      <c r="C93" s="103"/>
      <c r="D93" s="103"/>
    </row>
    <row r="94" spans="1:4" s="113" customFormat="1" ht="18.75" thickBot="1">
      <c r="A94" s="143" t="s">
        <v>1175</v>
      </c>
      <c r="B94" s="145" t="s">
        <v>1147</v>
      </c>
      <c r="C94" s="103"/>
      <c r="D94" s="103"/>
    </row>
    <row r="95" spans="1:4" s="113" customFormat="1" ht="18.75" thickBot="1">
      <c r="A95" s="143" t="s">
        <v>1176</v>
      </c>
      <c r="B95" s="145" t="s">
        <v>1147</v>
      </c>
      <c r="C95" s="103"/>
      <c r="D95" s="103"/>
    </row>
    <row r="96" spans="1:4" s="113" customFormat="1" ht="18.75" thickBot="1">
      <c r="A96" s="143" t="s">
        <v>1177</v>
      </c>
      <c r="B96" s="145" t="s">
        <v>1147</v>
      </c>
      <c r="C96" s="103"/>
      <c r="D96" s="103"/>
    </row>
    <row r="97" spans="1:4" s="113" customFormat="1" ht="18.75" thickBot="1">
      <c r="A97" s="143" t="s">
        <v>1178</v>
      </c>
      <c r="B97" s="145" t="s">
        <v>1147</v>
      </c>
      <c r="C97" s="103"/>
      <c r="D97" s="103"/>
    </row>
    <row r="98" spans="1:4" s="113" customFormat="1" ht="36.75" thickBot="1">
      <c r="A98" s="143" t="s">
        <v>1179</v>
      </c>
      <c r="B98" s="145" t="s">
        <v>1147</v>
      </c>
      <c r="C98" s="104"/>
      <c r="D98" s="104"/>
    </row>
    <row r="99" spans="1:4" s="113" customFormat="1" ht="18.75" thickBot="1">
      <c r="A99" s="143" t="s">
        <v>1180</v>
      </c>
      <c r="B99" s="145" t="s">
        <v>1147</v>
      </c>
      <c r="C99" s="103"/>
      <c r="D99" s="103"/>
    </row>
    <row r="100" spans="1:4" s="113" customFormat="1" ht="18.75" thickBot="1">
      <c r="A100" s="143" t="s">
        <v>1181</v>
      </c>
      <c r="B100" s="145" t="s">
        <v>1147</v>
      </c>
      <c r="C100" s="103"/>
      <c r="D100" s="103"/>
    </row>
    <row r="101" spans="1:4" s="113" customFormat="1" ht="36.75" thickBot="1">
      <c r="A101" s="143" t="s">
        <v>1182</v>
      </c>
      <c r="B101" s="145" t="s">
        <v>1147</v>
      </c>
      <c r="C101" s="103"/>
      <c r="D101" s="103"/>
    </row>
    <row r="102" spans="1:4" s="113" customFormat="1" ht="18.75" thickBot="1">
      <c r="A102" s="143" t="s">
        <v>1183</v>
      </c>
      <c r="B102" s="145" t="s">
        <v>1147</v>
      </c>
      <c r="C102" s="103"/>
      <c r="D102" s="103"/>
    </row>
    <row r="103" spans="1:4" s="113" customFormat="1" ht="18.75" thickBot="1">
      <c r="A103" s="143" t="s">
        <v>1184</v>
      </c>
      <c r="B103" s="145" t="s">
        <v>1185</v>
      </c>
      <c r="C103" s="103"/>
      <c r="D103" s="103"/>
    </row>
    <row r="104" spans="1:4" s="113" customFormat="1" ht="18.75" thickBot="1">
      <c r="A104" s="143" t="s">
        <v>1186</v>
      </c>
      <c r="B104" s="145" t="s">
        <v>1185</v>
      </c>
      <c r="C104" s="103"/>
      <c r="D104" s="103"/>
    </row>
    <row r="105" spans="1:4" s="113" customFormat="1" ht="18.75" thickBot="1">
      <c r="A105" s="143" t="s">
        <v>1187</v>
      </c>
      <c r="B105" s="145" t="s">
        <v>1185</v>
      </c>
      <c r="C105" s="103"/>
      <c r="D105" s="103"/>
    </row>
    <row r="106" spans="1:4" s="113" customFormat="1" ht="18.75" thickBot="1">
      <c r="A106" s="143" t="s">
        <v>1188</v>
      </c>
      <c r="B106" s="145" t="s">
        <v>1185</v>
      </c>
      <c r="C106" s="103"/>
      <c r="D106" s="103"/>
    </row>
    <row r="107" spans="1:4" s="113" customFormat="1" ht="18.75" thickBot="1">
      <c r="A107" s="148" t="s">
        <v>1189</v>
      </c>
      <c r="B107" s="149" t="s">
        <v>1185</v>
      </c>
      <c r="C107" s="103"/>
      <c r="D107" s="103"/>
    </row>
    <row r="108" spans="1:4" s="113" customFormat="1" ht="18.75" thickBot="1">
      <c r="A108" s="143" t="s">
        <v>1190</v>
      </c>
      <c r="B108" s="145" t="s">
        <v>1185</v>
      </c>
      <c r="C108" s="103"/>
      <c r="D108" s="103"/>
    </row>
    <row r="109" spans="1:4" s="113" customFormat="1" ht="18.75" thickBot="1">
      <c r="A109" s="143" t="s">
        <v>1191</v>
      </c>
      <c r="B109" s="145" t="s">
        <v>1192</v>
      </c>
      <c r="C109" s="103"/>
      <c r="D109" s="103"/>
    </row>
    <row r="110" spans="1:4" s="113" customFormat="1" ht="18.75" thickBot="1">
      <c r="A110" s="143" t="s">
        <v>1193</v>
      </c>
      <c r="B110" s="145" t="s">
        <v>1185</v>
      </c>
      <c r="C110" s="103"/>
      <c r="D110" s="103"/>
    </row>
    <row r="111" spans="1:4" s="113" customFormat="1" ht="18.75" thickBot="1">
      <c r="A111" s="143" t="s">
        <v>1194</v>
      </c>
      <c r="B111" s="145" t="s">
        <v>1185</v>
      </c>
      <c r="C111" s="103"/>
      <c r="D111" s="103"/>
    </row>
    <row r="112" spans="1:4" s="113" customFormat="1" ht="18.75" thickBot="1">
      <c r="A112" s="143" t="s">
        <v>1195</v>
      </c>
      <c r="B112" s="145" t="s">
        <v>1185</v>
      </c>
      <c r="C112" s="103"/>
      <c r="D112" s="103"/>
    </row>
    <row r="113" spans="1:4" s="113" customFormat="1" ht="18.75" thickBot="1">
      <c r="A113" s="143" t="s">
        <v>1196</v>
      </c>
      <c r="B113" s="145" t="s">
        <v>1185</v>
      </c>
      <c r="C113" s="103"/>
      <c r="D113" s="103"/>
    </row>
    <row r="114" spans="1:4" s="113" customFormat="1" ht="18.75" thickBot="1">
      <c r="A114" s="143" t="s">
        <v>1197</v>
      </c>
      <c r="B114" s="145" t="s">
        <v>1185</v>
      </c>
      <c r="C114" s="103"/>
      <c r="D114" s="103"/>
    </row>
    <row r="115" spans="1:4" s="113" customFormat="1" ht="18.75" thickBot="1">
      <c r="A115" s="143" t="s">
        <v>1198</v>
      </c>
      <c r="B115" s="145" t="s">
        <v>1192</v>
      </c>
      <c r="C115" s="103"/>
      <c r="D115" s="103"/>
    </row>
    <row r="116" spans="1:4" s="113" customFormat="1" ht="18.75" thickBot="1">
      <c r="A116" s="143" t="s">
        <v>1199</v>
      </c>
      <c r="B116" s="145" t="s">
        <v>1185</v>
      </c>
      <c r="C116" s="103"/>
      <c r="D116" s="103"/>
    </row>
    <row r="117" spans="1:4" s="113" customFormat="1" ht="18.75" thickBot="1">
      <c r="A117" s="143" t="s">
        <v>1200</v>
      </c>
      <c r="B117" s="145" t="s">
        <v>1185</v>
      </c>
      <c r="C117" s="103"/>
      <c r="D117" s="103"/>
    </row>
    <row r="118" spans="1:4" s="113" customFormat="1" ht="18.75" thickBot="1">
      <c r="A118" s="143" t="s">
        <v>1201</v>
      </c>
      <c r="B118" s="145" t="s">
        <v>1185</v>
      </c>
      <c r="C118" s="104"/>
      <c r="D118" s="104"/>
    </row>
    <row r="119" spans="1:4" s="113" customFormat="1" ht="18.75" thickBot="1">
      <c r="A119" s="143" t="s">
        <v>1202</v>
      </c>
      <c r="B119" s="145" t="s">
        <v>1185</v>
      </c>
      <c r="C119" s="103"/>
      <c r="D119" s="103"/>
    </row>
    <row r="120" spans="1:4" s="113" customFormat="1" ht="18.75" thickBot="1">
      <c r="A120" s="143" t="s">
        <v>1203</v>
      </c>
      <c r="B120" s="145" t="s">
        <v>1185</v>
      </c>
      <c r="C120" s="103"/>
      <c r="D120" s="103"/>
    </row>
    <row r="121" spans="1:4" s="113" customFormat="1" ht="18.75" thickBot="1">
      <c r="A121" s="143" t="s">
        <v>1204</v>
      </c>
      <c r="B121" s="145" t="s">
        <v>1185</v>
      </c>
      <c r="C121" s="103"/>
      <c r="D121" s="103"/>
    </row>
    <row r="122" spans="1:4" s="113" customFormat="1" ht="18.75" thickBot="1">
      <c r="A122" s="143" t="s">
        <v>1205</v>
      </c>
      <c r="B122" s="145" t="s">
        <v>1185</v>
      </c>
      <c r="C122" s="103"/>
      <c r="D122" s="103"/>
    </row>
    <row r="123" spans="1:4" s="113" customFormat="1" ht="18.75" thickBot="1">
      <c r="A123" s="143" t="s">
        <v>1206</v>
      </c>
      <c r="B123" s="145" t="s">
        <v>1185</v>
      </c>
      <c r="C123" s="103"/>
      <c r="D123" s="103"/>
    </row>
    <row r="124" spans="1:4" s="113" customFormat="1" ht="18.75" thickBot="1">
      <c r="A124" s="143" t="s">
        <v>1207</v>
      </c>
      <c r="B124" s="145" t="s">
        <v>1185</v>
      </c>
      <c r="C124" s="103"/>
      <c r="D124" s="103"/>
    </row>
    <row r="125" spans="1:4" s="113" customFormat="1" ht="18.75" thickBot="1">
      <c r="A125" s="143" t="s">
        <v>1208</v>
      </c>
      <c r="B125" s="145" t="s">
        <v>1185</v>
      </c>
      <c r="C125" s="103"/>
      <c r="D125" s="103"/>
    </row>
    <row r="126" spans="1:4" s="113" customFormat="1" ht="18.75" thickBot="1">
      <c r="A126" s="143" t="s">
        <v>1209</v>
      </c>
      <c r="B126" s="145" t="s">
        <v>1185</v>
      </c>
      <c r="C126" s="103"/>
      <c r="D126" s="103"/>
    </row>
    <row r="127" spans="1:4" s="113" customFormat="1" ht="18.75" thickBot="1">
      <c r="A127" s="143" t="s">
        <v>1210</v>
      </c>
      <c r="B127" s="145" t="s">
        <v>1185</v>
      </c>
      <c r="C127" s="103"/>
      <c r="D127" s="103"/>
    </row>
    <row r="128" spans="1:4" s="113" customFormat="1" ht="18.75" thickBot="1">
      <c r="A128" s="143" t="s">
        <v>1211</v>
      </c>
      <c r="B128" s="145" t="s">
        <v>1185</v>
      </c>
      <c r="C128" s="103"/>
      <c r="D128" s="103"/>
    </row>
    <row r="129" spans="1:4" s="113" customFormat="1" ht="18.75" thickBot="1">
      <c r="A129" s="143" t="s">
        <v>1212</v>
      </c>
      <c r="B129" s="145" t="s">
        <v>1185</v>
      </c>
      <c r="C129" s="103"/>
      <c r="D129" s="103"/>
    </row>
    <row r="130" spans="1:4" s="113" customFormat="1" ht="18.75" thickBot="1">
      <c r="A130" s="143" t="s">
        <v>1213</v>
      </c>
      <c r="B130" s="145" t="s">
        <v>1185</v>
      </c>
      <c r="C130" s="103"/>
      <c r="D130" s="103"/>
    </row>
    <row r="131" spans="1:4" s="113" customFormat="1" ht="18.75" thickBot="1">
      <c r="A131" s="143" t="s">
        <v>1214</v>
      </c>
      <c r="B131" s="145" t="s">
        <v>1185</v>
      </c>
      <c r="C131" s="103"/>
      <c r="D131" s="103"/>
    </row>
    <row r="132" spans="1:4" s="113" customFormat="1" ht="18.75" thickBot="1">
      <c r="A132" s="143" t="s">
        <v>1215</v>
      </c>
      <c r="B132" s="145" t="s">
        <v>1185</v>
      </c>
      <c r="C132" s="103"/>
      <c r="D132" s="103"/>
    </row>
    <row r="133" spans="1:4" s="113" customFormat="1" ht="18.75" thickBot="1">
      <c r="A133" s="143" t="s">
        <v>1216</v>
      </c>
      <c r="B133" s="145" t="s">
        <v>1185</v>
      </c>
      <c r="C133" s="103"/>
      <c r="D133" s="103"/>
    </row>
    <row r="134" spans="1:4" s="113" customFormat="1" ht="18.75" thickBot="1">
      <c r="A134" s="143" t="s">
        <v>1217</v>
      </c>
      <c r="B134" s="145" t="s">
        <v>1185</v>
      </c>
      <c r="C134" s="103"/>
      <c r="D134" s="103"/>
    </row>
    <row r="135" spans="1:4" s="113" customFormat="1" ht="18.75" thickBot="1">
      <c r="A135" s="143" t="s">
        <v>1218</v>
      </c>
      <c r="B135" s="145" t="s">
        <v>1185</v>
      </c>
      <c r="C135" s="103"/>
      <c r="D135" s="103"/>
    </row>
    <row r="136" spans="1:4" s="113" customFormat="1" ht="18.75" thickBot="1">
      <c r="A136" s="143" t="s">
        <v>1219</v>
      </c>
      <c r="B136" s="145" t="s">
        <v>1185</v>
      </c>
      <c r="C136" s="103"/>
      <c r="D136" s="103"/>
    </row>
    <row r="137" spans="1:4" s="113" customFormat="1" ht="18.75" thickBot="1">
      <c r="A137" s="143" t="s">
        <v>1220</v>
      </c>
      <c r="B137" s="145" t="s">
        <v>1185</v>
      </c>
      <c r="C137" s="103"/>
      <c r="D137" s="103"/>
    </row>
    <row r="138" spans="1:4" s="113" customFormat="1" ht="18.75" thickBot="1">
      <c r="A138" s="143" t="s">
        <v>1221</v>
      </c>
      <c r="B138" s="145" t="s">
        <v>1185</v>
      </c>
      <c r="C138" s="104"/>
      <c r="D138" s="104"/>
    </row>
    <row r="139" spans="1:4" s="113" customFormat="1" ht="18.75" thickBot="1">
      <c r="A139" s="143" t="s">
        <v>1222</v>
      </c>
      <c r="B139" s="145" t="s">
        <v>1185</v>
      </c>
      <c r="C139" s="103"/>
      <c r="D139" s="103"/>
    </row>
    <row r="140" spans="1:4" s="113" customFormat="1" ht="18.75" thickBot="1">
      <c r="A140" s="143" t="s">
        <v>1223</v>
      </c>
      <c r="B140" s="145" t="s">
        <v>1185</v>
      </c>
      <c r="C140" s="103"/>
      <c r="D140" s="103"/>
    </row>
    <row r="141" spans="1:4" s="113" customFormat="1" ht="18.75" thickBot="1">
      <c r="A141" s="143" t="s">
        <v>1224</v>
      </c>
      <c r="B141" s="145" t="s">
        <v>1185</v>
      </c>
      <c r="C141" s="103"/>
      <c r="D141" s="103"/>
    </row>
    <row r="142" spans="1:4" s="113" customFormat="1" ht="18.75" thickBot="1">
      <c r="A142" s="143" t="s">
        <v>1225</v>
      </c>
      <c r="B142" s="145" t="s">
        <v>1185</v>
      </c>
      <c r="C142" s="103"/>
      <c r="D142" s="103"/>
    </row>
    <row r="143" spans="1:4" s="113" customFormat="1" ht="18.75" thickBot="1">
      <c r="A143" s="143" t="s">
        <v>1226</v>
      </c>
      <c r="B143" s="145" t="s">
        <v>1185</v>
      </c>
      <c r="C143" s="103"/>
      <c r="D143" s="103"/>
    </row>
    <row r="144" spans="1:4" s="113" customFormat="1" ht="18.75" thickBot="1">
      <c r="A144" s="143" t="s">
        <v>1227</v>
      </c>
      <c r="B144" s="145" t="s">
        <v>1185</v>
      </c>
      <c r="C144" s="103"/>
      <c r="D144" s="103"/>
    </row>
    <row r="145" spans="1:4" s="113" customFormat="1" ht="18.75" thickBot="1">
      <c r="A145" s="143" t="s">
        <v>1228</v>
      </c>
      <c r="B145" s="145" t="s">
        <v>1185</v>
      </c>
      <c r="C145" s="103"/>
      <c r="D145" s="103"/>
    </row>
    <row r="146" spans="1:4" s="113" customFormat="1" ht="18.75" thickBot="1">
      <c r="A146" s="143" t="s">
        <v>1229</v>
      </c>
      <c r="B146" s="145" t="s">
        <v>1185</v>
      </c>
      <c r="C146" s="103"/>
      <c r="D146" s="103"/>
    </row>
    <row r="147" spans="1:4" s="113" customFormat="1" ht="18.75" thickBot="1">
      <c r="A147" s="143" t="s">
        <v>1230</v>
      </c>
      <c r="B147" s="145" t="s">
        <v>1185</v>
      </c>
      <c r="C147" s="103"/>
      <c r="D147" s="103"/>
    </row>
    <row r="148" spans="1:4" s="113" customFormat="1" ht="18.75" thickBot="1">
      <c r="A148" s="143" t="s">
        <v>1231</v>
      </c>
      <c r="B148" s="145" t="s">
        <v>1185</v>
      </c>
      <c r="C148" s="103"/>
      <c r="D148" s="103"/>
    </row>
    <row r="149" spans="1:4" s="113" customFormat="1" ht="18.75" thickBot="1">
      <c r="A149" s="143" t="s">
        <v>1232</v>
      </c>
      <c r="B149" s="145" t="s">
        <v>1185</v>
      </c>
      <c r="C149" s="103"/>
      <c r="D149" s="103"/>
    </row>
    <row r="150" spans="1:4" s="113" customFormat="1" ht="18.75" thickBot="1">
      <c r="A150" s="143" t="s">
        <v>1233</v>
      </c>
      <c r="B150" s="145" t="s">
        <v>1185</v>
      </c>
      <c r="C150" s="103"/>
      <c r="D150" s="103"/>
    </row>
    <row r="151" spans="1:4" s="113" customFormat="1" ht="18.75" thickBot="1">
      <c r="A151" s="143" t="s">
        <v>1234</v>
      </c>
      <c r="B151" s="145" t="s">
        <v>1185</v>
      </c>
      <c r="C151" s="103"/>
      <c r="D151" s="103"/>
    </row>
    <row r="152" spans="1:4" s="113" customFormat="1" ht="18.75" thickBot="1">
      <c r="A152" s="143" t="s">
        <v>1235</v>
      </c>
      <c r="B152" s="145" t="s">
        <v>1185</v>
      </c>
      <c r="C152" s="103"/>
      <c r="D152" s="103"/>
    </row>
    <row r="153" spans="1:4" s="113" customFormat="1" ht="18.75" thickBot="1">
      <c r="A153" s="143" t="s">
        <v>1236</v>
      </c>
      <c r="B153" s="145" t="s">
        <v>1185</v>
      </c>
      <c r="C153" s="103"/>
      <c r="D153" s="103"/>
    </row>
    <row r="154" spans="1:4" s="113" customFormat="1" ht="18.75" thickBot="1">
      <c r="A154" s="143" t="s">
        <v>1237</v>
      </c>
      <c r="B154" s="145" t="s">
        <v>1185</v>
      </c>
      <c r="C154" s="103"/>
      <c r="D154" s="103"/>
    </row>
    <row r="155" spans="1:4" s="113" customFormat="1" ht="18.75" thickBot="1">
      <c r="A155" s="143" t="s">
        <v>1238</v>
      </c>
      <c r="B155" s="145" t="s">
        <v>1185</v>
      </c>
      <c r="C155" s="103"/>
      <c r="D155" s="103"/>
    </row>
    <row r="156" spans="1:4" s="113" customFormat="1" ht="18.75" thickBot="1">
      <c r="A156" s="143" t="s">
        <v>1239</v>
      </c>
      <c r="B156" s="145" t="s">
        <v>1185</v>
      </c>
      <c r="C156" s="103"/>
      <c r="D156" s="103"/>
    </row>
    <row r="157" spans="1:4" s="113" customFormat="1" ht="18.75" thickBot="1">
      <c r="A157" s="143" t="s">
        <v>1240</v>
      </c>
      <c r="B157" s="145" t="s">
        <v>1185</v>
      </c>
      <c r="C157" s="103"/>
      <c r="D157" s="103"/>
    </row>
    <row r="158" spans="1:4" s="113" customFormat="1" ht="18.75" thickBot="1">
      <c r="A158" s="143" t="s">
        <v>1241</v>
      </c>
      <c r="B158" s="145" t="s">
        <v>1185</v>
      </c>
      <c r="C158" s="104"/>
      <c r="D158" s="104"/>
    </row>
    <row r="159" spans="1:4" s="113" customFormat="1" ht="18.75" thickBot="1">
      <c r="A159" s="143" t="s">
        <v>1242</v>
      </c>
      <c r="B159" s="145" t="s">
        <v>1185</v>
      </c>
      <c r="C159" s="103"/>
      <c r="D159" s="103"/>
    </row>
    <row r="160" spans="1:4" s="113" customFormat="1" ht="18.75" thickBot="1">
      <c r="A160" s="143" t="s">
        <v>1243</v>
      </c>
      <c r="B160" s="145" t="s">
        <v>1185</v>
      </c>
      <c r="C160" s="103"/>
      <c r="D160" s="103"/>
    </row>
    <row r="161" spans="1:4" s="113" customFormat="1" ht="18.75" thickBot="1">
      <c r="A161" s="143" t="s">
        <v>1244</v>
      </c>
      <c r="B161" s="145" t="s">
        <v>1245</v>
      </c>
      <c r="C161" s="103"/>
      <c r="D161" s="103"/>
    </row>
    <row r="162" spans="1:4" s="113" customFormat="1" ht="18.75" thickBot="1">
      <c r="A162" s="143" t="s">
        <v>1246</v>
      </c>
      <c r="B162" s="145" t="s">
        <v>1245</v>
      </c>
      <c r="C162" s="103"/>
      <c r="D162" s="103"/>
    </row>
    <row r="163" spans="1:4" s="113" customFormat="1" ht="18.75" thickBot="1">
      <c r="A163" s="143" t="s">
        <v>1247</v>
      </c>
      <c r="B163" s="145" t="s">
        <v>1245</v>
      </c>
      <c r="C163" s="103"/>
      <c r="D163" s="103"/>
    </row>
    <row r="164" spans="1:4" s="113" customFormat="1" ht="18.75" thickBot="1">
      <c r="A164" s="143" t="s">
        <v>1097</v>
      </c>
      <c r="B164" s="145" t="s">
        <v>1245</v>
      </c>
      <c r="C164" s="103"/>
      <c r="D164" s="103"/>
    </row>
    <row r="165" spans="1:4" s="113" customFormat="1" ht="18.75" thickBot="1">
      <c r="A165" s="143" t="s">
        <v>1248</v>
      </c>
      <c r="B165" s="145" t="s">
        <v>1245</v>
      </c>
      <c r="C165" s="103"/>
      <c r="D165" s="103"/>
    </row>
    <row r="166" spans="1:4" s="113" customFormat="1" ht="18.75" thickBot="1">
      <c r="A166" s="143" t="s">
        <v>1249</v>
      </c>
      <c r="B166" s="145" t="s">
        <v>1245</v>
      </c>
      <c r="C166" s="103"/>
      <c r="D166" s="103"/>
    </row>
    <row r="167" spans="1:4" s="113" customFormat="1" ht="18.75" thickBot="1">
      <c r="A167" s="143" t="s">
        <v>1250</v>
      </c>
      <c r="B167" s="145" t="s">
        <v>1245</v>
      </c>
      <c r="C167" s="103"/>
      <c r="D167" s="103"/>
    </row>
    <row r="168" spans="1:4" s="113" customFormat="1" ht="18.75" thickBot="1">
      <c r="A168" s="143" t="s">
        <v>1251</v>
      </c>
      <c r="B168" s="145" t="s">
        <v>1245</v>
      </c>
      <c r="C168" s="103"/>
      <c r="D168" s="103"/>
    </row>
    <row r="169" spans="1:4" s="113" customFormat="1" ht="18.75" thickBot="1">
      <c r="A169" s="143" t="s">
        <v>1252</v>
      </c>
      <c r="B169" s="145" t="s">
        <v>1245</v>
      </c>
      <c r="C169" s="103"/>
      <c r="D169" s="103"/>
    </row>
    <row r="170" spans="1:4" s="113" customFormat="1" ht="18.75" thickBot="1">
      <c r="A170" s="143" t="s">
        <v>1253</v>
      </c>
      <c r="B170" s="145" t="s">
        <v>1245</v>
      </c>
      <c r="C170" s="103"/>
      <c r="D170" s="103"/>
    </row>
    <row r="171" spans="1:4" s="113" customFormat="1" ht="18.75" thickBot="1">
      <c r="A171" s="143" t="s">
        <v>1254</v>
      </c>
      <c r="B171" s="145" t="s">
        <v>1255</v>
      </c>
      <c r="C171" s="103"/>
      <c r="D171" s="103"/>
    </row>
    <row r="172" spans="1:4" s="113" customFormat="1" ht="18.75" thickBot="1">
      <c r="A172" s="143" t="s">
        <v>1256</v>
      </c>
      <c r="B172" s="145" t="s">
        <v>1245</v>
      </c>
      <c r="C172" s="103"/>
      <c r="D172" s="103"/>
    </row>
    <row r="173" spans="1:4" s="113" customFormat="1" ht="18.75" thickBot="1">
      <c r="A173" s="143" t="s">
        <v>1257</v>
      </c>
      <c r="B173" s="145" t="s">
        <v>1245</v>
      </c>
      <c r="C173" s="103"/>
      <c r="D173" s="103"/>
    </row>
    <row r="174" spans="1:4" s="113" customFormat="1" ht="36.75" thickBot="1">
      <c r="A174" s="143" t="s">
        <v>1258</v>
      </c>
      <c r="B174" s="145" t="s">
        <v>1245</v>
      </c>
      <c r="C174" s="103"/>
      <c r="D174" s="103"/>
    </row>
    <row r="175" spans="1:4" s="113" customFormat="1" ht="18.75" thickBot="1">
      <c r="A175" s="143" t="s">
        <v>1259</v>
      </c>
      <c r="B175" s="145" t="s">
        <v>1245</v>
      </c>
      <c r="C175" s="103"/>
      <c r="D175" s="103"/>
    </row>
    <row r="176" spans="1:4" s="113" customFormat="1" ht="18.75" thickBot="1">
      <c r="A176" s="143" t="s">
        <v>1260</v>
      </c>
      <c r="B176" s="145" t="s">
        <v>1245</v>
      </c>
      <c r="C176" s="103"/>
      <c r="D176" s="103"/>
    </row>
    <row r="177" spans="1:4" s="113" customFormat="1" ht="18.75" thickBot="1">
      <c r="A177" s="143" t="s">
        <v>1261</v>
      </c>
      <c r="B177" s="145" t="s">
        <v>1245</v>
      </c>
      <c r="C177" s="103"/>
      <c r="D177" s="103"/>
    </row>
    <row r="178" spans="1:4" s="113" customFormat="1" ht="18.75" thickBot="1">
      <c r="A178" s="143" t="s">
        <v>1262</v>
      </c>
      <c r="B178" s="145" t="s">
        <v>1245</v>
      </c>
      <c r="C178" s="104"/>
      <c r="D178" s="104"/>
    </row>
    <row r="179" spans="1:4" s="113" customFormat="1" ht="18.75" thickBot="1">
      <c r="A179" s="143" t="s">
        <v>1263</v>
      </c>
      <c r="B179" s="145" t="s">
        <v>1245</v>
      </c>
      <c r="C179" s="103"/>
      <c r="D179" s="103"/>
    </row>
    <row r="180" spans="1:4" s="113" customFormat="1" ht="18.75" thickBot="1">
      <c r="A180" s="143" t="s">
        <v>1264</v>
      </c>
      <c r="B180" s="145" t="s">
        <v>1265</v>
      </c>
      <c r="C180" s="103"/>
      <c r="D180" s="103"/>
    </row>
    <row r="181" spans="1:4" s="113" customFormat="1" ht="18.75" thickBot="1">
      <c r="A181" s="143" t="s">
        <v>1266</v>
      </c>
      <c r="B181" s="145" t="s">
        <v>1265</v>
      </c>
      <c r="C181" s="103"/>
      <c r="D181" s="103"/>
    </row>
    <row r="182" spans="1:4" s="113" customFormat="1" ht="18.75" thickBot="1">
      <c r="A182" s="143" t="s">
        <v>1267</v>
      </c>
      <c r="B182" s="145" t="s">
        <v>1265</v>
      </c>
      <c r="C182" s="103"/>
      <c r="D182" s="103"/>
    </row>
    <row r="183" spans="1:4" s="113" customFormat="1" ht="18.75" thickBot="1">
      <c r="A183" s="143" t="s">
        <v>1268</v>
      </c>
      <c r="B183" s="145" t="s">
        <v>1265</v>
      </c>
      <c r="C183" s="103"/>
      <c r="D183" s="103"/>
    </row>
    <row r="184" spans="1:4" s="113" customFormat="1" ht="18.75" thickBot="1">
      <c r="A184" s="143" t="s">
        <v>1269</v>
      </c>
      <c r="B184" s="145" t="s">
        <v>1270</v>
      </c>
      <c r="C184" s="103"/>
      <c r="D184" s="103"/>
    </row>
    <row r="185" spans="1:4" s="113" customFormat="1" ht="18.75" thickBot="1">
      <c r="A185" s="143" t="s">
        <v>1271</v>
      </c>
      <c r="B185" s="145" t="s">
        <v>1265</v>
      </c>
      <c r="C185" s="103"/>
      <c r="D185" s="103"/>
    </row>
    <row r="186" spans="1:4" s="113" customFormat="1" ht="18.75" thickBot="1">
      <c r="A186" s="143" t="s">
        <v>1272</v>
      </c>
      <c r="B186" s="145" t="s">
        <v>1265</v>
      </c>
      <c r="C186" s="103"/>
      <c r="D186" s="103"/>
    </row>
    <row r="187" spans="1:4" s="113" customFormat="1" ht="18.75" thickBot="1">
      <c r="A187" s="143" t="s">
        <v>1273</v>
      </c>
      <c r="B187" s="145" t="s">
        <v>1265</v>
      </c>
      <c r="C187" s="103"/>
      <c r="D187" s="103"/>
    </row>
    <row r="188" spans="1:4" s="113" customFormat="1" ht="18.75" thickBot="1">
      <c r="A188" s="143" t="s">
        <v>1274</v>
      </c>
      <c r="B188" s="145" t="s">
        <v>1265</v>
      </c>
      <c r="C188" s="103"/>
      <c r="D188" s="103"/>
    </row>
    <row r="189" spans="1:4" s="113" customFormat="1" ht="18.75" thickBot="1">
      <c r="A189" s="143" t="s">
        <v>1275</v>
      </c>
      <c r="B189" s="145" t="s">
        <v>1265</v>
      </c>
      <c r="C189" s="103"/>
      <c r="D189" s="103"/>
    </row>
    <row r="190" spans="1:4" s="113" customFormat="1" ht="18.75" thickBot="1">
      <c r="A190" s="143" t="s">
        <v>1276</v>
      </c>
      <c r="B190" s="145" t="s">
        <v>1277</v>
      </c>
      <c r="C190" s="103"/>
      <c r="D190" s="103"/>
    </row>
    <row r="191" spans="1:4" s="113" customFormat="1" ht="18.75" thickBot="1">
      <c r="A191" s="143" t="s">
        <v>1278</v>
      </c>
      <c r="B191" s="145" t="s">
        <v>1277</v>
      </c>
      <c r="C191" s="103"/>
      <c r="D191" s="103"/>
    </row>
    <row r="192" spans="1:4" s="113" customFormat="1" ht="18.75" thickBot="1">
      <c r="A192" s="143" t="s">
        <v>1279</v>
      </c>
      <c r="B192" s="145" t="s">
        <v>1277</v>
      </c>
      <c r="C192" s="103"/>
      <c r="D192" s="103"/>
    </row>
    <row r="193" spans="1:4" s="113" customFormat="1" ht="18.75" thickBot="1">
      <c r="A193" s="143" t="s">
        <v>1280</v>
      </c>
      <c r="B193" s="145" t="s">
        <v>1277</v>
      </c>
      <c r="C193" s="103"/>
      <c r="D193" s="103"/>
    </row>
    <row r="194" spans="1:4" s="113" customFormat="1" ht="18.75" thickBot="1">
      <c r="A194" s="143" t="s">
        <v>1281</v>
      </c>
      <c r="B194" s="145" t="s">
        <v>1277</v>
      </c>
      <c r="C194" s="103"/>
      <c r="D194" s="103"/>
    </row>
    <row r="195" spans="1:4" s="113" customFormat="1" ht="18.75" thickBot="1">
      <c r="A195" s="143" t="s">
        <v>1282</v>
      </c>
      <c r="B195" s="145" t="s">
        <v>1277</v>
      </c>
      <c r="C195" s="103"/>
      <c r="D195" s="103"/>
    </row>
    <row r="196" spans="1:4" s="113" customFormat="1" ht="18.75" thickBot="1">
      <c r="A196" s="143" t="s">
        <v>1283</v>
      </c>
      <c r="B196" s="145" t="s">
        <v>1277</v>
      </c>
      <c r="C196" s="103"/>
      <c r="D196" s="103"/>
    </row>
    <row r="197" spans="1:4" s="113" customFormat="1" ht="18.75" thickBot="1">
      <c r="A197" s="143" t="s">
        <v>1284</v>
      </c>
      <c r="B197" s="145" t="s">
        <v>1277</v>
      </c>
      <c r="C197" s="103"/>
      <c r="D197" s="103"/>
    </row>
    <row r="198" spans="1:4" s="113" customFormat="1" ht="18.75" thickBot="1">
      <c r="A198" s="143" t="s">
        <v>1285</v>
      </c>
      <c r="B198" s="145" t="s">
        <v>1286</v>
      </c>
      <c r="C198" s="104"/>
      <c r="D198" s="104"/>
    </row>
    <row r="199" spans="1:4" s="113" customFormat="1" ht="18.75" thickBot="1">
      <c r="A199" s="143" t="s">
        <v>1287</v>
      </c>
      <c r="B199" s="145" t="s">
        <v>1288</v>
      </c>
      <c r="C199" s="103"/>
      <c r="D199" s="103"/>
    </row>
    <row r="200" spans="1:4" s="113" customFormat="1" ht="36.75" thickBot="1">
      <c r="A200" s="143" t="s">
        <v>1289</v>
      </c>
      <c r="B200" s="145" t="s">
        <v>1290</v>
      </c>
      <c r="C200" s="103"/>
      <c r="D200" s="103"/>
    </row>
    <row r="201" spans="1:4" s="113" customFormat="1" ht="18.75" thickBot="1">
      <c r="A201" s="143" t="s">
        <v>1291</v>
      </c>
      <c r="B201" s="145" t="s">
        <v>1290</v>
      </c>
      <c r="C201" s="103"/>
      <c r="D201" s="103"/>
    </row>
    <row r="202" spans="1:4" s="113" customFormat="1" ht="18.75" thickBot="1">
      <c r="A202" s="143" t="s">
        <v>1292</v>
      </c>
      <c r="B202" s="145" t="s">
        <v>1290</v>
      </c>
      <c r="C202" s="103"/>
      <c r="D202" s="103"/>
    </row>
    <row r="203" spans="1:4" s="113" customFormat="1" ht="18.75" thickBot="1">
      <c r="A203" s="143" t="s">
        <v>1293</v>
      </c>
      <c r="B203" s="145" t="s">
        <v>1290</v>
      </c>
      <c r="C203" s="103"/>
      <c r="D203" s="103"/>
    </row>
    <row r="204" spans="1:4" s="113" customFormat="1" ht="18.75" thickBot="1">
      <c r="A204" s="143" t="s">
        <v>1294</v>
      </c>
      <c r="B204" s="145" t="s">
        <v>1290</v>
      </c>
      <c r="C204" s="103"/>
      <c r="D204" s="103"/>
    </row>
    <row r="205" spans="1:4" s="113" customFormat="1" ht="18.75" thickBot="1">
      <c r="A205" s="143" t="s">
        <v>1295</v>
      </c>
      <c r="B205" s="145" t="s">
        <v>1296</v>
      </c>
      <c r="C205" s="103"/>
      <c r="D205" s="103"/>
    </row>
    <row r="206" spans="1:4" s="113" customFormat="1" ht="18.75" thickBot="1">
      <c r="A206" s="143" t="s">
        <v>996</v>
      </c>
      <c r="B206" s="145" t="s">
        <v>1290</v>
      </c>
      <c r="C206" s="103"/>
      <c r="D206" s="103"/>
    </row>
    <row r="207" spans="1:4" s="113" customFormat="1" ht="18.75" thickBot="1">
      <c r="A207" s="143" t="s">
        <v>1297</v>
      </c>
      <c r="B207" s="145" t="s">
        <v>1290</v>
      </c>
      <c r="C207" s="103"/>
      <c r="D207" s="103"/>
    </row>
    <row r="208" spans="1:4" s="113" customFormat="1">
      <c r="A208" s="103"/>
      <c r="B208" s="103"/>
      <c r="C208" s="103"/>
      <c r="D208" s="103"/>
    </row>
    <row r="209" spans="1:4" s="113" customFormat="1">
      <c r="A209" s="103"/>
      <c r="B209" s="103"/>
      <c r="C209" s="103"/>
      <c r="D209" s="103"/>
    </row>
    <row r="210" spans="1:4" s="113" customFormat="1">
      <c r="A210" s="103"/>
      <c r="B210" s="103"/>
      <c r="C210" s="103"/>
      <c r="D210" s="103"/>
    </row>
    <row r="211" spans="1:4" s="113" customFormat="1">
      <c r="A211" s="103"/>
      <c r="B211" s="103"/>
      <c r="C211" s="103"/>
      <c r="D211" s="103"/>
    </row>
    <row r="212" spans="1:4" s="113" customFormat="1">
      <c r="A212" s="103"/>
      <c r="B212" s="103"/>
      <c r="C212" s="103"/>
      <c r="D212" s="103"/>
    </row>
    <row r="213" spans="1:4" s="113" customFormat="1">
      <c r="A213" s="103"/>
      <c r="B213" s="103"/>
      <c r="C213" s="103"/>
      <c r="D213" s="103"/>
    </row>
    <row r="214" spans="1:4" s="113" customFormat="1">
      <c r="A214" s="103"/>
      <c r="B214" s="103"/>
      <c r="C214" s="103"/>
      <c r="D214" s="103"/>
    </row>
    <row r="215" spans="1:4" s="113" customFormat="1">
      <c r="A215" s="103"/>
      <c r="B215" s="103"/>
      <c r="C215" s="103"/>
      <c r="D215" s="103"/>
    </row>
    <row r="216" spans="1:4" s="113" customFormat="1">
      <c r="A216" s="103"/>
      <c r="B216" s="103"/>
      <c r="C216" s="103"/>
      <c r="D216" s="103"/>
    </row>
    <row r="217" spans="1:4" s="113" customFormat="1">
      <c r="A217" s="103"/>
      <c r="B217" s="103"/>
      <c r="C217" s="103"/>
      <c r="D217" s="103"/>
    </row>
    <row r="218" spans="1:4" s="113" customFormat="1">
      <c r="A218" s="104"/>
      <c r="B218" s="104"/>
      <c r="C218" s="104"/>
      <c r="D218" s="104"/>
    </row>
    <row r="219" spans="1:4" s="113" customFormat="1">
      <c r="A219" s="103"/>
      <c r="B219" s="103"/>
      <c r="C219" s="103"/>
      <c r="D219" s="103"/>
    </row>
    <row r="220" spans="1:4" s="113" customFormat="1">
      <c r="A220" s="103"/>
      <c r="B220" s="103"/>
      <c r="C220" s="103"/>
      <c r="D220" s="103"/>
    </row>
    <row r="221" spans="1:4" s="113" customFormat="1">
      <c r="A221" s="103"/>
      <c r="B221" s="103"/>
      <c r="C221" s="103"/>
      <c r="D221" s="103"/>
    </row>
    <row r="222" spans="1:4" s="113" customFormat="1">
      <c r="A222" s="103"/>
      <c r="B222" s="103"/>
      <c r="C222" s="103"/>
      <c r="D222" s="103"/>
    </row>
    <row r="223" spans="1:4" s="113" customFormat="1">
      <c r="A223" s="103"/>
      <c r="B223" s="103"/>
      <c r="C223" s="103"/>
      <c r="D223" s="103"/>
    </row>
    <row r="224" spans="1:4" s="113" customFormat="1">
      <c r="A224" s="103"/>
      <c r="B224" s="103"/>
      <c r="C224" s="103"/>
      <c r="D224" s="103"/>
    </row>
    <row r="225" spans="1:4" s="113" customFormat="1">
      <c r="A225" s="103"/>
      <c r="B225" s="103"/>
      <c r="C225" s="103"/>
      <c r="D225" s="103"/>
    </row>
    <row r="226" spans="1:4" s="113" customFormat="1">
      <c r="A226" s="103"/>
      <c r="B226" s="103"/>
      <c r="C226" s="103"/>
      <c r="D226" s="103"/>
    </row>
    <row r="227" spans="1:4" s="113" customFormat="1">
      <c r="A227" s="103"/>
      <c r="B227" s="103"/>
      <c r="C227" s="103"/>
      <c r="D227" s="103"/>
    </row>
    <row r="228" spans="1:4" s="113" customFormat="1">
      <c r="A228" s="103"/>
      <c r="B228" s="103"/>
      <c r="C228" s="103"/>
      <c r="D228" s="103"/>
    </row>
    <row r="229" spans="1:4" s="113" customFormat="1">
      <c r="A229" s="103"/>
      <c r="B229" s="103"/>
      <c r="C229" s="103"/>
      <c r="D229" s="103"/>
    </row>
    <row r="230" spans="1:4" s="113" customFormat="1">
      <c r="A230" s="103"/>
      <c r="B230" s="103"/>
      <c r="C230" s="103"/>
      <c r="D230" s="103"/>
    </row>
    <row r="231" spans="1:4" s="113" customFormat="1">
      <c r="A231" s="103"/>
      <c r="B231" s="103"/>
      <c r="C231" s="103"/>
      <c r="D231" s="103"/>
    </row>
    <row r="232" spans="1:4" s="113" customFormat="1">
      <c r="A232" s="103"/>
      <c r="B232" s="103"/>
      <c r="C232" s="103"/>
      <c r="D232" s="103"/>
    </row>
    <row r="233" spans="1:4" s="113" customFormat="1">
      <c r="A233" s="103"/>
      <c r="B233" s="103"/>
      <c r="C233" s="103"/>
      <c r="D233" s="103"/>
    </row>
    <row r="234" spans="1:4" s="113" customFormat="1">
      <c r="A234" s="103"/>
      <c r="B234" s="103"/>
      <c r="C234" s="103"/>
      <c r="D234" s="103"/>
    </row>
    <row r="235" spans="1:4" s="113" customFormat="1">
      <c r="A235" s="103"/>
      <c r="B235" s="103"/>
      <c r="C235" s="103"/>
      <c r="D235" s="103"/>
    </row>
    <row r="236" spans="1:4" s="113" customFormat="1">
      <c r="A236" s="103"/>
      <c r="B236" s="103"/>
      <c r="C236" s="103"/>
      <c r="D236" s="103"/>
    </row>
    <row r="237" spans="1:4" s="113" customFormat="1">
      <c r="A237" s="103"/>
      <c r="B237" s="103"/>
      <c r="C237" s="103"/>
      <c r="D237" s="103"/>
    </row>
    <row r="238" spans="1:4" s="113" customFormat="1">
      <c r="A238" s="104"/>
      <c r="B238" s="104"/>
      <c r="C238" s="104"/>
      <c r="D238" s="104"/>
    </row>
    <row r="239" spans="1:4" s="113" customFormat="1">
      <c r="A239" s="103"/>
      <c r="B239" s="103"/>
      <c r="C239" s="103"/>
      <c r="D239" s="103"/>
    </row>
    <row r="240" spans="1:4" s="113" customFormat="1">
      <c r="A240" s="103"/>
      <c r="B240" s="103"/>
      <c r="C240" s="103"/>
      <c r="D240" s="103"/>
    </row>
    <row r="241" spans="1:4" s="113" customFormat="1">
      <c r="A241" s="103"/>
      <c r="B241" s="103"/>
      <c r="C241" s="103"/>
      <c r="D241" s="103"/>
    </row>
    <row r="242" spans="1:4" s="113" customFormat="1">
      <c r="A242" s="103"/>
      <c r="B242" s="103"/>
      <c r="C242" s="103"/>
      <c r="D242" s="103"/>
    </row>
    <row r="243" spans="1:4" s="113" customFormat="1">
      <c r="A243" s="103"/>
      <c r="B243" s="103"/>
      <c r="C243" s="103"/>
      <c r="D243" s="103"/>
    </row>
    <row r="244" spans="1:4" s="113" customFormat="1">
      <c r="A244" s="103"/>
      <c r="B244" s="103"/>
      <c r="C244" s="103"/>
      <c r="D244" s="103"/>
    </row>
    <row r="245" spans="1:4" s="113" customFormat="1">
      <c r="A245" s="103"/>
      <c r="B245" s="103"/>
      <c r="C245" s="103"/>
      <c r="D245" s="103"/>
    </row>
    <row r="246" spans="1:4" s="113" customFormat="1">
      <c r="A246" s="103"/>
      <c r="B246" s="103"/>
      <c r="C246" s="103"/>
      <c r="D246" s="103"/>
    </row>
    <row r="247" spans="1:4" s="113" customFormat="1">
      <c r="A247" s="103"/>
      <c r="B247" s="103"/>
      <c r="C247" s="103"/>
      <c r="D247" s="103"/>
    </row>
    <row r="248" spans="1:4" s="113" customFormat="1">
      <c r="A248" s="103"/>
      <c r="B248" s="103"/>
      <c r="C248" s="103"/>
      <c r="D248" s="103"/>
    </row>
    <row r="249" spans="1:4" s="113" customFormat="1">
      <c r="A249" s="103"/>
      <c r="B249" s="103"/>
      <c r="C249" s="103"/>
      <c r="D249" s="103"/>
    </row>
    <row r="250" spans="1:4" s="113" customFormat="1">
      <c r="A250" s="103"/>
      <c r="B250" s="103"/>
      <c r="C250" s="103"/>
      <c r="D250" s="103"/>
    </row>
    <row r="251" spans="1:4" s="113" customFormat="1">
      <c r="A251" s="103"/>
      <c r="B251" s="103"/>
      <c r="C251" s="103"/>
      <c r="D251" s="103"/>
    </row>
    <row r="252" spans="1:4" s="113" customFormat="1">
      <c r="A252" s="103"/>
      <c r="B252" s="103"/>
      <c r="C252" s="103"/>
      <c r="D252" s="103"/>
    </row>
    <row r="253" spans="1:4" s="113" customFormat="1">
      <c r="A253" s="103"/>
      <c r="B253" s="103"/>
      <c r="C253" s="103"/>
      <c r="D253" s="103"/>
    </row>
    <row r="254" spans="1:4" s="113" customFormat="1">
      <c r="A254" s="103"/>
      <c r="B254" s="103"/>
      <c r="C254" s="103"/>
      <c r="D254" s="103"/>
    </row>
    <row r="255" spans="1:4" s="113" customFormat="1">
      <c r="A255" s="103"/>
      <c r="B255" s="103"/>
      <c r="C255" s="103"/>
      <c r="D255" s="103"/>
    </row>
    <row r="256" spans="1:4" s="113" customFormat="1">
      <c r="A256" s="103"/>
      <c r="B256" s="103"/>
      <c r="C256" s="103"/>
      <c r="D256" s="103"/>
    </row>
    <row r="257" spans="1:4" s="113" customFormat="1">
      <c r="A257" s="103"/>
      <c r="B257" s="103"/>
      <c r="C257" s="103"/>
      <c r="D257" s="103"/>
    </row>
    <row r="258" spans="1:4" s="113" customFormat="1">
      <c r="A258" s="104"/>
      <c r="B258" s="104"/>
      <c r="C258" s="104"/>
      <c r="D258" s="104"/>
    </row>
    <row r="259" spans="1:4" s="113" customFormat="1">
      <c r="A259" s="103"/>
      <c r="B259" s="103"/>
      <c r="C259" s="103"/>
      <c r="D259" s="103"/>
    </row>
    <row r="260" spans="1:4" s="113" customFormat="1">
      <c r="A260" s="103"/>
      <c r="B260" s="103"/>
      <c r="C260" s="103"/>
      <c r="D260" s="103"/>
    </row>
    <row r="261" spans="1:4" s="113" customFormat="1">
      <c r="A261" s="103"/>
      <c r="B261" s="103"/>
      <c r="C261" s="103"/>
      <c r="D261" s="103"/>
    </row>
    <row r="262" spans="1:4" s="113" customFormat="1">
      <c r="A262" s="103"/>
      <c r="B262" s="103"/>
      <c r="C262" s="103"/>
      <c r="D262" s="103"/>
    </row>
    <row r="263" spans="1:4" s="113" customFormat="1">
      <c r="A263" s="103"/>
      <c r="B263" s="103"/>
      <c r="C263" s="103"/>
      <c r="D263" s="103"/>
    </row>
    <row r="264" spans="1:4" s="113" customFormat="1">
      <c r="A264" s="103"/>
      <c r="B264" s="103"/>
      <c r="C264" s="103"/>
      <c r="D264" s="103"/>
    </row>
    <row r="265" spans="1:4" s="113" customFormat="1">
      <c r="A265" s="103"/>
      <c r="B265" s="103"/>
      <c r="C265" s="103"/>
      <c r="D265" s="103"/>
    </row>
    <row r="266" spans="1:4" s="113" customFormat="1">
      <c r="A266" s="103"/>
      <c r="B266" s="103"/>
      <c r="C266" s="103"/>
      <c r="D266" s="103"/>
    </row>
    <row r="267" spans="1:4" s="113" customFormat="1">
      <c r="A267" s="103"/>
      <c r="B267" s="103"/>
      <c r="C267" s="103"/>
      <c r="D267" s="103"/>
    </row>
    <row r="268" spans="1:4" s="113" customFormat="1">
      <c r="A268" s="103"/>
      <c r="B268" s="103"/>
      <c r="C268" s="103"/>
      <c r="D268" s="103"/>
    </row>
    <row r="269" spans="1:4" s="113" customFormat="1">
      <c r="A269" s="103"/>
      <c r="B269" s="103"/>
      <c r="C269" s="103"/>
      <c r="D269" s="103"/>
    </row>
    <row r="270" spans="1:4" s="113" customFormat="1">
      <c r="A270" s="103"/>
      <c r="B270" s="103"/>
      <c r="C270" s="103"/>
      <c r="D270" s="103"/>
    </row>
    <row r="271" spans="1:4" s="113" customFormat="1">
      <c r="A271" s="103"/>
      <c r="B271" s="103"/>
      <c r="C271" s="103"/>
      <c r="D271" s="103"/>
    </row>
    <row r="272" spans="1:4" s="113" customFormat="1">
      <c r="A272" s="103"/>
      <c r="B272" s="103"/>
      <c r="C272" s="103"/>
      <c r="D272" s="103"/>
    </row>
    <row r="273" spans="1:4" s="113" customFormat="1">
      <c r="A273" s="103"/>
      <c r="B273" s="103"/>
      <c r="C273" s="103"/>
      <c r="D273" s="103"/>
    </row>
    <row r="274" spans="1:4" s="113" customFormat="1">
      <c r="A274" s="103"/>
      <c r="B274" s="103"/>
      <c r="C274" s="103"/>
      <c r="D274" s="103"/>
    </row>
    <row r="275" spans="1:4" s="113" customFormat="1">
      <c r="A275" s="103"/>
      <c r="B275" s="103"/>
      <c r="C275" s="103"/>
      <c r="D275" s="103"/>
    </row>
    <row r="276" spans="1:4" s="113" customFormat="1">
      <c r="A276" s="103"/>
      <c r="B276" s="103"/>
      <c r="C276" s="103"/>
      <c r="D276" s="103"/>
    </row>
    <row r="277" spans="1:4" s="113" customFormat="1">
      <c r="A277" s="103"/>
      <c r="B277" s="103"/>
      <c r="C277" s="103"/>
      <c r="D277" s="103"/>
    </row>
    <row r="278" spans="1:4" s="113" customFormat="1">
      <c r="A278" s="104"/>
      <c r="B278" s="104"/>
      <c r="C278" s="104"/>
      <c r="D278" s="104"/>
    </row>
    <row r="279" spans="1:4" s="113" customFormat="1">
      <c r="A279" s="103"/>
      <c r="B279" s="103"/>
      <c r="C279" s="103"/>
      <c r="D279" s="103"/>
    </row>
    <row r="280" spans="1:4" s="113" customFormat="1">
      <c r="A280" s="103"/>
      <c r="B280" s="103"/>
      <c r="C280" s="103"/>
      <c r="D280" s="103"/>
    </row>
    <row r="281" spans="1:4" s="113" customFormat="1">
      <c r="A281" s="103"/>
      <c r="B281" s="103"/>
      <c r="C281" s="103"/>
      <c r="D281" s="103"/>
    </row>
    <row r="282" spans="1:4" s="113" customFormat="1">
      <c r="A282" s="103"/>
      <c r="B282" s="103"/>
      <c r="C282" s="103"/>
      <c r="D282" s="103"/>
    </row>
    <row r="283" spans="1:4" s="113" customFormat="1">
      <c r="A283" s="103"/>
      <c r="B283" s="103"/>
      <c r="C283" s="103"/>
      <c r="D283" s="103"/>
    </row>
    <row r="284" spans="1:4" s="113" customFormat="1">
      <c r="A284" s="103"/>
      <c r="B284" s="103"/>
      <c r="C284" s="103"/>
      <c r="D284" s="103"/>
    </row>
    <row r="285" spans="1:4" s="113" customFormat="1">
      <c r="A285" s="103"/>
      <c r="B285" s="103"/>
      <c r="C285" s="103"/>
      <c r="D285" s="103"/>
    </row>
    <row r="286" spans="1:4" s="113" customFormat="1">
      <c r="A286" s="103"/>
      <c r="B286" s="103"/>
      <c r="C286" s="103"/>
      <c r="D286" s="103"/>
    </row>
    <row r="287" spans="1:4" s="113" customFormat="1">
      <c r="A287" s="103"/>
      <c r="B287" s="103"/>
      <c r="C287" s="103"/>
      <c r="D287" s="103"/>
    </row>
    <row r="288" spans="1:4" s="113" customFormat="1">
      <c r="A288" s="103"/>
      <c r="B288" s="103"/>
      <c r="C288" s="103"/>
      <c r="D288" s="103"/>
    </row>
    <row r="289" spans="1:4" s="113" customFormat="1">
      <c r="A289" s="103"/>
      <c r="B289" s="103"/>
      <c r="C289" s="103"/>
      <c r="D289" s="103"/>
    </row>
    <row r="290" spans="1:4" s="113" customFormat="1">
      <c r="A290" s="103"/>
      <c r="B290" s="103"/>
      <c r="C290" s="103"/>
      <c r="D290" s="103"/>
    </row>
    <row r="291" spans="1:4" s="113" customFormat="1">
      <c r="A291" s="103"/>
      <c r="B291" s="103"/>
      <c r="C291" s="103"/>
      <c r="D291" s="103"/>
    </row>
    <row r="292" spans="1:4" s="113" customFormat="1">
      <c r="A292" s="103"/>
      <c r="B292" s="103"/>
      <c r="C292" s="103"/>
      <c r="D292" s="103"/>
    </row>
    <row r="293" spans="1:4" s="113" customFormat="1">
      <c r="A293" s="103"/>
      <c r="B293" s="103"/>
      <c r="C293" s="103"/>
      <c r="D293" s="103"/>
    </row>
    <row r="294" spans="1:4" s="113" customFormat="1">
      <c r="A294" s="103"/>
      <c r="B294" s="103"/>
      <c r="C294" s="103"/>
      <c r="D294" s="103"/>
    </row>
    <row r="295" spans="1:4" s="113" customFormat="1">
      <c r="A295" s="103"/>
      <c r="B295" s="103"/>
      <c r="C295" s="103"/>
      <c r="D295" s="103"/>
    </row>
    <row r="296" spans="1:4" s="113" customFormat="1">
      <c r="A296" s="103"/>
      <c r="B296" s="103"/>
      <c r="C296" s="103"/>
      <c r="D296" s="103"/>
    </row>
    <row r="297" spans="1:4" s="113" customFormat="1">
      <c r="A297" s="103"/>
      <c r="B297" s="103"/>
      <c r="C297" s="103"/>
      <c r="D297" s="103"/>
    </row>
    <row r="298" spans="1:4" s="113" customFormat="1">
      <c r="A298" s="104"/>
      <c r="B298" s="104"/>
      <c r="C298" s="104"/>
      <c r="D298" s="104"/>
    </row>
    <row r="299" spans="1:4" s="113" customFormat="1">
      <c r="A299" s="103"/>
      <c r="B299" s="103"/>
      <c r="C299" s="103"/>
      <c r="D299" s="103"/>
    </row>
    <row r="300" spans="1:4" s="113" customFormat="1">
      <c r="A300" s="103"/>
      <c r="B300" s="103"/>
      <c r="C300" s="103"/>
      <c r="D300" s="103"/>
    </row>
    <row r="301" spans="1:4" s="113" customFormat="1">
      <c r="A301" s="103"/>
      <c r="B301" s="103"/>
      <c r="C301" s="103"/>
      <c r="D301" s="103"/>
    </row>
    <row r="302" spans="1:4" s="113" customFormat="1">
      <c r="A302" s="103"/>
      <c r="B302" s="103"/>
      <c r="C302" s="103"/>
      <c r="D302" s="103"/>
    </row>
    <row r="303" spans="1:4" s="113" customFormat="1">
      <c r="A303" s="103"/>
      <c r="B303" s="103"/>
      <c r="C303" s="103"/>
      <c r="D303" s="103"/>
    </row>
    <row r="304" spans="1:4" s="113" customFormat="1">
      <c r="A304" s="103"/>
      <c r="B304" s="103"/>
      <c r="C304" s="103"/>
      <c r="D304" s="103"/>
    </row>
    <row r="305" spans="1:4" s="113" customFormat="1">
      <c r="A305" s="103"/>
      <c r="B305" s="103"/>
      <c r="C305" s="103"/>
      <c r="D305" s="103"/>
    </row>
    <row r="306" spans="1:4" s="113" customFormat="1">
      <c r="A306" s="103"/>
      <c r="B306" s="103"/>
      <c r="C306" s="103"/>
      <c r="D306" s="103"/>
    </row>
    <row r="307" spans="1:4" s="113" customFormat="1">
      <c r="A307" s="103"/>
      <c r="B307" s="103"/>
      <c r="C307" s="103"/>
      <c r="D307" s="103"/>
    </row>
    <row r="308" spans="1:4" s="113" customFormat="1">
      <c r="A308" s="103"/>
      <c r="B308" s="103"/>
      <c r="C308" s="103"/>
      <c r="D308" s="103"/>
    </row>
    <row r="309" spans="1:4" s="113" customFormat="1">
      <c r="A309" s="103"/>
      <c r="B309" s="103"/>
      <c r="C309" s="103"/>
      <c r="D309" s="103"/>
    </row>
    <row r="310" spans="1:4" s="113" customFormat="1">
      <c r="A310" s="103"/>
      <c r="B310" s="103"/>
      <c r="C310" s="103"/>
      <c r="D310" s="103"/>
    </row>
    <row r="311" spans="1:4" s="113" customFormat="1">
      <c r="A311" s="103"/>
      <c r="B311" s="103"/>
      <c r="C311" s="103"/>
      <c r="D311" s="103"/>
    </row>
    <row r="312" spans="1:4" s="113" customFormat="1">
      <c r="A312" s="103"/>
      <c r="B312" s="103"/>
      <c r="C312" s="103"/>
      <c r="D312" s="103"/>
    </row>
    <row r="313" spans="1:4" s="113" customFormat="1">
      <c r="A313" s="103"/>
      <c r="B313" s="103"/>
      <c r="C313" s="103"/>
      <c r="D313" s="103"/>
    </row>
    <row r="314" spans="1:4" s="113" customFormat="1">
      <c r="A314" s="103"/>
      <c r="B314" s="103"/>
      <c r="C314" s="103"/>
      <c r="D314" s="103"/>
    </row>
    <row r="315" spans="1:4" s="113" customFormat="1">
      <c r="A315" s="103"/>
      <c r="B315" s="103"/>
      <c r="C315" s="103"/>
      <c r="D315" s="103"/>
    </row>
    <row r="316" spans="1:4" s="113" customFormat="1">
      <c r="A316" s="103"/>
      <c r="B316" s="103"/>
      <c r="C316" s="103"/>
      <c r="D316" s="103"/>
    </row>
    <row r="317" spans="1:4" s="113" customFormat="1">
      <c r="A317" s="103"/>
      <c r="B317" s="103"/>
      <c r="C317" s="103"/>
      <c r="D317" s="103"/>
    </row>
    <row r="318" spans="1:4" s="113" customFormat="1">
      <c r="A318" s="116"/>
      <c r="B318" s="116"/>
      <c r="C318" s="116"/>
      <c r="D318" s="116"/>
    </row>
    <row r="319" spans="1:4" s="113" customFormat="1">
      <c r="A319" s="116"/>
      <c r="B319" s="116"/>
      <c r="C319" s="116"/>
      <c r="D319" s="116"/>
    </row>
    <row r="320" spans="1:4" s="113" customFormat="1">
      <c r="A320" s="116"/>
      <c r="B320" s="116"/>
      <c r="C320" s="116"/>
      <c r="D320" s="116"/>
    </row>
    <row r="321" spans="1:4" s="113" customFormat="1">
      <c r="A321" s="116"/>
      <c r="B321" s="116"/>
      <c r="C321" s="116"/>
      <c r="D321" s="116"/>
    </row>
    <row r="322" spans="1:4" s="113" customFormat="1">
      <c r="A322" s="116"/>
      <c r="B322" s="116"/>
      <c r="C322" s="116"/>
      <c r="D322" s="116"/>
    </row>
    <row r="323" spans="1:4" s="113" customFormat="1">
      <c r="A323" s="116"/>
      <c r="B323" s="116"/>
      <c r="C323" s="116"/>
      <c r="D323" s="116"/>
    </row>
    <row r="324" spans="1:4" s="113" customFormat="1">
      <c r="A324" s="116"/>
      <c r="B324" s="116"/>
      <c r="C324" s="116"/>
      <c r="D324" s="116"/>
    </row>
    <row r="325" spans="1:4" s="113" customFormat="1">
      <c r="A325" s="116"/>
      <c r="B325" s="116"/>
      <c r="C325" s="116"/>
      <c r="D325" s="116"/>
    </row>
    <row r="326" spans="1:4" s="113" customFormat="1">
      <c r="A326" s="116"/>
      <c r="B326" s="116"/>
      <c r="C326" s="116"/>
      <c r="D326" s="116"/>
    </row>
    <row r="327" spans="1:4" s="113" customFormat="1">
      <c r="A327" s="116"/>
      <c r="B327" s="116"/>
      <c r="C327" s="116"/>
      <c r="D327" s="116"/>
    </row>
    <row r="328" spans="1:4" s="113" customFormat="1">
      <c r="A328" s="116"/>
      <c r="B328" s="116"/>
      <c r="C328" s="116"/>
      <c r="D328" s="116"/>
    </row>
    <row r="329" spans="1:4" s="113" customFormat="1">
      <c r="A329" s="116"/>
      <c r="B329" s="116"/>
      <c r="C329" s="116"/>
      <c r="D329" s="116"/>
    </row>
    <row r="330" spans="1:4" s="113" customFormat="1">
      <c r="A330" s="116"/>
      <c r="B330" s="116"/>
      <c r="C330" s="116"/>
      <c r="D330" s="116"/>
    </row>
    <row r="331" spans="1:4" s="113" customFormat="1">
      <c r="A331" s="116"/>
      <c r="B331" s="116"/>
      <c r="C331" s="116"/>
      <c r="D331" s="116"/>
    </row>
    <row r="332" spans="1:4" s="113" customFormat="1">
      <c r="A332" s="116"/>
      <c r="B332" s="116"/>
      <c r="C332" s="116"/>
      <c r="D332" s="116"/>
    </row>
    <row r="333" spans="1:4" s="113" customFormat="1">
      <c r="A333" s="116"/>
      <c r="B333" s="116"/>
      <c r="C333" s="116"/>
      <c r="D333" s="116"/>
    </row>
    <row r="334" spans="1:4" s="113" customFormat="1">
      <c r="A334" s="116"/>
      <c r="B334" s="116"/>
      <c r="C334" s="116"/>
      <c r="D334" s="116"/>
    </row>
    <row r="335" spans="1:4" s="113" customFormat="1">
      <c r="A335" s="116"/>
      <c r="B335" s="116"/>
      <c r="C335" s="116"/>
      <c r="D335" s="116"/>
    </row>
    <row r="336" spans="1:4" s="113" customFormat="1">
      <c r="A336" s="116"/>
      <c r="B336" s="116"/>
      <c r="C336" s="116"/>
      <c r="D336" s="116"/>
    </row>
    <row r="337" spans="1:4" s="113" customFormat="1">
      <c r="A337" s="116"/>
      <c r="B337" s="116"/>
      <c r="C337" s="116"/>
      <c r="D337" s="116"/>
    </row>
    <row r="338" spans="1:4" s="113" customFormat="1">
      <c r="A338" s="116"/>
      <c r="B338" s="116"/>
      <c r="C338" s="116"/>
      <c r="D338" s="116"/>
    </row>
    <row r="339" spans="1:4" s="113" customFormat="1">
      <c r="A339" s="116"/>
      <c r="B339" s="116"/>
      <c r="C339" s="116"/>
      <c r="D339" s="116"/>
    </row>
    <row r="340" spans="1:4" s="113" customFormat="1">
      <c r="A340" s="116"/>
      <c r="B340" s="116"/>
      <c r="C340" s="116"/>
      <c r="D340" s="116"/>
    </row>
    <row r="341" spans="1:4" s="113" customFormat="1">
      <c r="A341" s="116"/>
      <c r="B341" s="116"/>
      <c r="C341" s="116"/>
      <c r="D341" s="116"/>
    </row>
    <row r="342" spans="1:4" s="113" customFormat="1">
      <c r="A342" s="116"/>
      <c r="B342" s="116"/>
      <c r="C342" s="116"/>
      <c r="D342" s="116"/>
    </row>
    <row r="343" spans="1:4" s="113" customFormat="1">
      <c r="A343" s="116"/>
      <c r="B343" s="116"/>
      <c r="C343" s="116"/>
      <c r="D343" s="116"/>
    </row>
    <row r="344" spans="1:4" s="113" customFormat="1">
      <c r="A344" s="116"/>
      <c r="B344" s="116"/>
      <c r="C344" s="116"/>
      <c r="D344" s="116"/>
    </row>
    <row r="345" spans="1:4" s="113" customFormat="1">
      <c r="A345" s="116"/>
      <c r="B345" s="116"/>
      <c r="C345" s="116"/>
      <c r="D345" s="116"/>
    </row>
    <row r="346" spans="1:4" s="113" customFormat="1">
      <c r="A346" s="116"/>
      <c r="B346" s="116"/>
      <c r="C346" s="116"/>
      <c r="D346" s="116"/>
    </row>
    <row r="347" spans="1:4" s="113" customFormat="1">
      <c r="A347" s="116"/>
      <c r="B347" s="116"/>
      <c r="C347" s="116"/>
      <c r="D347" s="116"/>
    </row>
    <row r="348" spans="1:4" s="113" customFormat="1">
      <c r="A348" s="116"/>
      <c r="B348" s="116"/>
      <c r="C348" s="116"/>
      <c r="D348" s="116"/>
    </row>
    <row r="349" spans="1:4" s="113" customFormat="1">
      <c r="A349" s="116"/>
      <c r="B349" s="116"/>
      <c r="C349" s="116"/>
      <c r="D349" s="116"/>
    </row>
    <row r="350" spans="1:4" s="113" customFormat="1">
      <c r="A350" s="116"/>
      <c r="B350" s="116"/>
      <c r="C350" s="116"/>
      <c r="D350" s="116"/>
    </row>
    <row r="351" spans="1:4" s="113" customFormat="1">
      <c r="A351" s="116"/>
      <c r="B351" s="116"/>
      <c r="C351" s="116"/>
      <c r="D351" s="116"/>
    </row>
    <row r="352" spans="1:4" s="113" customFormat="1">
      <c r="A352" s="116"/>
      <c r="B352" s="116"/>
      <c r="C352" s="116"/>
      <c r="D352" s="116"/>
    </row>
    <row r="353" spans="1:4" s="113" customFormat="1">
      <c r="A353" s="116"/>
      <c r="B353" s="116"/>
      <c r="C353" s="116"/>
      <c r="D353" s="116"/>
    </row>
    <row r="354" spans="1:4" s="113" customFormat="1">
      <c r="A354" s="116"/>
      <c r="B354" s="116"/>
      <c r="C354" s="116"/>
      <c r="D354" s="116"/>
    </row>
    <row r="355" spans="1:4" s="113" customFormat="1">
      <c r="A355" s="116"/>
      <c r="B355" s="116"/>
      <c r="C355" s="116"/>
      <c r="D355" s="116"/>
    </row>
    <row r="356" spans="1:4" s="113" customFormat="1">
      <c r="A356" s="116"/>
      <c r="B356" s="116"/>
      <c r="C356" s="116"/>
      <c r="D356" s="116"/>
    </row>
    <row r="357" spans="1:4" s="113" customFormat="1">
      <c r="A357" s="116"/>
      <c r="B357" s="116"/>
      <c r="C357" s="116"/>
      <c r="D357" s="116"/>
    </row>
    <row r="358" spans="1:4" s="113" customFormat="1">
      <c r="A358" s="116"/>
      <c r="B358" s="116"/>
      <c r="C358" s="116"/>
      <c r="D358" s="116"/>
    </row>
    <row r="359" spans="1:4" s="113" customFormat="1">
      <c r="A359" s="116"/>
      <c r="B359" s="116"/>
      <c r="C359" s="116"/>
      <c r="D359" s="116"/>
    </row>
    <row r="360" spans="1:4" s="113" customFormat="1">
      <c r="A360" s="116"/>
      <c r="B360" s="116"/>
      <c r="C360" s="116"/>
      <c r="D360" s="116"/>
    </row>
    <row r="361" spans="1:4" s="113" customFormat="1">
      <c r="A361" s="116"/>
      <c r="B361" s="116"/>
      <c r="C361" s="116"/>
      <c r="D361" s="116"/>
    </row>
    <row r="362" spans="1:4" s="113" customFormat="1">
      <c r="A362" s="116"/>
      <c r="B362" s="116"/>
      <c r="C362" s="116"/>
      <c r="D362" s="116"/>
    </row>
    <row r="363" spans="1:4" s="113" customFormat="1">
      <c r="A363" s="116"/>
      <c r="B363" s="116"/>
      <c r="C363" s="116"/>
      <c r="D363" s="116"/>
    </row>
    <row r="364" spans="1:4" s="113" customFormat="1">
      <c r="A364" s="116"/>
      <c r="B364" s="116"/>
      <c r="C364" s="116"/>
      <c r="D364" s="116"/>
    </row>
    <row r="365" spans="1:4" s="113" customFormat="1">
      <c r="A365" s="116"/>
      <c r="B365" s="116"/>
      <c r="C365" s="116"/>
      <c r="D365" s="116"/>
    </row>
    <row r="366" spans="1:4" s="113" customFormat="1">
      <c r="A366" s="116"/>
      <c r="B366" s="116"/>
      <c r="C366" s="116"/>
      <c r="D366" s="116"/>
    </row>
    <row r="367" spans="1:4" s="113" customFormat="1">
      <c r="A367" s="116"/>
      <c r="B367" s="116"/>
      <c r="C367" s="116"/>
      <c r="D367" s="116"/>
    </row>
    <row r="368" spans="1:4" s="113" customFormat="1">
      <c r="A368" s="116"/>
      <c r="B368" s="116"/>
      <c r="C368" s="116"/>
      <c r="D368" s="116"/>
    </row>
    <row r="369" spans="1:4" s="113" customFormat="1">
      <c r="A369" s="116"/>
      <c r="B369" s="116"/>
      <c r="C369" s="116"/>
      <c r="D369" s="116"/>
    </row>
    <row r="370" spans="1:4" s="113" customFormat="1">
      <c r="A370" s="116"/>
      <c r="B370" s="116"/>
      <c r="C370" s="116"/>
      <c r="D370" s="116"/>
    </row>
    <row r="371" spans="1:4" s="113" customFormat="1">
      <c r="A371" s="116"/>
      <c r="B371" s="116"/>
      <c r="C371" s="116"/>
      <c r="D371" s="116"/>
    </row>
    <row r="372" spans="1:4" s="113" customFormat="1">
      <c r="A372" s="116"/>
      <c r="B372" s="116"/>
      <c r="C372" s="116"/>
      <c r="D372" s="116"/>
    </row>
    <row r="373" spans="1:4" s="113" customFormat="1">
      <c r="A373" s="116"/>
      <c r="B373" s="116"/>
      <c r="C373" s="116"/>
      <c r="D373" s="116"/>
    </row>
    <row r="374" spans="1:4" s="113" customFormat="1">
      <c r="A374" s="116"/>
      <c r="B374" s="116"/>
      <c r="C374" s="116"/>
      <c r="D374" s="116"/>
    </row>
    <row r="375" spans="1:4" s="113" customFormat="1">
      <c r="A375" s="116"/>
      <c r="B375" s="116"/>
      <c r="C375" s="116"/>
      <c r="D375" s="116"/>
    </row>
    <row r="376" spans="1:4" s="113" customFormat="1">
      <c r="A376" s="116"/>
      <c r="B376" s="116"/>
      <c r="C376" s="116"/>
      <c r="D376" s="116"/>
    </row>
    <row r="377" spans="1:4" s="113" customFormat="1">
      <c r="A377" s="116"/>
      <c r="B377" s="116"/>
      <c r="C377" s="116"/>
      <c r="D377" s="116"/>
    </row>
    <row r="378" spans="1:4" s="113" customFormat="1">
      <c r="A378" s="116"/>
      <c r="B378" s="116"/>
      <c r="C378" s="116"/>
      <c r="D378" s="116"/>
    </row>
    <row r="379" spans="1:4" s="113" customFormat="1">
      <c r="A379" s="116"/>
      <c r="B379" s="116"/>
      <c r="C379" s="116"/>
      <c r="D379" s="116"/>
    </row>
    <row r="380" spans="1:4" s="113" customFormat="1">
      <c r="A380" s="116"/>
      <c r="B380" s="116"/>
      <c r="C380" s="116"/>
      <c r="D380" s="116"/>
    </row>
    <row r="381" spans="1:4" s="113" customFormat="1">
      <c r="A381" s="116"/>
      <c r="B381" s="116"/>
      <c r="C381" s="116"/>
      <c r="D381" s="116"/>
    </row>
    <row r="382" spans="1:4" s="113" customFormat="1">
      <c r="A382" s="116"/>
      <c r="B382" s="116"/>
      <c r="C382" s="116"/>
      <c r="D382" s="116"/>
    </row>
    <row r="383" spans="1:4" s="113" customFormat="1">
      <c r="A383" s="116"/>
      <c r="B383" s="116"/>
      <c r="C383" s="116"/>
      <c r="D383" s="116"/>
    </row>
    <row r="384" spans="1:4" s="113" customFormat="1">
      <c r="A384" s="116"/>
      <c r="B384" s="116"/>
      <c r="C384" s="116"/>
      <c r="D384" s="116"/>
    </row>
    <row r="385" spans="1:4" s="113" customFormat="1">
      <c r="A385" s="116"/>
      <c r="B385" s="116"/>
      <c r="C385" s="116"/>
      <c r="D385" s="116"/>
    </row>
    <row r="386" spans="1:4" s="113" customFormat="1">
      <c r="A386" s="116"/>
      <c r="B386" s="116"/>
      <c r="C386" s="116"/>
      <c r="D386" s="116"/>
    </row>
    <row r="387" spans="1:4" s="113" customFormat="1">
      <c r="A387" s="116"/>
      <c r="B387" s="116"/>
      <c r="C387" s="116"/>
      <c r="D387" s="116"/>
    </row>
    <row r="388" spans="1:4" s="113" customFormat="1">
      <c r="A388" s="116"/>
      <c r="B388" s="116"/>
      <c r="C388" s="116"/>
      <c r="D388" s="116"/>
    </row>
    <row r="389" spans="1:4" s="113" customFormat="1">
      <c r="A389" s="116"/>
      <c r="B389" s="116"/>
      <c r="C389" s="116"/>
      <c r="D389" s="116"/>
    </row>
    <row r="390" spans="1:4" s="113" customFormat="1">
      <c r="A390" s="116"/>
      <c r="B390" s="116"/>
      <c r="C390" s="116"/>
      <c r="D390" s="116"/>
    </row>
    <row r="391" spans="1:4" s="113" customFormat="1">
      <c r="A391" s="116"/>
      <c r="B391" s="116"/>
      <c r="C391" s="116"/>
      <c r="D391" s="116"/>
    </row>
    <row r="392" spans="1:4" s="113" customFormat="1">
      <c r="A392" s="116"/>
      <c r="B392" s="116"/>
      <c r="C392" s="116"/>
      <c r="D392" s="116"/>
    </row>
    <row r="393" spans="1:4" s="113" customFormat="1">
      <c r="A393" s="116"/>
      <c r="B393" s="116"/>
      <c r="C393" s="116"/>
      <c r="D393" s="116"/>
    </row>
    <row r="394" spans="1:4" s="113" customFormat="1">
      <c r="A394" s="116"/>
      <c r="B394" s="116"/>
      <c r="C394" s="116"/>
      <c r="D394" s="116"/>
    </row>
    <row r="395" spans="1:4" s="113" customFormat="1">
      <c r="A395" s="116"/>
      <c r="B395" s="116"/>
      <c r="C395" s="116"/>
      <c r="D395" s="116"/>
    </row>
    <row r="396" spans="1:4" s="113" customFormat="1">
      <c r="A396" s="116"/>
      <c r="B396" s="116"/>
      <c r="C396" s="116"/>
      <c r="D396" s="116"/>
    </row>
    <row r="397" spans="1:4" s="113" customFormat="1">
      <c r="A397" s="116"/>
      <c r="B397" s="116"/>
      <c r="C397" s="116"/>
      <c r="D397" s="116"/>
    </row>
    <row r="398" spans="1:4" s="113" customFormat="1">
      <c r="A398" s="116"/>
      <c r="B398" s="116"/>
      <c r="C398" s="116"/>
      <c r="D398" s="116"/>
    </row>
    <row r="399" spans="1:4" s="113" customFormat="1">
      <c r="A399" s="116"/>
      <c r="B399" s="116"/>
      <c r="C399" s="116"/>
      <c r="D399" s="116"/>
    </row>
    <row r="400" spans="1:4" s="113" customFormat="1">
      <c r="A400" s="116"/>
      <c r="B400" s="116"/>
      <c r="C400" s="116"/>
      <c r="D400" s="116"/>
    </row>
    <row r="401" spans="1:4" s="113" customFormat="1">
      <c r="A401" s="116"/>
      <c r="B401" s="116"/>
      <c r="C401" s="116"/>
      <c r="D401" s="116"/>
    </row>
    <row r="402" spans="1:4" s="113" customFormat="1">
      <c r="A402" s="116"/>
      <c r="B402" s="116"/>
      <c r="C402" s="116"/>
      <c r="D402" s="116"/>
    </row>
    <row r="403" spans="1:4" s="113" customFormat="1">
      <c r="A403" s="116"/>
      <c r="B403" s="116"/>
      <c r="C403" s="116"/>
      <c r="D403" s="116"/>
    </row>
    <row r="404" spans="1:4" s="113" customFormat="1">
      <c r="A404" s="116"/>
      <c r="B404" s="116"/>
      <c r="C404" s="116"/>
      <c r="D404" s="116"/>
    </row>
    <row r="405" spans="1:4" s="113" customFormat="1">
      <c r="A405" s="116"/>
      <c r="B405" s="116"/>
      <c r="C405" s="116"/>
      <c r="D405" s="116"/>
    </row>
    <row r="406" spans="1:4" s="113" customFormat="1">
      <c r="A406" s="116"/>
      <c r="B406" s="116"/>
      <c r="C406" s="116"/>
      <c r="D406" s="116"/>
    </row>
    <row r="407" spans="1:4" s="113" customFormat="1">
      <c r="A407" s="116"/>
      <c r="B407" s="116"/>
      <c r="C407" s="116"/>
      <c r="D407" s="116"/>
    </row>
    <row r="408" spans="1:4" s="113" customFormat="1">
      <c r="A408" s="116"/>
      <c r="B408" s="116"/>
      <c r="C408" s="116"/>
      <c r="D408" s="116"/>
    </row>
    <row r="409" spans="1:4" s="113" customFormat="1">
      <c r="A409" s="116"/>
      <c r="B409" s="116"/>
      <c r="C409" s="116"/>
      <c r="D409" s="116"/>
    </row>
    <row r="410" spans="1:4" s="113" customFormat="1">
      <c r="A410" s="116"/>
      <c r="B410" s="116"/>
      <c r="C410" s="116"/>
      <c r="D410" s="116"/>
    </row>
    <row r="411" spans="1:4" s="113" customFormat="1">
      <c r="A411" s="116"/>
      <c r="B411" s="116"/>
      <c r="C411" s="116"/>
      <c r="D411" s="116"/>
    </row>
    <row r="412" spans="1:4" s="113" customFormat="1">
      <c r="A412" s="116"/>
      <c r="B412" s="116"/>
      <c r="C412" s="116"/>
      <c r="D412" s="116"/>
    </row>
    <row r="413" spans="1:4" s="113" customFormat="1">
      <c r="A413" s="116"/>
      <c r="B413" s="116"/>
      <c r="C413" s="116"/>
      <c r="D413" s="116"/>
    </row>
    <row r="414" spans="1:4" s="113" customFormat="1">
      <c r="A414" s="116"/>
      <c r="B414" s="116"/>
      <c r="C414" s="116"/>
      <c r="D414" s="116"/>
    </row>
    <row r="415" spans="1:4" s="113" customFormat="1">
      <c r="A415" s="116"/>
      <c r="B415" s="116"/>
      <c r="C415" s="116"/>
      <c r="D415" s="116"/>
    </row>
    <row r="416" spans="1:4" s="113" customFormat="1">
      <c r="A416" s="116"/>
      <c r="B416" s="116"/>
      <c r="C416" s="116"/>
      <c r="D416" s="116"/>
    </row>
    <row r="417" spans="1:4" s="113" customFormat="1">
      <c r="A417" s="116"/>
      <c r="B417" s="116"/>
      <c r="C417" s="116"/>
      <c r="D417" s="116"/>
    </row>
    <row r="418" spans="1:4" s="113" customFormat="1">
      <c r="A418" s="116"/>
      <c r="B418" s="116"/>
      <c r="C418" s="116"/>
      <c r="D418" s="116"/>
    </row>
    <row r="419" spans="1:4" s="113" customFormat="1">
      <c r="A419" s="116"/>
      <c r="B419" s="116"/>
      <c r="C419" s="116"/>
      <c r="D419" s="116"/>
    </row>
    <row r="420" spans="1:4" s="113" customFormat="1">
      <c r="A420" s="116"/>
      <c r="B420" s="116"/>
      <c r="C420" s="116"/>
      <c r="D420" s="116"/>
    </row>
    <row r="421" spans="1:4" s="113" customFormat="1">
      <c r="A421" s="116"/>
      <c r="B421" s="116"/>
      <c r="C421" s="116"/>
      <c r="D421" s="116"/>
    </row>
    <row r="422" spans="1:4" s="113" customFormat="1">
      <c r="A422" s="116"/>
      <c r="B422" s="116"/>
      <c r="C422" s="116"/>
      <c r="D422" s="116"/>
    </row>
    <row r="423" spans="1:4" s="113" customFormat="1">
      <c r="A423" s="116"/>
      <c r="B423" s="116"/>
      <c r="C423" s="116"/>
      <c r="D423" s="116"/>
    </row>
    <row r="424" spans="1:4" s="113" customFormat="1">
      <c r="A424" s="116"/>
      <c r="B424" s="116"/>
      <c r="C424" s="116"/>
      <c r="D424" s="116"/>
    </row>
    <row r="425" spans="1:4" s="113" customFormat="1">
      <c r="A425" s="116"/>
      <c r="B425" s="116"/>
      <c r="C425" s="116"/>
      <c r="D425" s="116"/>
    </row>
    <row r="426" spans="1:4" s="113" customFormat="1">
      <c r="A426" s="116"/>
      <c r="B426" s="116"/>
      <c r="C426" s="116"/>
      <c r="D426" s="116"/>
    </row>
    <row r="427" spans="1:4" s="113" customFormat="1">
      <c r="A427" s="116"/>
      <c r="B427" s="116"/>
      <c r="C427" s="116"/>
      <c r="D427" s="116"/>
    </row>
    <row r="428" spans="1:4" s="113" customFormat="1">
      <c r="A428" s="116"/>
      <c r="B428" s="116"/>
      <c r="C428" s="116"/>
      <c r="D428" s="116"/>
    </row>
    <row r="429" spans="1:4" s="113" customFormat="1">
      <c r="A429" s="116"/>
      <c r="B429" s="116"/>
      <c r="C429" s="116"/>
      <c r="D429" s="116"/>
    </row>
    <row r="430" spans="1:4" s="113" customFormat="1">
      <c r="A430" s="116"/>
      <c r="B430" s="116"/>
      <c r="C430" s="116"/>
      <c r="D430" s="116"/>
    </row>
    <row r="431" spans="1:4" s="113" customFormat="1">
      <c r="A431" s="116"/>
      <c r="B431" s="116"/>
      <c r="C431" s="116"/>
      <c r="D431" s="116"/>
    </row>
    <row r="432" spans="1:4" s="113" customFormat="1">
      <c r="A432" s="116"/>
      <c r="B432" s="116"/>
      <c r="C432" s="116"/>
      <c r="D432" s="116"/>
    </row>
    <row r="433" spans="1:4" s="113" customFormat="1">
      <c r="A433" s="116"/>
      <c r="B433" s="116"/>
      <c r="C433" s="116"/>
      <c r="D433" s="116"/>
    </row>
    <row r="434" spans="1:4" s="113" customFormat="1">
      <c r="A434" s="116"/>
      <c r="B434" s="116"/>
      <c r="C434" s="116"/>
      <c r="D434" s="116"/>
    </row>
    <row r="435" spans="1:4" s="113" customFormat="1">
      <c r="A435" s="116"/>
      <c r="B435" s="116"/>
      <c r="C435" s="116"/>
      <c r="D435" s="116"/>
    </row>
    <row r="436" spans="1:4" s="113" customFormat="1">
      <c r="A436" s="116"/>
      <c r="B436" s="116"/>
      <c r="C436" s="116"/>
      <c r="D436" s="116"/>
    </row>
    <row r="437" spans="1:4" s="113" customFormat="1">
      <c r="A437" s="116"/>
      <c r="B437" s="116"/>
      <c r="C437" s="116"/>
      <c r="D437" s="116"/>
    </row>
    <row r="438" spans="1:4" s="113" customFormat="1">
      <c r="A438" s="116"/>
      <c r="B438" s="116"/>
      <c r="C438" s="116"/>
      <c r="D438" s="116"/>
    </row>
    <row r="439" spans="1:4" s="113" customFormat="1">
      <c r="A439" s="116"/>
      <c r="B439" s="116"/>
      <c r="C439" s="116"/>
      <c r="D439" s="116"/>
    </row>
    <row r="440" spans="1:4" s="113" customFormat="1">
      <c r="A440" s="116"/>
      <c r="B440" s="116"/>
      <c r="C440" s="116"/>
      <c r="D440" s="116"/>
    </row>
    <row r="441" spans="1:4" s="113" customFormat="1">
      <c r="A441" s="116"/>
      <c r="B441" s="116"/>
      <c r="C441" s="116"/>
      <c r="D441" s="116"/>
    </row>
    <row r="442" spans="1:4" s="113" customFormat="1">
      <c r="A442" s="116"/>
      <c r="B442" s="116"/>
      <c r="C442" s="116"/>
      <c r="D442" s="116"/>
    </row>
    <row r="443" spans="1:4" s="113" customFormat="1">
      <c r="A443" s="116"/>
      <c r="B443" s="116"/>
      <c r="C443" s="116"/>
      <c r="D443" s="116"/>
    </row>
    <row r="444" spans="1:4" s="113" customFormat="1">
      <c r="A444" s="116"/>
      <c r="B444" s="116"/>
      <c r="C444" s="116"/>
      <c r="D444" s="116"/>
    </row>
    <row r="445" spans="1:4" s="113" customFormat="1">
      <c r="A445" s="116"/>
      <c r="B445" s="116"/>
      <c r="C445" s="116"/>
      <c r="D445" s="116"/>
    </row>
    <row r="446" spans="1:4" s="113" customFormat="1">
      <c r="A446" s="116"/>
      <c r="B446" s="116"/>
      <c r="C446" s="116"/>
      <c r="D446" s="116"/>
    </row>
    <row r="447" spans="1:4" s="113" customFormat="1">
      <c r="A447" s="116"/>
      <c r="B447" s="116"/>
      <c r="C447" s="116"/>
      <c r="D447" s="116"/>
    </row>
    <row r="448" spans="1:4" s="113" customFormat="1">
      <c r="A448" s="116"/>
      <c r="B448" s="116"/>
      <c r="C448" s="116"/>
      <c r="D448" s="116"/>
    </row>
    <row r="449" spans="1:4" s="113" customFormat="1">
      <c r="A449" s="116"/>
      <c r="B449" s="116"/>
      <c r="C449" s="116"/>
      <c r="D449" s="116"/>
    </row>
    <row r="450" spans="1:4" s="113" customFormat="1">
      <c r="A450" s="116"/>
      <c r="B450" s="116"/>
      <c r="C450" s="116"/>
      <c r="D450" s="116"/>
    </row>
    <row r="451" spans="1:4" s="113" customFormat="1">
      <c r="A451" s="116"/>
      <c r="B451" s="116"/>
      <c r="C451" s="116"/>
      <c r="D451" s="116"/>
    </row>
    <row r="452" spans="1:4" s="113" customFormat="1">
      <c r="A452" s="116"/>
      <c r="B452" s="116"/>
      <c r="C452" s="116"/>
      <c r="D452" s="116"/>
    </row>
    <row r="453" spans="1:4" s="113" customFormat="1">
      <c r="A453" s="116"/>
      <c r="B453" s="116"/>
      <c r="C453" s="116"/>
      <c r="D453" s="116"/>
    </row>
    <row r="454" spans="1:4" s="113" customFormat="1">
      <c r="A454" s="116"/>
      <c r="B454" s="116"/>
      <c r="C454" s="116"/>
      <c r="D454" s="116"/>
    </row>
    <row r="455" spans="1:4" s="113" customFormat="1">
      <c r="A455" s="116"/>
      <c r="B455" s="116"/>
      <c r="C455" s="116"/>
      <c r="D455" s="116"/>
    </row>
    <row r="456" spans="1:4" s="113" customFormat="1">
      <c r="A456" s="116"/>
      <c r="B456" s="116"/>
      <c r="C456" s="116"/>
      <c r="D456" s="116"/>
    </row>
    <row r="457" spans="1:4" s="113" customFormat="1">
      <c r="A457" s="116"/>
      <c r="B457" s="116"/>
      <c r="C457" s="116"/>
      <c r="D457" s="116"/>
    </row>
    <row r="458" spans="1:4" s="113" customFormat="1">
      <c r="A458" s="116"/>
      <c r="B458" s="116"/>
      <c r="C458" s="116"/>
      <c r="D458" s="116"/>
    </row>
    <row r="459" spans="1:4" s="113" customFormat="1">
      <c r="A459" s="116"/>
      <c r="B459" s="116"/>
      <c r="C459" s="116"/>
      <c r="D459" s="116"/>
    </row>
    <row r="460" spans="1:4" s="113" customFormat="1">
      <c r="A460" s="116"/>
      <c r="B460" s="116"/>
      <c r="C460" s="116"/>
      <c r="D460" s="116"/>
    </row>
    <row r="461" spans="1:4" s="113" customFormat="1">
      <c r="A461" s="116"/>
      <c r="B461" s="116"/>
      <c r="C461" s="116"/>
      <c r="D461" s="116"/>
    </row>
    <row r="462" spans="1:4" s="113" customFormat="1">
      <c r="A462" s="116"/>
      <c r="B462" s="116"/>
      <c r="C462" s="116"/>
      <c r="D462" s="116"/>
    </row>
    <row r="463" spans="1:4" s="113" customFormat="1">
      <c r="A463" s="116"/>
      <c r="B463" s="116"/>
      <c r="C463" s="116"/>
      <c r="D463" s="116"/>
    </row>
    <row r="464" spans="1:4" s="113" customFormat="1">
      <c r="A464" s="116"/>
      <c r="B464" s="116"/>
      <c r="C464" s="116"/>
      <c r="D464" s="116"/>
    </row>
    <row r="465" spans="1:4" s="113" customFormat="1">
      <c r="A465" s="116"/>
      <c r="B465" s="116"/>
      <c r="C465" s="116"/>
      <c r="D465" s="116"/>
    </row>
    <row r="466" spans="1:4" s="113" customFormat="1">
      <c r="A466" s="116"/>
      <c r="B466" s="116"/>
      <c r="C466" s="116"/>
      <c r="D466" s="116"/>
    </row>
    <row r="467" spans="1:4" s="113" customFormat="1">
      <c r="A467" s="116"/>
      <c r="B467" s="116"/>
      <c r="C467" s="116"/>
      <c r="D467" s="116"/>
    </row>
    <row r="468" spans="1:4" s="113" customFormat="1">
      <c r="A468" s="116"/>
      <c r="B468" s="116"/>
      <c r="C468" s="116"/>
      <c r="D468" s="116"/>
    </row>
    <row r="469" spans="1:4" s="113" customFormat="1">
      <c r="A469" s="116"/>
      <c r="B469" s="116"/>
      <c r="C469" s="116"/>
      <c r="D469" s="116"/>
    </row>
    <row r="470" spans="1:4" s="113" customFormat="1">
      <c r="A470" s="116"/>
      <c r="B470" s="116"/>
      <c r="C470" s="116"/>
      <c r="D470" s="116"/>
    </row>
    <row r="471" spans="1:4" s="113" customFormat="1">
      <c r="A471" s="116"/>
      <c r="B471" s="116"/>
      <c r="C471" s="116"/>
      <c r="D471" s="116"/>
    </row>
    <row r="472" spans="1:4" s="113" customFormat="1">
      <c r="A472" s="116"/>
      <c r="B472" s="116"/>
      <c r="C472" s="116"/>
      <c r="D472" s="116"/>
    </row>
    <row r="473" spans="1:4" s="113" customFormat="1">
      <c r="A473" s="116"/>
      <c r="B473" s="116"/>
      <c r="C473" s="116"/>
      <c r="D473" s="116"/>
    </row>
    <row r="474" spans="1:4" s="113" customFormat="1">
      <c r="A474" s="116"/>
      <c r="B474" s="116"/>
      <c r="C474" s="116"/>
      <c r="D474" s="116"/>
    </row>
    <row r="475" spans="1:4" s="113" customFormat="1">
      <c r="A475" s="116"/>
      <c r="B475" s="116"/>
      <c r="C475" s="116"/>
      <c r="D475" s="116"/>
    </row>
    <row r="476" spans="1:4" s="113" customFormat="1">
      <c r="A476" s="116"/>
      <c r="B476" s="116"/>
      <c r="C476" s="116"/>
      <c r="D476" s="116"/>
    </row>
    <row r="477" spans="1:4" s="113" customFormat="1">
      <c r="A477" s="116"/>
      <c r="B477" s="116"/>
      <c r="C477" s="116"/>
      <c r="D477" s="116"/>
    </row>
    <row r="478" spans="1:4" s="113" customFormat="1">
      <c r="A478" s="116"/>
      <c r="B478" s="116"/>
      <c r="C478" s="116"/>
      <c r="D478" s="116"/>
    </row>
    <row r="479" spans="1:4" s="113" customFormat="1">
      <c r="A479" s="116"/>
      <c r="B479" s="116"/>
      <c r="C479" s="116"/>
      <c r="D479" s="116"/>
    </row>
    <row r="480" spans="1:4" s="113" customFormat="1">
      <c r="A480" s="116"/>
      <c r="B480" s="116"/>
      <c r="C480" s="116"/>
      <c r="D480" s="116"/>
    </row>
    <row r="481" spans="1:4" s="113" customFormat="1">
      <c r="A481" s="116"/>
      <c r="B481" s="116"/>
      <c r="C481" s="116"/>
      <c r="D481" s="116"/>
    </row>
    <row r="482" spans="1:4" s="113" customFormat="1">
      <c r="A482" s="116"/>
      <c r="B482" s="116"/>
      <c r="C482" s="116"/>
      <c r="D482" s="116"/>
    </row>
    <row r="483" spans="1:4" s="113" customFormat="1">
      <c r="A483" s="116"/>
      <c r="B483" s="116"/>
      <c r="C483" s="116"/>
      <c r="D483" s="116"/>
    </row>
    <row r="484" spans="1:4" s="113" customFormat="1">
      <c r="A484" s="116"/>
      <c r="B484" s="116"/>
      <c r="C484" s="116"/>
      <c r="D484" s="116"/>
    </row>
    <row r="485" spans="1:4" s="113" customFormat="1">
      <c r="A485" s="116"/>
      <c r="B485" s="116"/>
      <c r="C485" s="116"/>
      <c r="D485" s="116"/>
    </row>
    <row r="486" spans="1:4" s="113" customFormat="1">
      <c r="A486" s="116"/>
      <c r="B486" s="116"/>
      <c r="C486" s="116"/>
      <c r="D486" s="116"/>
    </row>
    <row r="487" spans="1:4" s="113" customFormat="1">
      <c r="A487" s="116"/>
      <c r="B487" s="116"/>
      <c r="C487" s="116"/>
      <c r="D487" s="116"/>
    </row>
    <row r="488" spans="1:4" s="113" customFormat="1">
      <c r="A488" s="116"/>
      <c r="B488" s="116"/>
      <c r="C488" s="116"/>
      <c r="D488" s="116"/>
    </row>
    <row r="489" spans="1:4" s="113" customFormat="1">
      <c r="A489" s="116"/>
      <c r="B489" s="116"/>
      <c r="C489" s="116"/>
      <c r="D489" s="116"/>
    </row>
    <row r="490" spans="1:4" s="113" customFormat="1">
      <c r="A490" s="116"/>
      <c r="B490" s="116"/>
      <c r="C490" s="116"/>
      <c r="D490" s="116"/>
    </row>
    <row r="491" spans="1:4" s="113" customFormat="1">
      <c r="A491" s="116"/>
      <c r="B491" s="116"/>
      <c r="C491" s="116"/>
      <c r="D491" s="116"/>
    </row>
    <row r="492" spans="1:4" s="113" customFormat="1">
      <c r="A492" s="116"/>
      <c r="B492" s="116"/>
      <c r="C492" s="116"/>
      <c r="D492" s="116"/>
    </row>
    <row r="493" spans="1:4" s="113" customFormat="1">
      <c r="A493" s="116"/>
      <c r="B493" s="116"/>
      <c r="C493" s="116"/>
      <c r="D493" s="116"/>
    </row>
    <row r="494" spans="1:4" s="113" customFormat="1">
      <c r="A494" s="116"/>
      <c r="B494" s="116"/>
      <c r="C494" s="116"/>
      <c r="D494" s="116"/>
    </row>
    <row r="495" spans="1:4" s="113" customFormat="1">
      <c r="A495" s="116"/>
      <c r="B495" s="116"/>
      <c r="C495" s="116"/>
      <c r="D495" s="116"/>
    </row>
    <row r="496" spans="1:4" s="113" customFormat="1">
      <c r="A496" s="116"/>
      <c r="B496" s="116"/>
      <c r="C496" s="116"/>
      <c r="D496" s="116"/>
    </row>
    <row r="497" spans="1:4" s="113" customFormat="1">
      <c r="A497" s="116"/>
      <c r="B497" s="116"/>
      <c r="C497" s="116"/>
      <c r="D497" s="116"/>
    </row>
    <row r="498" spans="1:4" s="113" customFormat="1">
      <c r="A498" s="116"/>
      <c r="B498" s="116"/>
      <c r="C498" s="116"/>
      <c r="D498" s="116"/>
    </row>
    <row r="499" spans="1:4" s="113" customFormat="1">
      <c r="A499" s="116"/>
      <c r="B499" s="116"/>
      <c r="C499" s="116"/>
      <c r="D499" s="116"/>
    </row>
    <row r="500" spans="1:4" s="113" customFormat="1">
      <c r="A500" s="116"/>
      <c r="B500" s="116"/>
      <c r="C500" s="116"/>
      <c r="D500" s="116"/>
    </row>
    <row r="501" spans="1:4" s="113" customFormat="1">
      <c r="A501" s="116"/>
      <c r="B501" s="116"/>
      <c r="C501" s="116"/>
      <c r="D501" s="116"/>
    </row>
    <row r="502" spans="1:4" s="113" customFormat="1">
      <c r="A502" s="116"/>
      <c r="B502" s="116"/>
      <c r="C502" s="116"/>
      <c r="D502" s="116"/>
    </row>
    <row r="503" spans="1:4" s="113" customFormat="1">
      <c r="A503" s="116"/>
      <c r="B503" s="116"/>
      <c r="C503" s="116"/>
      <c r="D503" s="116"/>
    </row>
    <row r="504" spans="1:4" s="113" customFormat="1">
      <c r="A504" s="116"/>
      <c r="B504" s="116"/>
      <c r="C504" s="116"/>
      <c r="D504" s="116"/>
    </row>
    <row r="505" spans="1:4" s="113" customFormat="1">
      <c r="A505" s="116"/>
      <c r="B505" s="116"/>
      <c r="C505" s="116"/>
      <c r="D505" s="116"/>
    </row>
    <row r="506" spans="1:4" s="113" customFormat="1">
      <c r="A506" s="116"/>
      <c r="B506" s="116"/>
      <c r="C506" s="116"/>
      <c r="D506" s="116"/>
    </row>
    <row r="507" spans="1:4" s="113" customFormat="1">
      <c r="A507" s="116"/>
      <c r="B507" s="116"/>
      <c r="C507" s="116"/>
      <c r="D507" s="116"/>
    </row>
    <row r="508" spans="1:4" s="113" customFormat="1">
      <c r="A508" s="116"/>
      <c r="B508" s="116"/>
      <c r="C508" s="116"/>
      <c r="D508" s="116"/>
    </row>
    <row r="509" spans="1:4" s="113" customFormat="1">
      <c r="A509" s="116"/>
      <c r="B509" s="116"/>
      <c r="C509" s="116"/>
      <c r="D509" s="116"/>
    </row>
    <row r="510" spans="1:4" s="113" customFormat="1">
      <c r="A510" s="116"/>
      <c r="B510" s="116"/>
      <c r="C510" s="116"/>
      <c r="D510" s="116"/>
    </row>
    <row r="511" spans="1:4" s="113" customFormat="1">
      <c r="A511" s="116"/>
      <c r="B511" s="116"/>
      <c r="C511" s="116"/>
      <c r="D511" s="116"/>
    </row>
    <row r="512" spans="1:4" s="113" customFormat="1">
      <c r="A512" s="116"/>
      <c r="B512" s="116"/>
      <c r="C512" s="116"/>
      <c r="D512" s="116"/>
    </row>
    <row r="513" spans="1:4" s="113" customFormat="1">
      <c r="A513" s="116"/>
      <c r="B513" s="116"/>
      <c r="C513" s="116"/>
      <c r="D513" s="116"/>
    </row>
    <row r="514" spans="1:4" s="113" customFormat="1">
      <c r="A514" s="116"/>
      <c r="B514" s="116"/>
      <c r="C514" s="116"/>
      <c r="D514" s="116"/>
    </row>
    <row r="515" spans="1:4" s="113" customFormat="1">
      <c r="A515" s="116"/>
      <c r="B515" s="116"/>
      <c r="C515" s="116"/>
      <c r="D515" s="116"/>
    </row>
    <row r="516" spans="1:4" s="113" customFormat="1">
      <c r="A516" s="116"/>
      <c r="B516" s="116"/>
      <c r="C516" s="116"/>
      <c r="D516" s="116"/>
    </row>
    <row r="517" spans="1:4" s="113" customFormat="1">
      <c r="A517" s="116"/>
      <c r="B517" s="116"/>
      <c r="C517" s="116"/>
      <c r="D517" s="116"/>
    </row>
    <row r="518" spans="1:4" s="113" customFormat="1">
      <c r="A518" s="116"/>
      <c r="B518" s="116"/>
      <c r="C518" s="116"/>
      <c r="D518" s="116"/>
    </row>
    <row r="519" spans="1:4" s="113" customFormat="1">
      <c r="A519" s="116"/>
      <c r="B519" s="116"/>
      <c r="C519" s="116"/>
      <c r="D519" s="116"/>
    </row>
    <row r="520" spans="1:4" s="113" customFormat="1">
      <c r="A520" s="116"/>
      <c r="B520" s="116"/>
      <c r="C520" s="116"/>
      <c r="D520" s="116"/>
    </row>
    <row r="521" spans="1:4" s="113" customFormat="1">
      <c r="A521" s="116"/>
      <c r="B521" s="116"/>
      <c r="C521" s="116"/>
      <c r="D521" s="116"/>
    </row>
    <row r="522" spans="1:4" s="113" customFormat="1">
      <c r="A522" s="116"/>
      <c r="B522" s="116"/>
      <c r="C522" s="116"/>
      <c r="D522" s="116"/>
    </row>
    <row r="523" spans="1:4" s="113" customFormat="1">
      <c r="A523" s="116"/>
      <c r="B523" s="116"/>
      <c r="C523" s="116"/>
      <c r="D523" s="116"/>
    </row>
    <row r="524" spans="1:4" s="113" customFormat="1">
      <c r="A524" s="116"/>
      <c r="B524" s="116"/>
      <c r="C524" s="116"/>
      <c r="D524" s="116"/>
    </row>
    <row r="525" spans="1:4" s="113" customFormat="1">
      <c r="A525" s="116"/>
      <c r="B525" s="116"/>
      <c r="C525" s="116"/>
      <c r="D525" s="116"/>
    </row>
    <row r="526" spans="1:4" s="113" customFormat="1">
      <c r="A526" s="116"/>
      <c r="B526" s="116"/>
      <c r="C526" s="116"/>
      <c r="D526" s="116"/>
    </row>
    <row r="527" spans="1:4" s="113" customFormat="1">
      <c r="A527" s="116"/>
      <c r="B527" s="116"/>
      <c r="C527" s="116"/>
      <c r="D527" s="116"/>
    </row>
    <row r="528" spans="1:4" s="113" customFormat="1">
      <c r="A528" s="116"/>
      <c r="B528" s="116"/>
      <c r="C528" s="116"/>
      <c r="D528" s="116"/>
    </row>
    <row r="529" spans="1:4" s="113" customFormat="1">
      <c r="A529" s="116"/>
      <c r="B529" s="116"/>
      <c r="C529" s="116"/>
      <c r="D529" s="116"/>
    </row>
    <row r="530" spans="1:4" s="113" customFormat="1">
      <c r="A530" s="116"/>
      <c r="B530" s="116"/>
      <c r="C530" s="116"/>
      <c r="D530" s="116"/>
    </row>
    <row r="531" spans="1:4" s="113" customFormat="1">
      <c r="A531" s="116"/>
      <c r="B531" s="116"/>
      <c r="C531" s="116"/>
      <c r="D531" s="116"/>
    </row>
    <row r="532" spans="1:4" s="113" customFormat="1">
      <c r="A532" s="116"/>
      <c r="B532" s="116"/>
      <c r="C532" s="116"/>
      <c r="D532" s="116"/>
    </row>
    <row r="533" spans="1:4" s="113" customFormat="1">
      <c r="A533" s="116"/>
      <c r="B533" s="116"/>
      <c r="C533" s="116"/>
      <c r="D533" s="116"/>
    </row>
    <row r="534" spans="1:4" s="113" customFormat="1">
      <c r="A534" s="116"/>
      <c r="B534" s="116"/>
      <c r="C534" s="116"/>
      <c r="D534" s="116"/>
    </row>
    <row r="535" spans="1:4" s="113" customFormat="1">
      <c r="A535" s="116"/>
      <c r="B535" s="116"/>
      <c r="C535" s="116"/>
      <c r="D535" s="116"/>
    </row>
    <row r="536" spans="1:4" s="113" customFormat="1">
      <c r="A536" s="116"/>
      <c r="B536" s="116"/>
      <c r="C536" s="116"/>
      <c r="D536" s="116"/>
    </row>
    <row r="537" spans="1:4" s="113" customFormat="1">
      <c r="A537" s="116"/>
      <c r="B537" s="116"/>
      <c r="C537" s="116"/>
      <c r="D537" s="116"/>
    </row>
    <row r="538" spans="1:4" s="113" customFormat="1">
      <c r="A538" s="116"/>
      <c r="B538" s="116"/>
      <c r="C538" s="116"/>
      <c r="D538" s="116"/>
    </row>
    <row r="539" spans="1:4" s="113" customFormat="1">
      <c r="A539" s="116"/>
      <c r="B539" s="116"/>
      <c r="C539" s="116"/>
      <c r="D539" s="116"/>
    </row>
    <row r="540" spans="1:4" s="113" customFormat="1">
      <c r="A540" s="116"/>
      <c r="B540" s="116"/>
      <c r="C540" s="116"/>
      <c r="D540" s="116"/>
    </row>
    <row r="541" spans="1:4" s="113" customFormat="1">
      <c r="A541" s="116"/>
      <c r="B541" s="116"/>
      <c r="C541" s="116"/>
      <c r="D541" s="116"/>
    </row>
    <row r="542" spans="1:4" s="113" customFormat="1">
      <c r="A542" s="116"/>
      <c r="B542" s="116"/>
      <c r="C542" s="116"/>
      <c r="D542" s="116"/>
    </row>
    <row r="543" spans="1:4" s="113" customFormat="1">
      <c r="A543" s="116"/>
      <c r="B543" s="116"/>
      <c r="C543" s="116"/>
      <c r="D543" s="116"/>
    </row>
    <row r="544" spans="1:4" s="113" customFormat="1">
      <c r="A544" s="116"/>
      <c r="B544" s="116"/>
      <c r="C544" s="116"/>
      <c r="D544" s="116"/>
    </row>
    <row r="545" spans="1:4" s="113" customFormat="1">
      <c r="A545" s="116"/>
      <c r="B545" s="116"/>
      <c r="C545" s="116"/>
      <c r="D545" s="116"/>
    </row>
    <row r="546" spans="1:4" s="113" customFormat="1">
      <c r="A546" s="116"/>
      <c r="B546" s="116"/>
      <c r="C546" s="116"/>
      <c r="D546" s="116"/>
    </row>
    <row r="547" spans="1:4" s="113" customFormat="1">
      <c r="A547" s="116"/>
      <c r="B547" s="116"/>
      <c r="C547" s="116"/>
      <c r="D547" s="116"/>
    </row>
    <row r="548" spans="1:4" s="113" customFormat="1">
      <c r="A548" s="116"/>
      <c r="B548" s="116"/>
      <c r="C548" s="116"/>
      <c r="D548" s="116"/>
    </row>
    <row r="549" spans="1:4" s="113" customFormat="1">
      <c r="A549" s="116"/>
      <c r="B549" s="116"/>
      <c r="C549" s="116"/>
      <c r="D549" s="116"/>
    </row>
    <row r="550" spans="1:4" s="113" customFormat="1">
      <c r="A550" s="116"/>
      <c r="B550" s="116"/>
      <c r="C550" s="116"/>
      <c r="D550" s="116"/>
    </row>
    <row r="551" spans="1:4" s="113" customFormat="1">
      <c r="A551" s="116"/>
      <c r="B551" s="116"/>
      <c r="C551" s="116"/>
      <c r="D551" s="116"/>
    </row>
    <row r="552" spans="1:4" s="113" customFormat="1">
      <c r="A552" s="116"/>
      <c r="B552" s="116"/>
      <c r="C552" s="116"/>
      <c r="D552" s="116"/>
    </row>
    <row r="553" spans="1:4" s="113" customFormat="1">
      <c r="A553" s="116"/>
      <c r="B553" s="116"/>
      <c r="C553" s="116"/>
      <c r="D553" s="116"/>
    </row>
    <row r="554" spans="1:4" s="113" customFormat="1">
      <c r="A554" s="116"/>
      <c r="B554" s="116"/>
      <c r="C554" s="116"/>
      <c r="D554" s="116"/>
    </row>
    <row r="555" spans="1:4" s="113" customFormat="1">
      <c r="A555" s="116"/>
      <c r="B555" s="116"/>
      <c r="C555" s="116"/>
      <c r="D555" s="116"/>
    </row>
    <row r="556" spans="1:4" s="113" customFormat="1">
      <c r="A556" s="116"/>
      <c r="B556" s="116"/>
      <c r="C556" s="116"/>
      <c r="D556" s="116"/>
    </row>
    <row r="557" spans="1:4" s="113" customFormat="1">
      <c r="A557" s="116"/>
      <c r="B557" s="116"/>
      <c r="C557" s="116"/>
      <c r="D557" s="116"/>
    </row>
    <row r="558" spans="1:4" s="113" customFormat="1">
      <c r="A558" s="116"/>
      <c r="B558" s="116"/>
      <c r="C558" s="116"/>
      <c r="D558" s="116"/>
    </row>
    <row r="559" spans="1:4" s="113" customFormat="1">
      <c r="A559" s="116"/>
      <c r="B559" s="116"/>
      <c r="C559" s="116"/>
      <c r="D559" s="116"/>
    </row>
    <row r="560" spans="1:4" s="113" customFormat="1">
      <c r="A560" s="116"/>
      <c r="B560" s="116"/>
      <c r="C560" s="116"/>
      <c r="D560" s="116"/>
    </row>
    <row r="561" spans="1:4" s="113" customFormat="1">
      <c r="A561" s="116"/>
      <c r="B561" s="116"/>
      <c r="C561" s="116"/>
      <c r="D561" s="116"/>
    </row>
    <row r="562" spans="1:4" s="113" customFormat="1">
      <c r="A562" s="116"/>
      <c r="B562" s="116"/>
      <c r="C562" s="116"/>
      <c r="D562" s="116"/>
    </row>
    <row r="563" spans="1:4" s="113" customFormat="1">
      <c r="A563" s="116"/>
      <c r="B563" s="116"/>
      <c r="C563" s="116"/>
      <c r="D563" s="116"/>
    </row>
    <row r="564" spans="1:4" s="113" customFormat="1">
      <c r="A564" s="116"/>
      <c r="B564" s="116"/>
      <c r="C564" s="116"/>
      <c r="D564" s="116"/>
    </row>
    <row r="565" spans="1:4" s="113" customFormat="1">
      <c r="A565" s="116"/>
      <c r="B565" s="116"/>
      <c r="C565" s="116"/>
      <c r="D565" s="116"/>
    </row>
    <row r="566" spans="1:4" s="113" customFormat="1">
      <c r="A566" s="116"/>
      <c r="B566" s="116"/>
      <c r="C566" s="116"/>
      <c r="D566" s="116"/>
    </row>
    <row r="567" spans="1:4" s="113" customFormat="1">
      <c r="A567" s="116"/>
      <c r="B567" s="116"/>
      <c r="C567" s="116"/>
      <c r="D567" s="116"/>
    </row>
    <row r="568" spans="1:4" s="113" customFormat="1">
      <c r="A568" s="116"/>
      <c r="B568" s="116"/>
      <c r="C568" s="116"/>
      <c r="D568" s="116"/>
    </row>
    <row r="569" spans="1:4" s="113" customFormat="1">
      <c r="A569" s="116"/>
      <c r="B569" s="116"/>
      <c r="C569" s="116"/>
      <c r="D569" s="116"/>
    </row>
    <row r="570" spans="1:4" s="113" customFormat="1">
      <c r="A570" s="116"/>
      <c r="B570" s="116"/>
      <c r="C570" s="116"/>
      <c r="D570" s="116"/>
    </row>
    <row r="571" spans="1:4" s="113" customFormat="1">
      <c r="A571" s="116"/>
      <c r="B571" s="116"/>
      <c r="C571" s="116"/>
      <c r="D571" s="116"/>
    </row>
    <row r="572" spans="1:4" s="113" customFormat="1">
      <c r="A572" s="116"/>
      <c r="B572" s="116"/>
      <c r="C572" s="116"/>
      <c r="D572" s="116"/>
    </row>
    <row r="573" spans="1:4" s="113" customFormat="1">
      <c r="A573" s="116"/>
      <c r="B573" s="116"/>
      <c r="C573" s="116"/>
      <c r="D573" s="116"/>
    </row>
    <row r="574" spans="1:4" s="113" customFormat="1">
      <c r="A574" s="116"/>
      <c r="B574" s="116"/>
      <c r="C574" s="116"/>
      <c r="D574" s="116"/>
    </row>
    <row r="575" spans="1:4" s="113" customFormat="1">
      <c r="A575" s="116"/>
      <c r="B575" s="116"/>
      <c r="C575" s="116"/>
      <c r="D575" s="116"/>
    </row>
    <row r="576" spans="1:4" s="113" customFormat="1">
      <c r="A576" s="116"/>
      <c r="B576" s="116"/>
      <c r="C576" s="116"/>
      <c r="D576" s="116"/>
    </row>
    <row r="577" spans="1:4" s="113" customFormat="1">
      <c r="A577" s="116"/>
      <c r="B577" s="116"/>
      <c r="C577" s="116"/>
      <c r="D577" s="116"/>
    </row>
    <row r="578" spans="1:4" s="113" customFormat="1">
      <c r="A578" s="116"/>
      <c r="B578" s="116"/>
      <c r="C578" s="116"/>
      <c r="D578" s="116"/>
    </row>
    <row r="579" spans="1:4" s="113" customFormat="1">
      <c r="A579" s="116"/>
      <c r="B579" s="116"/>
      <c r="C579" s="116"/>
      <c r="D579" s="116"/>
    </row>
    <row r="580" spans="1:4" s="113" customFormat="1">
      <c r="A580" s="116"/>
      <c r="B580" s="116"/>
      <c r="C580" s="116"/>
      <c r="D580" s="116"/>
    </row>
    <row r="581" spans="1:4" s="113" customFormat="1">
      <c r="A581" s="116"/>
      <c r="B581" s="116"/>
      <c r="C581" s="116"/>
      <c r="D581" s="116"/>
    </row>
    <row r="582" spans="1:4" s="113" customFormat="1">
      <c r="A582" s="116"/>
      <c r="B582" s="116"/>
      <c r="C582" s="116"/>
      <c r="D582" s="116"/>
    </row>
    <row r="583" spans="1:4" s="113" customFormat="1">
      <c r="A583" s="116"/>
      <c r="B583" s="116"/>
      <c r="C583" s="116"/>
      <c r="D583" s="116"/>
    </row>
    <row r="584" spans="1:4" s="113" customFormat="1">
      <c r="A584" s="116"/>
      <c r="B584" s="116"/>
      <c r="C584" s="116"/>
      <c r="D584" s="116"/>
    </row>
    <row r="585" spans="1:4" s="113" customFormat="1">
      <c r="A585" s="116"/>
      <c r="B585" s="116"/>
      <c r="C585" s="116"/>
      <c r="D585" s="116"/>
    </row>
    <row r="586" spans="1:4" s="113" customFormat="1">
      <c r="A586" s="116"/>
      <c r="B586" s="116"/>
      <c r="C586" s="116"/>
      <c r="D586" s="116"/>
    </row>
    <row r="587" spans="1:4" s="113" customFormat="1">
      <c r="A587" s="116"/>
      <c r="B587" s="116"/>
      <c r="C587" s="116"/>
      <c r="D587" s="116"/>
    </row>
    <row r="588" spans="1:4" s="113" customFormat="1">
      <c r="A588" s="116"/>
      <c r="B588" s="116"/>
      <c r="C588" s="116"/>
      <c r="D588" s="116"/>
    </row>
    <row r="589" spans="1:4" s="113" customFormat="1">
      <c r="A589" s="116"/>
      <c r="B589" s="116"/>
      <c r="C589" s="116"/>
      <c r="D589" s="116"/>
    </row>
    <row r="590" spans="1:4" s="113" customFormat="1">
      <c r="A590" s="116"/>
      <c r="B590" s="116"/>
      <c r="C590" s="116"/>
      <c r="D590" s="116"/>
    </row>
    <row r="591" spans="1:4" s="113" customFormat="1">
      <c r="A591" s="116"/>
      <c r="B591" s="116"/>
      <c r="C591" s="116"/>
      <c r="D591" s="116"/>
    </row>
    <row r="592" spans="1:4" s="113" customFormat="1">
      <c r="A592" s="116"/>
      <c r="B592" s="116"/>
      <c r="C592" s="116"/>
      <c r="D592" s="116"/>
    </row>
    <row r="593" spans="1:4" s="113" customFormat="1">
      <c r="A593" s="116"/>
      <c r="B593" s="116"/>
      <c r="C593" s="116"/>
      <c r="D593" s="116"/>
    </row>
    <row r="594" spans="1:4" s="113" customFormat="1">
      <c r="A594" s="116"/>
      <c r="B594" s="116"/>
      <c r="C594" s="116"/>
      <c r="D594" s="116"/>
    </row>
    <row r="595" spans="1:4" s="113" customFormat="1">
      <c r="A595" s="116"/>
      <c r="B595" s="116"/>
      <c r="C595" s="116"/>
      <c r="D595" s="116"/>
    </row>
    <row r="596" spans="1:4" s="113" customFormat="1">
      <c r="A596" s="116"/>
      <c r="B596" s="116"/>
      <c r="C596" s="116"/>
      <c r="D596" s="116"/>
    </row>
    <row r="597" spans="1:4" s="113" customFormat="1">
      <c r="A597" s="116"/>
      <c r="B597" s="116"/>
      <c r="C597" s="116"/>
      <c r="D597" s="116"/>
    </row>
    <row r="598" spans="1:4" s="113" customFormat="1">
      <c r="A598" s="116"/>
      <c r="B598" s="116"/>
      <c r="C598" s="116"/>
      <c r="D598" s="116"/>
    </row>
    <row r="599" spans="1:4" s="113" customFormat="1">
      <c r="A599" s="116"/>
      <c r="B599" s="116"/>
      <c r="C599" s="116"/>
      <c r="D599" s="116"/>
    </row>
    <row r="600" spans="1:4" s="113" customFormat="1">
      <c r="A600" s="116"/>
      <c r="B600" s="116"/>
      <c r="C600" s="116"/>
      <c r="D600" s="116"/>
    </row>
    <row r="601" spans="1:4" s="113" customFormat="1">
      <c r="A601" s="116"/>
      <c r="B601" s="116"/>
      <c r="C601" s="116"/>
      <c r="D601" s="116"/>
    </row>
    <row r="602" spans="1:4" s="113" customFormat="1">
      <c r="A602" s="116"/>
      <c r="B602" s="116"/>
      <c r="C602" s="116"/>
      <c r="D602" s="116"/>
    </row>
    <row r="603" spans="1:4" s="113" customFormat="1">
      <c r="A603" s="116"/>
      <c r="B603" s="116"/>
      <c r="C603" s="116"/>
      <c r="D603" s="116"/>
    </row>
    <row r="604" spans="1:4" s="113" customFormat="1">
      <c r="A604" s="116"/>
      <c r="B604" s="116"/>
      <c r="C604" s="116"/>
      <c r="D604" s="116"/>
    </row>
    <row r="605" spans="1:4" s="113" customFormat="1">
      <c r="A605" s="116"/>
      <c r="B605" s="116"/>
      <c r="C605" s="116"/>
      <c r="D605" s="116"/>
    </row>
    <row r="606" spans="1:4" s="113" customFormat="1">
      <c r="A606" s="116"/>
      <c r="B606" s="116"/>
      <c r="C606" s="116"/>
      <c r="D606" s="116"/>
    </row>
    <row r="607" spans="1:4" s="113" customFormat="1">
      <c r="A607" s="116"/>
      <c r="B607" s="116"/>
      <c r="C607" s="116"/>
      <c r="D607" s="116"/>
    </row>
    <row r="608" spans="1:4" s="113" customFormat="1">
      <c r="A608" s="116"/>
      <c r="B608" s="116"/>
      <c r="C608" s="116"/>
      <c r="D608" s="116"/>
    </row>
    <row r="609" spans="1:4" s="113" customFormat="1">
      <c r="A609" s="116"/>
      <c r="B609" s="116"/>
      <c r="C609" s="116"/>
      <c r="D609" s="116"/>
    </row>
    <row r="610" spans="1:4" s="113" customFormat="1">
      <c r="A610" s="116"/>
      <c r="B610" s="116"/>
      <c r="C610" s="116"/>
      <c r="D610" s="116"/>
    </row>
    <row r="611" spans="1:4" s="113" customFormat="1">
      <c r="A611" s="116"/>
      <c r="B611" s="116"/>
      <c r="C611" s="116"/>
      <c r="D611" s="116"/>
    </row>
    <row r="612" spans="1:4" s="113" customFormat="1">
      <c r="A612" s="116"/>
      <c r="B612" s="116"/>
      <c r="C612" s="116"/>
      <c r="D612" s="116"/>
    </row>
    <row r="613" spans="1:4" s="113" customFormat="1">
      <c r="A613" s="116"/>
      <c r="B613" s="116"/>
      <c r="C613" s="116"/>
      <c r="D613" s="116"/>
    </row>
    <row r="614" spans="1:4" s="113" customFormat="1">
      <c r="A614" s="116"/>
      <c r="B614" s="116"/>
      <c r="C614" s="116"/>
      <c r="D614" s="116"/>
    </row>
    <row r="615" spans="1:4" s="113" customFormat="1">
      <c r="A615" s="116"/>
      <c r="B615" s="116"/>
      <c r="C615" s="116"/>
      <c r="D615" s="116"/>
    </row>
    <row r="616" spans="1:4" s="113" customFormat="1">
      <c r="A616" s="116"/>
      <c r="B616" s="116"/>
      <c r="C616" s="116"/>
      <c r="D616" s="116"/>
    </row>
    <row r="617" spans="1:4" s="113" customFormat="1">
      <c r="A617" s="116"/>
      <c r="B617" s="116"/>
      <c r="C617" s="116"/>
      <c r="D617" s="116"/>
    </row>
    <row r="618" spans="1:4" s="113" customFormat="1">
      <c r="A618" s="116"/>
      <c r="B618" s="116"/>
      <c r="C618" s="116"/>
      <c r="D618" s="116"/>
    </row>
    <row r="619" spans="1:4" s="113" customFormat="1">
      <c r="A619" s="116"/>
      <c r="B619" s="116"/>
      <c r="C619" s="116"/>
      <c r="D619" s="116"/>
    </row>
    <row r="620" spans="1:4" s="113" customFormat="1">
      <c r="A620" s="116"/>
      <c r="B620" s="116"/>
      <c r="C620" s="116"/>
      <c r="D620" s="116"/>
    </row>
    <row r="621" spans="1:4" s="113" customFormat="1">
      <c r="A621" s="116"/>
      <c r="B621" s="116"/>
      <c r="C621" s="116"/>
      <c r="D621" s="116"/>
    </row>
    <row r="622" spans="1:4" s="113" customFormat="1">
      <c r="A622" s="116"/>
      <c r="B622" s="116"/>
      <c r="C622" s="116"/>
      <c r="D622" s="116"/>
    </row>
    <row r="623" spans="1:4" s="113" customFormat="1">
      <c r="A623" s="116"/>
      <c r="B623" s="116"/>
      <c r="C623" s="116"/>
      <c r="D623" s="116"/>
    </row>
    <row r="624" spans="1:4" s="113" customFormat="1">
      <c r="A624" s="116"/>
      <c r="B624" s="116"/>
      <c r="C624" s="116"/>
      <c r="D624" s="116"/>
    </row>
    <row r="625" spans="1:4" s="113" customFormat="1">
      <c r="A625" s="116"/>
      <c r="B625" s="116"/>
      <c r="C625" s="116"/>
      <c r="D625" s="116"/>
    </row>
    <row r="626" spans="1:4" s="113" customFormat="1">
      <c r="A626" s="116"/>
      <c r="B626" s="116"/>
      <c r="C626" s="116"/>
      <c r="D626" s="116"/>
    </row>
    <row r="627" spans="1:4" s="113" customFormat="1">
      <c r="A627" s="116"/>
      <c r="B627" s="116"/>
      <c r="C627" s="116"/>
      <c r="D627" s="116"/>
    </row>
    <row r="628" spans="1:4" s="113" customFormat="1">
      <c r="A628" s="116"/>
      <c r="B628" s="116"/>
      <c r="C628" s="116"/>
      <c r="D628" s="116"/>
    </row>
    <row r="629" spans="1:4" s="113" customFormat="1">
      <c r="A629" s="116"/>
      <c r="B629" s="116"/>
      <c r="C629" s="116"/>
      <c r="D629" s="116"/>
    </row>
    <row r="630" spans="1:4" s="113" customFormat="1">
      <c r="A630" s="116"/>
      <c r="B630" s="116"/>
      <c r="C630" s="116"/>
      <c r="D630" s="116"/>
    </row>
    <row r="631" spans="1:4" s="113" customFormat="1">
      <c r="A631" s="116"/>
      <c r="B631" s="116"/>
      <c r="C631" s="116"/>
      <c r="D631" s="116"/>
    </row>
    <row r="632" spans="1:4" s="113" customFormat="1">
      <c r="A632" s="116"/>
      <c r="B632" s="116"/>
      <c r="C632" s="116"/>
      <c r="D632" s="116"/>
    </row>
    <row r="633" spans="1:4" s="113" customFormat="1">
      <c r="A633" s="116"/>
      <c r="B633" s="116"/>
      <c r="C633" s="116"/>
      <c r="D633" s="116"/>
    </row>
    <row r="634" spans="1:4" s="113" customFormat="1">
      <c r="A634" s="116"/>
      <c r="B634" s="116"/>
      <c r="C634" s="116"/>
      <c r="D634" s="116"/>
    </row>
    <row r="635" spans="1:4" s="113" customFormat="1">
      <c r="A635" s="116"/>
      <c r="B635" s="116"/>
      <c r="C635" s="116"/>
      <c r="D635" s="116"/>
    </row>
    <row r="636" spans="1:4" s="113" customFormat="1">
      <c r="A636" s="116"/>
      <c r="B636" s="116"/>
      <c r="C636" s="116"/>
      <c r="D636" s="116"/>
    </row>
    <row r="637" spans="1:4" s="113" customFormat="1">
      <c r="A637" s="116"/>
      <c r="B637" s="116"/>
      <c r="C637" s="116"/>
      <c r="D637" s="116"/>
    </row>
    <row r="638" spans="1:4" s="113" customFormat="1">
      <c r="A638" s="116"/>
      <c r="B638" s="116"/>
      <c r="C638" s="116"/>
      <c r="D638" s="116"/>
    </row>
    <row r="639" spans="1:4" s="113" customFormat="1">
      <c r="A639" s="116"/>
      <c r="B639" s="116"/>
      <c r="C639" s="116"/>
      <c r="D639" s="116"/>
    </row>
    <row r="640" spans="1:4" s="113" customFormat="1">
      <c r="A640" s="116"/>
      <c r="B640" s="116"/>
      <c r="C640" s="116"/>
      <c r="D640" s="116"/>
    </row>
    <row r="641" spans="1:4" s="113" customFormat="1">
      <c r="A641" s="116"/>
      <c r="B641" s="116"/>
      <c r="C641" s="116"/>
      <c r="D641" s="116"/>
    </row>
    <row r="642" spans="1:4" s="113" customFormat="1">
      <c r="A642" s="116"/>
      <c r="B642" s="116"/>
      <c r="C642" s="116"/>
      <c r="D642" s="116"/>
    </row>
    <row r="643" spans="1:4" s="113" customFormat="1">
      <c r="A643" s="116"/>
      <c r="B643" s="116"/>
      <c r="C643" s="116"/>
      <c r="D643" s="116"/>
    </row>
    <row r="644" spans="1:4" s="113" customFormat="1">
      <c r="A644" s="116"/>
      <c r="B644" s="116"/>
      <c r="C644" s="116"/>
      <c r="D644" s="116"/>
    </row>
    <row r="645" spans="1:4" s="113" customFormat="1">
      <c r="A645" s="116"/>
      <c r="B645" s="116"/>
      <c r="C645" s="116"/>
      <c r="D645" s="116"/>
    </row>
    <row r="646" spans="1:4" s="113" customFormat="1">
      <c r="A646" s="116"/>
      <c r="B646" s="116"/>
      <c r="C646" s="116"/>
      <c r="D646" s="116"/>
    </row>
    <row r="647" spans="1:4" s="113" customFormat="1">
      <c r="A647" s="116"/>
      <c r="B647" s="116"/>
      <c r="C647" s="116"/>
      <c r="D647" s="116"/>
    </row>
    <row r="648" spans="1:4" s="113" customFormat="1">
      <c r="A648" s="116"/>
      <c r="B648" s="116"/>
      <c r="C648" s="116"/>
      <c r="D648" s="116"/>
    </row>
    <row r="649" spans="1:4" s="113" customFormat="1">
      <c r="A649" s="116"/>
      <c r="B649" s="116"/>
      <c r="C649" s="116"/>
      <c r="D649" s="116"/>
    </row>
    <row r="650" spans="1:4" s="113" customFormat="1">
      <c r="A650" s="116"/>
      <c r="B650" s="116"/>
      <c r="C650" s="116"/>
      <c r="D650" s="116"/>
    </row>
    <row r="651" spans="1:4" s="113" customFormat="1">
      <c r="A651" s="116"/>
      <c r="B651" s="116"/>
      <c r="C651" s="116"/>
      <c r="D651" s="116"/>
    </row>
    <row r="652" spans="1:4" s="113" customFormat="1">
      <c r="A652" s="116"/>
      <c r="B652" s="116"/>
      <c r="C652" s="116"/>
      <c r="D652" s="116"/>
    </row>
    <row r="653" spans="1:4" s="113" customFormat="1">
      <c r="A653" s="116"/>
      <c r="B653" s="116"/>
      <c r="C653" s="116"/>
      <c r="D653" s="116"/>
    </row>
    <row r="654" spans="1:4" s="113" customFormat="1">
      <c r="A654" s="116"/>
      <c r="B654" s="116"/>
      <c r="C654" s="116"/>
      <c r="D654" s="116"/>
    </row>
    <row r="655" spans="1:4" s="113" customFormat="1">
      <c r="A655" s="116"/>
      <c r="B655" s="116"/>
      <c r="C655" s="116"/>
      <c r="D655" s="116"/>
    </row>
    <row r="656" spans="1:4" s="113" customFormat="1">
      <c r="A656" s="116"/>
      <c r="B656" s="116"/>
      <c r="C656" s="116"/>
      <c r="D656" s="116"/>
    </row>
    <row r="657" spans="1:4" s="113" customFormat="1">
      <c r="A657" s="116"/>
      <c r="B657" s="116"/>
      <c r="C657" s="116"/>
      <c r="D657" s="116"/>
    </row>
    <row r="658" spans="1:4" s="113" customFormat="1">
      <c r="A658" s="116"/>
      <c r="B658" s="116"/>
      <c r="C658" s="116"/>
      <c r="D658" s="116"/>
    </row>
    <row r="659" spans="1:4" s="113" customFormat="1">
      <c r="A659" s="116"/>
      <c r="B659" s="116"/>
      <c r="C659" s="116"/>
      <c r="D659" s="116"/>
    </row>
    <row r="660" spans="1:4" s="113" customFormat="1">
      <c r="A660" s="116"/>
      <c r="B660" s="116"/>
      <c r="C660" s="116"/>
      <c r="D660" s="116"/>
    </row>
    <row r="661" spans="1:4" s="113" customFormat="1">
      <c r="A661" s="116"/>
      <c r="B661" s="116"/>
      <c r="C661" s="116"/>
      <c r="D661" s="116"/>
    </row>
    <row r="662" spans="1:4" s="113" customFormat="1">
      <c r="A662" s="116"/>
      <c r="B662" s="116"/>
      <c r="C662" s="116"/>
      <c r="D662" s="116"/>
    </row>
    <row r="663" spans="1:4" s="113" customFormat="1">
      <c r="A663" s="116"/>
      <c r="B663" s="116"/>
      <c r="C663" s="116"/>
      <c r="D663" s="116"/>
    </row>
    <row r="664" spans="1:4" s="113" customFormat="1">
      <c r="A664" s="116"/>
      <c r="B664" s="116"/>
      <c r="C664" s="116"/>
      <c r="D664" s="116"/>
    </row>
    <row r="665" spans="1:4" s="113" customFormat="1">
      <c r="A665" s="116"/>
      <c r="B665" s="116"/>
      <c r="C665" s="116"/>
      <c r="D665" s="116"/>
    </row>
    <row r="666" spans="1:4" s="113" customFormat="1">
      <c r="A666" s="116"/>
      <c r="B666" s="116"/>
      <c r="C666" s="116"/>
      <c r="D666" s="116"/>
    </row>
    <row r="667" spans="1:4" s="113" customFormat="1">
      <c r="A667" s="116"/>
      <c r="B667" s="116"/>
      <c r="C667" s="116"/>
      <c r="D667" s="116"/>
    </row>
    <row r="668" spans="1:4" s="113" customFormat="1">
      <c r="A668" s="116"/>
      <c r="B668" s="116"/>
      <c r="C668" s="116"/>
      <c r="D668" s="116"/>
    </row>
    <row r="669" spans="1:4" s="113" customFormat="1">
      <c r="A669" s="116"/>
      <c r="B669" s="116"/>
      <c r="C669" s="116"/>
      <c r="D669" s="116"/>
    </row>
    <row r="670" spans="1:4" s="113" customFormat="1">
      <c r="A670" s="116"/>
      <c r="B670" s="116"/>
      <c r="C670" s="116"/>
      <c r="D670" s="116"/>
    </row>
    <row r="671" spans="1:4" s="113" customFormat="1">
      <c r="A671" s="116"/>
      <c r="B671" s="116"/>
      <c r="C671" s="116"/>
      <c r="D671" s="116"/>
    </row>
    <row r="672" spans="1:4" s="113" customFormat="1">
      <c r="A672" s="116"/>
      <c r="B672" s="116"/>
      <c r="C672" s="116"/>
      <c r="D672" s="116"/>
    </row>
    <row r="673" spans="1:4" s="113" customFormat="1">
      <c r="A673" s="116"/>
      <c r="B673" s="116"/>
      <c r="C673" s="116"/>
      <c r="D673" s="116"/>
    </row>
    <row r="674" spans="1:4" s="113" customFormat="1">
      <c r="A674" s="116"/>
      <c r="B674" s="116"/>
      <c r="C674" s="116"/>
      <c r="D674" s="116"/>
    </row>
    <row r="675" spans="1:4" s="113" customFormat="1">
      <c r="A675" s="116"/>
      <c r="B675" s="116"/>
      <c r="C675" s="116"/>
      <c r="D675" s="116"/>
    </row>
    <row r="676" spans="1:4" s="113" customFormat="1">
      <c r="A676" s="116"/>
      <c r="B676" s="116"/>
      <c r="C676" s="116"/>
      <c r="D676" s="116"/>
    </row>
    <row r="677" spans="1:4" s="113" customFormat="1">
      <c r="A677" s="116"/>
      <c r="B677" s="116"/>
      <c r="C677" s="116"/>
      <c r="D677" s="116"/>
    </row>
    <row r="678" spans="1:4" s="113" customFormat="1">
      <c r="A678" s="116"/>
      <c r="B678" s="116"/>
      <c r="C678" s="116"/>
      <c r="D678" s="116"/>
    </row>
    <row r="679" spans="1:4" s="113" customFormat="1">
      <c r="A679" s="116"/>
      <c r="B679" s="116"/>
      <c r="C679" s="116"/>
      <c r="D679" s="116"/>
    </row>
    <row r="680" spans="1:4" s="113" customFormat="1">
      <c r="A680" s="116"/>
      <c r="B680" s="116"/>
      <c r="C680" s="116"/>
      <c r="D680" s="116"/>
    </row>
    <row r="681" spans="1:4" s="113" customFormat="1">
      <c r="A681" s="116"/>
      <c r="B681" s="116"/>
      <c r="C681" s="116"/>
      <c r="D681" s="116"/>
    </row>
    <row r="682" spans="1:4" s="113" customFormat="1">
      <c r="A682" s="116"/>
      <c r="B682" s="116"/>
      <c r="C682" s="116"/>
      <c r="D682" s="116"/>
    </row>
    <row r="683" spans="1:4" s="113" customFormat="1">
      <c r="A683" s="116"/>
      <c r="B683" s="116"/>
      <c r="C683" s="116"/>
      <c r="D683" s="116"/>
    </row>
    <row r="684" spans="1:4" s="113" customFormat="1">
      <c r="A684" s="116"/>
      <c r="B684" s="116"/>
      <c r="C684" s="116"/>
      <c r="D684" s="116"/>
    </row>
    <row r="685" spans="1:4" s="113" customFormat="1">
      <c r="A685" s="116"/>
      <c r="B685" s="116"/>
      <c r="C685" s="116"/>
      <c r="D685" s="116"/>
    </row>
    <row r="686" spans="1:4" s="113" customFormat="1">
      <c r="A686" s="116"/>
      <c r="B686" s="116"/>
      <c r="C686" s="116"/>
      <c r="D686" s="116"/>
    </row>
    <row r="687" spans="1:4" s="113" customFormat="1">
      <c r="A687" s="116"/>
      <c r="B687" s="116"/>
      <c r="C687" s="116"/>
      <c r="D687" s="116"/>
    </row>
    <row r="688" spans="1:4" s="113" customFormat="1">
      <c r="A688" s="116"/>
      <c r="B688" s="116"/>
      <c r="C688" s="116"/>
      <c r="D688" s="116"/>
    </row>
    <row r="689" spans="1:4" s="113" customFormat="1">
      <c r="A689" s="116"/>
      <c r="B689" s="116"/>
      <c r="C689" s="116"/>
      <c r="D689" s="116"/>
    </row>
    <row r="690" spans="1:4" s="113" customFormat="1">
      <c r="A690" s="116"/>
      <c r="B690" s="116"/>
      <c r="C690" s="116"/>
      <c r="D690" s="116"/>
    </row>
    <row r="691" spans="1:4" s="113" customFormat="1">
      <c r="A691" s="116"/>
      <c r="B691" s="116"/>
      <c r="C691" s="116"/>
      <c r="D691" s="116"/>
    </row>
    <row r="692" spans="1:4" s="113" customFormat="1">
      <c r="A692" s="116"/>
      <c r="B692" s="116"/>
      <c r="C692" s="116"/>
      <c r="D692" s="116"/>
    </row>
    <row r="693" spans="1:4" s="113" customFormat="1">
      <c r="A693" s="116"/>
      <c r="B693" s="116"/>
      <c r="C693" s="116"/>
      <c r="D693" s="116"/>
    </row>
    <row r="694" spans="1:4" s="113" customFormat="1">
      <c r="A694" s="116"/>
      <c r="B694" s="116"/>
      <c r="C694" s="116"/>
      <c r="D694" s="116"/>
    </row>
    <row r="695" spans="1:4" s="113" customFormat="1">
      <c r="A695" s="116"/>
      <c r="B695" s="116"/>
      <c r="C695" s="116"/>
      <c r="D695" s="116"/>
    </row>
    <row r="696" spans="1:4" s="113" customFormat="1">
      <c r="A696" s="116"/>
      <c r="B696" s="116"/>
      <c r="C696" s="116"/>
      <c r="D696" s="116"/>
    </row>
    <row r="697" spans="1:4" s="113" customFormat="1">
      <c r="A697" s="116"/>
      <c r="B697" s="116"/>
      <c r="C697" s="116"/>
      <c r="D697" s="116"/>
    </row>
    <row r="698" spans="1:4" s="113" customFormat="1">
      <c r="A698" s="116"/>
      <c r="B698" s="116"/>
      <c r="C698" s="116"/>
      <c r="D698" s="116"/>
    </row>
    <row r="699" spans="1:4" s="113" customFormat="1">
      <c r="A699" s="116"/>
      <c r="B699" s="116"/>
      <c r="C699" s="116"/>
      <c r="D699" s="116"/>
    </row>
    <row r="700" spans="1:4" s="113" customFormat="1">
      <c r="A700" s="116"/>
      <c r="B700" s="116"/>
      <c r="C700" s="116"/>
      <c r="D700" s="116"/>
    </row>
    <row r="701" spans="1:4" s="113" customFormat="1">
      <c r="A701" s="116"/>
      <c r="B701" s="116"/>
      <c r="C701" s="116"/>
      <c r="D701" s="116"/>
    </row>
    <row r="702" spans="1:4" s="113" customFormat="1">
      <c r="A702" s="116"/>
      <c r="B702" s="116"/>
      <c r="C702" s="116"/>
      <c r="D702" s="116"/>
    </row>
    <row r="703" spans="1:4" s="113" customFormat="1">
      <c r="A703" s="116"/>
      <c r="B703" s="116"/>
      <c r="C703" s="116"/>
      <c r="D703" s="116"/>
    </row>
    <row r="704" spans="1:4" s="113" customFormat="1">
      <c r="A704" s="116"/>
      <c r="B704" s="116"/>
      <c r="C704" s="116"/>
      <c r="D704" s="116"/>
    </row>
    <row r="705" spans="1:4" s="113" customFormat="1">
      <c r="A705" s="116"/>
      <c r="B705" s="116"/>
      <c r="C705" s="116"/>
      <c r="D705" s="116"/>
    </row>
    <row r="706" spans="1:4" s="113" customFormat="1">
      <c r="A706" s="116"/>
      <c r="B706" s="116"/>
      <c r="C706" s="116"/>
      <c r="D706" s="116"/>
    </row>
    <row r="707" spans="1:4" s="113" customFormat="1">
      <c r="A707" s="116"/>
      <c r="B707" s="116"/>
      <c r="C707" s="116"/>
      <c r="D707" s="116"/>
    </row>
    <row r="708" spans="1:4" s="113" customFormat="1">
      <c r="A708" s="116"/>
      <c r="B708" s="116"/>
      <c r="C708" s="116"/>
      <c r="D708" s="116"/>
    </row>
    <row r="709" spans="1:4" s="113" customFormat="1">
      <c r="A709" s="116"/>
      <c r="B709" s="116"/>
      <c r="C709" s="116"/>
      <c r="D709" s="116"/>
    </row>
    <row r="710" spans="1:4" s="113" customFormat="1">
      <c r="A710" s="116"/>
      <c r="B710" s="116"/>
      <c r="C710" s="116"/>
      <c r="D710" s="116"/>
    </row>
    <row r="711" spans="1:4" s="113" customFormat="1">
      <c r="A711" s="116"/>
      <c r="B711" s="116"/>
      <c r="C711" s="116"/>
      <c r="D711" s="116"/>
    </row>
    <row r="712" spans="1:4" s="113" customFormat="1">
      <c r="A712" s="116"/>
      <c r="B712" s="116"/>
      <c r="C712" s="116"/>
      <c r="D712" s="116"/>
    </row>
    <row r="713" spans="1:4" s="113" customFormat="1">
      <c r="A713" s="116"/>
      <c r="B713" s="116"/>
      <c r="C713" s="116"/>
      <c r="D713" s="116"/>
    </row>
    <row r="714" spans="1:4" s="113" customFormat="1">
      <c r="A714" s="116"/>
      <c r="B714" s="116"/>
      <c r="C714" s="116"/>
      <c r="D714" s="116"/>
    </row>
    <row r="715" spans="1:4" s="113" customFormat="1">
      <c r="A715" s="116"/>
      <c r="B715" s="116"/>
      <c r="C715" s="116"/>
      <c r="D715" s="116"/>
    </row>
    <row r="716" spans="1:4" s="113" customFormat="1">
      <c r="A716" s="116"/>
      <c r="B716" s="116"/>
      <c r="C716" s="116"/>
      <c r="D716" s="116"/>
    </row>
    <row r="717" spans="1:4" s="113" customFormat="1">
      <c r="A717" s="116"/>
      <c r="B717" s="116"/>
      <c r="C717" s="116"/>
      <c r="D717" s="116"/>
    </row>
    <row r="718" spans="1:4" s="113" customFormat="1">
      <c r="A718" s="116"/>
      <c r="B718" s="116"/>
      <c r="C718" s="116"/>
      <c r="D718" s="116"/>
    </row>
    <row r="719" spans="1:4" s="113" customFormat="1">
      <c r="A719" s="116"/>
      <c r="B719" s="116"/>
      <c r="C719" s="116"/>
      <c r="D719" s="116"/>
    </row>
    <row r="720" spans="1:4" s="113" customFormat="1">
      <c r="A720" s="116"/>
      <c r="B720" s="116"/>
      <c r="C720" s="116"/>
      <c r="D720" s="116"/>
    </row>
    <row r="721" spans="1:4" s="113" customFormat="1">
      <c r="A721" s="116"/>
      <c r="B721" s="116"/>
      <c r="C721" s="116"/>
      <c r="D721" s="116"/>
    </row>
    <row r="722" spans="1:4" s="113" customFormat="1">
      <c r="A722" s="116"/>
      <c r="B722" s="116"/>
      <c r="C722" s="116"/>
      <c r="D722" s="116"/>
    </row>
    <row r="723" spans="1:4" s="113" customFormat="1">
      <c r="A723" s="116"/>
      <c r="B723" s="116"/>
      <c r="C723" s="116"/>
      <c r="D723" s="116"/>
    </row>
    <row r="724" spans="1:4" s="113" customFormat="1">
      <c r="A724" s="116"/>
      <c r="B724" s="116"/>
      <c r="C724" s="116"/>
      <c r="D724" s="116"/>
    </row>
    <row r="725" spans="1:4" s="113" customFormat="1">
      <c r="A725" s="116"/>
      <c r="B725" s="116"/>
      <c r="C725" s="116"/>
      <c r="D725" s="116"/>
    </row>
    <row r="726" spans="1:4" s="113" customFormat="1">
      <c r="A726" s="116"/>
      <c r="B726" s="116"/>
      <c r="C726" s="116"/>
      <c r="D726" s="116"/>
    </row>
    <row r="727" spans="1:4" s="113" customFormat="1">
      <c r="A727" s="116"/>
      <c r="B727" s="116"/>
      <c r="C727" s="116"/>
      <c r="D727" s="116"/>
    </row>
    <row r="728" spans="1:4" s="113" customFormat="1">
      <c r="A728" s="116"/>
      <c r="B728" s="116"/>
      <c r="C728" s="116"/>
      <c r="D728" s="116"/>
    </row>
    <row r="729" spans="1:4" s="113" customFormat="1">
      <c r="A729" s="116"/>
      <c r="B729" s="116"/>
      <c r="C729" s="116"/>
      <c r="D729" s="116"/>
    </row>
    <row r="730" spans="1:4" s="113" customFormat="1">
      <c r="A730" s="116"/>
      <c r="B730" s="116"/>
      <c r="C730" s="116"/>
      <c r="D730" s="116"/>
    </row>
    <row r="731" spans="1:4" s="113" customFormat="1">
      <c r="A731" s="116"/>
      <c r="B731" s="116"/>
      <c r="C731" s="116"/>
      <c r="D731" s="116"/>
    </row>
    <row r="732" spans="1:4" s="113" customFormat="1">
      <c r="A732" s="116"/>
      <c r="B732" s="116"/>
      <c r="C732" s="116"/>
      <c r="D732" s="116"/>
    </row>
    <row r="733" spans="1:4" s="113" customFormat="1">
      <c r="A733" s="116"/>
      <c r="B733" s="116"/>
      <c r="C733" s="116"/>
      <c r="D733" s="116"/>
    </row>
    <row r="734" spans="1:4" s="113" customFormat="1">
      <c r="A734" s="116"/>
      <c r="B734" s="116"/>
      <c r="C734" s="116"/>
      <c r="D734" s="116"/>
    </row>
    <row r="735" spans="1:4" s="113" customFormat="1">
      <c r="A735" s="116"/>
      <c r="B735" s="116"/>
      <c r="C735" s="116"/>
      <c r="D735" s="116"/>
    </row>
    <row r="736" spans="1:4" s="113" customFormat="1">
      <c r="A736" s="116"/>
      <c r="B736" s="116"/>
      <c r="C736" s="116"/>
      <c r="D736" s="116"/>
    </row>
    <row r="737" spans="1:4" s="113" customFormat="1">
      <c r="A737" s="116"/>
      <c r="B737" s="116"/>
      <c r="C737" s="116"/>
      <c r="D737" s="116"/>
    </row>
    <row r="738" spans="1:4" s="113" customFormat="1">
      <c r="A738" s="116"/>
      <c r="B738" s="116"/>
      <c r="C738" s="116"/>
      <c r="D738" s="116"/>
    </row>
    <row r="739" spans="1:4" s="113" customFormat="1">
      <c r="A739" s="116"/>
      <c r="B739" s="116"/>
      <c r="C739" s="116"/>
      <c r="D739" s="116"/>
    </row>
    <row r="740" spans="1:4" s="113" customFormat="1">
      <c r="A740" s="116"/>
      <c r="B740" s="116"/>
      <c r="C740" s="116"/>
      <c r="D740" s="116"/>
    </row>
    <row r="741" spans="1:4" s="113" customFormat="1">
      <c r="A741" s="116"/>
      <c r="B741" s="116"/>
      <c r="C741" s="116"/>
      <c r="D741" s="116"/>
    </row>
    <row r="742" spans="1:4" s="113" customFormat="1">
      <c r="A742" s="116"/>
      <c r="B742" s="116"/>
      <c r="C742" s="116"/>
      <c r="D742" s="116"/>
    </row>
    <row r="743" spans="1:4" s="113" customFormat="1">
      <c r="A743" s="116"/>
      <c r="B743" s="116"/>
      <c r="C743" s="116"/>
      <c r="D743" s="116"/>
    </row>
    <row r="744" spans="1:4" s="113" customFormat="1">
      <c r="A744" s="116"/>
      <c r="B744" s="116"/>
      <c r="C744" s="116"/>
      <c r="D744" s="116"/>
    </row>
    <row r="745" spans="1:4" s="113" customFormat="1">
      <c r="A745" s="116"/>
      <c r="B745" s="116"/>
      <c r="C745" s="116"/>
      <c r="D745" s="116"/>
    </row>
    <row r="746" spans="1:4" s="113" customFormat="1">
      <c r="A746" s="116"/>
      <c r="B746" s="116"/>
      <c r="C746" s="116"/>
      <c r="D746" s="116"/>
    </row>
    <row r="747" spans="1:4" s="113" customFormat="1">
      <c r="A747" s="116"/>
      <c r="B747" s="116"/>
      <c r="C747" s="116"/>
      <c r="D747" s="116"/>
    </row>
  </sheetData>
  <protectedRanges>
    <protectedRange password="CC3D" sqref="A3:C317" name="Range1"/>
    <protectedRange password="CC3D" sqref="D3:D317" name="Range1_1"/>
  </protectedRanges>
  <mergeCells count="4">
    <mergeCell ref="A1:A2"/>
    <mergeCell ref="B1:B2"/>
    <mergeCell ref="C1:C2"/>
    <mergeCell ref="D1:D2"/>
  </mergeCells>
  <conditionalFormatting sqref="A208:C317 C3:C207">
    <cfRule type="cellIs" dxfId="37" priority="28" operator="equal">
      <formula>0</formula>
    </cfRule>
  </conditionalFormatting>
  <conditionalFormatting sqref="D3:D57">
    <cfRule type="cellIs" dxfId="36" priority="14" operator="equal">
      <formula>0</formula>
    </cfRule>
  </conditionalFormatting>
  <conditionalFormatting sqref="D58:D77">
    <cfRule type="cellIs" dxfId="35" priority="13" operator="equal">
      <formula>0</formula>
    </cfRule>
  </conditionalFormatting>
  <conditionalFormatting sqref="D78:D97">
    <cfRule type="cellIs" dxfId="34" priority="12" operator="equal">
      <formula>0</formula>
    </cfRule>
  </conditionalFormatting>
  <conditionalFormatting sqref="D98:D117">
    <cfRule type="cellIs" dxfId="33" priority="11" operator="equal">
      <formula>0</formula>
    </cfRule>
  </conditionalFormatting>
  <conditionalFormatting sqref="D118:D137">
    <cfRule type="cellIs" dxfId="32" priority="10" operator="equal">
      <formula>0</formula>
    </cfRule>
  </conditionalFormatting>
  <conditionalFormatting sqref="D138:D157">
    <cfRule type="cellIs" dxfId="31" priority="9" operator="equal">
      <formula>0</formula>
    </cfRule>
  </conditionalFormatting>
  <conditionalFormatting sqref="D158:D177">
    <cfRule type="cellIs" dxfId="30" priority="8" operator="equal">
      <formula>0</formula>
    </cfRule>
  </conditionalFormatting>
  <conditionalFormatting sqref="D178:D197">
    <cfRule type="cellIs" dxfId="29" priority="7" operator="equal">
      <formula>0</formula>
    </cfRule>
  </conditionalFormatting>
  <conditionalFormatting sqref="D198:D217">
    <cfRule type="cellIs" dxfId="28" priority="6" operator="equal">
      <formula>0</formula>
    </cfRule>
  </conditionalFormatting>
  <conditionalFormatting sqref="D218:D237">
    <cfRule type="cellIs" dxfId="27" priority="5" operator="equal">
      <formula>0</formula>
    </cfRule>
  </conditionalFormatting>
  <conditionalFormatting sqref="D238:D257">
    <cfRule type="cellIs" dxfId="26" priority="4" operator="equal">
      <formula>0</formula>
    </cfRule>
  </conditionalFormatting>
  <conditionalFormatting sqref="D258:D277">
    <cfRule type="cellIs" dxfId="25" priority="3" operator="equal">
      <formula>0</formula>
    </cfRule>
  </conditionalFormatting>
  <conditionalFormatting sqref="D278:D297">
    <cfRule type="cellIs" dxfId="24" priority="2" operator="equal">
      <formula>0</formula>
    </cfRule>
  </conditionalFormatting>
  <conditionalFormatting sqref="D298:D317">
    <cfRule type="cellIs" dxfId="23" priority="1" operator="equal">
      <formula>0</formula>
    </cfRule>
  </conditionalFormatting>
  <dataValidations count="1">
    <dataValidation type="list" allowBlank="1" showInputMessage="1" showErrorMessage="1" sqref="C3:C1048576">
      <formula1>$J$3:$J$6</formula1>
    </dataValidation>
  </dataValidations>
  <pageMargins left="0.7" right="0.7" top="0.75" bottom="0.75" header="0.3" footer="0.3"/>
  <pageSetup paperSize="9" orientation="portrait" verticalDpi="0"/>
  <extLst>
    <ext xmlns:x14="http://schemas.microsoft.com/office/spreadsheetml/2009/9/main" uri="{CCE6A557-97BC-4b89-ADB6-D9C93CAAB3DF}">
      <x14:dataValidations xmlns:xm="http://schemas.microsoft.com/office/excel/2006/main" count="2">
        <x14:dataValidation type="list" allowBlank="1" showInputMessage="1" showErrorMessage="1">
          <x14:formula1>
            <xm:f>'قانون الإطار'!$C$2:$C$72</xm:f>
          </x14:formula1>
          <xm:sqref>B3:B1048576</xm:sqref>
        </x14:dataValidation>
        <x14:dataValidation type="list" allowBlank="1" showInputMessage="1" showErrorMessage="1">
          <x14:formula1>
            <xm:f>الدوائر!#REF!</xm:f>
          </x14:formula1>
          <xm:sqref>D3:D1048576</xm:sqref>
        </x14:dataValidation>
      </x14:dataValidations>
    </ex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dimension ref="A1:AA175"/>
  <sheetViews>
    <sheetView rightToLeft="1" workbookViewId="0">
      <selection activeCell="C18" sqref="C18"/>
    </sheetView>
  </sheetViews>
  <sheetFormatPr baseColWidth="10" defaultColWidth="9.140625" defaultRowHeight="15"/>
  <cols>
    <col min="1" max="1" width="35.28515625" bestFit="1" customWidth="1"/>
    <col min="2" max="2" width="23.85546875" style="9" bestFit="1" customWidth="1"/>
    <col min="3" max="3" width="9.140625" style="92"/>
    <col min="4" max="4" width="23.85546875" style="117" bestFit="1" customWidth="1"/>
    <col min="5" max="5" width="9.140625" style="117"/>
    <col min="6" max="6" width="9.140625" style="117" hidden="1" customWidth="1"/>
    <col min="7" max="27" width="9.140625" style="117"/>
  </cols>
  <sheetData>
    <row r="1" spans="1:6">
      <c r="A1" s="234" t="s">
        <v>82</v>
      </c>
      <c r="B1" s="234"/>
      <c r="C1" s="91" t="s">
        <v>748</v>
      </c>
    </row>
    <row r="2" spans="1:6">
      <c r="A2" s="10" t="s">
        <v>69</v>
      </c>
      <c r="B2" s="11"/>
      <c r="C2" s="120"/>
    </row>
    <row r="3" spans="1:6">
      <c r="A3" s="10" t="s">
        <v>70</v>
      </c>
      <c r="B3" s="11"/>
      <c r="C3" s="120"/>
    </row>
    <row r="4" spans="1:6">
      <c r="A4" s="10" t="s">
        <v>80</v>
      </c>
      <c r="B4" s="11"/>
      <c r="C4" s="120"/>
    </row>
    <row r="5" spans="1:6">
      <c r="A5" s="10" t="s">
        <v>81</v>
      </c>
      <c r="B5" s="11"/>
      <c r="C5" s="120"/>
    </row>
    <row r="6" spans="1:6">
      <c r="A6" s="235" t="s">
        <v>776</v>
      </c>
      <c r="B6" s="235"/>
      <c r="C6" s="68" t="e">
        <f>B8/B7</f>
        <v>#DIV/0!</v>
      </c>
      <c r="F6" s="117" t="s">
        <v>635</v>
      </c>
    </row>
    <row r="7" spans="1:6">
      <c r="A7" s="10" t="s">
        <v>71</v>
      </c>
      <c r="B7" s="11"/>
      <c r="C7" s="120"/>
      <c r="F7" s="117" t="s">
        <v>633</v>
      </c>
    </row>
    <row r="8" spans="1:6">
      <c r="A8" s="10" t="s">
        <v>72</v>
      </c>
      <c r="B8" s="11"/>
      <c r="C8" s="120"/>
    </row>
    <row r="9" spans="1:6">
      <c r="A9" s="232" t="s">
        <v>749</v>
      </c>
      <c r="B9" s="233"/>
      <c r="C9" s="68" t="e">
        <f>B11/B10</f>
        <v>#DIV/0!</v>
      </c>
    </row>
    <row r="10" spans="1:6">
      <c r="A10" s="86" t="s">
        <v>777</v>
      </c>
      <c r="B10" s="11"/>
      <c r="C10" s="120"/>
    </row>
    <row r="11" spans="1:6">
      <c r="A11" s="86" t="s">
        <v>778</v>
      </c>
      <c r="B11" s="11"/>
      <c r="C11" s="120"/>
    </row>
    <row r="12" spans="1:6">
      <c r="A12" s="232" t="s">
        <v>73</v>
      </c>
      <c r="B12" s="233"/>
      <c r="C12" s="68">
        <v>1</v>
      </c>
    </row>
    <row r="13" spans="1:6">
      <c r="A13" s="10" t="s">
        <v>74</v>
      </c>
      <c r="B13" s="11"/>
      <c r="C13" s="120"/>
    </row>
    <row r="14" spans="1:6">
      <c r="A14" s="10" t="s">
        <v>75</v>
      </c>
      <c r="B14" s="11"/>
      <c r="C14" s="120"/>
    </row>
    <row r="15" spans="1:6">
      <c r="A15" s="232" t="s">
        <v>76</v>
      </c>
      <c r="B15" s="233"/>
      <c r="C15" s="68">
        <v>1</v>
      </c>
    </row>
    <row r="16" spans="1:6">
      <c r="A16" s="10" t="s">
        <v>77</v>
      </c>
      <c r="B16" s="11"/>
      <c r="C16" s="120"/>
    </row>
    <row r="17" spans="1:3">
      <c r="A17" s="232" t="s">
        <v>78</v>
      </c>
      <c r="B17" s="233"/>
      <c r="C17" s="68">
        <v>1</v>
      </c>
    </row>
    <row r="18" spans="1:3">
      <c r="A18" s="10" t="s">
        <v>79</v>
      </c>
      <c r="B18" s="11"/>
      <c r="C18" s="120"/>
    </row>
    <row r="19" spans="1:3">
      <c r="A19" s="232" t="s">
        <v>747</v>
      </c>
      <c r="B19" s="233"/>
      <c r="C19" s="68" t="e">
        <f>B20/B3</f>
        <v>#DIV/0!</v>
      </c>
    </row>
    <row r="20" spans="1:3">
      <c r="A20" s="10" t="s">
        <v>779</v>
      </c>
      <c r="B20" s="11"/>
      <c r="C20" s="120"/>
    </row>
    <row r="21" spans="1:3">
      <c r="A21" s="232" t="s">
        <v>780</v>
      </c>
      <c r="B21" s="233"/>
      <c r="C21" s="120"/>
    </row>
    <row r="22" spans="1:3">
      <c r="A22" s="10" t="s">
        <v>781</v>
      </c>
      <c r="B22" s="121"/>
      <c r="C22" s="120"/>
    </row>
    <row r="23" spans="1:3" s="117" customFormat="1">
      <c r="A23" s="88" t="s">
        <v>782</v>
      </c>
      <c r="B23" s="11"/>
      <c r="C23" s="120"/>
    </row>
    <row r="24" spans="1:3" s="117" customFormat="1">
      <c r="A24" s="88" t="s">
        <v>783</v>
      </c>
      <c r="B24" s="11"/>
      <c r="C24" s="120"/>
    </row>
    <row r="25" spans="1:3" s="117" customFormat="1">
      <c r="B25" s="118"/>
      <c r="C25" s="119"/>
    </row>
    <row r="26" spans="1:3" s="117" customFormat="1">
      <c r="B26" s="118"/>
      <c r="C26" s="119"/>
    </row>
    <row r="27" spans="1:3" s="117" customFormat="1">
      <c r="B27" s="118"/>
      <c r="C27" s="119"/>
    </row>
    <row r="28" spans="1:3" s="117" customFormat="1">
      <c r="B28" s="118"/>
      <c r="C28" s="119"/>
    </row>
    <row r="29" spans="1:3" s="117" customFormat="1">
      <c r="B29" s="118"/>
      <c r="C29" s="119"/>
    </row>
    <row r="30" spans="1:3" s="117" customFormat="1">
      <c r="B30" s="118"/>
      <c r="C30" s="119"/>
    </row>
    <row r="31" spans="1:3" s="117" customFormat="1">
      <c r="B31" s="118"/>
      <c r="C31" s="119"/>
    </row>
    <row r="32" spans="1:3" s="117" customFormat="1">
      <c r="B32" s="118"/>
      <c r="C32" s="119"/>
    </row>
    <row r="33" spans="2:3" s="117" customFormat="1">
      <c r="B33" s="118"/>
      <c r="C33" s="119"/>
    </row>
    <row r="34" spans="2:3" s="117" customFormat="1">
      <c r="B34" s="118"/>
      <c r="C34" s="119"/>
    </row>
    <row r="35" spans="2:3" s="117" customFormat="1">
      <c r="B35" s="118"/>
      <c r="C35" s="119"/>
    </row>
    <row r="36" spans="2:3" s="117" customFormat="1">
      <c r="B36" s="118"/>
      <c r="C36" s="119"/>
    </row>
    <row r="37" spans="2:3" s="117" customFormat="1">
      <c r="B37" s="118"/>
      <c r="C37" s="119"/>
    </row>
    <row r="38" spans="2:3" s="117" customFormat="1">
      <c r="B38" s="118"/>
      <c r="C38" s="119"/>
    </row>
    <row r="39" spans="2:3" s="117" customFormat="1">
      <c r="B39" s="118"/>
      <c r="C39" s="119"/>
    </row>
    <row r="40" spans="2:3" s="117" customFormat="1">
      <c r="B40" s="118"/>
      <c r="C40" s="119"/>
    </row>
    <row r="41" spans="2:3" s="117" customFormat="1">
      <c r="B41" s="118"/>
      <c r="C41" s="119"/>
    </row>
    <row r="42" spans="2:3" s="117" customFormat="1">
      <c r="B42" s="118"/>
      <c r="C42" s="119"/>
    </row>
    <row r="43" spans="2:3" s="117" customFormat="1">
      <c r="B43" s="118"/>
      <c r="C43" s="119"/>
    </row>
    <row r="44" spans="2:3" s="117" customFormat="1">
      <c r="B44" s="118"/>
      <c r="C44" s="119"/>
    </row>
    <row r="45" spans="2:3" s="117" customFormat="1">
      <c r="B45" s="118"/>
      <c r="C45" s="119"/>
    </row>
    <row r="46" spans="2:3" s="117" customFormat="1">
      <c r="B46" s="118"/>
      <c r="C46" s="119"/>
    </row>
    <row r="47" spans="2:3" s="117" customFormat="1">
      <c r="B47" s="118"/>
      <c r="C47" s="119"/>
    </row>
    <row r="48" spans="2:3" s="117" customFormat="1">
      <c r="B48" s="118"/>
      <c r="C48" s="119"/>
    </row>
    <row r="49" spans="2:3" s="117" customFormat="1">
      <c r="B49" s="118"/>
      <c r="C49" s="119"/>
    </row>
    <row r="50" spans="2:3" s="117" customFormat="1">
      <c r="B50" s="118"/>
      <c r="C50" s="119"/>
    </row>
    <row r="51" spans="2:3" s="117" customFormat="1">
      <c r="B51" s="118"/>
      <c r="C51" s="119"/>
    </row>
    <row r="52" spans="2:3" s="117" customFormat="1">
      <c r="B52" s="118"/>
      <c r="C52" s="119"/>
    </row>
    <row r="53" spans="2:3" s="117" customFormat="1">
      <c r="B53" s="118"/>
      <c r="C53" s="119"/>
    </row>
    <row r="54" spans="2:3" s="117" customFormat="1">
      <c r="B54" s="118"/>
      <c r="C54" s="119"/>
    </row>
    <row r="55" spans="2:3" s="117" customFormat="1">
      <c r="B55" s="118"/>
      <c r="C55" s="119"/>
    </row>
    <row r="56" spans="2:3" s="117" customFormat="1">
      <c r="B56" s="118"/>
      <c r="C56" s="119"/>
    </row>
    <row r="57" spans="2:3" s="117" customFormat="1">
      <c r="B57" s="118"/>
      <c r="C57" s="119"/>
    </row>
    <row r="58" spans="2:3" s="117" customFormat="1">
      <c r="B58" s="118"/>
      <c r="C58" s="119"/>
    </row>
    <row r="59" spans="2:3" s="117" customFormat="1">
      <c r="B59" s="118"/>
      <c r="C59" s="119"/>
    </row>
    <row r="60" spans="2:3" s="117" customFormat="1">
      <c r="B60" s="118"/>
      <c r="C60" s="119"/>
    </row>
    <row r="61" spans="2:3" s="117" customFormat="1">
      <c r="B61" s="118"/>
      <c r="C61" s="119"/>
    </row>
    <row r="62" spans="2:3" s="117" customFormat="1">
      <c r="B62" s="118"/>
      <c r="C62" s="119"/>
    </row>
    <row r="63" spans="2:3" s="117" customFormat="1">
      <c r="B63" s="118"/>
      <c r="C63" s="119"/>
    </row>
    <row r="64" spans="2:3" s="117" customFormat="1">
      <c r="B64" s="118"/>
      <c r="C64" s="119"/>
    </row>
    <row r="65" spans="2:3" s="117" customFormat="1">
      <c r="B65" s="118"/>
      <c r="C65" s="119"/>
    </row>
    <row r="66" spans="2:3" s="117" customFormat="1">
      <c r="B66" s="118"/>
      <c r="C66" s="119"/>
    </row>
    <row r="67" spans="2:3" s="117" customFormat="1">
      <c r="B67" s="118"/>
      <c r="C67" s="119"/>
    </row>
    <row r="68" spans="2:3" s="117" customFormat="1">
      <c r="B68" s="118"/>
      <c r="C68" s="119"/>
    </row>
    <row r="69" spans="2:3" s="117" customFormat="1">
      <c r="B69" s="118"/>
      <c r="C69" s="119"/>
    </row>
    <row r="70" spans="2:3" s="117" customFormat="1">
      <c r="B70" s="118"/>
      <c r="C70" s="119"/>
    </row>
    <row r="71" spans="2:3" s="117" customFormat="1">
      <c r="B71" s="118"/>
      <c r="C71" s="119"/>
    </row>
    <row r="72" spans="2:3" s="117" customFormat="1">
      <c r="B72" s="118"/>
      <c r="C72" s="119"/>
    </row>
    <row r="73" spans="2:3" s="117" customFormat="1">
      <c r="B73" s="118"/>
      <c r="C73" s="119"/>
    </row>
    <row r="74" spans="2:3" s="117" customFormat="1">
      <c r="B74" s="118"/>
      <c r="C74" s="119"/>
    </row>
    <row r="75" spans="2:3" s="117" customFormat="1">
      <c r="B75" s="118"/>
      <c r="C75" s="119"/>
    </row>
    <row r="76" spans="2:3" s="117" customFormat="1">
      <c r="B76" s="118"/>
      <c r="C76" s="119"/>
    </row>
    <row r="77" spans="2:3" s="117" customFormat="1">
      <c r="B77" s="118"/>
      <c r="C77" s="119"/>
    </row>
    <row r="78" spans="2:3" s="117" customFormat="1">
      <c r="B78" s="118"/>
      <c r="C78" s="119"/>
    </row>
    <row r="79" spans="2:3" s="117" customFormat="1">
      <c r="B79" s="118"/>
      <c r="C79" s="119"/>
    </row>
    <row r="80" spans="2:3" s="117" customFormat="1">
      <c r="B80" s="118"/>
      <c r="C80" s="119"/>
    </row>
    <row r="81" spans="2:3" s="117" customFormat="1">
      <c r="B81" s="118"/>
      <c r="C81" s="119"/>
    </row>
    <row r="82" spans="2:3" s="117" customFormat="1">
      <c r="B82" s="118"/>
      <c r="C82" s="119"/>
    </row>
    <row r="83" spans="2:3" s="117" customFormat="1">
      <c r="B83" s="118"/>
      <c r="C83" s="119"/>
    </row>
    <row r="84" spans="2:3" s="117" customFormat="1">
      <c r="B84" s="118"/>
      <c r="C84" s="119"/>
    </row>
    <row r="85" spans="2:3" s="117" customFormat="1">
      <c r="B85" s="118"/>
      <c r="C85" s="119"/>
    </row>
    <row r="86" spans="2:3" s="117" customFormat="1">
      <c r="B86" s="118"/>
      <c r="C86" s="119"/>
    </row>
    <row r="87" spans="2:3" s="117" customFormat="1">
      <c r="B87" s="118"/>
      <c r="C87" s="119"/>
    </row>
    <row r="88" spans="2:3" s="117" customFormat="1">
      <c r="B88" s="118"/>
      <c r="C88" s="119"/>
    </row>
    <row r="89" spans="2:3" s="117" customFormat="1">
      <c r="B89" s="118"/>
      <c r="C89" s="119"/>
    </row>
    <row r="90" spans="2:3" s="117" customFormat="1">
      <c r="B90" s="118"/>
      <c r="C90" s="119"/>
    </row>
    <row r="91" spans="2:3" s="117" customFormat="1">
      <c r="B91" s="118"/>
      <c r="C91" s="119"/>
    </row>
    <row r="92" spans="2:3" s="117" customFormat="1">
      <c r="B92" s="118"/>
      <c r="C92" s="119"/>
    </row>
    <row r="93" spans="2:3" s="117" customFormat="1">
      <c r="B93" s="118"/>
      <c r="C93" s="119"/>
    </row>
    <row r="94" spans="2:3" s="117" customFormat="1">
      <c r="B94" s="118"/>
      <c r="C94" s="119"/>
    </row>
    <row r="95" spans="2:3" s="117" customFormat="1">
      <c r="B95" s="118"/>
      <c r="C95" s="119"/>
    </row>
    <row r="96" spans="2:3" s="117" customFormat="1">
      <c r="B96" s="118"/>
      <c r="C96" s="119"/>
    </row>
    <row r="97" spans="2:3" s="117" customFormat="1">
      <c r="B97" s="118"/>
      <c r="C97" s="119"/>
    </row>
    <row r="98" spans="2:3" s="117" customFormat="1">
      <c r="B98" s="118"/>
      <c r="C98" s="119"/>
    </row>
    <row r="99" spans="2:3" s="117" customFormat="1">
      <c r="B99" s="118"/>
      <c r="C99" s="119"/>
    </row>
    <row r="100" spans="2:3" s="117" customFormat="1">
      <c r="B100" s="118"/>
      <c r="C100" s="119"/>
    </row>
    <row r="101" spans="2:3" s="117" customFormat="1">
      <c r="B101" s="118"/>
      <c r="C101" s="119"/>
    </row>
    <row r="102" spans="2:3" s="117" customFormat="1">
      <c r="B102" s="118"/>
      <c r="C102" s="119"/>
    </row>
    <row r="103" spans="2:3" s="117" customFormat="1">
      <c r="B103" s="118"/>
      <c r="C103" s="119"/>
    </row>
    <row r="104" spans="2:3" s="117" customFormat="1">
      <c r="B104" s="118"/>
      <c r="C104" s="119"/>
    </row>
    <row r="105" spans="2:3" s="117" customFormat="1">
      <c r="B105" s="118"/>
      <c r="C105" s="119"/>
    </row>
    <row r="106" spans="2:3" s="117" customFormat="1">
      <c r="B106" s="118"/>
      <c r="C106" s="119"/>
    </row>
    <row r="107" spans="2:3" s="117" customFormat="1">
      <c r="B107" s="118"/>
      <c r="C107" s="119"/>
    </row>
    <row r="108" spans="2:3" s="117" customFormat="1">
      <c r="B108" s="118"/>
      <c r="C108" s="119"/>
    </row>
    <row r="109" spans="2:3" s="117" customFormat="1">
      <c r="B109" s="118"/>
      <c r="C109" s="119"/>
    </row>
    <row r="110" spans="2:3" s="117" customFormat="1">
      <c r="B110" s="118"/>
      <c r="C110" s="119"/>
    </row>
    <row r="111" spans="2:3" s="117" customFormat="1">
      <c r="B111" s="118"/>
      <c r="C111" s="119"/>
    </row>
    <row r="112" spans="2:3" s="117" customFormat="1">
      <c r="B112" s="118"/>
      <c r="C112" s="119"/>
    </row>
    <row r="113" spans="2:3" s="117" customFormat="1">
      <c r="B113" s="118"/>
      <c r="C113" s="119"/>
    </row>
    <row r="114" spans="2:3" s="117" customFormat="1">
      <c r="B114" s="118"/>
      <c r="C114" s="119"/>
    </row>
    <row r="115" spans="2:3" s="117" customFormat="1">
      <c r="B115" s="118"/>
      <c r="C115" s="119"/>
    </row>
    <row r="116" spans="2:3" s="117" customFormat="1">
      <c r="B116" s="118"/>
      <c r="C116" s="119"/>
    </row>
    <row r="117" spans="2:3" s="117" customFormat="1">
      <c r="B117" s="118"/>
      <c r="C117" s="119"/>
    </row>
    <row r="118" spans="2:3" s="117" customFormat="1">
      <c r="B118" s="118"/>
      <c r="C118" s="119"/>
    </row>
    <row r="119" spans="2:3" s="117" customFormat="1">
      <c r="B119" s="118"/>
      <c r="C119" s="119"/>
    </row>
    <row r="120" spans="2:3" s="117" customFormat="1">
      <c r="B120" s="118"/>
      <c r="C120" s="119"/>
    </row>
    <row r="121" spans="2:3" s="117" customFormat="1">
      <c r="B121" s="118"/>
      <c r="C121" s="119"/>
    </row>
    <row r="122" spans="2:3" s="117" customFormat="1">
      <c r="B122" s="118"/>
      <c r="C122" s="119"/>
    </row>
    <row r="123" spans="2:3" s="117" customFormat="1">
      <c r="B123" s="118"/>
      <c r="C123" s="119"/>
    </row>
    <row r="124" spans="2:3" s="117" customFormat="1">
      <c r="B124" s="118"/>
      <c r="C124" s="119"/>
    </row>
    <row r="125" spans="2:3" s="117" customFormat="1">
      <c r="B125" s="118"/>
      <c r="C125" s="119"/>
    </row>
    <row r="126" spans="2:3" s="117" customFormat="1">
      <c r="B126" s="118"/>
      <c r="C126" s="119"/>
    </row>
    <row r="127" spans="2:3" s="117" customFormat="1">
      <c r="B127" s="118"/>
      <c r="C127" s="119"/>
    </row>
    <row r="128" spans="2:3" s="117" customFormat="1">
      <c r="B128" s="118"/>
      <c r="C128" s="119"/>
    </row>
    <row r="129" spans="2:3" s="117" customFormat="1">
      <c r="B129" s="118"/>
      <c r="C129" s="119"/>
    </row>
    <row r="130" spans="2:3" s="117" customFormat="1">
      <c r="B130" s="118"/>
      <c r="C130" s="119"/>
    </row>
    <row r="131" spans="2:3" s="117" customFormat="1">
      <c r="B131" s="118"/>
      <c r="C131" s="119"/>
    </row>
    <row r="132" spans="2:3" s="117" customFormat="1">
      <c r="B132" s="118"/>
      <c r="C132" s="119"/>
    </row>
    <row r="133" spans="2:3" s="117" customFormat="1">
      <c r="B133" s="118"/>
      <c r="C133" s="119"/>
    </row>
    <row r="134" spans="2:3" s="117" customFormat="1">
      <c r="B134" s="118"/>
      <c r="C134" s="119"/>
    </row>
    <row r="135" spans="2:3" s="117" customFormat="1">
      <c r="B135" s="118"/>
      <c r="C135" s="119"/>
    </row>
    <row r="136" spans="2:3" s="117" customFormat="1">
      <c r="B136" s="118"/>
      <c r="C136" s="119"/>
    </row>
    <row r="137" spans="2:3" s="117" customFormat="1">
      <c r="B137" s="118"/>
      <c r="C137" s="119"/>
    </row>
    <row r="138" spans="2:3" s="117" customFormat="1">
      <c r="B138" s="118"/>
      <c r="C138" s="119"/>
    </row>
    <row r="139" spans="2:3" s="117" customFormat="1">
      <c r="B139" s="118"/>
      <c r="C139" s="119"/>
    </row>
    <row r="140" spans="2:3" s="117" customFormat="1">
      <c r="B140" s="118"/>
      <c r="C140" s="119"/>
    </row>
    <row r="141" spans="2:3" s="117" customFormat="1">
      <c r="B141" s="118"/>
      <c r="C141" s="119"/>
    </row>
    <row r="142" spans="2:3" s="117" customFormat="1">
      <c r="B142" s="118"/>
      <c r="C142" s="119"/>
    </row>
    <row r="143" spans="2:3" s="117" customFormat="1">
      <c r="B143" s="118"/>
      <c r="C143" s="119"/>
    </row>
    <row r="144" spans="2:3" s="117" customFormat="1">
      <c r="B144" s="118"/>
      <c r="C144" s="119"/>
    </row>
    <row r="145" spans="2:3" s="117" customFormat="1">
      <c r="B145" s="118"/>
      <c r="C145" s="119"/>
    </row>
    <row r="146" spans="2:3" s="117" customFormat="1">
      <c r="B146" s="118"/>
      <c r="C146" s="119"/>
    </row>
    <row r="147" spans="2:3" s="117" customFormat="1">
      <c r="B147" s="118"/>
      <c r="C147" s="119"/>
    </row>
    <row r="148" spans="2:3" s="117" customFormat="1">
      <c r="B148" s="118"/>
      <c r="C148" s="119"/>
    </row>
    <row r="149" spans="2:3" s="117" customFormat="1">
      <c r="B149" s="118"/>
      <c r="C149" s="119"/>
    </row>
    <row r="150" spans="2:3" s="117" customFormat="1">
      <c r="B150" s="118"/>
      <c r="C150" s="119"/>
    </row>
    <row r="151" spans="2:3" s="117" customFormat="1">
      <c r="B151" s="118"/>
      <c r="C151" s="119"/>
    </row>
    <row r="152" spans="2:3" s="117" customFormat="1">
      <c r="B152" s="118"/>
      <c r="C152" s="119"/>
    </row>
    <row r="153" spans="2:3" s="117" customFormat="1">
      <c r="B153" s="118"/>
      <c r="C153" s="119"/>
    </row>
    <row r="154" spans="2:3" s="117" customFormat="1">
      <c r="B154" s="118"/>
      <c r="C154" s="119"/>
    </row>
    <row r="155" spans="2:3" s="117" customFormat="1">
      <c r="B155" s="118"/>
      <c r="C155" s="119"/>
    </row>
    <row r="156" spans="2:3" s="117" customFormat="1">
      <c r="B156" s="118"/>
      <c r="C156" s="119"/>
    </row>
    <row r="157" spans="2:3" s="117" customFormat="1">
      <c r="B157" s="118"/>
      <c r="C157" s="119"/>
    </row>
    <row r="158" spans="2:3" s="117" customFormat="1">
      <c r="B158" s="118"/>
      <c r="C158" s="119"/>
    </row>
    <row r="159" spans="2:3" s="117" customFormat="1">
      <c r="B159" s="118"/>
      <c r="C159" s="119"/>
    </row>
    <row r="160" spans="2:3" s="117" customFormat="1">
      <c r="B160" s="118"/>
      <c r="C160" s="119"/>
    </row>
    <row r="161" spans="2:3" s="117" customFormat="1">
      <c r="B161" s="118"/>
      <c r="C161" s="119"/>
    </row>
    <row r="162" spans="2:3" s="117" customFormat="1">
      <c r="B162" s="118"/>
      <c r="C162" s="119"/>
    </row>
    <row r="163" spans="2:3" s="117" customFormat="1">
      <c r="B163" s="118"/>
      <c r="C163" s="119"/>
    </row>
    <row r="164" spans="2:3" s="117" customFormat="1">
      <c r="B164" s="118"/>
      <c r="C164" s="119"/>
    </row>
    <row r="165" spans="2:3" s="117" customFormat="1">
      <c r="B165" s="118"/>
      <c r="C165" s="119"/>
    </row>
    <row r="166" spans="2:3" s="117" customFormat="1">
      <c r="B166" s="118"/>
      <c r="C166" s="119"/>
    </row>
    <row r="167" spans="2:3" s="117" customFormat="1">
      <c r="B167" s="118"/>
      <c r="C167" s="119"/>
    </row>
    <row r="168" spans="2:3" s="117" customFormat="1">
      <c r="B168" s="118"/>
      <c r="C168" s="119"/>
    </row>
    <row r="169" spans="2:3" s="117" customFormat="1">
      <c r="B169" s="118"/>
      <c r="C169" s="119"/>
    </row>
    <row r="170" spans="2:3" s="117" customFormat="1">
      <c r="B170" s="118"/>
      <c r="C170" s="119"/>
    </row>
    <row r="171" spans="2:3" s="117" customFormat="1">
      <c r="B171" s="118"/>
      <c r="C171" s="119"/>
    </row>
    <row r="172" spans="2:3" s="117" customFormat="1">
      <c r="B172" s="118"/>
      <c r="C172" s="119"/>
    </row>
    <row r="173" spans="2:3" s="117" customFormat="1">
      <c r="B173" s="118"/>
      <c r="C173" s="119"/>
    </row>
    <row r="174" spans="2:3" s="117" customFormat="1">
      <c r="B174" s="118"/>
      <c r="C174" s="119"/>
    </row>
    <row r="175" spans="2:3" s="117" customFormat="1">
      <c r="B175" s="118"/>
      <c r="C175" s="119"/>
    </row>
  </sheetData>
  <protectedRanges>
    <protectedRange sqref="B22:B24" name="Range7"/>
    <protectedRange sqref="B20" name="Range6"/>
    <protectedRange sqref="B18" name="Range5"/>
    <protectedRange sqref="B2:B5" name="Range1"/>
    <protectedRange sqref="B7:B8" name="Range2"/>
    <protectedRange sqref="B10:B11" name="Range3"/>
    <protectedRange sqref="B16" name="Range4"/>
  </protectedRanges>
  <mergeCells count="8">
    <mergeCell ref="A21:B21"/>
    <mergeCell ref="A1:B1"/>
    <mergeCell ref="A19:B19"/>
    <mergeCell ref="A6:B6"/>
    <mergeCell ref="A12:B12"/>
    <mergeCell ref="A15:B15"/>
    <mergeCell ref="A17:B17"/>
    <mergeCell ref="A9:B9"/>
  </mergeCells>
  <conditionalFormatting sqref="A6:C6 A12:C12 A13:A14 A15:C15 A16 A17:C17 A18 A19:C19 A2:B5 A22:B22 A7:B8">
    <cfRule type="cellIs" dxfId="22" priority="11" operator="equal">
      <formula>0</formula>
    </cfRule>
  </conditionalFormatting>
  <conditionalFormatting sqref="A9:C9 A10:A11">
    <cfRule type="cellIs" dxfId="21" priority="9" operator="equal">
      <formula>0</formula>
    </cfRule>
  </conditionalFormatting>
  <conditionalFormatting sqref="A20">
    <cfRule type="cellIs" dxfId="20" priority="8" operator="equal">
      <formula>0</formula>
    </cfRule>
  </conditionalFormatting>
  <conditionalFormatting sqref="A21:B21">
    <cfRule type="cellIs" dxfId="19" priority="7" operator="equal">
      <formula>0</formula>
    </cfRule>
  </conditionalFormatting>
  <conditionalFormatting sqref="B23:B24">
    <cfRule type="cellIs" dxfId="18" priority="6" operator="equal">
      <formula>0</formula>
    </cfRule>
  </conditionalFormatting>
  <conditionalFormatting sqref="B10:B11">
    <cfRule type="cellIs" dxfId="17" priority="5" operator="equal">
      <formula>0</formula>
    </cfRule>
  </conditionalFormatting>
  <conditionalFormatting sqref="B13:B14">
    <cfRule type="cellIs" dxfId="16" priority="4" operator="equal">
      <formula>0</formula>
    </cfRule>
  </conditionalFormatting>
  <conditionalFormatting sqref="B16">
    <cfRule type="cellIs" dxfId="15" priority="3" operator="equal">
      <formula>0</formula>
    </cfRule>
  </conditionalFormatting>
  <conditionalFormatting sqref="B18">
    <cfRule type="cellIs" dxfId="14" priority="2" operator="equal">
      <formula>0</formula>
    </cfRule>
  </conditionalFormatting>
  <conditionalFormatting sqref="B20">
    <cfRule type="cellIs" dxfId="13" priority="1" operator="equal">
      <formula>0</formula>
    </cfRule>
  </conditionalFormatting>
  <dataValidations count="6">
    <dataValidation type="list" allowBlank="1" showInputMessage="1" showErrorMessage="1" sqref="B22">
      <formula1>$F$6:$F$7</formula1>
    </dataValidation>
    <dataValidation type="decimal" allowBlank="1" showInputMessage="1" showErrorMessage="1" sqref="B2:B5">
      <formula1>0</formula1>
      <formula2>100000</formula2>
    </dataValidation>
    <dataValidation type="date" allowBlank="1" showInputMessage="1" showErrorMessage="1" sqref="B23">
      <formula1>1</formula1>
      <formula2>54789</formula2>
    </dataValidation>
    <dataValidation type="whole" allowBlank="1" showInputMessage="1" showErrorMessage="1" sqref="B24">
      <formula1>0</formula1>
      <formula2>1000</formula2>
    </dataValidation>
    <dataValidation type="decimal" allowBlank="1" showInputMessage="1" showErrorMessage="1" sqref="B7:B8">
      <formula1>0</formula1>
      <formula2>1000000000000</formula2>
    </dataValidation>
    <dataValidation type="decimal" allowBlank="1" showInputMessage="1" showErrorMessage="1" sqref="B10:B11 B13:B14 B16 B18 B20">
      <formula1>0</formula1>
      <formula2>10000000000</formula2>
    </dataValidation>
  </dataValidations>
  <pageMargins left="0.7" right="0.7" top="0.75" bottom="0.75" header="0.3" footer="0.3"/>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dimension ref="A1:AB189"/>
  <sheetViews>
    <sheetView rightToLeft="1" topLeftCell="A37" workbookViewId="0">
      <selection activeCell="B58" sqref="B58"/>
    </sheetView>
  </sheetViews>
  <sheetFormatPr baseColWidth="10" defaultColWidth="9.140625" defaultRowHeight="15"/>
  <cols>
    <col min="1" max="1" width="27.42578125" customWidth="1"/>
    <col min="2" max="2" width="46" customWidth="1"/>
    <col min="3" max="6" width="9.140625" style="117"/>
    <col min="7" max="7" width="0" style="117" hidden="1" customWidth="1"/>
    <col min="8" max="28" width="9.140625" style="117"/>
  </cols>
  <sheetData>
    <row r="1" spans="1:7">
      <c r="A1" s="236" t="s">
        <v>83</v>
      </c>
      <c r="B1" s="236"/>
    </row>
    <row r="2" spans="1:7">
      <c r="A2" s="10" t="s">
        <v>84</v>
      </c>
      <c r="B2" s="150">
        <v>42213</v>
      </c>
    </row>
    <row r="3" spans="1:7">
      <c r="A3" s="10" t="s">
        <v>750</v>
      </c>
      <c r="B3" s="151" t="s">
        <v>1352</v>
      </c>
    </row>
    <row r="4" spans="1:7">
      <c r="A4" s="10" t="s">
        <v>751</v>
      </c>
      <c r="B4" s="150"/>
    </row>
    <row r="5" spans="1:7">
      <c r="A5" s="234" t="s">
        <v>85</v>
      </c>
      <c r="B5" s="237"/>
      <c r="G5" s="117" t="s">
        <v>796</v>
      </c>
    </row>
    <row r="6" spans="1:7">
      <c r="A6" s="87" t="s">
        <v>95</v>
      </c>
      <c r="B6" s="151" t="s">
        <v>1354</v>
      </c>
      <c r="G6" s="117" t="s">
        <v>797</v>
      </c>
    </row>
    <row r="7" spans="1:7">
      <c r="A7" s="87" t="s">
        <v>741</v>
      </c>
      <c r="B7" s="10" t="s">
        <v>1353</v>
      </c>
      <c r="G7" s="117" t="s">
        <v>798</v>
      </c>
    </row>
    <row r="8" spans="1:7">
      <c r="A8" s="87" t="s">
        <v>86</v>
      </c>
      <c r="B8" s="10" t="s">
        <v>1355</v>
      </c>
      <c r="G8" s="117" t="s">
        <v>799</v>
      </c>
    </row>
    <row r="9" spans="1:7">
      <c r="A9" s="87" t="s">
        <v>86</v>
      </c>
      <c r="B9" s="10" t="s">
        <v>1356</v>
      </c>
    </row>
    <row r="10" spans="1:7">
      <c r="A10" s="87" t="s">
        <v>86</v>
      </c>
      <c r="B10" s="10" t="s">
        <v>1357</v>
      </c>
    </row>
    <row r="11" spans="1:7">
      <c r="A11" s="87" t="s">
        <v>86</v>
      </c>
      <c r="B11" s="10" t="s">
        <v>1358</v>
      </c>
    </row>
    <row r="12" spans="1:7">
      <c r="A12" s="87" t="s">
        <v>86</v>
      </c>
      <c r="B12" s="10" t="s">
        <v>1359</v>
      </c>
    </row>
    <row r="13" spans="1:7">
      <c r="A13" s="87" t="s">
        <v>86</v>
      </c>
      <c r="B13" s="10" t="s">
        <v>1360</v>
      </c>
    </row>
    <row r="14" spans="1:7">
      <c r="A14" s="87" t="s">
        <v>86</v>
      </c>
      <c r="B14" s="10" t="s">
        <v>1361</v>
      </c>
    </row>
    <row r="15" spans="1:7">
      <c r="A15" s="87" t="s">
        <v>86</v>
      </c>
      <c r="B15" s="10"/>
    </row>
    <row r="16" spans="1:7">
      <c r="A16" s="87" t="s">
        <v>86</v>
      </c>
      <c r="B16" s="10"/>
    </row>
    <row r="17" spans="1:7">
      <c r="A17" s="87" t="s">
        <v>86</v>
      </c>
      <c r="B17" s="10"/>
    </row>
    <row r="18" spans="1:7">
      <c r="A18" s="87" t="s">
        <v>86</v>
      </c>
      <c r="B18" s="10"/>
    </row>
    <row r="19" spans="1:7">
      <c r="A19" s="87" t="s">
        <v>86</v>
      </c>
      <c r="B19" s="10"/>
    </row>
    <row r="20" spans="1:7">
      <c r="A20" s="87" t="s">
        <v>86</v>
      </c>
      <c r="B20" s="10"/>
    </row>
    <row r="21" spans="1:7">
      <c r="A21" s="87" t="s">
        <v>86</v>
      </c>
      <c r="B21" s="10"/>
      <c r="G21" s="117" t="s">
        <v>799</v>
      </c>
    </row>
    <row r="22" spans="1:7">
      <c r="A22" s="87" t="s">
        <v>86</v>
      </c>
      <c r="B22" s="10"/>
    </row>
    <row r="23" spans="1:7">
      <c r="A23" s="87" t="s">
        <v>86</v>
      </c>
      <c r="B23" s="10"/>
    </row>
    <row r="24" spans="1:7">
      <c r="A24" s="87" t="s">
        <v>86</v>
      </c>
      <c r="B24" s="10"/>
    </row>
    <row r="25" spans="1:7">
      <c r="A25" s="87" t="s">
        <v>86</v>
      </c>
      <c r="B25" s="10"/>
    </row>
    <row r="26" spans="1:7">
      <c r="A26" s="87" t="s">
        <v>86</v>
      </c>
      <c r="B26" s="10"/>
    </row>
    <row r="27" spans="1:7">
      <c r="A27" s="87" t="s">
        <v>86</v>
      </c>
      <c r="B27" s="10"/>
    </row>
    <row r="28" spans="1:7">
      <c r="A28" s="87" t="s">
        <v>86</v>
      </c>
      <c r="B28" s="10"/>
    </row>
    <row r="29" spans="1:7">
      <c r="A29" s="87" t="s">
        <v>86</v>
      </c>
      <c r="B29" s="10"/>
    </row>
    <row r="30" spans="1:7">
      <c r="A30" s="87" t="s">
        <v>86</v>
      </c>
      <c r="B30" s="10"/>
    </row>
    <row r="31" spans="1:7">
      <c r="A31" s="87" t="s">
        <v>86</v>
      </c>
      <c r="B31" s="10"/>
    </row>
    <row r="32" spans="1:7">
      <c r="A32" s="87" t="s">
        <v>86</v>
      </c>
      <c r="B32" s="10"/>
    </row>
    <row r="33" spans="1:7">
      <c r="A33" s="87" t="s">
        <v>86</v>
      </c>
      <c r="B33" s="10"/>
    </row>
    <row r="34" spans="1:7">
      <c r="A34" s="87" t="s">
        <v>86</v>
      </c>
      <c r="B34" s="10"/>
    </row>
    <row r="35" spans="1:7">
      <c r="A35" s="87" t="s">
        <v>86</v>
      </c>
      <c r="B35" s="10"/>
      <c r="G35" s="117" t="s">
        <v>799</v>
      </c>
    </row>
    <row r="36" spans="1:7">
      <c r="A36" s="87" t="s">
        <v>86</v>
      </c>
      <c r="B36" s="10"/>
    </row>
    <row r="37" spans="1:7">
      <c r="A37" s="87" t="s">
        <v>86</v>
      </c>
      <c r="B37" s="10"/>
    </row>
    <row r="38" spans="1:7">
      <c r="A38" s="87" t="s">
        <v>86</v>
      </c>
      <c r="B38" s="10"/>
    </row>
    <row r="39" spans="1:7">
      <c r="A39" s="87" t="s">
        <v>86</v>
      </c>
      <c r="B39" s="10"/>
    </row>
    <row r="40" spans="1:7">
      <c r="A40" s="87" t="s">
        <v>86</v>
      </c>
      <c r="B40" s="10"/>
    </row>
    <row r="41" spans="1:7">
      <c r="A41" s="87" t="s">
        <v>86</v>
      </c>
      <c r="B41" s="10"/>
    </row>
    <row r="42" spans="1:7">
      <c r="A42" s="87" t="s">
        <v>86</v>
      </c>
      <c r="B42" s="10"/>
    </row>
    <row r="43" spans="1:7">
      <c r="A43" s="87" t="s">
        <v>86</v>
      </c>
      <c r="B43" s="10"/>
    </row>
    <row r="44" spans="1:7">
      <c r="A44" s="87" t="s">
        <v>86</v>
      </c>
      <c r="B44" s="10"/>
    </row>
    <row r="45" spans="1:7">
      <c r="A45" s="87" t="s">
        <v>86</v>
      </c>
      <c r="B45" s="10"/>
    </row>
    <row r="46" spans="1:7">
      <c r="A46" s="87" t="s">
        <v>86</v>
      </c>
      <c r="B46" s="10"/>
    </row>
    <row r="47" spans="1:7">
      <c r="A47" s="87" t="s">
        <v>86</v>
      </c>
      <c r="B47" s="10"/>
    </row>
    <row r="48" spans="1:7">
      <c r="A48" s="111" t="s">
        <v>801</v>
      </c>
      <c r="B48" s="115" t="s">
        <v>800</v>
      </c>
    </row>
    <row r="49" spans="1:4">
      <c r="A49" s="152" t="s">
        <v>91</v>
      </c>
      <c r="B49" s="151" t="s">
        <v>1354</v>
      </c>
    </row>
    <row r="50" spans="1:4">
      <c r="A50" s="152" t="s">
        <v>87</v>
      </c>
      <c r="B50" s="151" t="s">
        <v>1355</v>
      </c>
    </row>
    <row r="51" spans="1:4">
      <c r="A51" s="152" t="s">
        <v>88</v>
      </c>
      <c r="B51" s="151" t="s">
        <v>1359</v>
      </c>
    </row>
    <row r="52" spans="1:4">
      <c r="A52" s="152" t="s">
        <v>89</v>
      </c>
      <c r="B52" s="151" t="s">
        <v>1356</v>
      </c>
    </row>
    <row r="53" spans="1:4">
      <c r="A53" s="152" t="s">
        <v>90</v>
      </c>
      <c r="B53" s="151" t="s">
        <v>1360</v>
      </c>
    </row>
    <row r="54" spans="1:4">
      <c r="A54" s="152" t="s">
        <v>92</v>
      </c>
      <c r="B54" s="151" t="s">
        <v>1357</v>
      </c>
    </row>
    <row r="55" spans="1:4">
      <c r="A55" s="152" t="s">
        <v>93</v>
      </c>
      <c r="B55" s="151" t="s">
        <v>1361</v>
      </c>
    </row>
    <row r="56" spans="1:4">
      <c r="A56" s="152" t="s">
        <v>94</v>
      </c>
      <c r="B56" s="151" t="s">
        <v>1358</v>
      </c>
    </row>
    <row r="57" spans="1:4">
      <c r="A57" s="111" t="s">
        <v>802</v>
      </c>
      <c r="B57" s="115" t="s">
        <v>800</v>
      </c>
      <c r="D57" s="156"/>
    </row>
    <row r="58" spans="1:4">
      <c r="A58" s="152" t="s">
        <v>1362</v>
      </c>
      <c r="B58" s="152" t="s">
        <v>1354</v>
      </c>
    </row>
    <row r="59" spans="1:4">
      <c r="A59" s="10"/>
      <c r="B59" s="10"/>
    </row>
    <row r="60" spans="1:4">
      <c r="A60" s="10"/>
      <c r="B60" s="10"/>
    </row>
    <row r="61" spans="1:4">
      <c r="A61" s="10"/>
      <c r="B61" s="10"/>
    </row>
    <row r="62" spans="1:4">
      <c r="A62" s="10"/>
      <c r="B62" s="10"/>
    </row>
    <row r="63" spans="1:4">
      <c r="A63" s="10"/>
      <c r="B63" s="10"/>
    </row>
    <row r="64" spans="1:4" s="117" customFormat="1"/>
    <row r="65" s="117" customFormat="1"/>
    <row r="66" s="117" customFormat="1"/>
    <row r="67" s="117" customFormat="1"/>
    <row r="68" s="117" customFormat="1"/>
    <row r="69" s="117" customFormat="1"/>
    <row r="70" s="117" customFormat="1"/>
    <row r="71" s="117" customFormat="1"/>
    <row r="72" s="117" customFormat="1"/>
    <row r="73" s="117" customFormat="1"/>
    <row r="74" s="117" customFormat="1"/>
    <row r="75" s="117" customFormat="1"/>
    <row r="76" s="117" customFormat="1"/>
    <row r="77" s="117" customFormat="1"/>
    <row r="78" s="117" customFormat="1"/>
    <row r="79" s="117" customFormat="1"/>
    <row r="80" s="117" customFormat="1"/>
    <row r="81" s="117" customFormat="1"/>
    <row r="82" s="117" customFormat="1"/>
    <row r="83" s="117" customFormat="1"/>
    <row r="84" s="117" customFormat="1"/>
    <row r="85" s="117" customFormat="1"/>
    <row r="86" s="117" customFormat="1"/>
    <row r="87" s="117" customFormat="1"/>
    <row r="88" s="117" customFormat="1"/>
    <row r="89" s="117" customFormat="1"/>
    <row r="90" s="117" customFormat="1"/>
    <row r="91" s="117" customFormat="1"/>
    <row r="92" s="117" customFormat="1"/>
    <row r="93" s="117" customFormat="1"/>
    <row r="94" s="117" customFormat="1"/>
    <row r="95" s="117" customFormat="1"/>
    <row r="96" s="117" customFormat="1"/>
    <row r="97" s="117" customFormat="1"/>
    <row r="98" s="117" customFormat="1"/>
    <row r="99" s="117" customFormat="1"/>
    <row r="100" s="117" customFormat="1"/>
    <row r="101" s="117" customFormat="1"/>
    <row r="102" s="117" customFormat="1"/>
    <row r="103" s="117" customFormat="1"/>
    <row r="104" s="117" customFormat="1"/>
    <row r="105" s="117" customFormat="1"/>
    <row r="106" s="117" customFormat="1"/>
    <row r="107" s="117" customFormat="1"/>
    <row r="108" s="117" customFormat="1"/>
    <row r="109" s="117" customFormat="1"/>
    <row r="110" s="117" customFormat="1"/>
    <row r="111" s="117" customFormat="1"/>
    <row r="112" s="117" customFormat="1"/>
    <row r="113" s="117" customFormat="1"/>
    <row r="114" s="117" customFormat="1"/>
    <row r="115" s="117" customFormat="1"/>
    <row r="116" s="117" customFormat="1"/>
    <row r="117" s="117" customFormat="1"/>
    <row r="118" s="117" customFormat="1"/>
    <row r="119" s="117" customFormat="1"/>
    <row r="120" s="117" customFormat="1"/>
    <row r="121" s="117" customFormat="1"/>
    <row r="122" s="117" customFormat="1"/>
    <row r="123" s="117" customFormat="1"/>
    <row r="124" s="117" customFormat="1"/>
    <row r="125" s="117" customFormat="1"/>
    <row r="126" s="117" customFormat="1"/>
    <row r="127" s="117" customFormat="1"/>
    <row r="128" s="117" customFormat="1"/>
    <row r="129" s="117" customFormat="1"/>
    <row r="130" s="117" customFormat="1"/>
    <row r="131" s="117" customFormat="1"/>
    <row r="132" s="117" customFormat="1"/>
    <row r="133" s="117" customFormat="1"/>
    <row r="134" s="117" customFormat="1"/>
    <row r="135" s="117" customFormat="1"/>
    <row r="136" s="117" customFormat="1"/>
    <row r="137" s="117" customFormat="1"/>
    <row r="138" s="117" customFormat="1"/>
    <row r="139" s="117" customFormat="1"/>
    <row r="140" s="117" customFormat="1"/>
    <row r="141" s="117" customFormat="1"/>
    <row r="142" s="117" customFormat="1"/>
    <row r="143" s="117" customFormat="1"/>
    <row r="144" s="117" customFormat="1"/>
    <row r="145" s="117" customFormat="1"/>
    <row r="146" s="117" customFormat="1"/>
    <row r="147" s="117" customFormat="1"/>
    <row r="148" s="117" customFormat="1"/>
    <row r="149" s="117" customFormat="1"/>
    <row r="150" s="117" customFormat="1"/>
    <row r="151" s="117" customFormat="1"/>
    <row r="152" s="117" customFormat="1"/>
    <row r="153" s="117" customFormat="1"/>
    <row r="154" s="117" customFormat="1"/>
    <row r="155" s="117" customFormat="1"/>
    <row r="156" s="117" customFormat="1"/>
    <row r="157" s="117" customFormat="1"/>
    <row r="158" s="117" customFormat="1"/>
    <row r="159" s="117" customFormat="1"/>
    <row r="160" s="117" customFormat="1"/>
    <row r="161" s="117" customFormat="1"/>
    <row r="162" s="117" customFormat="1"/>
    <row r="163" s="117" customFormat="1"/>
    <row r="164" s="117" customFormat="1"/>
    <row r="165" s="117" customFormat="1"/>
    <row r="166" s="117" customFormat="1"/>
    <row r="167" s="117" customFormat="1"/>
    <row r="168" s="117" customFormat="1"/>
    <row r="169" s="117" customFormat="1"/>
    <row r="170" s="117" customFormat="1"/>
    <row r="171" s="117" customFormat="1"/>
    <row r="172" s="117" customFormat="1"/>
    <row r="173" s="117" customFormat="1"/>
    <row r="174" s="117" customFormat="1"/>
    <row r="175" s="117" customFormat="1"/>
    <row r="176" s="117" customFormat="1"/>
    <row r="177" s="117" customFormat="1"/>
    <row r="178" s="117" customFormat="1"/>
    <row r="179" s="117" customFormat="1"/>
    <row r="180" s="117" customFormat="1"/>
    <row r="181" s="117" customFormat="1"/>
    <row r="182" s="117" customFormat="1"/>
    <row r="183" s="117" customFormat="1"/>
    <row r="184" s="117" customFormat="1"/>
    <row r="185" s="117" customFormat="1"/>
    <row r="186" s="117" customFormat="1"/>
    <row r="187" s="117" customFormat="1"/>
    <row r="188" s="117" customFormat="1"/>
    <row r="189" s="117" customFormat="1"/>
  </sheetData>
  <mergeCells count="2">
    <mergeCell ref="A1:B1"/>
    <mergeCell ref="A5:B5"/>
  </mergeCells>
  <conditionalFormatting sqref="B2:B4">
    <cfRule type="cellIs" dxfId="12" priority="8" operator="equal">
      <formula>0</formula>
    </cfRule>
  </conditionalFormatting>
  <conditionalFormatting sqref="B6 B35:B47">
    <cfRule type="cellIs" dxfId="11" priority="7" operator="equal">
      <formula>0</formula>
    </cfRule>
  </conditionalFormatting>
  <conditionalFormatting sqref="B49:B56">
    <cfRule type="cellIs" dxfId="10" priority="6" operator="equal">
      <formula>0</formula>
    </cfRule>
  </conditionalFormatting>
  <conditionalFormatting sqref="A58:B60">
    <cfRule type="cellIs" dxfId="9" priority="5" operator="equal">
      <formula>0</formula>
    </cfRule>
  </conditionalFormatting>
  <conditionalFormatting sqref="B34">
    <cfRule type="cellIs" dxfId="8" priority="4" operator="equal">
      <formula>0</formula>
    </cfRule>
  </conditionalFormatting>
  <conditionalFormatting sqref="B7:B33">
    <cfRule type="cellIs" dxfId="7" priority="3" operator="equal">
      <formula>0</formula>
    </cfRule>
  </conditionalFormatting>
  <conditionalFormatting sqref="A61:B63">
    <cfRule type="cellIs" dxfId="6" priority="1" operator="equal">
      <formula>0</formula>
    </cfRule>
  </conditionalFormatting>
  <dataValidations count="3">
    <dataValidation type="list" allowBlank="1" showInputMessage="1" showErrorMessage="1" sqref="B4">
      <formula1>$G$5:$G$35</formula1>
    </dataValidation>
    <dataValidation type="date" allowBlank="1" showInputMessage="1" showErrorMessage="1" sqref="B2">
      <formula1>1</formula1>
      <formula2>54789</formula2>
    </dataValidation>
    <dataValidation type="list" allowBlank="1" showInputMessage="1" showErrorMessage="1" sqref="B58:B63 B49:B56">
      <formula1>$B$6:$B$47</formula1>
    </dataValidation>
  </dataValidations>
  <pageMargins left="0.7" right="0.7" top="0.75" bottom="0.75" header="0.3" footer="0.3"/>
  <pageSetup paperSize="9" orientation="portrait" horizontalDpi="4294967295" verticalDpi="4294967295" r:id="rId1"/>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dimension ref="A1:E20"/>
  <sheetViews>
    <sheetView rightToLeft="1" workbookViewId="0">
      <selection activeCell="B15" sqref="B15"/>
    </sheetView>
  </sheetViews>
  <sheetFormatPr baseColWidth="10" defaultColWidth="9.140625" defaultRowHeight="15"/>
  <cols>
    <col min="1" max="1" width="78.140625" customWidth="1"/>
    <col min="2" max="2" width="15.7109375" customWidth="1"/>
    <col min="3" max="3" width="12.7109375" customWidth="1"/>
    <col min="4" max="4" width="15" customWidth="1"/>
  </cols>
  <sheetData>
    <row r="1" spans="1:5">
      <c r="A1" s="111" t="s">
        <v>96</v>
      </c>
      <c r="B1" s="112" t="s">
        <v>763</v>
      </c>
    </row>
    <row r="2" spans="1:5">
      <c r="A2" s="10" t="s">
        <v>97</v>
      </c>
      <c r="B2" s="12">
        <v>41698</v>
      </c>
      <c r="C2" s="153" t="s">
        <v>1298</v>
      </c>
    </row>
    <row r="3" spans="1:5">
      <c r="A3" s="10" t="s">
        <v>98</v>
      </c>
      <c r="B3" s="12">
        <v>41785</v>
      </c>
      <c r="C3" s="153" t="s">
        <v>1299</v>
      </c>
      <c r="D3" t="s">
        <v>1300</v>
      </c>
    </row>
    <row r="4" spans="1:5">
      <c r="A4" s="10" t="s">
        <v>99</v>
      </c>
      <c r="B4" s="12">
        <v>41851</v>
      </c>
      <c r="C4" s="157">
        <v>41856</v>
      </c>
      <c r="D4" s="153" t="s">
        <v>1301</v>
      </c>
      <c r="E4" t="s">
        <v>1302</v>
      </c>
    </row>
    <row r="5" spans="1:5">
      <c r="A5" s="10" t="s">
        <v>100</v>
      </c>
      <c r="B5" s="10"/>
      <c r="C5" s="153" t="s">
        <v>1303</v>
      </c>
    </row>
    <row r="6" spans="1:5">
      <c r="A6" s="111" t="s">
        <v>101</v>
      </c>
      <c r="B6" s="93" t="s">
        <v>763</v>
      </c>
    </row>
    <row r="7" spans="1:5">
      <c r="A7" s="10" t="s">
        <v>97</v>
      </c>
      <c r="B7" s="12">
        <v>41666</v>
      </c>
      <c r="C7" s="153" t="s">
        <v>1304</v>
      </c>
    </row>
    <row r="8" spans="1:5">
      <c r="A8" s="10" t="s">
        <v>102</v>
      </c>
      <c r="B8" s="12">
        <v>41754</v>
      </c>
      <c r="C8" s="153" t="s">
        <v>1305</v>
      </c>
    </row>
    <row r="9" spans="1:5">
      <c r="A9" s="10" t="s">
        <v>99</v>
      </c>
      <c r="B9" s="12">
        <v>41818</v>
      </c>
      <c r="C9" s="153" t="s">
        <v>1306</v>
      </c>
    </row>
    <row r="10" spans="1:5">
      <c r="A10" s="10" t="s">
        <v>100</v>
      </c>
      <c r="B10" s="10"/>
      <c r="C10" s="153" t="s">
        <v>1307</v>
      </c>
    </row>
    <row r="11" spans="1:5">
      <c r="A11" s="111" t="s">
        <v>103</v>
      </c>
      <c r="B11" s="93" t="s">
        <v>763</v>
      </c>
    </row>
    <row r="12" spans="1:5">
      <c r="A12" s="10" t="s">
        <v>1308</v>
      </c>
      <c r="B12" s="12">
        <v>41856</v>
      </c>
      <c r="C12" s="153" t="s">
        <v>1309</v>
      </c>
      <c r="D12" t="s">
        <v>1310</v>
      </c>
    </row>
    <row r="13" spans="1:5">
      <c r="A13" s="10" t="s">
        <v>1348</v>
      </c>
      <c r="B13" s="12">
        <v>41957</v>
      </c>
      <c r="C13" s="153"/>
    </row>
    <row r="14" spans="1:5" ht="45">
      <c r="A14" s="110" t="s">
        <v>1350</v>
      </c>
      <c r="B14" s="12">
        <v>41880</v>
      </c>
      <c r="C14" s="153"/>
    </row>
    <row r="15" spans="1:5" ht="120">
      <c r="A15" s="110" t="s">
        <v>1349</v>
      </c>
      <c r="B15" s="12">
        <v>41941</v>
      </c>
    </row>
    <row r="16" spans="1:5">
      <c r="A16" s="10"/>
      <c r="B16" s="12"/>
    </row>
    <row r="17" spans="1:2">
      <c r="A17" s="10"/>
      <c r="B17" s="12"/>
    </row>
    <row r="18" spans="1:2">
      <c r="A18" s="10"/>
      <c r="B18" s="12"/>
    </row>
    <row r="19" spans="1:2">
      <c r="A19" s="10"/>
      <c r="B19" s="12"/>
    </row>
    <row r="20" spans="1:2">
      <c r="A20" s="10"/>
      <c r="B20" s="12"/>
    </row>
  </sheetData>
  <dataValidations count="1">
    <dataValidation type="date" allowBlank="1" showInputMessage="1" showErrorMessage="1" sqref="B2:B5 B7:B10 B12:B20">
      <formula1>1</formula1>
      <formula2>54789</formula2>
    </dataValidation>
  </dataValidations>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dimension ref="A1:K19"/>
  <sheetViews>
    <sheetView rightToLeft="1" workbookViewId="0">
      <selection activeCell="A13" sqref="A13"/>
    </sheetView>
  </sheetViews>
  <sheetFormatPr baseColWidth="10" defaultColWidth="9.140625" defaultRowHeight="15"/>
  <cols>
    <col min="1" max="1" width="83.7109375" customWidth="1"/>
    <col min="2" max="2" width="15.7109375" customWidth="1"/>
    <col min="13" max="13" width="3.28515625" customWidth="1"/>
  </cols>
  <sheetData>
    <row r="1" spans="1:11">
      <c r="A1" s="111" t="s">
        <v>96</v>
      </c>
      <c r="B1" s="112" t="s">
        <v>763</v>
      </c>
    </row>
    <row r="2" spans="1:11">
      <c r="A2" s="10" t="s">
        <v>97</v>
      </c>
      <c r="B2" s="12">
        <v>42090</v>
      </c>
    </row>
    <row r="3" spans="1:11">
      <c r="A3" s="10" t="s">
        <v>98</v>
      </c>
      <c r="B3" s="12">
        <v>42154</v>
      </c>
    </row>
    <row r="4" spans="1:11">
      <c r="A4" s="10" t="s">
        <v>99</v>
      </c>
      <c r="B4" s="12"/>
    </row>
    <row r="5" spans="1:11">
      <c r="A5" s="10" t="s">
        <v>100</v>
      </c>
      <c r="B5" s="12"/>
    </row>
    <row r="6" spans="1:11">
      <c r="A6" s="111" t="s">
        <v>101</v>
      </c>
      <c r="B6" s="155" t="s">
        <v>763</v>
      </c>
    </row>
    <row r="7" spans="1:11">
      <c r="A7" s="10" t="s">
        <v>97</v>
      </c>
      <c r="B7" s="12"/>
    </row>
    <row r="8" spans="1:11">
      <c r="A8" s="10" t="s">
        <v>102</v>
      </c>
      <c r="B8" s="12"/>
    </row>
    <row r="9" spans="1:11">
      <c r="A9" s="10" t="s">
        <v>99</v>
      </c>
      <c r="B9" s="12"/>
    </row>
    <row r="10" spans="1:11">
      <c r="A10" s="10" t="s">
        <v>100</v>
      </c>
      <c r="B10" s="12"/>
    </row>
    <row r="11" spans="1:11">
      <c r="A11" s="111" t="s">
        <v>103</v>
      </c>
      <c r="B11" s="155" t="s">
        <v>763</v>
      </c>
    </row>
    <row r="12" spans="1:11" ht="90">
      <c r="A12" s="110" t="s">
        <v>1351</v>
      </c>
      <c r="B12" s="12">
        <v>42139</v>
      </c>
    </row>
    <row r="13" spans="1:11">
      <c r="A13" s="10"/>
      <c r="B13" s="12"/>
    </row>
    <row r="14" spans="1:11">
      <c r="A14" s="10"/>
      <c r="B14" s="12"/>
    </row>
    <row r="15" spans="1:11">
      <c r="A15" s="10"/>
      <c r="B15" s="12"/>
    </row>
    <row r="16" spans="1:11">
      <c r="A16" s="10"/>
      <c r="B16" s="12"/>
      <c r="K16" t="s">
        <v>989</v>
      </c>
    </row>
    <row r="17" spans="1:2">
      <c r="A17" s="10"/>
      <c r="B17" s="12"/>
    </row>
    <row r="18" spans="1:2">
      <c r="A18" s="10"/>
      <c r="B18" s="12"/>
    </row>
    <row r="19" spans="1:2">
      <c r="A19" s="10"/>
      <c r="B19" s="12"/>
    </row>
  </sheetData>
  <dataValidations count="1">
    <dataValidation type="date" allowBlank="1" showInputMessage="1" showErrorMessage="1" sqref="B2:B5 B7:B10 B12:B19">
      <formula1>1</formula1>
      <formula2>54789</formula2>
    </dataValidation>
  </dataValidations>
  <pageMargins left="0.7" right="0.7" top="0.75" bottom="0.75" header="0.3" footer="0.3"/>
  <pageSetup paperSize="9" orientation="portrait" verticalDpi="0" r:id="rId1"/>
</worksheet>
</file>

<file path=xl/worksheets/sheet18.xml><?xml version="1.0" encoding="utf-8"?>
<worksheet xmlns="http://schemas.openxmlformats.org/spreadsheetml/2006/main" xmlns:r="http://schemas.openxmlformats.org/officeDocument/2006/relationships">
  <dimension ref="A1:K19"/>
  <sheetViews>
    <sheetView rightToLeft="1" workbookViewId="0">
      <selection activeCell="B9" sqref="B9"/>
    </sheetView>
  </sheetViews>
  <sheetFormatPr baseColWidth="10" defaultColWidth="9.140625" defaultRowHeight="15"/>
  <cols>
    <col min="1" max="1" width="40.5703125" bestFit="1" customWidth="1"/>
    <col min="2" max="2" width="15.7109375" customWidth="1"/>
    <col min="13" max="13" width="3.28515625" customWidth="1"/>
  </cols>
  <sheetData>
    <row r="1" spans="1:11">
      <c r="A1" s="111" t="s">
        <v>96</v>
      </c>
      <c r="B1" s="112" t="s">
        <v>763</v>
      </c>
    </row>
    <row r="2" spans="1:11">
      <c r="A2" s="10" t="s">
        <v>97</v>
      </c>
      <c r="B2" s="12">
        <v>42425</v>
      </c>
    </row>
    <row r="3" spans="1:11">
      <c r="A3" s="10" t="s">
        <v>98</v>
      </c>
      <c r="B3" s="12">
        <v>42489</v>
      </c>
    </row>
    <row r="4" spans="1:11">
      <c r="A4" s="10" t="s">
        <v>99</v>
      </c>
      <c r="B4" s="12">
        <v>42520</v>
      </c>
    </row>
    <row r="5" spans="1:11">
      <c r="A5" s="10" t="s">
        <v>100</v>
      </c>
      <c r="B5" s="12">
        <v>42704</v>
      </c>
    </row>
    <row r="6" spans="1:11">
      <c r="A6" s="111" t="s">
        <v>101</v>
      </c>
      <c r="B6" s="164" t="s">
        <v>763</v>
      </c>
    </row>
    <row r="7" spans="1:11">
      <c r="A7" s="10" t="s">
        <v>97</v>
      </c>
      <c r="B7" s="12">
        <v>42391</v>
      </c>
    </row>
    <row r="8" spans="1:11">
      <c r="A8" s="10" t="s">
        <v>102</v>
      </c>
      <c r="B8" s="12">
        <v>42489</v>
      </c>
    </row>
    <row r="9" spans="1:11">
      <c r="A9" s="10" t="s">
        <v>99</v>
      </c>
      <c r="B9" s="12">
        <v>42545</v>
      </c>
    </row>
    <row r="10" spans="1:11">
      <c r="A10" s="10" t="s">
        <v>100</v>
      </c>
      <c r="B10" s="12"/>
    </row>
    <row r="11" spans="1:11">
      <c r="A11" s="111" t="s">
        <v>103</v>
      </c>
      <c r="B11" s="164" t="s">
        <v>763</v>
      </c>
    </row>
    <row r="12" spans="1:11">
      <c r="A12" s="10"/>
      <c r="B12" s="12">
        <v>42433</v>
      </c>
    </row>
    <row r="13" spans="1:11">
      <c r="A13" s="10"/>
      <c r="B13" s="12">
        <v>42650</v>
      </c>
    </row>
    <row r="14" spans="1:11">
      <c r="A14" s="10"/>
      <c r="B14" s="12">
        <v>42727</v>
      </c>
    </row>
    <row r="15" spans="1:11">
      <c r="A15" s="10"/>
      <c r="B15" s="12">
        <v>42496</v>
      </c>
    </row>
    <row r="16" spans="1:11">
      <c r="A16" s="10"/>
      <c r="B16" s="12"/>
      <c r="K16" t="s">
        <v>989</v>
      </c>
    </row>
    <row r="17" spans="1:2">
      <c r="A17" s="10"/>
      <c r="B17" s="12"/>
    </row>
    <row r="18" spans="1:2">
      <c r="A18" s="10"/>
      <c r="B18" s="12"/>
    </row>
    <row r="19" spans="1:2">
      <c r="A19" s="10"/>
      <c r="B19" s="12"/>
    </row>
  </sheetData>
  <dataValidations count="1">
    <dataValidation type="date" allowBlank="1" showInputMessage="1" showErrorMessage="1" sqref="B2:B5 B7:B10 B12:B19">
      <formula1>1</formula1>
      <formula2>54789</formula2>
    </dataValidation>
  </dataValidations>
  <pageMargins left="0.7" right="0.7" top="0.75" bottom="0.75" header="0.3" footer="0.3"/>
  <pageSetup paperSize="9" orientation="portrait" verticalDpi="0" r:id="rId1"/>
  <legacyDrawing r:id="rId2"/>
</worksheet>
</file>

<file path=xl/worksheets/sheet19.xml><?xml version="1.0" encoding="utf-8"?>
<worksheet xmlns="http://schemas.openxmlformats.org/spreadsheetml/2006/main" xmlns:r="http://schemas.openxmlformats.org/officeDocument/2006/relationships">
  <dimension ref="A1:K19"/>
  <sheetViews>
    <sheetView rightToLeft="1" workbookViewId="0">
      <selection activeCell="B3" sqref="B3"/>
    </sheetView>
  </sheetViews>
  <sheetFormatPr baseColWidth="10" defaultColWidth="9.140625" defaultRowHeight="15"/>
  <cols>
    <col min="1" max="1" width="40.5703125" bestFit="1" customWidth="1"/>
    <col min="2" max="2" width="15.7109375" customWidth="1"/>
    <col min="13" max="13" width="3.28515625" customWidth="1"/>
  </cols>
  <sheetData>
    <row r="1" spans="1:11">
      <c r="A1" s="111" t="s">
        <v>96</v>
      </c>
      <c r="B1" s="112" t="s">
        <v>763</v>
      </c>
    </row>
    <row r="2" spans="1:11">
      <c r="A2" s="10" t="s">
        <v>97</v>
      </c>
      <c r="B2" s="12">
        <v>42762</v>
      </c>
    </row>
    <row r="3" spans="1:11">
      <c r="A3" s="10" t="s">
        <v>98</v>
      </c>
      <c r="B3" s="12"/>
    </row>
    <row r="4" spans="1:11">
      <c r="A4" s="10" t="s">
        <v>99</v>
      </c>
      <c r="B4" s="12"/>
    </row>
    <row r="5" spans="1:11">
      <c r="A5" s="10" t="s">
        <v>100</v>
      </c>
      <c r="B5" s="12"/>
    </row>
    <row r="6" spans="1:11">
      <c r="A6" s="111" t="s">
        <v>101</v>
      </c>
      <c r="B6" s="164" t="s">
        <v>763</v>
      </c>
    </row>
    <row r="7" spans="1:11">
      <c r="A7" s="10" t="s">
        <v>97</v>
      </c>
      <c r="B7" s="12"/>
    </row>
    <row r="8" spans="1:11">
      <c r="A8" s="10" t="s">
        <v>102</v>
      </c>
      <c r="B8" s="12"/>
    </row>
    <row r="9" spans="1:11">
      <c r="A9" s="10" t="s">
        <v>99</v>
      </c>
      <c r="B9" s="12"/>
    </row>
    <row r="10" spans="1:11">
      <c r="A10" s="10" t="s">
        <v>100</v>
      </c>
      <c r="B10" s="12"/>
    </row>
    <row r="11" spans="1:11">
      <c r="A11" s="111" t="s">
        <v>103</v>
      </c>
      <c r="B11" s="164" t="s">
        <v>763</v>
      </c>
    </row>
    <row r="12" spans="1:11">
      <c r="A12" s="10"/>
      <c r="B12" s="12"/>
    </row>
    <row r="13" spans="1:11">
      <c r="A13" s="10"/>
      <c r="B13" s="12"/>
    </row>
    <row r="14" spans="1:11">
      <c r="A14" s="10"/>
      <c r="B14" s="12"/>
    </row>
    <row r="15" spans="1:11">
      <c r="A15" s="10"/>
      <c r="B15" s="12"/>
    </row>
    <row r="16" spans="1:11">
      <c r="A16" s="10"/>
      <c r="B16" s="12"/>
      <c r="K16" t="s">
        <v>989</v>
      </c>
    </row>
    <row r="17" spans="1:2">
      <c r="A17" s="10"/>
      <c r="B17" s="12"/>
    </row>
    <row r="18" spans="1:2">
      <c r="A18" s="10"/>
      <c r="B18" s="12"/>
    </row>
    <row r="19" spans="1:2">
      <c r="A19" s="10"/>
      <c r="B19" s="12"/>
    </row>
  </sheetData>
  <dataValidations count="1">
    <dataValidation type="date" allowBlank="1" showInputMessage="1" showErrorMessage="1" sqref="B2:B5 B7:B10 B12:B19">
      <formula1>1</formula1>
      <formula2>54789</formula2>
    </dataValidation>
  </dataValidations>
  <pageMargins left="0.7" right="0.7" top="0.75" bottom="0.75"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dimension ref="A1:N778"/>
  <sheetViews>
    <sheetView rightToLeft="1" topLeftCell="C250" zoomScalePageLayoutView="75" workbookViewId="0">
      <selection activeCell="H1" sqref="H1"/>
    </sheetView>
  </sheetViews>
  <sheetFormatPr baseColWidth="10" defaultColWidth="9.140625" defaultRowHeight="15" outlineLevelRow="3"/>
  <cols>
    <col min="1" max="1" width="7" bestFit="1" customWidth="1"/>
    <col min="2" max="2" width="106.42578125" customWidth="1"/>
    <col min="3" max="3" width="16.7109375" bestFit="1" customWidth="1"/>
    <col min="4" max="4" width="20.42578125" customWidth="1"/>
    <col min="5" max="5" width="19.85546875" customWidth="1"/>
    <col min="7" max="7" width="15.42578125" bestFit="1" customWidth="1"/>
    <col min="8" max="8" width="25.140625" customWidth="1"/>
    <col min="9" max="9" width="15.42578125" bestFit="1" customWidth="1"/>
    <col min="10" max="10" width="20.42578125" bestFit="1" customWidth="1"/>
  </cols>
  <sheetData>
    <row r="1" spans="1:14" ht="18.75">
      <c r="A1" s="182" t="s">
        <v>30</v>
      </c>
      <c r="B1" s="182"/>
      <c r="C1" s="182"/>
      <c r="D1" s="123" t="s">
        <v>849</v>
      </c>
      <c r="E1" s="123" t="s">
        <v>848</v>
      </c>
      <c r="G1" s="43" t="s">
        <v>31</v>
      </c>
      <c r="H1" s="44">
        <f>H2+H114</f>
        <v>8975000</v>
      </c>
      <c r="I1" s="45"/>
      <c r="J1" s="46" t="b">
        <f>AND(H1=I1)</f>
        <v>0</v>
      </c>
    </row>
    <row r="2" spans="1:14">
      <c r="A2" s="183" t="s">
        <v>60</v>
      </c>
      <c r="B2" s="183"/>
      <c r="C2" s="26">
        <f>C3+C67</f>
        <v>6393000</v>
      </c>
      <c r="D2" s="26">
        <f>D3+D67</f>
        <v>6393000</v>
      </c>
      <c r="E2" s="26">
        <f>E3+E67</f>
        <v>6393000</v>
      </c>
      <c r="G2" s="39" t="s">
        <v>60</v>
      </c>
      <c r="H2" s="41">
        <f>C2</f>
        <v>6393000</v>
      </c>
      <c r="I2" s="42"/>
      <c r="J2" s="40" t="b">
        <f>AND(H2=I2)</f>
        <v>0</v>
      </c>
    </row>
    <row r="3" spans="1:14">
      <c r="A3" s="184" t="s">
        <v>578</v>
      </c>
      <c r="B3" s="184"/>
      <c r="C3" s="23">
        <f>C4+C11+C38+C61</f>
        <v>3693000</v>
      </c>
      <c r="D3" s="23">
        <f>D4+D11+D38+D61</f>
        <v>3693000</v>
      </c>
      <c r="E3" s="23">
        <f>E4+E11+E38+E61</f>
        <v>3693000</v>
      </c>
      <c r="G3" s="39" t="s">
        <v>57</v>
      </c>
      <c r="H3" s="41"/>
      <c r="I3" s="42"/>
      <c r="J3" s="40" t="b">
        <f>AND(H3=I3)</f>
        <v>1</v>
      </c>
    </row>
    <row r="4" spans="1:14" ht="15" customHeight="1">
      <c r="A4" s="185" t="s">
        <v>124</v>
      </c>
      <c r="B4" s="186"/>
      <c r="C4" s="21">
        <f>SUM(C5:C10)</f>
        <v>2015000</v>
      </c>
      <c r="D4" s="21">
        <f>SUM(D5:D10)</f>
        <v>2015000</v>
      </c>
      <c r="E4" s="21">
        <f>SUM(E5:E10)</f>
        <v>2015000</v>
      </c>
      <c r="G4" s="39" t="s">
        <v>53</v>
      </c>
      <c r="H4" s="41"/>
      <c r="I4" s="42"/>
      <c r="J4" s="40" t="b">
        <f>AND(H4=I4)</f>
        <v>1</v>
      </c>
      <c r="K4" s="17"/>
      <c r="L4" s="17"/>
      <c r="M4" s="17"/>
      <c r="N4" s="17"/>
    </row>
    <row r="5" spans="1:14" ht="15" customHeight="1" outlineLevel="1">
      <c r="A5" s="3">
        <v>1101</v>
      </c>
      <c r="B5" s="1" t="s">
        <v>0</v>
      </c>
      <c r="C5" s="2">
        <v>560000</v>
      </c>
      <c r="D5" s="2">
        <f>C5</f>
        <v>560000</v>
      </c>
      <c r="E5" s="2">
        <f>D5</f>
        <v>560000</v>
      </c>
      <c r="G5" s="17"/>
      <c r="H5" s="17"/>
      <c r="I5" s="17"/>
      <c r="J5" s="17"/>
      <c r="K5" s="17"/>
      <c r="L5" s="17"/>
      <c r="M5" s="17"/>
      <c r="N5" s="17"/>
    </row>
    <row r="6" spans="1:14" ht="15" customHeight="1" outlineLevel="1">
      <c r="A6" s="3">
        <v>1102</v>
      </c>
      <c r="B6" s="1" t="s">
        <v>1</v>
      </c>
      <c r="C6" s="2">
        <v>300000</v>
      </c>
      <c r="D6" s="2">
        <f t="shared" ref="D6:E10" si="0">C6</f>
        <v>300000</v>
      </c>
      <c r="E6" s="2">
        <f t="shared" si="0"/>
        <v>300000</v>
      </c>
      <c r="G6" s="17"/>
      <c r="H6" s="17"/>
      <c r="I6" s="17"/>
      <c r="J6" s="17"/>
      <c r="K6" s="17"/>
      <c r="L6" s="17"/>
      <c r="M6" s="17"/>
      <c r="N6" s="17"/>
    </row>
    <row r="7" spans="1:14" ht="15" customHeight="1" outlineLevel="1">
      <c r="A7" s="3">
        <v>1201</v>
      </c>
      <c r="B7" s="1" t="s">
        <v>2</v>
      </c>
      <c r="C7" s="2">
        <v>900000</v>
      </c>
      <c r="D7" s="2">
        <f t="shared" si="0"/>
        <v>900000</v>
      </c>
      <c r="E7" s="2">
        <f t="shared" si="0"/>
        <v>900000</v>
      </c>
      <c r="G7" s="17"/>
      <c r="H7" s="17"/>
      <c r="I7" s="17"/>
      <c r="J7" s="17"/>
      <c r="K7" s="17"/>
      <c r="L7" s="17"/>
      <c r="M7" s="17"/>
      <c r="N7" s="17"/>
    </row>
    <row r="8" spans="1:14" ht="15" customHeight="1" outlineLevel="1">
      <c r="A8" s="3">
        <v>1201</v>
      </c>
      <c r="B8" s="1" t="s">
        <v>64</v>
      </c>
      <c r="C8" s="2"/>
      <c r="D8" s="2">
        <f t="shared" si="0"/>
        <v>0</v>
      </c>
      <c r="E8" s="2">
        <f t="shared" si="0"/>
        <v>0</v>
      </c>
      <c r="G8" s="17"/>
      <c r="H8" s="17"/>
      <c r="I8" s="17"/>
      <c r="J8" s="17"/>
      <c r="K8" s="17"/>
      <c r="L8" s="17"/>
      <c r="M8" s="17"/>
      <c r="N8" s="17"/>
    </row>
    <row r="9" spans="1:14" ht="15" customHeight="1" outlineLevel="1">
      <c r="A9" s="3">
        <v>1202</v>
      </c>
      <c r="B9" s="1" t="s">
        <v>123</v>
      </c>
      <c r="C9" s="2">
        <v>250000</v>
      </c>
      <c r="D9" s="2">
        <f t="shared" si="0"/>
        <v>250000</v>
      </c>
      <c r="E9" s="2">
        <f t="shared" si="0"/>
        <v>250000</v>
      </c>
      <c r="G9" s="17"/>
      <c r="H9" s="17"/>
      <c r="I9" s="17"/>
      <c r="J9" s="17"/>
      <c r="K9" s="17"/>
      <c r="L9" s="17"/>
      <c r="M9" s="17"/>
      <c r="N9" s="17"/>
    </row>
    <row r="10" spans="1:14" ht="15" customHeight="1" outlineLevel="1">
      <c r="A10" s="3">
        <v>1203</v>
      </c>
      <c r="B10" s="1" t="s">
        <v>3</v>
      </c>
      <c r="C10" s="2">
        <v>5000</v>
      </c>
      <c r="D10" s="2">
        <f t="shared" si="0"/>
        <v>5000</v>
      </c>
      <c r="E10" s="2">
        <f t="shared" si="0"/>
        <v>5000</v>
      </c>
      <c r="G10" s="17"/>
      <c r="H10" s="17"/>
      <c r="I10" s="17"/>
      <c r="J10" s="17"/>
      <c r="K10" s="17"/>
      <c r="L10" s="17"/>
      <c r="M10" s="17"/>
      <c r="N10" s="17"/>
    </row>
    <row r="11" spans="1:14" ht="15" customHeight="1">
      <c r="A11" s="185" t="s">
        <v>125</v>
      </c>
      <c r="B11" s="186"/>
      <c r="C11" s="21">
        <f>SUM(C12:C37)</f>
        <v>872000</v>
      </c>
      <c r="D11" s="21">
        <f>SUM(D12:D37)</f>
        <v>872000</v>
      </c>
      <c r="E11" s="21">
        <f>SUM(E12:E37)</f>
        <v>872000</v>
      </c>
      <c r="G11" s="39" t="s">
        <v>54</v>
      </c>
      <c r="H11" s="41"/>
      <c r="I11" s="42"/>
      <c r="J11" s="40" t="b">
        <f>AND(H11=I11)</f>
        <v>1</v>
      </c>
      <c r="K11" s="17"/>
      <c r="L11" s="17"/>
      <c r="M11" s="17"/>
      <c r="N11" s="17"/>
    </row>
    <row r="12" spans="1:14" outlineLevel="1">
      <c r="A12" s="3">
        <v>2101</v>
      </c>
      <c r="B12" s="1" t="s">
        <v>4</v>
      </c>
      <c r="C12" s="2">
        <v>295000</v>
      </c>
      <c r="D12" s="2">
        <f>C12</f>
        <v>295000</v>
      </c>
      <c r="E12" s="2">
        <f>D12</f>
        <v>295000</v>
      </c>
    </row>
    <row r="13" spans="1:14" outlineLevel="1">
      <c r="A13" s="3">
        <v>2102</v>
      </c>
      <c r="B13" s="1" t="s">
        <v>126</v>
      </c>
      <c r="C13" s="2">
        <v>110000</v>
      </c>
      <c r="D13" s="2">
        <f t="shared" ref="D13:E28" si="1">C13</f>
        <v>110000</v>
      </c>
      <c r="E13" s="2">
        <f t="shared" si="1"/>
        <v>110000</v>
      </c>
    </row>
    <row r="14" spans="1:14" outlineLevel="1">
      <c r="A14" s="3">
        <v>2201</v>
      </c>
      <c r="B14" s="1" t="s">
        <v>5</v>
      </c>
      <c r="C14" s="2">
        <v>34000</v>
      </c>
      <c r="D14" s="2">
        <f t="shared" si="1"/>
        <v>34000</v>
      </c>
      <c r="E14" s="2">
        <f t="shared" si="1"/>
        <v>34000</v>
      </c>
    </row>
    <row r="15" spans="1:14" outlineLevel="1">
      <c r="A15" s="3">
        <v>2201</v>
      </c>
      <c r="B15" s="1" t="s">
        <v>127</v>
      </c>
      <c r="C15" s="2"/>
      <c r="D15" s="2">
        <f t="shared" si="1"/>
        <v>0</v>
      </c>
      <c r="E15" s="2">
        <f t="shared" si="1"/>
        <v>0</v>
      </c>
    </row>
    <row r="16" spans="1:14" outlineLevel="1">
      <c r="A16" s="3">
        <v>2201</v>
      </c>
      <c r="B16" s="1" t="s">
        <v>128</v>
      </c>
      <c r="C16" s="2"/>
      <c r="D16" s="2">
        <f t="shared" si="1"/>
        <v>0</v>
      </c>
      <c r="E16" s="2">
        <f t="shared" si="1"/>
        <v>0</v>
      </c>
      <c r="G16" t="s">
        <v>989</v>
      </c>
    </row>
    <row r="17" spans="1:5" outlineLevel="1">
      <c r="A17" s="3">
        <v>2202</v>
      </c>
      <c r="B17" s="1" t="s">
        <v>129</v>
      </c>
      <c r="C17" s="2"/>
      <c r="D17" s="2">
        <f t="shared" si="1"/>
        <v>0</v>
      </c>
      <c r="E17" s="2">
        <f t="shared" si="1"/>
        <v>0</v>
      </c>
    </row>
    <row r="18" spans="1:5" outlineLevel="1">
      <c r="A18" s="3">
        <v>2203</v>
      </c>
      <c r="B18" s="1" t="s">
        <v>130</v>
      </c>
      <c r="C18" s="2"/>
      <c r="D18" s="2">
        <f t="shared" si="1"/>
        <v>0</v>
      </c>
      <c r="E18" s="2">
        <f t="shared" si="1"/>
        <v>0</v>
      </c>
    </row>
    <row r="19" spans="1:5" outlineLevel="1">
      <c r="A19" s="3">
        <v>2204</v>
      </c>
      <c r="B19" s="1" t="s">
        <v>131</v>
      </c>
      <c r="C19" s="2"/>
      <c r="D19" s="2">
        <f t="shared" si="1"/>
        <v>0</v>
      </c>
      <c r="E19" s="2">
        <f t="shared" si="1"/>
        <v>0</v>
      </c>
    </row>
    <row r="20" spans="1:5" outlineLevel="1">
      <c r="A20" s="3">
        <v>2299</v>
      </c>
      <c r="B20" s="1" t="s">
        <v>132</v>
      </c>
      <c r="C20" s="2"/>
      <c r="D20" s="2">
        <f t="shared" si="1"/>
        <v>0</v>
      </c>
      <c r="E20" s="2">
        <f t="shared" si="1"/>
        <v>0</v>
      </c>
    </row>
    <row r="21" spans="1:5" outlineLevel="1">
      <c r="A21" s="3">
        <v>2301</v>
      </c>
      <c r="B21" s="1" t="s">
        <v>133</v>
      </c>
      <c r="C21" s="2">
        <v>30000</v>
      </c>
      <c r="D21" s="2">
        <f t="shared" si="1"/>
        <v>30000</v>
      </c>
      <c r="E21" s="2">
        <f t="shared" si="1"/>
        <v>30000</v>
      </c>
    </row>
    <row r="22" spans="1:5" outlineLevel="1">
      <c r="A22" s="3">
        <v>2302</v>
      </c>
      <c r="B22" s="1" t="s">
        <v>134</v>
      </c>
      <c r="C22" s="2">
        <v>11000</v>
      </c>
      <c r="D22" s="2">
        <f t="shared" si="1"/>
        <v>11000</v>
      </c>
      <c r="E22" s="2">
        <f t="shared" si="1"/>
        <v>11000</v>
      </c>
    </row>
    <row r="23" spans="1:5" outlineLevel="1">
      <c r="A23" s="3">
        <v>2303</v>
      </c>
      <c r="B23" s="1" t="s">
        <v>135</v>
      </c>
      <c r="C23" s="2"/>
      <c r="D23" s="2">
        <f t="shared" si="1"/>
        <v>0</v>
      </c>
      <c r="E23" s="2">
        <f t="shared" si="1"/>
        <v>0</v>
      </c>
    </row>
    <row r="24" spans="1:5" outlineLevel="1">
      <c r="A24" s="3">
        <v>2304</v>
      </c>
      <c r="B24" s="1" t="s">
        <v>136</v>
      </c>
      <c r="C24" s="2"/>
      <c r="D24" s="2">
        <f t="shared" si="1"/>
        <v>0</v>
      </c>
      <c r="E24" s="2">
        <f t="shared" si="1"/>
        <v>0</v>
      </c>
    </row>
    <row r="25" spans="1:5" outlineLevel="1">
      <c r="A25" s="3">
        <v>2305</v>
      </c>
      <c r="B25" s="1" t="s">
        <v>137</v>
      </c>
      <c r="C25" s="2"/>
      <c r="D25" s="2">
        <f t="shared" si="1"/>
        <v>0</v>
      </c>
      <c r="E25" s="2">
        <f t="shared" si="1"/>
        <v>0</v>
      </c>
    </row>
    <row r="26" spans="1:5" outlineLevel="1">
      <c r="A26" s="3">
        <v>2306</v>
      </c>
      <c r="B26" s="1" t="s">
        <v>138</v>
      </c>
      <c r="C26" s="2"/>
      <c r="D26" s="2">
        <f t="shared" si="1"/>
        <v>0</v>
      </c>
      <c r="E26" s="2">
        <f t="shared" si="1"/>
        <v>0</v>
      </c>
    </row>
    <row r="27" spans="1:5" outlineLevel="1">
      <c r="A27" s="3">
        <v>2307</v>
      </c>
      <c r="B27" s="1" t="s">
        <v>139</v>
      </c>
      <c r="C27" s="2"/>
      <c r="D27" s="2">
        <f t="shared" si="1"/>
        <v>0</v>
      </c>
      <c r="E27" s="2">
        <f t="shared" si="1"/>
        <v>0</v>
      </c>
    </row>
    <row r="28" spans="1:5" outlineLevel="1">
      <c r="A28" s="3">
        <v>2308</v>
      </c>
      <c r="B28" s="1" t="s">
        <v>140</v>
      </c>
      <c r="C28" s="2"/>
      <c r="D28" s="2">
        <f t="shared" si="1"/>
        <v>0</v>
      </c>
      <c r="E28" s="2">
        <f t="shared" si="1"/>
        <v>0</v>
      </c>
    </row>
    <row r="29" spans="1:5" outlineLevel="1">
      <c r="A29" s="3">
        <v>2401</v>
      </c>
      <c r="B29" s="1" t="s">
        <v>141</v>
      </c>
      <c r="C29" s="2"/>
      <c r="D29" s="2">
        <f t="shared" ref="D29:E37" si="2">C29</f>
        <v>0</v>
      </c>
      <c r="E29" s="2">
        <f t="shared" si="2"/>
        <v>0</v>
      </c>
    </row>
    <row r="30" spans="1:5" ht="12.75" customHeight="1" outlineLevel="1">
      <c r="A30" s="3">
        <v>2401</v>
      </c>
      <c r="B30" s="1" t="s">
        <v>142</v>
      </c>
      <c r="C30" s="2"/>
      <c r="D30" s="2">
        <f t="shared" si="2"/>
        <v>0</v>
      </c>
      <c r="E30" s="2">
        <f t="shared" si="2"/>
        <v>0</v>
      </c>
    </row>
    <row r="31" spans="1:5" outlineLevel="1">
      <c r="A31" s="3">
        <v>2401</v>
      </c>
      <c r="B31" s="1" t="s">
        <v>143</v>
      </c>
      <c r="C31" s="2"/>
      <c r="D31" s="2">
        <f t="shared" si="2"/>
        <v>0</v>
      </c>
      <c r="E31" s="2">
        <f t="shared" si="2"/>
        <v>0</v>
      </c>
    </row>
    <row r="32" spans="1:5" outlineLevel="1">
      <c r="A32" s="3">
        <v>2402</v>
      </c>
      <c r="B32" s="1" t="s">
        <v>6</v>
      </c>
      <c r="C32" s="2">
        <v>70000</v>
      </c>
      <c r="D32" s="2">
        <f t="shared" si="2"/>
        <v>70000</v>
      </c>
      <c r="E32" s="2">
        <f t="shared" si="2"/>
        <v>70000</v>
      </c>
    </row>
    <row r="33" spans="1:10" outlineLevel="1">
      <c r="A33" s="3">
        <v>2403</v>
      </c>
      <c r="B33" s="1" t="s">
        <v>144</v>
      </c>
      <c r="C33" s="2">
        <v>10000</v>
      </c>
      <c r="D33" s="2">
        <f t="shared" si="2"/>
        <v>10000</v>
      </c>
      <c r="E33" s="2">
        <f t="shared" si="2"/>
        <v>10000</v>
      </c>
    </row>
    <row r="34" spans="1:10" outlineLevel="1">
      <c r="A34" s="3">
        <v>2404</v>
      </c>
      <c r="B34" s="1" t="s">
        <v>7</v>
      </c>
      <c r="C34" s="2">
        <v>200000</v>
      </c>
      <c r="D34" s="2">
        <f t="shared" si="2"/>
        <v>200000</v>
      </c>
      <c r="E34" s="2">
        <f t="shared" si="2"/>
        <v>200000</v>
      </c>
    </row>
    <row r="35" spans="1:10" outlineLevel="1">
      <c r="A35" s="3">
        <v>2405</v>
      </c>
      <c r="B35" s="1" t="s">
        <v>8</v>
      </c>
      <c r="C35" s="2">
        <v>2000</v>
      </c>
      <c r="D35" s="2">
        <f t="shared" si="2"/>
        <v>2000</v>
      </c>
      <c r="E35" s="2">
        <f t="shared" si="2"/>
        <v>2000</v>
      </c>
    </row>
    <row r="36" spans="1:10" outlineLevel="1">
      <c r="A36" s="3">
        <v>2406</v>
      </c>
      <c r="B36" s="1" t="s">
        <v>9</v>
      </c>
      <c r="C36" s="2">
        <v>110000</v>
      </c>
      <c r="D36" s="2">
        <f t="shared" si="2"/>
        <v>110000</v>
      </c>
      <c r="E36" s="2">
        <f t="shared" si="2"/>
        <v>110000</v>
      </c>
    </row>
    <row r="37" spans="1:10" outlineLevel="1">
      <c r="A37" s="3">
        <v>2499</v>
      </c>
      <c r="B37" s="1" t="s">
        <v>10</v>
      </c>
      <c r="C37" s="15"/>
      <c r="D37" s="2">
        <f t="shared" si="2"/>
        <v>0</v>
      </c>
      <c r="E37" s="2">
        <f t="shared" si="2"/>
        <v>0</v>
      </c>
    </row>
    <row r="38" spans="1:10">
      <c r="A38" s="185" t="s">
        <v>145</v>
      </c>
      <c r="B38" s="186"/>
      <c r="C38" s="21">
        <f>SUM(C39:C60)</f>
        <v>605000</v>
      </c>
      <c r="D38" s="21">
        <f>SUM(D39:D60)</f>
        <v>605000</v>
      </c>
      <c r="E38" s="21">
        <f>SUM(E39:E60)</f>
        <v>605000</v>
      </c>
      <c r="G38" s="39" t="s">
        <v>55</v>
      </c>
      <c r="H38" s="41"/>
      <c r="I38" s="42"/>
      <c r="J38" s="40" t="b">
        <f>AND(H38=I38)</f>
        <v>1</v>
      </c>
    </row>
    <row r="39" spans="1:10" outlineLevel="1">
      <c r="A39" s="20">
        <v>3101</v>
      </c>
      <c r="B39" s="20" t="s">
        <v>11</v>
      </c>
      <c r="C39" s="2">
        <v>70000</v>
      </c>
      <c r="D39" s="2">
        <f>C39</f>
        <v>70000</v>
      </c>
      <c r="E39" s="2">
        <f>D39</f>
        <v>70000</v>
      </c>
    </row>
    <row r="40" spans="1:10" outlineLevel="1">
      <c r="A40" s="20">
        <v>3102</v>
      </c>
      <c r="B40" s="20" t="s">
        <v>12</v>
      </c>
      <c r="C40" s="2">
        <v>21000</v>
      </c>
      <c r="D40" s="2">
        <f t="shared" ref="D40:E55" si="3">C40</f>
        <v>21000</v>
      </c>
      <c r="E40" s="2">
        <f t="shared" si="3"/>
        <v>21000</v>
      </c>
    </row>
    <row r="41" spans="1:10" outlineLevel="1">
      <c r="A41" s="20">
        <v>3103</v>
      </c>
      <c r="B41" s="20" t="s">
        <v>13</v>
      </c>
      <c r="C41" s="2">
        <v>26000</v>
      </c>
      <c r="D41" s="2">
        <f t="shared" si="3"/>
        <v>26000</v>
      </c>
      <c r="E41" s="2">
        <f t="shared" si="3"/>
        <v>26000</v>
      </c>
    </row>
    <row r="42" spans="1:10" outlineLevel="1">
      <c r="A42" s="20">
        <v>3199</v>
      </c>
      <c r="B42" s="20" t="s">
        <v>14</v>
      </c>
      <c r="C42" s="2">
        <v>2000</v>
      </c>
      <c r="D42" s="2">
        <f t="shared" si="3"/>
        <v>2000</v>
      </c>
      <c r="E42" s="2">
        <f t="shared" si="3"/>
        <v>2000</v>
      </c>
    </row>
    <row r="43" spans="1:10" outlineLevel="1">
      <c r="A43" s="20">
        <v>3201</v>
      </c>
      <c r="B43" s="20" t="s">
        <v>146</v>
      </c>
      <c r="C43" s="2"/>
      <c r="D43" s="2">
        <f t="shared" si="3"/>
        <v>0</v>
      </c>
      <c r="E43" s="2">
        <f t="shared" si="3"/>
        <v>0</v>
      </c>
    </row>
    <row r="44" spans="1:10" outlineLevel="1">
      <c r="A44" s="20">
        <v>3202</v>
      </c>
      <c r="B44" s="20" t="s">
        <v>15</v>
      </c>
      <c r="C44" s="2">
        <v>2000</v>
      </c>
      <c r="D44" s="2">
        <f t="shared" si="3"/>
        <v>2000</v>
      </c>
      <c r="E44" s="2">
        <f t="shared" si="3"/>
        <v>2000</v>
      </c>
    </row>
    <row r="45" spans="1:10" outlineLevel="1">
      <c r="A45" s="20">
        <v>3203</v>
      </c>
      <c r="B45" s="20" t="s">
        <v>16</v>
      </c>
      <c r="C45" s="2">
        <v>8000</v>
      </c>
      <c r="D45" s="2">
        <f t="shared" si="3"/>
        <v>8000</v>
      </c>
      <c r="E45" s="2">
        <f t="shared" si="3"/>
        <v>8000</v>
      </c>
    </row>
    <row r="46" spans="1:10" outlineLevel="1">
      <c r="A46" s="20">
        <v>3204</v>
      </c>
      <c r="B46" s="20" t="s">
        <v>147</v>
      </c>
      <c r="C46" s="2"/>
      <c r="D46" s="2">
        <f t="shared" si="3"/>
        <v>0</v>
      </c>
      <c r="E46" s="2">
        <f t="shared" si="3"/>
        <v>0</v>
      </c>
    </row>
    <row r="47" spans="1:10" outlineLevel="1">
      <c r="A47" s="20">
        <v>3205</v>
      </c>
      <c r="B47" s="20" t="s">
        <v>148</v>
      </c>
      <c r="C47" s="2"/>
      <c r="D47" s="2">
        <f t="shared" si="3"/>
        <v>0</v>
      </c>
      <c r="E47" s="2">
        <f t="shared" si="3"/>
        <v>0</v>
      </c>
    </row>
    <row r="48" spans="1:10" outlineLevel="1">
      <c r="A48" s="20">
        <v>3206</v>
      </c>
      <c r="B48" s="20" t="s">
        <v>17</v>
      </c>
      <c r="C48" s="2">
        <v>100000</v>
      </c>
      <c r="D48" s="2">
        <f t="shared" si="3"/>
        <v>100000</v>
      </c>
      <c r="E48" s="2">
        <f t="shared" si="3"/>
        <v>100000</v>
      </c>
    </row>
    <row r="49" spans="1:10" outlineLevel="1">
      <c r="A49" s="20">
        <v>3207</v>
      </c>
      <c r="B49" s="20" t="s">
        <v>149</v>
      </c>
      <c r="C49" s="2"/>
      <c r="D49" s="2">
        <f t="shared" si="3"/>
        <v>0</v>
      </c>
      <c r="E49" s="2">
        <f t="shared" si="3"/>
        <v>0</v>
      </c>
    </row>
    <row r="50" spans="1:10" outlineLevel="1">
      <c r="A50" s="20">
        <v>3208</v>
      </c>
      <c r="B50" s="20" t="s">
        <v>150</v>
      </c>
      <c r="C50" s="2"/>
      <c r="D50" s="2">
        <f t="shared" si="3"/>
        <v>0</v>
      </c>
      <c r="E50" s="2">
        <f t="shared" si="3"/>
        <v>0</v>
      </c>
    </row>
    <row r="51" spans="1:10" outlineLevel="1">
      <c r="A51" s="20">
        <v>3209</v>
      </c>
      <c r="B51" s="20" t="s">
        <v>151</v>
      </c>
      <c r="C51" s="2"/>
      <c r="D51" s="2">
        <f t="shared" si="3"/>
        <v>0</v>
      </c>
      <c r="E51" s="2">
        <f t="shared" si="3"/>
        <v>0</v>
      </c>
    </row>
    <row r="52" spans="1:10" outlineLevel="1">
      <c r="A52" s="20">
        <v>3299</v>
      </c>
      <c r="B52" s="20" t="s">
        <v>152</v>
      </c>
      <c r="C52" s="2"/>
      <c r="D52" s="2">
        <f t="shared" si="3"/>
        <v>0</v>
      </c>
      <c r="E52" s="2">
        <f t="shared" si="3"/>
        <v>0</v>
      </c>
    </row>
    <row r="53" spans="1:10" outlineLevel="1">
      <c r="A53" s="20">
        <v>3301</v>
      </c>
      <c r="B53" s="20" t="s">
        <v>18</v>
      </c>
      <c r="C53" s="2"/>
      <c r="D53" s="2">
        <f t="shared" si="3"/>
        <v>0</v>
      </c>
      <c r="E53" s="2">
        <f t="shared" si="3"/>
        <v>0</v>
      </c>
    </row>
    <row r="54" spans="1:10" outlineLevel="1">
      <c r="A54" s="20">
        <v>3302</v>
      </c>
      <c r="B54" s="20" t="s">
        <v>19</v>
      </c>
      <c r="C54" s="2">
        <v>20000</v>
      </c>
      <c r="D54" s="2">
        <f t="shared" si="3"/>
        <v>20000</v>
      </c>
      <c r="E54" s="2">
        <f t="shared" si="3"/>
        <v>20000</v>
      </c>
    </row>
    <row r="55" spans="1:10" outlineLevel="1">
      <c r="A55" s="20">
        <v>3303</v>
      </c>
      <c r="B55" s="20" t="s">
        <v>153</v>
      </c>
      <c r="C55" s="2">
        <v>350000</v>
      </c>
      <c r="D55" s="2">
        <f t="shared" si="3"/>
        <v>350000</v>
      </c>
      <c r="E55" s="2">
        <f t="shared" si="3"/>
        <v>350000</v>
      </c>
    </row>
    <row r="56" spans="1:10" outlineLevel="1">
      <c r="A56" s="20">
        <v>3303</v>
      </c>
      <c r="B56" s="20" t="s">
        <v>154</v>
      </c>
      <c r="C56" s="2"/>
      <c r="D56" s="2">
        <f t="shared" ref="D56:E60" si="4">C56</f>
        <v>0</v>
      </c>
      <c r="E56" s="2">
        <f t="shared" si="4"/>
        <v>0</v>
      </c>
    </row>
    <row r="57" spans="1:10" outlineLevel="1">
      <c r="A57" s="20">
        <v>3304</v>
      </c>
      <c r="B57" s="20" t="s">
        <v>155</v>
      </c>
      <c r="C57" s="2">
        <v>5000</v>
      </c>
      <c r="D57" s="2">
        <f t="shared" si="4"/>
        <v>5000</v>
      </c>
      <c r="E57" s="2">
        <f t="shared" si="4"/>
        <v>5000</v>
      </c>
    </row>
    <row r="58" spans="1:10" outlineLevel="1">
      <c r="A58" s="20">
        <v>3305</v>
      </c>
      <c r="B58" s="20" t="s">
        <v>156</v>
      </c>
      <c r="C58" s="2">
        <v>1000</v>
      </c>
      <c r="D58" s="2">
        <f t="shared" si="4"/>
        <v>1000</v>
      </c>
      <c r="E58" s="2">
        <f t="shared" si="4"/>
        <v>1000</v>
      </c>
    </row>
    <row r="59" spans="1:10" outlineLevel="1">
      <c r="A59" s="20">
        <v>3306</v>
      </c>
      <c r="B59" s="20" t="s">
        <v>157</v>
      </c>
      <c r="C59" s="2"/>
      <c r="D59" s="2">
        <f t="shared" si="4"/>
        <v>0</v>
      </c>
      <c r="E59" s="2">
        <f t="shared" si="4"/>
        <v>0</v>
      </c>
    </row>
    <row r="60" spans="1:10" outlineLevel="1">
      <c r="A60" s="20">
        <v>3399</v>
      </c>
      <c r="B60" s="20" t="s">
        <v>104</v>
      </c>
      <c r="C60" s="2"/>
      <c r="D60" s="2">
        <f t="shared" si="4"/>
        <v>0</v>
      </c>
      <c r="E60" s="2">
        <f t="shared" si="4"/>
        <v>0</v>
      </c>
    </row>
    <row r="61" spans="1:10">
      <c r="A61" s="185" t="s">
        <v>158</v>
      </c>
      <c r="B61" s="186"/>
      <c r="C61" s="22">
        <f>SUM(C62:C66)</f>
        <v>201000</v>
      </c>
      <c r="D61" s="22">
        <f>SUM(D62:D66)</f>
        <v>201000</v>
      </c>
      <c r="E61" s="22">
        <f>SUM(E62:E66)</f>
        <v>201000</v>
      </c>
      <c r="G61" s="39" t="s">
        <v>105</v>
      </c>
      <c r="H61" s="41"/>
      <c r="I61" s="42"/>
      <c r="J61" s="40" t="b">
        <f>AND(H61=I61)</f>
        <v>1</v>
      </c>
    </row>
    <row r="62" spans="1:10" outlineLevel="1">
      <c r="A62" s="3">
        <v>4001</v>
      </c>
      <c r="B62" s="1" t="s">
        <v>159</v>
      </c>
      <c r="C62" s="2">
        <v>1000</v>
      </c>
      <c r="D62" s="2">
        <f>C62</f>
        <v>1000</v>
      </c>
      <c r="E62" s="2">
        <f>D62</f>
        <v>1000</v>
      </c>
    </row>
    <row r="63" spans="1:10" outlineLevel="1">
      <c r="A63" s="3">
        <v>4002</v>
      </c>
      <c r="B63" s="1" t="s">
        <v>160</v>
      </c>
      <c r="C63" s="2"/>
      <c r="D63" s="2">
        <f t="shared" ref="D63:E66" si="5">C63</f>
        <v>0</v>
      </c>
      <c r="E63" s="2">
        <f t="shared" si="5"/>
        <v>0</v>
      </c>
    </row>
    <row r="64" spans="1:10" outlineLevel="1">
      <c r="A64" s="3">
        <v>4003</v>
      </c>
      <c r="B64" s="1" t="s">
        <v>106</v>
      </c>
      <c r="C64" s="2">
        <v>100000</v>
      </c>
      <c r="D64" s="2">
        <f t="shared" si="5"/>
        <v>100000</v>
      </c>
      <c r="E64" s="2">
        <f t="shared" si="5"/>
        <v>100000</v>
      </c>
    </row>
    <row r="65" spans="1:10" outlineLevel="1">
      <c r="A65" s="14">
        <v>4004</v>
      </c>
      <c r="B65" s="1" t="s">
        <v>161</v>
      </c>
      <c r="C65" s="2">
        <v>100000</v>
      </c>
      <c r="D65" s="2">
        <f t="shared" si="5"/>
        <v>100000</v>
      </c>
      <c r="E65" s="2">
        <f t="shared" si="5"/>
        <v>100000</v>
      </c>
    </row>
    <row r="66" spans="1:10" outlineLevel="1">
      <c r="A66" s="14">
        <v>4099</v>
      </c>
      <c r="B66" s="1" t="s">
        <v>162</v>
      </c>
      <c r="C66" s="2"/>
      <c r="D66" s="2">
        <f t="shared" si="5"/>
        <v>0</v>
      </c>
      <c r="E66" s="2">
        <f t="shared" si="5"/>
        <v>0</v>
      </c>
    </row>
    <row r="67" spans="1:10">
      <c r="A67" s="184" t="s">
        <v>579</v>
      </c>
      <c r="B67" s="184"/>
      <c r="C67" s="25">
        <f>C97+C68</f>
        <v>2700000</v>
      </c>
      <c r="D67" s="25">
        <f>D97+D68</f>
        <v>2700000</v>
      </c>
      <c r="E67" s="25">
        <f>E97+E68</f>
        <v>2700000</v>
      </c>
      <c r="G67" s="39" t="s">
        <v>59</v>
      </c>
      <c r="H67" s="41"/>
      <c r="I67" s="42"/>
      <c r="J67" s="40" t="b">
        <f>AND(H67=I67)</f>
        <v>1</v>
      </c>
    </row>
    <row r="68" spans="1:10">
      <c r="A68" s="185" t="s">
        <v>163</v>
      </c>
      <c r="B68" s="186"/>
      <c r="C68" s="21">
        <f>SUM(C69:C96)</f>
        <v>182000</v>
      </c>
      <c r="D68" s="21">
        <f>SUM(D69:D96)</f>
        <v>182000</v>
      </c>
      <c r="E68" s="21">
        <f>SUM(E69:E96)</f>
        <v>182000</v>
      </c>
      <c r="G68" s="39" t="s">
        <v>56</v>
      </c>
      <c r="H68" s="41"/>
      <c r="I68" s="42"/>
      <c r="J68" s="40" t="b">
        <f>AND(H68=I68)</f>
        <v>1</v>
      </c>
    </row>
    <row r="69" spans="1:10" ht="15" customHeight="1" outlineLevel="1">
      <c r="A69" s="3">
        <v>5101</v>
      </c>
      <c r="B69" s="2" t="s">
        <v>164</v>
      </c>
      <c r="C69" s="2">
        <v>25000</v>
      </c>
      <c r="D69" s="2">
        <f>C69</f>
        <v>25000</v>
      </c>
      <c r="E69" s="2">
        <f>D69</f>
        <v>25000</v>
      </c>
    </row>
    <row r="70" spans="1:10" ht="15" customHeight="1" outlineLevel="1">
      <c r="A70" s="3">
        <v>5102</v>
      </c>
      <c r="B70" s="2" t="s">
        <v>165</v>
      </c>
      <c r="C70" s="2"/>
      <c r="D70" s="2">
        <f t="shared" ref="D70:E85" si="6">C70</f>
        <v>0</v>
      </c>
      <c r="E70" s="2">
        <f t="shared" si="6"/>
        <v>0</v>
      </c>
    </row>
    <row r="71" spans="1:10" ht="15" customHeight="1" outlineLevel="1">
      <c r="A71" s="3">
        <v>5102</v>
      </c>
      <c r="B71" s="2" t="s">
        <v>22</v>
      </c>
      <c r="C71" s="2"/>
      <c r="D71" s="2">
        <f t="shared" si="6"/>
        <v>0</v>
      </c>
      <c r="E71" s="2">
        <f t="shared" si="6"/>
        <v>0</v>
      </c>
    </row>
    <row r="72" spans="1:10" ht="15" customHeight="1" outlineLevel="1">
      <c r="A72" s="3">
        <v>5102</v>
      </c>
      <c r="B72" s="2" t="s">
        <v>166</v>
      </c>
      <c r="C72" s="2"/>
      <c r="D72" s="2">
        <f t="shared" si="6"/>
        <v>0</v>
      </c>
      <c r="E72" s="2">
        <f t="shared" si="6"/>
        <v>0</v>
      </c>
    </row>
    <row r="73" spans="1:10" ht="15" customHeight="1" outlineLevel="1">
      <c r="A73" s="3">
        <v>5103</v>
      </c>
      <c r="B73" s="2" t="s">
        <v>167</v>
      </c>
      <c r="C73" s="2">
        <v>5000</v>
      </c>
      <c r="D73" s="2">
        <f t="shared" si="6"/>
        <v>5000</v>
      </c>
      <c r="E73" s="2">
        <f t="shared" si="6"/>
        <v>5000</v>
      </c>
    </row>
    <row r="74" spans="1:10" ht="15" customHeight="1" outlineLevel="1">
      <c r="A74" s="3">
        <v>5104</v>
      </c>
      <c r="B74" s="2" t="s">
        <v>168</v>
      </c>
      <c r="C74" s="2"/>
      <c r="D74" s="2">
        <f t="shared" si="6"/>
        <v>0</v>
      </c>
      <c r="E74" s="2">
        <f t="shared" si="6"/>
        <v>0</v>
      </c>
    </row>
    <row r="75" spans="1:10" ht="15" customHeight="1" outlineLevel="1">
      <c r="A75" s="3">
        <v>5105</v>
      </c>
      <c r="B75" s="2" t="s">
        <v>169</v>
      </c>
      <c r="C75" s="2"/>
      <c r="D75" s="2">
        <f t="shared" si="6"/>
        <v>0</v>
      </c>
      <c r="E75" s="2">
        <f t="shared" si="6"/>
        <v>0</v>
      </c>
    </row>
    <row r="76" spans="1:10" ht="15" customHeight="1" outlineLevel="1">
      <c r="A76" s="3">
        <v>5106</v>
      </c>
      <c r="B76" s="2" t="s">
        <v>170</v>
      </c>
      <c r="C76" s="2"/>
      <c r="D76" s="2">
        <f t="shared" si="6"/>
        <v>0</v>
      </c>
      <c r="E76" s="2">
        <f t="shared" si="6"/>
        <v>0</v>
      </c>
    </row>
    <row r="77" spans="1:10" ht="15" customHeight="1" outlineLevel="1">
      <c r="A77" s="3">
        <v>5107</v>
      </c>
      <c r="B77" s="2" t="s">
        <v>171</v>
      </c>
      <c r="C77" s="2"/>
      <c r="D77" s="2">
        <f t="shared" si="6"/>
        <v>0</v>
      </c>
      <c r="E77" s="2">
        <f t="shared" si="6"/>
        <v>0</v>
      </c>
    </row>
    <row r="78" spans="1:10" ht="15" customHeight="1" outlineLevel="1">
      <c r="A78" s="3">
        <v>5199</v>
      </c>
      <c r="B78" s="2" t="s">
        <v>173</v>
      </c>
      <c r="C78" s="2"/>
      <c r="D78" s="2">
        <f t="shared" si="6"/>
        <v>0</v>
      </c>
      <c r="E78" s="2">
        <f t="shared" si="6"/>
        <v>0</v>
      </c>
    </row>
    <row r="79" spans="1:10" ht="15" customHeight="1" outlineLevel="1">
      <c r="A79" s="3">
        <v>5201</v>
      </c>
      <c r="B79" s="2" t="s">
        <v>20</v>
      </c>
      <c r="C79" s="18">
        <v>80000</v>
      </c>
      <c r="D79" s="2">
        <f t="shared" si="6"/>
        <v>80000</v>
      </c>
      <c r="E79" s="2">
        <f t="shared" si="6"/>
        <v>80000</v>
      </c>
    </row>
    <row r="80" spans="1:10" ht="15" customHeight="1" outlineLevel="1">
      <c r="A80" s="3">
        <v>5202</v>
      </c>
      <c r="B80" s="2" t="s">
        <v>172</v>
      </c>
      <c r="C80" s="2"/>
      <c r="D80" s="2">
        <f t="shared" si="6"/>
        <v>0</v>
      </c>
      <c r="E80" s="2">
        <f t="shared" si="6"/>
        <v>0</v>
      </c>
    </row>
    <row r="81" spans="1:5" ht="15" customHeight="1" outlineLevel="1">
      <c r="A81" s="3">
        <v>5203</v>
      </c>
      <c r="B81" s="2" t="s">
        <v>21</v>
      </c>
      <c r="C81" s="2">
        <v>6000</v>
      </c>
      <c r="D81" s="2">
        <f t="shared" si="6"/>
        <v>6000</v>
      </c>
      <c r="E81" s="2">
        <f t="shared" si="6"/>
        <v>6000</v>
      </c>
    </row>
    <row r="82" spans="1:5" ht="15" customHeight="1" outlineLevel="1">
      <c r="A82" s="3">
        <v>5204</v>
      </c>
      <c r="B82" s="2" t="s">
        <v>174</v>
      </c>
      <c r="C82" s="2"/>
      <c r="D82" s="2">
        <f t="shared" si="6"/>
        <v>0</v>
      </c>
      <c r="E82" s="2">
        <f t="shared" si="6"/>
        <v>0</v>
      </c>
    </row>
    <row r="83" spans="1:5" s="16" customFormat="1" ht="15" customHeight="1" outlineLevel="1">
      <c r="A83" s="3">
        <v>5205</v>
      </c>
      <c r="B83" s="2" t="s">
        <v>175</v>
      </c>
      <c r="C83" s="2"/>
      <c r="D83" s="2">
        <f t="shared" si="6"/>
        <v>0</v>
      </c>
      <c r="E83" s="2">
        <f t="shared" si="6"/>
        <v>0</v>
      </c>
    </row>
    <row r="84" spans="1:5" ht="15" customHeight="1" outlineLevel="1">
      <c r="A84" s="3">
        <v>5206</v>
      </c>
      <c r="B84" s="2" t="s">
        <v>176</v>
      </c>
      <c r="C84" s="2"/>
      <c r="D84" s="2">
        <f t="shared" si="6"/>
        <v>0</v>
      </c>
      <c r="E84" s="2">
        <f t="shared" si="6"/>
        <v>0</v>
      </c>
    </row>
    <row r="85" spans="1:5" ht="15" customHeight="1" outlineLevel="1">
      <c r="A85" s="3">
        <v>5206</v>
      </c>
      <c r="B85" s="2" t="s">
        <v>177</v>
      </c>
      <c r="C85" s="2"/>
      <c r="D85" s="2">
        <f t="shared" si="6"/>
        <v>0</v>
      </c>
      <c r="E85" s="2">
        <f t="shared" si="6"/>
        <v>0</v>
      </c>
    </row>
    <row r="86" spans="1:5" ht="15" customHeight="1" outlineLevel="1">
      <c r="A86" s="3">
        <v>5206</v>
      </c>
      <c r="B86" s="2" t="s">
        <v>178</v>
      </c>
      <c r="C86" s="2"/>
      <c r="D86" s="2">
        <f t="shared" ref="D86:E96" si="7">C86</f>
        <v>0</v>
      </c>
      <c r="E86" s="2">
        <f t="shared" si="7"/>
        <v>0</v>
      </c>
    </row>
    <row r="87" spans="1:5" ht="15" customHeight="1" outlineLevel="1">
      <c r="A87" s="3">
        <v>5207</v>
      </c>
      <c r="B87" s="2" t="s">
        <v>179</v>
      </c>
      <c r="C87" s="2"/>
      <c r="D87" s="2">
        <f t="shared" si="7"/>
        <v>0</v>
      </c>
      <c r="E87" s="2">
        <f t="shared" si="7"/>
        <v>0</v>
      </c>
    </row>
    <row r="88" spans="1:5" ht="15" customHeight="1" outlineLevel="1">
      <c r="A88" s="3">
        <v>5208</v>
      </c>
      <c r="B88" s="2" t="s">
        <v>180</v>
      </c>
      <c r="C88" s="2"/>
      <c r="D88" s="2">
        <f t="shared" si="7"/>
        <v>0</v>
      </c>
      <c r="E88" s="2">
        <f t="shared" si="7"/>
        <v>0</v>
      </c>
    </row>
    <row r="89" spans="1:5" ht="15" customHeight="1" outlineLevel="1">
      <c r="A89" s="3">
        <v>5209</v>
      </c>
      <c r="B89" s="2" t="s">
        <v>107</v>
      </c>
      <c r="C89" s="2"/>
      <c r="D89" s="2">
        <f t="shared" si="7"/>
        <v>0</v>
      </c>
      <c r="E89" s="2">
        <f t="shared" si="7"/>
        <v>0</v>
      </c>
    </row>
    <row r="90" spans="1:5" ht="15" customHeight="1" outlineLevel="1">
      <c r="A90" s="3">
        <v>5210</v>
      </c>
      <c r="B90" s="2" t="s">
        <v>108</v>
      </c>
      <c r="C90" s="2">
        <v>45000</v>
      </c>
      <c r="D90" s="2">
        <f t="shared" si="7"/>
        <v>45000</v>
      </c>
      <c r="E90" s="2">
        <f t="shared" si="7"/>
        <v>45000</v>
      </c>
    </row>
    <row r="91" spans="1:5" ht="15" customHeight="1" outlineLevel="1">
      <c r="A91" s="3">
        <v>5211</v>
      </c>
      <c r="B91" s="2" t="s">
        <v>23</v>
      </c>
      <c r="C91" s="2">
        <v>2000</v>
      </c>
      <c r="D91" s="2">
        <f t="shared" si="7"/>
        <v>2000</v>
      </c>
      <c r="E91" s="2">
        <f t="shared" si="7"/>
        <v>2000</v>
      </c>
    </row>
    <row r="92" spans="1:5" ht="15" customHeight="1" outlineLevel="1">
      <c r="A92" s="3">
        <v>5212</v>
      </c>
      <c r="B92" s="2" t="s">
        <v>181</v>
      </c>
      <c r="C92" s="2"/>
      <c r="D92" s="2">
        <f t="shared" si="7"/>
        <v>0</v>
      </c>
      <c r="E92" s="2">
        <f t="shared" si="7"/>
        <v>0</v>
      </c>
    </row>
    <row r="93" spans="1:5" ht="15" customHeight="1" outlineLevel="1">
      <c r="A93" s="3">
        <v>5299</v>
      </c>
      <c r="B93" s="2" t="s">
        <v>182</v>
      </c>
      <c r="C93" s="2">
        <v>12000</v>
      </c>
      <c r="D93" s="2">
        <f t="shared" si="7"/>
        <v>12000</v>
      </c>
      <c r="E93" s="2">
        <f t="shared" si="7"/>
        <v>12000</v>
      </c>
    </row>
    <row r="94" spans="1:5" ht="15" customHeight="1" outlineLevel="1">
      <c r="A94" s="3">
        <v>5301</v>
      </c>
      <c r="B94" s="2" t="s">
        <v>109</v>
      </c>
      <c r="C94" s="2">
        <v>5000</v>
      </c>
      <c r="D94" s="2">
        <f t="shared" si="7"/>
        <v>5000</v>
      </c>
      <c r="E94" s="2">
        <f t="shared" si="7"/>
        <v>5000</v>
      </c>
    </row>
    <row r="95" spans="1:5" ht="13.5" customHeight="1" outlineLevel="1">
      <c r="A95" s="3">
        <v>5302</v>
      </c>
      <c r="B95" s="2" t="s">
        <v>24</v>
      </c>
      <c r="C95" s="2">
        <v>2000</v>
      </c>
      <c r="D95" s="2">
        <f t="shared" si="7"/>
        <v>2000</v>
      </c>
      <c r="E95" s="2">
        <f t="shared" si="7"/>
        <v>2000</v>
      </c>
    </row>
    <row r="96" spans="1:5" ht="13.5" customHeight="1" outlineLevel="1">
      <c r="A96" s="3">
        <v>5399</v>
      </c>
      <c r="B96" s="2" t="s">
        <v>183</v>
      </c>
      <c r="C96" s="2"/>
      <c r="D96" s="2">
        <f t="shared" si="7"/>
        <v>0</v>
      </c>
      <c r="E96" s="2">
        <f t="shared" si="7"/>
        <v>0</v>
      </c>
    </row>
    <row r="97" spans="1:10">
      <c r="A97" s="19" t="s">
        <v>184</v>
      </c>
      <c r="B97" s="24"/>
      <c r="C97" s="21">
        <f>SUM(C98:C113)</f>
        <v>2518000</v>
      </c>
      <c r="D97" s="21">
        <f>SUM(D98:D113)</f>
        <v>2518000</v>
      </c>
      <c r="E97" s="21">
        <f>SUM(E98:E113)</f>
        <v>2518000</v>
      </c>
      <c r="G97" s="39" t="s">
        <v>58</v>
      </c>
      <c r="H97" s="41"/>
      <c r="I97" s="42"/>
      <c r="J97" s="40" t="b">
        <f>AND(H97=I97)</f>
        <v>1</v>
      </c>
    </row>
    <row r="98" spans="1:10" ht="15" customHeight="1" outlineLevel="1">
      <c r="A98" s="3">
        <v>6001</v>
      </c>
      <c r="B98" s="1" t="s">
        <v>25</v>
      </c>
      <c r="C98" s="2">
        <v>1900000</v>
      </c>
      <c r="D98" s="2">
        <f>C98</f>
        <v>1900000</v>
      </c>
      <c r="E98" s="2">
        <f>D98</f>
        <v>1900000</v>
      </c>
    </row>
    <row r="99" spans="1:10" ht="15" customHeight="1" outlineLevel="1">
      <c r="A99" s="3">
        <v>6002</v>
      </c>
      <c r="B99" s="1" t="s">
        <v>185</v>
      </c>
      <c r="C99" s="2">
        <v>563000</v>
      </c>
      <c r="D99" s="2">
        <f t="shared" ref="D99:E113" si="8">C99</f>
        <v>563000</v>
      </c>
      <c r="E99" s="2">
        <f t="shared" si="8"/>
        <v>563000</v>
      </c>
    </row>
    <row r="100" spans="1:10" ht="15" customHeight="1" outlineLevel="1">
      <c r="A100" s="3">
        <v>6003</v>
      </c>
      <c r="B100" s="1" t="s">
        <v>186</v>
      </c>
      <c r="C100" s="2"/>
      <c r="D100" s="2">
        <f t="shared" si="8"/>
        <v>0</v>
      </c>
      <c r="E100" s="2">
        <f t="shared" si="8"/>
        <v>0</v>
      </c>
    </row>
    <row r="101" spans="1:10" ht="15" customHeight="1" outlineLevel="1">
      <c r="A101" s="3">
        <v>6004</v>
      </c>
      <c r="B101" s="1" t="s">
        <v>187</v>
      </c>
      <c r="C101" s="2">
        <v>1000</v>
      </c>
      <c r="D101" s="2">
        <f t="shared" si="8"/>
        <v>1000</v>
      </c>
      <c r="E101" s="2">
        <f t="shared" si="8"/>
        <v>1000</v>
      </c>
    </row>
    <row r="102" spans="1:10" ht="15" customHeight="1" outlineLevel="1">
      <c r="A102" s="3">
        <v>6005</v>
      </c>
      <c r="B102" s="1" t="s">
        <v>188</v>
      </c>
      <c r="C102" s="2"/>
      <c r="D102" s="2">
        <f t="shared" si="8"/>
        <v>0</v>
      </c>
      <c r="E102" s="2">
        <f t="shared" si="8"/>
        <v>0</v>
      </c>
    </row>
    <row r="103" spans="1:10" outlineLevel="1">
      <c r="A103" s="3">
        <v>6006</v>
      </c>
      <c r="B103" s="1" t="s">
        <v>26</v>
      </c>
      <c r="C103" s="2">
        <v>2000</v>
      </c>
      <c r="D103" s="2">
        <f t="shared" si="8"/>
        <v>2000</v>
      </c>
      <c r="E103" s="2">
        <f t="shared" si="8"/>
        <v>2000</v>
      </c>
    </row>
    <row r="104" spans="1:10" ht="15" customHeight="1" outlineLevel="1">
      <c r="A104" s="3">
        <v>6007</v>
      </c>
      <c r="B104" s="1" t="s">
        <v>27</v>
      </c>
      <c r="C104" s="2">
        <v>500</v>
      </c>
      <c r="D104" s="2">
        <f t="shared" si="8"/>
        <v>500</v>
      </c>
      <c r="E104" s="2">
        <f t="shared" si="8"/>
        <v>500</v>
      </c>
    </row>
    <row r="105" spans="1:10" outlineLevel="1">
      <c r="A105" s="3">
        <v>6008</v>
      </c>
      <c r="B105" s="1" t="s">
        <v>110</v>
      </c>
      <c r="C105" s="2"/>
      <c r="D105" s="2">
        <f t="shared" si="8"/>
        <v>0</v>
      </c>
      <c r="E105" s="2">
        <f t="shared" si="8"/>
        <v>0</v>
      </c>
    </row>
    <row r="106" spans="1:10" outlineLevel="1">
      <c r="A106" s="3">
        <v>6009</v>
      </c>
      <c r="B106" s="1" t="s">
        <v>28</v>
      </c>
      <c r="C106" s="2">
        <v>5000</v>
      </c>
      <c r="D106" s="2">
        <f t="shared" si="8"/>
        <v>5000</v>
      </c>
      <c r="E106" s="2">
        <f t="shared" si="8"/>
        <v>5000</v>
      </c>
    </row>
    <row r="107" spans="1:10" outlineLevel="1">
      <c r="A107" s="3">
        <v>6010</v>
      </c>
      <c r="B107" s="1" t="s">
        <v>189</v>
      </c>
      <c r="C107" s="2">
        <v>5000</v>
      </c>
      <c r="D107" s="2">
        <f t="shared" si="8"/>
        <v>5000</v>
      </c>
      <c r="E107" s="2">
        <f t="shared" si="8"/>
        <v>5000</v>
      </c>
    </row>
    <row r="108" spans="1:10" outlineLevel="1">
      <c r="A108" s="3">
        <v>6011</v>
      </c>
      <c r="B108" s="1" t="s">
        <v>190</v>
      </c>
      <c r="C108" s="2"/>
      <c r="D108" s="2">
        <f t="shared" si="8"/>
        <v>0</v>
      </c>
      <c r="E108" s="2">
        <f t="shared" si="8"/>
        <v>0</v>
      </c>
    </row>
    <row r="109" spans="1:10" outlineLevel="1">
      <c r="A109" s="3">
        <v>6099</v>
      </c>
      <c r="B109" s="1" t="s">
        <v>191</v>
      </c>
      <c r="C109" s="2">
        <v>10500</v>
      </c>
      <c r="D109" s="2">
        <f t="shared" si="8"/>
        <v>10500</v>
      </c>
      <c r="E109" s="2">
        <f t="shared" si="8"/>
        <v>10500</v>
      </c>
    </row>
    <row r="110" spans="1:10" outlineLevel="1">
      <c r="A110" s="3">
        <v>6099</v>
      </c>
      <c r="B110" s="1" t="s">
        <v>192</v>
      </c>
      <c r="C110" s="2"/>
      <c r="D110" s="2">
        <f t="shared" si="8"/>
        <v>0</v>
      </c>
      <c r="E110" s="2">
        <f t="shared" si="8"/>
        <v>0</v>
      </c>
    </row>
    <row r="111" spans="1:10" outlineLevel="1">
      <c r="A111" s="3">
        <v>6099</v>
      </c>
      <c r="B111" s="1" t="s">
        <v>193</v>
      </c>
      <c r="C111" s="2">
        <v>10000</v>
      </c>
      <c r="D111" s="2">
        <f t="shared" si="8"/>
        <v>10000</v>
      </c>
      <c r="E111" s="2">
        <f t="shared" si="8"/>
        <v>10000</v>
      </c>
    </row>
    <row r="112" spans="1:10" outlineLevel="1">
      <c r="A112" s="3">
        <v>6099</v>
      </c>
      <c r="B112" s="1" t="s">
        <v>194</v>
      </c>
      <c r="C112" s="2">
        <v>1000</v>
      </c>
      <c r="D112" s="2">
        <f t="shared" si="8"/>
        <v>1000</v>
      </c>
      <c r="E112" s="2">
        <f t="shared" si="8"/>
        <v>1000</v>
      </c>
    </row>
    <row r="113" spans="1:10" outlineLevel="1">
      <c r="A113" s="8">
        <v>6099</v>
      </c>
      <c r="B113" s="1" t="s">
        <v>29</v>
      </c>
      <c r="C113" s="2">
        <v>20000</v>
      </c>
      <c r="D113" s="2">
        <f t="shared" si="8"/>
        <v>20000</v>
      </c>
      <c r="E113" s="2">
        <f t="shared" si="8"/>
        <v>20000</v>
      </c>
    </row>
    <row r="114" spans="1:10">
      <c r="A114" s="189" t="s">
        <v>62</v>
      </c>
      <c r="B114" s="190"/>
      <c r="C114" s="26">
        <f>C115+C129+C140</f>
        <v>2582000</v>
      </c>
      <c r="D114" s="26">
        <f>D115+D152+D177</f>
        <v>1018000</v>
      </c>
      <c r="E114" s="26">
        <f>E115+E152+E177</f>
        <v>1018000</v>
      </c>
      <c r="G114" s="39" t="s">
        <v>62</v>
      </c>
      <c r="H114" s="41">
        <f>C114</f>
        <v>2582000</v>
      </c>
      <c r="I114" s="42"/>
      <c r="J114" s="40" t="b">
        <f>AND(H114=I114)</f>
        <v>0</v>
      </c>
    </row>
    <row r="115" spans="1:10">
      <c r="A115" s="187" t="s">
        <v>580</v>
      </c>
      <c r="B115" s="188"/>
      <c r="C115" s="23">
        <f>C116+C123</f>
        <v>1318000</v>
      </c>
      <c r="D115" s="23">
        <f t="shared" ref="D115:E115" si="9">D116+D123</f>
        <v>1018000</v>
      </c>
      <c r="E115" s="23">
        <f t="shared" si="9"/>
        <v>1018000</v>
      </c>
      <c r="G115" s="39" t="s">
        <v>61</v>
      </c>
      <c r="H115" s="41"/>
      <c r="I115" s="42"/>
      <c r="J115" s="40" t="b">
        <f>AND(H115=I115)</f>
        <v>1</v>
      </c>
    </row>
    <row r="116" spans="1:10" ht="15" customHeight="1">
      <c r="A116" s="185" t="s">
        <v>195</v>
      </c>
      <c r="B116" s="186"/>
      <c r="C116" s="21">
        <f>SUM(C117:C122)</f>
        <v>468000</v>
      </c>
      <c r="D116" s="21">
        <f t="shared" ref="D116:E116" si="10">SUM(D117:D122)</f>
        <v>468000</v>
      </c>
      <c r="E116" s="21">
        <f t="shared" si="10"/>
        <v>468000</v>
      </c>
      <c r="G116" s="39" t="s">
        <v>583</v>
      </c>
      <c r="H116" s="41"/>
      <c r="I116" s="42"/>
      <c r="J116" s="40" t="b">
        <f>AND(H116=I116)</f>
        <v>1</v>
      </c>
    </row>
    <row r="117" spans="1:10" ht="15" customHeight="1" outlineLevel="1">
      <c r="A117" s="3">
        <v>7001</v>
      </c>
      <c r="B117" s="1" t="s">
        <v>196</v>
      </c>
      <c r="C117" s="2">
        <v>368000</v>
      </c>
      <c r="D117" s="2">
        <v>368000</v>
      </c>
      <c r="E117" s="2">
        <v>368000</v>
      </c>
    </row>
    <row r="118" spans="1:10" ht="15" hidden="1" customHeight="1" outlineLevel="2">
      <c r="A118" s="3">
        <v>7001</v>
      </c>
      <c r="B118" s="1" t="s">
        <v>197</v>
      </c>
      <c r="C118" s="2">
        <v>0</v>
      </c>
      <c r="D118" s="129">
        <f>C118</f>
        <v>0</v>
      </c>
      <c r="E118" s="129">
        <f>D118</f>
        <v>0</v>
      </c>
    </row>
    <row r="119" spans="1:10" ht="15" hidden="1" customHeight="1" outlineLevel="2">
      <c r="A119" s="3">
        <v>7001</v>
      </c>
      <c r="B119" s="1" t="s">
        <v>198</v>
      </c>
      <c r="C119" s="2">
        <v>0</v>
      </c>
      <c r="D119" s="129">
        <f>C119</f>
        <v>0</v>
      </c>
      <c r="E119" s="129">
        <f>D119</f>
        <v>0</v>
      </c>
    </row>
    <row r="120" spans="1:10" ht="15" customHeight="1" outlineLevel="1" collapsed="1">
      <c r="A120" s="3">
        <v>7001</v>
      </c>
      <c r="B120" s="1" t="s">
        <v>199</v>
      </c>
      <c r="C120" s="2">
        <v>100000</v>
      </c>
      <c r="D120" s="2">
        <v>100000</v>
      </c>
      <c r="E120" s="2">
        <v>100000</v>
      </c>
    </row>
    <row r="121" spans="1:10" ht="15" hidden="1" customHeight="1" outlineLevel="2">
      <c r="A121" s="3">
        <v>7002</v>
      </c>
      <c r="B121" s="1" t="s">
        <v>200</v>
      </c>
      <c r="C121" s="2">
        <v>0</v>
      </c>
      <c r="D121" s="129">
        <f>C121</f>
        <v>0</v>
      </c>
      <c r="E121" s="129">
        <f>D121</f>
        <v>0</v>
      </c>
    </row>
    <row r="122" spans="1:10" ht="15" hidden="1" customHeight="1" outlineLevel="2">
      <c r="A122" s="3">
        <v>7002</v>
      </c>
      <c r="B122" s="1" t="s">
        <v>201</v>
      </c>
      <c r="C122" s="2">
        <v>0</v>
      </c>
      <c r="D122" s="129">
        <f>C122</f>
        <v>0</v>
      </c>
      <c r="E122" s="129">
        <f>D122</f>
        <v>0</v>
      </c>
    </row>
    <row r="123" spans="1:10" ht="15" customHeight="1" outlineLevel="1" collapsed="1">
      <c r="A123" s="185" t="s">
        <v>202</v>
      </c>
      <c r="B123" s="186"/>
      <c r="C123" s="21">
        <f>SUM(C124:C128)</f>
        <v>850000</v>
      </c>
      <c r="D123" s="2">
        <f>D124+D125</f>
        <v>550000</v>
      </c>
      <c r="E123" s="2">
        <f>E124+E125</f>
        <v>550000</v>
      </c>
    </row>
    <row r="124" spans="1:10" ht="15" hidden="1" customHeight="1" outlineLevel="2">
      <c r="A124" s="3">
        <v>8001</v>
      </c>
      <c r="B124" s="1" t="s">
        <v>203</v>
      </c>
      <c r="C124" s="2">
        <v>200000</v>
      </c>
      <c r="D124" s="129">
        <f>C124</f>
        <v>200000</v>
      </c>
      <c r="E124" s="129">
        <f>D124</f>
        <v>200000</v>
      </c>
    </row>
    <row r="125" spans="1:10" ht="15" hidden="1" customHeight="1" outlineLevel="2">
      <c r="A125" s="3">
        <v>8002</v>
      </c>
      <c r="B125" s="1" t="s">
        <v>204</v>
      </c>
      <c r="C125" s="2">
        <v>350000</v>
      </c>
      <c r="D125" s="129">
        <f>C125</f>
        <v>350000</v>
      </c>
      <c r="E125" s="129">
        <f>D125</f>
        <v>350000</v>
      </c>
    </row>
    <row r="126" spans="1:10" ht="15" customHeight="1" outlineLevel="1" collapsed="1">
      <c r="A126" s="3">
        <v>8003</v>
      </c>
      <c r="B126" s="1" t="s">
        <v>205</v>
      </c>
      <c r="C126" s="2">
        <v>0</v>
      </c>
      <c r="D126" s="2">
        <v>0</v>
      </c>
      <c r="E126" s="2">
        <v>0</v>
      </c>
    </row>
    <row r="127" spans="1:10" ht="15" hidden="1" customHeight="1" outlineLevel="2">
      <c r="A127" s="3">
        <v>8004</v>
      </c>
      <c r="B127" s="1" t="s">
        <v>206</v>
      </c>
      <c r="C127" s="2">
        <v>0</v>
      </c>
      <c r="D127" s="129">
        <f>C127</f>
        <v>0</v>
      </c>
      <c r="E127" s="129">
        <f>D127</f>
        <v>0</v>
      </c>
    </row>
    <row r="128" spans="1:10" ht="15" hidden="1" customHeight="1" outlineLevel="2">
      <c r="A128" s="3">
        <v>8005</v>
      </c>
      <c r="B128" s="1" t="s">
        <v>207</v>
      </c>
      <c r="C128" s="2">
        <v>300000</v>
      </c>
      <c r="D128" s="129">
        <f>C128</f>
        <v>300000</v>
      </c>
      <c r="E128" s="129">
        <f>D128</f>
        <v>300000</v>
      </c>
    </row>
    <row r="129" spans="1:10" ht="15" customHeight="1" outlineLevel="1" collapsed="1">
      <c r="A129" s="187" t="s">
        <v>581</v>
      </c>
      <c r="B129" s="188"/>
      <c r="C129" s="23">
        <f>C130+C134+C137</f>
        <v>623000</v>
      </c>
      <c r="D129" s="23">
        <f t="shared" ref="D129:E129" si="11">D130+D134+D137</f>
        <v>623000</v>
      </c>
      <c r="E129" s="23">
        <f t="shared" si="11"/>
        <v>623000</v>
      </c>
    </row>
    <row r="130" spans="1:10" ht="15" hidden="1" customHeight="1" outlineLevel="2">
      <c r="A130" s="185" t="s">
        <v>208</v>
      </c>
      <c r="B130" s="186"/>
      <c r="C130" s="21">
        <f>SUM(C131:C133)</f>
        <v>623000</v>
      </c>
      <c r="D130" s="129">
        <f>C130</f>
        <v>623000</v>
      </c>
      <c r="E130" s="129">
        <f>D130</f>
        <v>623000</v>
      </c>
    </row>
    <row r="131" spans="1:10" ht="15" hidden="1" customHeight="1" outlineLevel="2">
      <c r="A131" s="3">
        <v>9001</v>
      </c>
      <c r="B131" s="1" t="s">
        <v>209</v>
      </c>
      <c r="C131" s="2">
        <v>623000</v>
      </c>
      <c r="D131" s="129">
        <f>C131</f>
        <v>623000</v>
      </c>
      <c r="E131" s="129">
        <f>D131</f>
        <v>623000</v>
      </c>
    </row>
    <row r="132" spans="1:10" ht="15" customHeight="1" outlineLevel="1" collapsed="1">
      <c r="A132" s="3">
        <v>9002</v>
      </c>
      <c r="B132" s="1" t="s">
        <v>210</v>
      </c>
      <c r="C132" s="2">
        <v>0</v>
      </c>
      <c r="D132" s="2">
        <f>D133+D134</f>
        <v>0</v>
      </c>
      <c r="E132" s="2">
        <f>E133+E134</f>
        <v>0</v>
      </c>
    </row>
    <row r="133" spans="1:10" ht="15" hidden="1" customHeight="1" outlineLevel="2">
      <c r="A133" s="3">
        <v>9003</v>
      </c>
      <c r="B133" s="1" t="s">
        <v>211</v>
      </c>
      <c r="C133" s="2">
        <v>0</v>
      </c>
      <c r="D133" s="129">
        <f>C133</f>
        <v>0</v>
      </c>
      <c r="E133" s="129">
        <f>D133</f>
        <v>0</v>
      </c>
    </row>
    <row r="134" spans="1:10" ht="15" hidden="1" customHeight="1" outlineLevel="2">
      <c r="A134" s="185" t="s">
        <v>212</v>
      </c>
      <c r="B134" s="186"/>
      <c r="C134" s="21">
        <f>SUM(C135:C136)</f>
        <v>0</v>
      </c>
      <c r="D134" s="129">
        <f>C134</f>
        <v>0</v>
      </c>
      <c r="E134" s="129">
        <f>D134</f>
        <v>0</v>
      </c>
    </row>
    <row r="135" spans="1:10">
      <c r="A135" s="3">
        <v>10001</v>
      </c>
      <c r="B135" s="1" t="s">
        <v>213</v>
      </c>
      <c r="C135" s="2">
        <v>0</v>
      </c>
      <c r="D135" s="2">
        <v>0</v>
      </c>
      <c r="E135" s="2">
        <v>0</v>
      </c>
      <c r="G135" s="39" t="s">
        <v>584</v>
      </c>
      <c r="H135" s="41"/>
      <c r="I135" s="42"/>
      <c r="J135" s="40" t="b">
        <f>AND(H135=I135)</f>
        <v>1</v>
      </c>
    </row>
    <row r="136" spans="1:10" ht="15" customHeight="1" outlineLevel="1">
      <c r="A136" s="3">
        <v>10002</v>
      </c>
      <c r="B136" s="1" t="s">
        <v>215</v>
      </c>
      <c r="C136" s="2">
        <v>0</v>
      </c>
      <c r="D136" s="2">
        <f>D137+D138+D139</f>
        <v>0</v>
      </c>
      <c r="E136" s="2">
        <f>E137+E138+E139</f>
        <v>0</v>
      </c>
    </row>
    <row r="137" spans="1:10" ht="15" hidden="1" customHeight="1" outlineLevel="2">
      <c r="A137" s="185" t="s">
        <v>214</v>
      </c>
      <c r="B137" s="186"/>
      <c r="C137" s="21">
        <f>SUM(C138:C139)</f>
        <v>0</v>
      </c>
      <c r="D137" s="129">
        <f>C137</f>
        <v>0</v>
      </c>
      <c r="E137" s="129">
        <f>D137</f>
        <v>0</v>
      </c>
    </row>
    <row r="138" spans="1:10" ht="15" hidden="1" customHeight="1" outlineLevel="2">
      <c r="A138" s="3">
        <v>11001</v>
      </c>
      <c r="B138" s="1" t="s">
        <v>213</v>
      </c>
      <c r="C138" s="2">
        <v>0</v>
      </c>
      <c r="D138" s="129">
        <f t="shared" ref="D138:E139" si="12">C138</f>
        <v>0</v>
      </c>
      <c r="E138" s="129">
        <f t="shared" si="12"/>
        <v>0</v>
      </c>
    </row>
    <row r="139" spans="1:10" ht="15" hidden="1" customHeight="1" outlineLevel="2">
      <c r="A139" s="3">
        <v>11002</v>
      </c>
      <c r="B139" s="1" t="s">
        <v>215</v>
      </c>
      <c r="C139" s="2">
        <v>0</v>
      </c>
      <c r="D139" s="129">
        <f t="shared" si="12"/>
        <v>0</v>
      </c>
      <c r="E139" s="129">
        <f t="shared" si="12"/>
        <v>0</v>
      </c>
    </row>
    <row r="140" spans="1:10" ht="15" customHeight="1" outlineLevel="1" collapsed="1">
      <c r="A140" s="187" t="s">
        <v>582</v>
      </c>
      <c r="B140" s="188"/>
      <c r="C140" s="27">
        <f>C141</f>
        <v>641000</v>
      </c>
      <c r="D140" s="2">
        <f>D141+D142</f>
        <v>641000</v>
      </c>
      <c r="E140" s="2">
        <f>E141+E142</f>
        <v>641000</v>
      </c>
    </row>
    <row r="141" spans="1:10" ht="15" hidden="1" customHeight="1" outlineLevel="2">
      <c r="A141" s="185" t="s">
        <v>217</v>
      </c>
      <c r="B141" s="186"/>
      <c r="C141" s="21">
        <v>641000</v>
      </c>
      <c r="D141" s="129">
        <f>C141</f>
        <v>641000</v>
      </c>
      <c r="E141" s="129">
        <f>D141</f>
        <v>641000</v>
      </c>
    </row>
    <row r="142" spans="1:10" ht="15" hidden="1" customHeight="1" outlineLevel="2">
      <c r="A142" s="3"/>
      <c r="B142" s="1"/>
      <c r="C142" s="2">
        <v>0</v>
      </c>
      <c r="D142" s="129">
        <f>C142</f>
        <v>0</v>
      </c>
      <c r="E142" s="129">
        <f>D142</f>
        <v>0</v>
      </c>
    </row>
    <row r="143" spans="1:10" ht="15" customHeight="1" outlineLevel="1" collapsed="1">
      <c r="A143" s="3"/>
      <c r="B143" s="1"/>
      <c r="C143" s="2">
        <v>0</v>
      </c>
      <c r="D143" s="2">
        <f>D144+D145</f>
        <v>0</v>
      </c>
      <c r="E143" s="2">
        <f>E144+E145</f>
        <v>0</v>
      </c>
    </row>
    <row r="144" spans="1:10" ht="15" hidden="1" customHeight="1" outlineLevel="2">
      <c r="A144" s="131"/>
      <c r="B144" s="130" t="s">
        <v>851</v>
      </c>
      <c r="C144" s="129"/>
      <c r="D144" s="129">
        <f>C144</f>
        <v>0</v>
      </c>
      <c r="E144" s="129">
        <f>D144</f>
        <v>0</v>
      </c>
    </row>
    <row r="145" spans="1:10" ht="15" hidden="1" customHeight="1" outlineLevel="2">
      <c r="A145" s="131"/>
      <c r="B145" s="130" t="s">
        <v>856</v>
      </c>
      <c r="C145" s="129"/>
      <c r="D145" s="129">
        <f>C145</f>
        <v>0</v>
      </c>
      <c r="E145" s="129">
        <f>D145</f>
        <v>0</v>
      </c>
    </row>
    <row r="146" spans="1:10" ht="15" customHeight="1" outlineLevel="1" collapsed="1">
      <c r="A146" s="3">
        <v>8004</v>
      </c>
      <c r="B146" s="1" t="s">
        <v>206</v>
      </c>
      <c r="C146" s="2">
        <f>C147+C148</f>
        <v>0</v>
      </c>
      <c r="D146" s="2">
        <f>D147+D148</f>
        <v>0</v>
      </c>
      <c r="E146" s="2">
        <f>E147+E148</f>
        <v>0</v>
      </c>
    </row>
    <row r="147" spans="1:10" ht="15" hidden="1" customHeight="1" outlineLevel="2">
      <c r="A147" s="131"/>
      <c r="B147" s="130" t="s">
        <v>851</v>
      </c>
      <c r="C147" s="129"/>
      <c r="D147" s="129">
        <f>C147</f>
        <v>0</v>
      </c>
      <c r="E147" s="129">
        <f>D147</f>
        <v>0</v>
      </c>
    </row>
    <row r="148" spans="1:10" ht="15" hidden="1" customHeight="1" outlineLevel="2">
      <c r="A148" s="131"/>
      <c r="B148" s="130" t="s">
        <v>856</v>
      </c>
      <c r="C148" s="129"/>
      <c r="D148" s="129">
        <f>C148</f>
        <v>0</v>
      </c>
      <c r="E148" s="129">
        <f>D148</f>
        <v>0</v>
      </c>
    </row>
    <row r="149" spans="1:10" ht="15" customHeight="1" outlineLevel="1" collapsed="1">
      <c r="A149" s="3">
        <v>8005</v>
      </c>
      <c r="B149" s="1" t="s">
        <v>207</v>
      </c>
      <c r="C149" s="2">
        <f>C150+C151</f>
        <v>0</v>
      </c>
      <c r="D149" s="2">
        <f>D150+D151</f>
        <v>0</v>
      </c>
      <c r="E149" s="2">
        <f>E150+E151</f>
        <v>0</v>
      </c>
    </row>
    <row r="150" spans="1:10" ht="15" hidden="1" customHeight="1" outlineLevel="2">
      <c r="A150" s="131"/>
      <c r="B150" s="130" t="s">
        <v>851</v>
      </c>
      <c r="C150" s="129"/>
      <c r="D150" s="129">
        <f>C150</f>
        <v>0</v>
      </c>
      <c r="E150" s="129">
        <f>D150</f>
        <v>0</v>
      </c>
    </row>
    <row r="151" spans="1:10" ht="15" hidden="1" customHeight="1" outlineLevel="2">
      <c r="A151" s="131"/>
      <c r="B151" s="130" t="s">
        <v>856</v>
      </c>
      <c r="C151" s="129"/>
      <c r="D151" s="129">
        <f>C151</f>
        <v>0</v>
      </c>
      <c r="E151" s="129">
        <f>D151</f>
        <v>0</v>
      </c>
    </row>
    <row r="152" spans="1:10">
      <c r="A152" s="138" t="s">
        <v>581</v>
      </c>
      <c r="B152" s="139"/>
      <c r="C152" s="23">
        <f>C153+C163+C170</f>
        <v>0</v>
      </c>
      <c r="D152" s="23">
        <f>D153+D163+D170</f>
        <v>0</v>
      </c>
      <c r="E152" s="23">
        <f>E153+E163+E170</f>
        <v>0</v>
      </c>
      <c r="G152" s="39" t="s">
        <v>66</v>
      </c>
      <c r="H152" s="41"/>
      <c r="I152" s="42"/>
      <c r="J152" s="40" t="b">
        <f>AND(H152=I152)</f>
        <v>1</v>
      </c>
    </row>
    <row r="153" spans="1:10">
      <c r="A153" s="136" t="s">
        <v>208</v>
      </c>
      <c r="B153" s="137"/>
      <c r="C153" s="21">
        <f>C154+C157+C160</f>
        <v>0</v>
      </c>
      <c r="D153" s="21">
        <f>D154+D157+D160</f>
        <v>0</v>
      </c>
      <c r="E153" s="21">
        <f>E154+E157+E160</f>
        <v>0</v>
      </c>
      <c r="G153" s="39" t="s">
        <v>585</v>
      </c>
      <c r="H153" s="41"/>
      <c r="I153" s="42"/>
      <c r="J153" s="40" t="b">
        <f>AND(H153=I153)</f>
        <v>1</v>
      </c>
    </row>
    <row r="154" spans="1:10" ht="15" customHeight="1" outlineLevel="1">
      <c r="A154" s="3">
        <v>9001</v>
      </c>
      <c r="B154" s="1" t="s">
        <v>209</v>
      </c>
      <c r="C154" s="2">
        <f>C155+C156</f>
        <v>0</v>
      </c>
      <c r="D154" s="2">
        <f>D155+D156</f>
        <v>0</v>
      </c>
      <c r="E154" s="2">
        <f>E155+E156</f>
        <v>0</v>
      </c>
    </row>
    <row r="155" spans="1:10" ht="15" hidden="1" customHeight="1" outlineLevel="2">
      <c r="A155" s="131"/>
      <c r="B155" s="130" t="s">
        <v>851</v>
      </c>
      <c r="C155" s="129"/>
      <c r="D155" s="129">
        <f>C155</f>
        <v>0</v>
      </c>
      <c r="E155" s="129">
        <f>D155</f>
        <v>0</v>
      </c>
    </row>
    <row r="156" spans="1:10" ht="15" hidden="1" customHeight="1" outlineLevel="2">
      <c r="A156" s="131"/>
      <c r="B156" s="130" t="s">
        <v>856</v>
      </c>
      <c r="C156" s="129"/>
      <c r="D156" s="129">
        <f>C156</f>
        <v>0</v>
      </c>
      <c r="E156" s="129">
        <f>D156</f>
        <v>0</v>
      </c>
    </row>
    <row r="157" spans="1:10" ht="15" customHeight="1" outlineLevel="1" collapsed="1">
      <c r="A157" s="3">
        <v>9002</v>
      </c>
      <c r="B157" s="1" t="s">
        <v>210</v>
      </c>
      <c r="C157" s="2">
        <f>C158+C159</f>
        <v>0</v>
      </c>
      <c r="D157" s="2">
        <f>D158+D159</f>
        <v>0</v>
      </c>
      <c r="E157" s="2">
        <f>E158+E159</f>
        <v>0</v>
      </c>
    </row>
    <row r="158" spans="1:10" ht="15" hidden="1" customHeight="1" outlineLevel="2">
      <c r="A158" s="131"/>
      <c r="B158" s="130" t="s">
        <v>851</v>
      </c>
      <c r="C158" s="129"/>
      <c r="D158" s="129">
        <f>C158</f>
        <v>0</v>
      </c>
      <c r="E158" s="129">
        <f>D158</f>
        <v>0</v>
      </c>
    </row>
    <row r="159" spans="1:10" ht="15" hidden="1" customHeight="1" outlineLevel="2">
      <c r="A159" s="131"/>
      <c r="B159" s="130" t="s">
        <v>856</v>
      </c>
      <c r="C159" s="129"/>
      <c r="D159" s="129">
        <f>C159</f>
        <v>0</v>
      </c>
      <c r="E159" s="129">
        <f>D159</f>
        <v>0</v>
      </c>
    </row>
    <row r="160" spans="1:10" ht="15" customHeight="1" outlineLevel="1" collapsed="1">
      <c r="A160" s="3">
        <v>9003</v>
      </c>
      <c r="B160" s="1" t="s">
        <v>211</v>
      </c>
      <c r="C160" s="2">
        <f>C161+C162</f>
        <v>0</v>
      </c>
      <c r="D160" s="2">
        <f>D161+D162</f>
        <v>0</v>
      </c>
      <c r="E160" s="2">
        <f>E161+E162</f>
        <v>0</v>
      </c>
    </row>
    <row r="161" spans="1:10" ht="15" hidden="1" customHeight="1" outlineLevel="2">
      <c r="A161" s="131"/>
      <c r="B161" s="130" t="s">
        <v>851</v>
      </c>
      <c r="C161" s="129"/>
      <c r="D161" s="129">
        <f>C161</f>
        <v>0</v>
      </c>
      <c r="E161" s="129">
        <f>D161</f>
        <v>0</v>
      </c>
    </row>
    <row r="162" spans="1:10" ht="15" hidden="1" customHeight="1" outlineLevel="2">
      <c r="A162" s="131"/>
      <c r="B162" s="130" t="s">
        <v>856</v>
      </c>
      <c r="C162" s="129"/>
      <c r="D162" s="129">
        <f>C162</f>
        <v>0</v>
      </c>
      <c r="E162" s="129">
        <f>D162</f>
        <v>0</v>
      </c>
    </row>
    <row r="163" spans="1:10">
      <c r="A163" s="136" t="s">
        <v>212</v>
      </c>
      <c r="B163" s="137"/>
      <c r="C163" s="21">
        <f>C164+C167</f>
        <v>0</v>
      </c>
      <c r="D163" s="21">
        <f>D164+D167</f>
        <v>0</v>
      </c>
      <c r="E163" s="21">
        <f>E164+E167</f>
        <v>0</v>
      </c>
      <c r="G163" s="39" t="s">
        <v>63</v>
      </c>
      <c r="H163" s="41"/>
      <c r="I163" s="42"/>
      <c r="J163" s="40" t="b">
        <f>AND(H163=I163)</f>
        <v>1</v>
      </c>
    </row>
    <row r="164" spans="1:10" ht="15" customHeight="1" outlineLevel="1">
      <c r="A164" s="3">
        <v>10001</v>
      </c>
      <c r="B164" s="1" t="s">
        <v>213</v>
      </c>
      <c r="C164" s="2">
        <f>C165+C166</f>
        <v>0</v>
      </c>
      <c r="D164" s="2">
        <f>D165+D166</f>
        <v>0</v>
      </c>
      <c r="E164" s="2">
        <f>E165+E166</f>
        <v>0</v>
      </c>
    </row>
    <row r="165" spans="1:10" ht="15" hidden="1" customHeight="1" outlineLevel="2">
      <c r="A165" s="131"/>
      <c r="B165" s="130" t="s">
        <v>851</v>
      </c>
      <c r="C165" s="129"/>
      <c r="D165" s="129">
        <f>C165</f>
        <v>0</v>
      </c>
      <c r="E165" s="129">
        <f>D165</f>
        <v>0</v>
      </c>
    </row>
    <row r="166" spans="1:10" ht="15" hidden="1" customHeight="1" outlineLevel="2">
      <c r="A166" s="131"/>
      <c r="B166" s="130" t="s">
        <v>856</v>
      </c>
      <c r="C166" s="129"/>
      <c r="D166" s="129">
        <f>C166</f>
        <v>0</v>
      </c>
      <c r="E166" s="129">
        <f>D166</f>
        <v>0</v>
      </c>
    </row>
    <row r="167" spans="1:10" ht="15" customHeight="1" outlineLevel="1" collapsed="1">
      <c r="A167" s="3">
        <v>10002</v>
      </c>
      <c r="B167" s="1" t="s">
        <v>215</v>
      </c>
      <c r="C167" s="2">
        <f>C168+C169</f>
        <v>0</v>
      </c>
      <c r="D167" s="2">
        <f>D168+D169</f>
        <v>0</v>
      </c>
      <c r="E167" s="2">
        <f>E168+E169</f>
        <v>0</v>
      </c>
    </row>
    <row r="168" spans="1:10" ht="15" hidden="1" customHeight="1" outlineLevel="2">
      <c r="A168" s="131"/>
      <c r="B168" s="130" t="s">
        <v>851</v>
      </c>
      <c r="C168" s="129"/>
      <c r="D168" s="129">
        <f>C168</f>
        <v>0</v>
      </c>
      <c r="E168" s="129">
        <f>D168</f>
        <v>0</v>
      </c>
    </row>
    <row r="169" spans="1:10" ht="15" hidden="1" customHeight="1" outlineLevel="2">
      <c r="A169" s="131"/>
      <c r="B169" s="130" t="s">
        <v>856</v>
      </c>
      <c r="C169" s="129"/>
      <c r="D169" s="129">
        <f>C169</f>
        <v>0</v>
      </c>
      <c r="E169" s="129">
        <f>D169</f>
        <v>0</v>
      </c>
    </row>
    <row r="170" spans="1:10">
      <c r="A170" s="136" t="s">
        <v>214</v>
      </c>
      <c r="B170" s="137"/>
      <c r="C170" s="21">
        <f>C171+C174</f>
        <v>0</v>
      </c>
      <c r="D170" s="21">
        <f>D171+D174</f>
        <v>0</v>
      </c>
      <c r="E170" s="21">
        <f>E171+E174</f>
        <v>0</v>
      </c>
      <c r="G170" s="39" t="s">
        <v>586</v>
      </c>
      <c r="H170" s="41"/>
      <c r="I170" s="42"/>
      <c r="J170" s="40" t="b">
        <f>AND(H170=I170)</f>
        <v>1</v>
      </c>
    </row>
    <row r="171" spans="1:10" ht="15" customHeight="1" outlineLevel="1">
      <c r="A171" s="3">
        <v>11001</v>
      </c>
      <c r="B171" s="1" t="s">
        <v>213</v>
      </c>
      <c r="C171" s="2">
        <f>C172+C173</f>
        <v>0</v>
      </c>
      <c r="D171" s="2">
        <f>D172+D173</f>
        <v>0</v>
      </c>
      <c r="E171" s="2">
        <f>E172+E173</f>
        <v>0</v>
      </c>
    </row>
    <row r="172" spans="1:10" ht="15" hidden="1" customHeight="1" outlineLevel="2">
      <c r="A172" s="131"/>
      <c r="B172" s="130" t="s">
        <v>851</v>
      </c>
      <c r="C172" s="129"/>
      <c r="D172" s="129">
        <f>C172</f>
        <v>0</v>
      </c>
      <c r="E172" s="129">
        <f>D172</f>
        <v>0</v>
      </c>
    </row>
    <row r="173" spans="1:10" ht="15" hidden="1" customHeight="1" outlineLevel="2">
      <c r="A173" s="131"/>
      <c r="B173" s="130" t="s">
        <v>856</v>
      </c>
      <c r="C173" s="129"/>
      <c r="D173" s="129">
        <f>C173</f>
        <v>0</v>
      </c>
      <c r="E173" s="129">
        <f>D173</f>
        <v>0</v>
      </c>
    </row>
    <row r="174" spans="1:10" ht="15" customHeight="1" outlineLevel="1" collapsed="1">
      <c r="A174" s="3">
        <v>11002</v>
      </c>
      <c r="B174" s="1" t="s">
        <v>215</v>
      </c>
      <c r="C174" s="2">
        <f>C175+C176</f>
        <v>0</v>
      </c>
      <c r="D174" s="2">
        <f>D175+D176</f>
        <v>0</v>
      </c>
      <c r="E174" s="2">
        <f>E175+E176</f>
        <v>0</v>
      </c>
    </row>
    <row r="175" spans="1:10" ht="15" hidden="1" customHeight="1" outlineLevel="2">
      <c r="A175" s="131"/>
      <c r="B175" s="130" t="s">
        <v>851</v>
      </c>
      <c r="C175" s="129"/>
      <c r="D175" s="129">
        <f>C175</f>
        <v>0</v>
      </c>
      <c r="E175" s="129">
        <f>D175</f>
        <v>0</v>
      </c>
    </row>
    <row r="176" spans="1:10" ht="15" hidden="1" customHeight="1" outlineLevel="2">
      <c r="A176" s="131"/>
      <c r="B176" s="130" t="s">
        <v>856</v>
      </c>
      <c r="C176" s="129"/>
      <c r="D176" s="129">
        <f>C176</f>
        <v>0</v>
      </c>
      <c r="E176" s="129">
        <f>D176</f>
        <v>0</v>
      </c>
    </row>
    <row r="177" spans="1:10">
      <c r="A177" s="138" t="s">
        <v>582</v>
      </c>
      <c r="B177" s="139"/>
      <c r="C177" s="27">
        <f>C178</f>
        <v>0</v>
      </c>
      <c r="D177" s="27">
        <f>D178</f>
        <v>0</v>
      </c>
      <c r="E177" s="27">
        <f>E178</f>
        <v>0</v>
      </c>
      <c r="G177" s="39" t="s">
        <v>216</v>
      </c>
      <c r="H177" s="41"/>
      <c r="I177" s="42"/>
      <c r="J177" s="40" t="b">
        <f>AND(H177=I177)</f>
        <v>1</v>
      </c>
    </row>
    <row r="178" spans="1:10">
      <c r="A178" s="136" t="s">
        <v>217</v>
      </c>
      <c r="B178" s="137"/>
      <c r="C178" s="21">
        <f>C179+C184+C188+C197+C200+C203+C215+C222+C228+C235+C238+C243+C250</f>
        <v>0</v>
      </c>
      <c r="D178" s="21">
        <f>D179+D184+D188+D197+D200+D203+D215+D222+D228+D235+D238+D243+D250</f>
        <v>0</v>
      </c>
      <c r="E178" s="21">
        <f>E179+E184+E188+E197+E200+E203+E215+E222+E228+E235+E238+E243+E250</f>
        <v>0</v>
      </c>
      <c r="G178" s="39" t="s">
        <v>587</v>
      </c>
      <c r="H178" s="41"/>
      <c r="I178" s="42"/>
      <c r="J178" s="40" t="b">
        <f>AND(H178=I178)</f>
        <v>1</v>
      </c>
    </row>
    <row r="179" spans="1:10" outlineLevel="1">
      <c r="A179" s="140" t="s">
        <v>845</v>
      </c>
      <c r="B179" s="141"/>
      <c r="C179" s="2">
        <f>C180+C182</f>
        <v>0</v>
      </c>
      <c r="D179" s="2">
        <f>D180+D182</f>
        <v>0</v>
      </c>
      <c r="E179" s="2">
        <f>E180+E182</f>
        <v>0</v>
      </c>
    </row>
    <row r="180" spans="1:10" hidden="1" outlineLevel="2">
      <c r="A180" s="131">
        <v>3</v>
      </c>
      <c r="B180" s="130" t="s">
        <v>853</v>
      </c>
      <c r="C180" s="129"/>
      <c r="D180" s="129">
        <f>D181</f>
        <v>0</v>
      </c>
      <c r="E180" s="129">
        <f>E181</f>
        <v>0</v>
      </c>
    </row>
    <row r="181" spans="1:10" hidden="1" outlineLevel="2">
      <c r="A181" s="89"/>
      <c r="B181" s="88" t="s">
        <v>851</v>
      </c>
      <c r="C181" s="128"/>
      <c r="D181" s="128">
        <f>C181</f>
        <v>0</v>
      </c>
      <c r="E181" s="128">
        <f>D181</f>
        <v>0</v>
      </c>
    </row>
    <row r="182" spans="1:10" hidden="1" outlineLevel="2">
      <c r="A182" s="131">
        <v>4</v>
      </c>
      <c r="B182" s="130" t="s">
        <v>854</v>
      </c>
      <c r="C182" s="129"/>
      <c r="D182" s="129">
        <f>D183</f>
        <v>0</v>
      </c>
      <c r="E182" s="129">
        <f>E183</f>
        <v>0</v>
      </c>
    </row>
    <row r="183" spans="1:10" hidden="1" outlineLevel="2">
      <c r="A183" s="89"/>
      <c r="B183" s="88" t="s">
        <v>851</v>
      </c>
      <c r="C183" s="128"/>
      <c r="D183" s="128">
        <f>C183</f>
        <v>0</v>
      </c>
      <c r="E183" s="128">
        <f>D183</f>
        <v>0</v>
      </c>
    </row>
    <row r="184" spans="1:10" outlineLevel="1" collapsed="1">
      <c r="A184" s="140" t="s">
        <v>844</v>
      </c>
      <c r="B184" s="141"/>
      <c r="C184" s="2">
        <f>C185</f>
        <v>0</v>
      </c>
      <c r="D184" s="2">
        <f>D185</f>
        <v>0</v>
      </c>
      <c r="E184" s="2">
        <f>E185</f>
        <v>0</v>
      </c>
    </row>
    <row r="185" spans="1:10" hidden="1" outlineLevel="2">
      <c r="A185" s="131">
        <v>2</v>
      </c>
      <c r="B185" s="130" t="s">
        <v>852</v>
      </c>
      <c r="C185" s="129">
        <f>C186+C187</f>
        <v>0</v>
      </c>
      <c r="D185" s="129">
        <f>D186+D187</f>
        <v>0</v>
      </c>
      <c r="E185" s="129">
        <f>E186+E187</f>
        <v>0</v>
      </c>
    </row>
    <row r="186" spans="1:10" hidden="1" outlineLevel="3">
      <c r="A186" s="89"/>
      <c r="B186" s="88" t="s">
        <v>851</v>
      </c>
      <c r="C186" s="128"/>
      <c r="D186" s="128">
        <f>C186</f>
        <v>0</v>
      </c>
      <c r="E186" s="128">
        <f>D186</f>
        <v>0</v>
      </c>
    </row>
    <row r="187" spans="1:10" hidden="1" outlineLevel="3">
      <c r="A187" s="89"/>
      <c r="B187" s="88" t="s">
        <v>843</v>
      </c>
      <c r="C187" s="128"/>
      <c r="D187" s="128">
        <f>C187</f>
        <v>0</v>
      </c>
      <c r="E187" s="128">
        <f>D187</f>
        <v>0</v>
      </c>
    </row>
    <row r="188" spans="1:10" outlineLevel="1" collapsed="1">
      <c r="A188" s="140" t="s">
        <v>842</v>
      </c>
      <c r="B188" s="141"/>
      <c r="C188" s="2">
        <f>C189+C193+C195</f>
        <v>0</v>
      </c>
      <c r="D188" s="2">
        <f>D189+D193+D195</f>
        <v>0</v>
      </c>
      <c r="E188" s="2">
        <f>E189+E193+E195</f>
        <v>0</v>
      </c>
    </row>
    <row r="189" spans="1:10" hidden="1" outlineLevel="2">
      <c r="A189" s="131">
        <v>1</v>
      </c>
      <c r="B189" s="130" t="s">
        <v>855</v>
      </c>
      <c r="C189" s="129">
        <f>C190+C191+C192</f>
        <v>0</v>
      </c>
      <c r="D189" s="129">
        <f>D190+D191+D192</f>
        <v>0</v>
      </c>
      <c r="E189" s="129">
        <f>E190+E191+E192</f>
        <v>0</v>
      </c>
    </row>
    <row r="190" spans="1:10" hidden="1" outlineLevel="3">
      <c r="A190" s="89"/>
      <c r="B190" s="88" t="s">
        <v>851</v>
      </c>
      <c r="C190" s="128">
        <v>0</v>
      </c>
      <c r="D190" s="128">
        <f t="shared" ref="D190:E192" si="13">C190</f>
        <v>0</v>
      </c>
      <c r="E190" s="128">
        <f t="shared" si="13"/>
        <v>0</v>
      </c>
    </row>
    <row r="191" spans="1:10" hidden="1" outlineLevel="3">
      <c r="A191" s="89"/>
      <c r="B191" s="88" t="s">
        <v>841</v>
      </c>
      <c r="C191" s="128">
        <v>0</v>
      </c>
      <c r="D191" s="128">
        <f t="shared" si="13"/>
        <v>0</v>
      </c>
      <c r="E191" s="128">
        <f t="shared" si="13"/>
        <v>0</v>
      </c>
    </row>
    <row r="192" spans="1:10" hidden="1" outlineLevel="3">
      <c r="A192" s="89"/>
      <c r="B192" s="88" t="s">
        <v>840</v>
      </c>
      <c r="C192" s="128">
        <v>0</v>
      </c>
      <c r="D192" s="128">
        <f t="shared" si="13"/>
        <v>0</v>
      </c>
      <c r="E192" s="128">
        <f t="shared" si="13"/>
        <v>0</v>
      </c>
    </row>
    <row r="193" spans="1:5" hidden="1" outlineLevel="2">
      <c r="A193" s="131">
        <v>3</v>
      </c>
      <c r="B193" s="130" t="s">
        <v>853</v>
      </c>
      <c r="C193" s="129">
        <f>C194</f>
        <v>0</v>
      </c>
      <c r="D193" s="129">
        <f>D194</f>
        <v>0</v>
      </c>
      <c r="E193" s="129">
        <f>E194</f>
        <v>0</v>
      </c>
    </row>
    <row r="194" spans="1:5" hidden="1" outlineLevel="3">
      <c r="A194" s="89"/>
      <c r="B194" s="88" t="s">
        <v>851</v>
      </c>
      <c r="C194" s="128">
        <v>0</v>
      </c>
      <c r="D194" s="128">
        <f>C194</f>
        <v>0</v>
      </c>
      <c r="E194" s="128">
        <f>D194</f>
        <v>0</v>
      </c>
    </row>
    <row r="195" spans="1:5" hidden="1" outlineLevel="2">
      <c r="A195" s="131">
        <v>4</v>
      </c>
      <c r="B195" s="130" t="s">
        <v>854</v>
      </c>
      <c r="C195" s="129">
        <f>C196</f>
        <v>0</v>
      </c>
      <c r="D195" s="129">
        <f>D196</f>
        <v>0</v>
      </c>
      <c r="E195" s="129">
        <f>E196</f>
        <v>0</v>
      </c>
    </row>
    <row r="196" spans="1:5" hidden="1" outlineLevel="3">
      <c r="A196" s="89"/>
      <c r="B196" s="88" t="s">
        <v>851</v>
      </c>
      <c r="C196" s="128">
        <v>0</v>
      </c>
      <c r="D196" s="128">
        <f>C196</f>
        <v>0</v>
      </c>
      <c r="E196" s="128">
        <f>D196</f>
        <v>0</v>
      </c>
    </row>
    <row r="197" spans="1:5" outlineLevel="1" collapsed="1">
      <c r="A197" s="140" t="s">
        <v>839</v>
      </c>
      <c r="B197" s="141"/>
      <c r="C197" s="2">
        <f t="shared" ref="C197:E198" si="14">C198</f>
        <v>0</v>
      </c>
      <c r="D197" s="2">
        <f t="shared" si="14"/>
        <v>0</v>
      </c>
      <c r="E197" s="2">
        <f t="shared" si="14"/>
        <v>0</v>
      </c>
    </row>
    <row r="198" spans="1:5" hidden="1" outlineLevel="2">
      <c r="A198" s="131">
        <v>4</v>
      </c>
      <c r="B198" s="130" t="s">
        <v>854</v>
      </c>
      <c r="C198" s="129">
        <f t="shared" si="14"/>
        <v>0</v>
      </c>
      <c r="D198" s="129">
        <f t="shared" si="14"/>
        <v>0</v>
      </c>
      <c r="E198" s="129">
        <f t="shared" si="14"/>
        <v>0</v>
      </c>
    </row>
    <row r="199" spans="1:5" hidden="1" outlineLevel="3">
      <c r="A199" s="89"/>
      <c r="B199" s="88" t="s">
        <v>851</v>
      </c>
      <c r="C199" s="128">
        <v>0</v>
      </c>
      <c r="D199" s="128">
        <f>C199</f>
        <v>0</v>
      </c>
      <c r="E199" s="128">
        <f>D199</f>
        <v>0</v>
      </c>
    </row>
    <row r="200" spans="1:5" outlineLevel="1" collapsed="1">
      <c r="A200" s="140" t="s">
        <v>838</v>
      </c>
      <c r="B200" s="141"/>
      <c r="C200" s="2">
        <f>SUM(C201)</f>
        <v>0</v>
      </c>
      <c r="D200" s="2">
        <f>SUM(D201)</f>
        <v>0</v>
      </c>
      <c r="E200" s="2">
        <f>SUM(E201)</f>
        <v>0</v>
      </c>
    </row>
    <row r="201" spans="1:5" hidden="1" outlineLevel="2">
      <c r="A201" s="131">
        <v>3</v>
      </c>
      <c r="B201" s="130" t="s">
        <v>853</v>
      </c>
      <c r="C201" s="129">
        <f>C202</f>
        <v>0</v>
      </c>
      <c r="D201" s="129">
        <f>D202</f>
        <v>0</v>
      </c>
      <c r="E201" s="129">
        <f>E202</f>
        <v>0</v>
      </c>
    </row>
    <row r="202" spans="1:5" hidden="1" outlineLevel="3">
      <c r="A202" s="89"/>
      <c r="B202" s="88" t="s">
        <v>851</v>
      </c>
      <c r="C202" s="128">
        <v>0</v>
      </c>
      <c r="D202" s="128">
        <f>C202</f>
        <v>0</v>
      </c>
      <c r="E202" s="128">
        <f>D202</f>
        <v>0</v>
      </c>
    </row>
    <row r="203" spans="1:5" outlineLevel="1" collapsed="1">
      <c r="A203" s="140" t="s">
        <v>837</v>
      </c>
      <c r="B203" s="141"/>
      <c r="C203" s="2">
        <f>C204+C211+C213+C207</f>
        <v>0</v>
      </c>
      <c r="D203" s="2">
        <f>D204+D211+D213+D207</f>
        <v>0</v>
      </c>
      <c r="E203" s="2">
        <f>E204+E211+E213+E207</f>
        <v>0</v>
      </c>
    </row>
    <row r="204" spans="1:5" hidden="1" outlineLevel="2">
      <c r="A204" s="131">
        <v>1</v>
      </c>
      <c r="B204" s="130" t="s">
        <v>855</v>
      </c>
      <c r="C204" s="129">
        <f>C205+C206</f>
        <v>0</v>
      </c>
      <c r="D204" s="129">
        <f>D205+D206</f>
        <v>0</v>
      </c>
      <c r="E204" s="129">
        <f>E205+E206</f>
        <v>0</v>
      </c>
    </row>
    <row r="205" spans="1:5" hidden="1" outlineLevel="3">
      <c r="A205" s="89"/>
      <c r="B205" s="88" t="s">
        <v>851</v>
      </c>
      <c r="C205" s="128">
        <v>0</v>
      </c>
      <c r="D205" s="128">
        <f>C205</f>
        <v>0</v>
      </c>
      <c r="E205" s="128">
        <f>D205</f>
        <v>0</v>
      </c>
    </row>
    <row r="206" spans="1:5" hidden="1" outlineLevel="3">
      <c r="A206" s="89"/>
      <c r="B206" s="88" t="s">
        <v>835</v>
      </c>
      <c r="C206" s="128">
        <v>0</v>
      </c>
      <c r="D206" s="128">
        <f>C206</f>
        <v>0</v>
      </c>
      <c r="E206" s="128">
        <f>D206</f>
        <v>0</v>
      </c>
    </row>
    <row r="207" spans="1:5" hidden="1" outlineLevel="2">
      <c r="A207" s="131">
        <v>2</v>
      </c>
      <c r="B207" s="130" t="s">
        <v>852</v>
      </c>
      <c r="C207" s="129">
        <f>C209+C208+C210</f>
        <v>0</v>
      </c>
      <c r="D207" s="129">
        <f>D209+D208+D210</f>
        <v>0</v>
      </c>
      <c r="E207" s="129">
        <f>E209+E208+E210</f>
        <v>0</v>
      </c>
    </row>
    <row r="208" spans="1:5" hidden="1" outlineLevel="3">
      <c r="A208" s="89"/>
      <c r="B208" s="88" t="s">
        <v>851</v>
      </c>
      <c r="C208" s="128">
        <v>0</v>
      </c>
      <c r="D208" s="128">
        <f t="shared" ref="D208:E210" si="15">C208</f>
        <v>0</v>
      </c>
      <c r="E208" s="128">
        <f t="shared" si="15"/>
        <v>0</v>
      </c>
    </row>
    <row r="209" spans="1:5" hidden="1" outlineLevel="3">
      <c r="A209" s="89"/>
      <c r="B209" s="88" t="s">
        <v>834</v>
      </c>
      <c r="C209" s="128"/>
      <c r="D209" s="128">
        <f t="shared" si="15"/>
        <v>0</v>
      </c>
      <c r="E209" s="128">
        <f t="shared" si="15"/>
        <v>0</v>
      </c>
    </row>
    <row r="210" spans="1:5" hidden="1" outlineLevel="3">
      <c r="A210" s="89"/>
      <c r="B210" s="88" t="s">
        <v>851</v>
      </c>
      <c r="C210" s="128">
        <v>0</v>
      </c>
      <c r="D210" s="128">
        <f t="shared" si="15"/>
        <v>0</v>
      </c>
      <c r="E210" s="128">
        <f t="shared" si="15"/>
        <v>0</v>
      </c>
    </row>
    <row r="211" spans="1:5" hidden="1" outlineLevel="2">
      <c r="A211" s="131">
        <v>3</v>
      </c>
      <c r="B211" s="130" t="s">
        <v>853</v>
      </c>
      <c r="C211" s="129">
        <f>C212</f>
        <v>0</v>
      </c>
      <c r="D211" s="129">
        <f>D212</f>
        <v>0</v>
      </c>
      <c r="E211" s="129">
        <f>E212</f>
        <v>0</v>
      </c>
    </row>
    <row r="212" spans="1:5" hidden="1" outlineLevel="3">
      <c r="A212" s="89"/>
      <c r="B212" s="88" t="s">
        <v>851</v>
      </c>
      <c r="C212" s="128">
        <v>0</v>
      </c>
      <c r="D212" s="128">
        <f>C212</f>
        <v>0</v>
      </c>
      <c r="E212" s="128">
        <f>D212</f>
        <v>0</v>
      </c>
    </row>
    <row r="213" spans="1:5" hidden="1" outlineLevel="2">
      <c r="A213" s="131">
        <v>4</v>
      </c>
      <c r="B213" s="130" t="s">
        <v>854</v>
      </c>
      <c r="C213" s="129">
        <f>C214</f>
        <v>0</v>
      </c>
      <c r="D213" s="129">
        <f>D214</f>
        <v>0</v>
      </c>
      <c r="E213" s="129">
        <f>E214</f>
        <v>0</v>
      </c>
    </row>
    <row r="214" spans="1:5" hidden="1" outlineLevel="3">
      <c r="A214" s="89"/>
      <c r="B214" s="88" t="s">
        <v>851</v>
      </c>
      <c r="C214" s="128">
        <v>0</v>
      </c>
      <c r="D214" s="128">
        <f>C214</f>
        <v>0</v>
      </c>
      <c r="E214" s="128">
        <f>D214</f>
        <v>0</v>
      </c>
    </row>
    <row r="215" spans="1:5" outlineLevel="1" collapsed="1">
      <c r="A215" s="140" t="s">
        <v>832</v>
      </c>
      <c r="B215" s="141"/>
      <c r="C215" s="2">
        <f>C220++C216</f>
        <v>0</v>
      </c>
      <c r="D215" s="2">
        <f>D220++D216</f>
        <v>0</v>
      </c>
      <c r="E215" s="2">
        <f>E220++E216</f>
        <v>0</v>
      </c>
    </row>
    <row r="216" spans="1:5" hidden="1" outlineLevel="2">
      <c r="A216" s="131">
        <v>2</v>
      </c>
      <c r="B216" s="130" t="s">
        <v>852</v>
      </c>
      <c r="C216" s="129">
        <f>C219+C218+C217</f>
        <v>0</v>
      </c>
      <c r="D216" s="129">
        <f>D219+D218+D217</f>
        <v>0</v>
      </c>
      <c r="E216" s="129">
        <f>E219+E218+E217</f>
        <v>0</v>
      </c>
    </row>
    <row r="217" spans="1:5" hidden="1" outlineLevel="3">
      <c r="A217" s="89"/>
      <c r="B217" s="88" t="s">
        <v>851</v>
      </c>
      <c r="C217" s="128">
        <v>0</v>
      </c>
      <c r="D217" s="128">
        <f t="shared" ref="D217:E219" si="16">C217</f>
        <v>0</v>
      </c>
      <c r="E217" s="128">
        <f t="shared" si="16"/>
        <v>0</v>
      </c>
    </row>
    <row r="218" spans="1:5" s="124" customFormat="1" hidden="1" outlineLevel="3">
      <c r="A218" s="134"/>
      <c r="B218" s="133" t="s">
        <v>831</v>
      </c>
      <c r="C218" s="132"/>
      <c r="D218" s="132">
        <f t="shared" si="16"/>
        <v>0</v>
      </c>
      <c r="E218" s="132">
        <f t="shared" si="16"/>
        <v>0</v>
      </c>
    </row>
    <row r="219" spans="1:5" s="124" customFormat="1" hidden="1" outlineLevel="3">
      <c r="A219" s="134"/>
      <c r="B219" s="133" t="s">
        <v>817</v>
      </c>
      <c r="C219" s="132"/>
      <c r="D219" s="132">
        <f t="shared" si="16"/>
        <v>0</v>
      </c>
      <c r="E219" s="132">
        <f t="shared" si="16"/>
        <v>0</v>
      </c>
    </row>
    <row r="220" spans="1:5" hidden="1" outlineLevel="2">
      <c r="A220" s="131">
        <v>3</v>
      </c>
      <c r="B220" s="130" t="s">
        <v>853</v>
      </c>
      <c r="C220" s="129">
        <f>C221</f>
        <v>0</v>
      </c>
      <c r="D220" s="129">
        <f>D221</f>
        <v>0</v>
      </c>
      <c r="E220" s="129">
        <f>E221</f>
        <v>0</v>
      </c>
    </row>
    <row r="221" spans="1:5" hidden="1" outlineLevel="3">
      <c r="A221" s="89"/>
      <c r="B221" s="88" t="s">
        <v>851</v>
      </c>
      <c r="C221" s="128">
        <v>0</v>
      </c>
      <c r="D221" s="128">
        <f>C221</f>
        <v>0</v>
      </c>
      <c r="E221" s="128">
        <f>D221</f>
        <v>0</v>
      </c>
    </row>
    <row r="222" spans="1:5" outlineLevel="1" collapsed="1">
      <c r="A222" s="140" t="s">
        <v>830</v>
      </c>
      <c r="B222" s="141"/>
      <c r="C222" s="2">
        <f>C223</f>
        <v>0</v>
      </c>
      <c r="D222" s="2">
        <f>D223</f>
        <v>0</v>
      </c>
      <c r="E222" s="2">
        <f>E223</f>
        <v>0</v>
      </c>
    </row>
    <row r="223" spans="1:5" hidden="1" outlineLevel="2">
      <c r="A223" s="131">
        <v>2</v>
      </c>
      <c r="B223" s="130" t="s">
        <v>852</v>
      </c>
      <c r="C223" s="129">
        <f>C225+C226+C227+C224</f>
        <v>0</v>
      </c>
      <c r="D223" s="129">
        <f>D225+D226+D227+D224</f>
        <v>0</v>
      </c>
      <c r="E223" s="129">
        <f>E225+E226+E227+E224</f>
        <v>0</v>
      </c>
    </row>
    <row r="224" spans="1:5" hidden="1" outlineLevel="3">
      <c r="A224" s="89"/>
      <c r="B224" s="88" t="s">
        <v>851</v>
      </c>
      <c r="C224" s="128">
        <v>0</v>
      </c>
      <c r="D224" s="128">
        <f>C224</f>
        <v>0</v>
      </c>
      <c r="E224" s="128">
        <f>D224</f>
        <v>0</v>
      </c>
    </row>
    <row r="225" spans="1:5" hidden="1" outlineLevel="3">
      <c r="A225" s="89"/>
      <c r="B225" s="88" t="s">
        <v>829</v>
      </c>
      <c r="C225" s="128"/>
      <c r="D225" s="128">
        <f t="shared" ref="D225:E227" si="17">C225</f>
        <v>0</v>
      </c>
      <c r="E225" s="128">
        <f t="shared" si="17"/>
        <v>0</v>
      </c>
    </row>
    <row r="226" spans="1:5" hidden="1" outlineLevel="3">
      <c r="A226" s="89"/>
      <c r="B226" s="88" t="s">
        <v>828</v>
      </c>
      <c r="C226" s="128"/>
      <c r="D226" s="128">
        <f t="shared" si="17"/>
        <v>0</v>
      </c>
      <c r="E226" s="128">
        <f t="shared" si="17"/>
        <v>0</v>
      </c>
    </row>
    <row r="227" spans="1:5" hidden="1" outlineLevel="3">
      <c r="A227" s="89"/>
      <c r="B227" s="88" t="s">
        <v>827</v>
      </c>
      <c r="C227" s="128"/>
      <c r="D227" s="128">
        <f t="shared" si="17"/>
        <v>0</v>
      </c>
      <c r="E227" s="128">
        <f t="shared" si="17"/>
        <v>0</v>
      </c>
    </row>
    <row r="228" spans="1:5" outlineLevel="1" collapsed="1">
      <c r="A228" s="140" t="s">
        <v>826</v>
      </c>
      <c r="B228" s="141"/>
      <c r="C228" s="2">
        <f>C229+C233</f>
        <v>0</v>
      </c>
      <c r="D228" s="2">
        <f>D229+D233</f>
        <v>0</v>
      </c>
      <c r="E228" s="2">
        <f>E229+E233</f>
        <v>0</v>
      </c>
    </row>
    <row r="229" spans="1:5" hidden="1" outlineLevel="2">
      <c r="A229" s="131">
        <v>2</v>
      </c>
      <c r="B229" s="130" t="s">
        <v>852</v>
      </c>
      <c r="C229" s="129">
        <f>C231+C232+C230</f>
        <v>0</v>
      </c>
      <c r="D229" s="129">
        <f>D231+D232+D230</f>
        <v>0</v>
      </c>
      <c r="E229" s="129">
        <f>E231+E232+E230</f>
        <v>0</v>
      </c>
    </row>
    <row r="230" spans="1:5" hidden="1" outlineLevel="3">
      <c r="A230" s="89"/>
      <c r="B230" s="88" t="s">
        <v>851</v>
      </c>
      <c r="C230" s="128">
        <v>0</v>
      </c>
      <c r="D230" s="128">
        <f>C230</f>
        <v>0</v>
      </c>
      <c r="E230" s="128">
        <f>D230</f>
        <v>0</v>
      </c>
    </row>
    <row r="231" spans="1:5" hidden="1" outlineLevel="3">
      <c r="A231" s="89"/>
      <c r="B231" s="88" t="s">
        <v>825</v>
      </c>
      <c r="C231" s="128">
        <v>0</v>
      </c>
      <c r="D231" s="128">
        <f t="shared" ref="D231:E232" si="18">C231</f>
        <v>0</v>
      </c>
      <c r="E231" s="128">
        <f t="shared" si="18"/>
        <v>0</v>
      </c>
    </row>
    <row r="232" spans="1:5" hidden="1" outlineLevel="3">
      <c r="A232" s="89"/>
      <c r="B232" s="88" t="s">
        <v>815</v>
      </c>
      <c r="C232" s="128"/>
      <c r="D232" s="128">
        <f t="shared" si="18"/>
        <v>0</v>
      </c>
      <c r="E232" s="128">
        <f t="shared" si="18"/>
        <v>0</v>
      </c>
    </row>
    <row r="233" spans="1:5" hidden="1" outlineLevel="2">
      <c r="A233" s="131">
        <v>3</v>
      </c>
      <c r="B233" s="130" t="s">
        <v>853</v>
      </c>
      <c r="C233" s="129">
        <f>C234</f>
        <v>0</v>
      </c>
      <c r="D233" s="129">
        <f>D234</f>
        <v>0</v>
      </c>
      <c r="E233" s="129">
        <f>E234</f>
        <v>0</v>
      </c>
    </row>
    <row r="234" spans="1:5" hidden="1" outlineLevel="3">
      <c r="A234" s="89"/>
      <c r="B234" s="88" t="s">
        <v>851</v>
      </c>
      <c r="C234" s="128">
        <v>0</v>
      </c>
      <c r="D234" s="128">
        <f>C234</f>
        <v>0</v>
      </c>
      <c r="E234" s="128">
        <f>D234</f>
        <v>0</v>
      </c>
    </row>
    <row r="235" spans="1:5" outlineLevel="1" collapsed="1">
      <c r="A235" s="140" t="s">
        <v>824</v>
      </c>
      <c r="B235" s="141"/>
      <c r="C235" s="2">
        <f>SUM(C236)</f>
        <v>0</v>
      </c>
      <c r="D235" s="2">
        <f>SUM(D236)</f>
        <v>0</v>
      </c>
      <c r="E235" s="2">
        <f>SUM(E236)</f>
        <v>0</v>
      </c>
    </row>
    <row r="236" spans="1:5" hidden="1" outlineLevel="2">
      <c r="A236" s="131">
        <v>3</v>
      </c>
      <c r="B236" s="130" t="s">
        <v>853</v>
      </c>
      <c r="C236" s="129">
        <f>C237</f>
        <v>0</v>
      </c>
      <c r="D236" s="129">
        <f>D237</f>
        <v>0</v>
      </c>
      <c r="E236" s="129">
        <f>E237</f>
        <v>0</v>
      </c>
    </row>
    <row r="237" spans="1:5" hidden="1" outlineLevel="3">
      <c r="A237" s="89"/>
      <c r="B237" s="88" t="s">
        <v>851</v>
      </c>
      <c r="C237" s="128">
        <v>0</v>
      </c>
      <c r="D237" s="128">
        <f>C237</f>
        <v>0</v>
      </c>
      <c r="E237" s="128">
        <f>D237</f>
        <v>0</v>
      </c>
    </row>
    <row r="238" spans="1:5" outlineLevel="1" collapsed="1">
      <c r="A238" s="140" t="s">
        <v>822</v>
      </c>
      <c r="B238" s="141"/>
      <c r="C238" s="2">
        <f>C239</f>
        <v>0</v>
      </c>
      <c r="D238" s="2">
        <f>D239</f>
        <v>0</v>
      </c>
      <c r="E238" s="2">
        <f>E239</f>
        <v>0</v>
      </c>
    </row>
    <row r="239" spans="1:5" hidden="1" outlineLevel="2">
      <c r="A239" s="131">
        <v>2</v>
      </c>
      <c r="B239" s="130" t="s">
        <v>852</v>
      </c>
      <c r="C239" s="129">
        <f>C241+C242+C240</f>
        <v>0</v>
      </c>
      <c r="D239" s="129">
        <f>D241+D242+D240</f>
        <v>0</v>
      </c>
      <c r="E239" s="129">
        <f>E241+E242+E240</f>
        <v>0</v>
      </c>
    </row>
    <row r="240" spans="1:5" hidden="1" outlineLevel="3">
      <c r="A240" s="89"/>
      <c r="B240" s="88" t="s">
        <v>851</v>
      </c>
      <c r="C240" s="128">
        <v>0</v>
      </c>
      <c r="D240" s="128">
        <f>C240</f>
        <v>0</v>
      </c>
      <c r="E240" s="128">
        <f>D240</f>
        <v>0</v>
      </c>
    </row>
    <row r="241" spans="1:10" hidden="1" outlineLevel="3">
      <c r="A241" s="89"/>
      <c r="B241" s="88" t="s">
        <v>821</v>
      </c>
      <c r="C241" s="128"/>
      <c r="D241" s="128">
        <f t="shared" ref="D241:E242" si="19">C241</f>
        <v>0</v>
      </c>
      <c r="E241" s="128">
        <f t="shared" si="19"/>
        <v>0</v>
      </c>
    </row>
    <row r="242" spans="1:10" hidden="1" outlineLevel="3">
      <c r="A242" s="89"/>
      <c r="B242" s="88" t="s">
        <v>820</v>
      </c>
      <c r="C242" s="128"/>
      <c r="D242" s="128">
        <f t="shared" si="19"/>
        <v>0</v>
      </c>
      <c r="E242" s="128">
        <f t="shared" si="19"/>
        <v>0</v>
      </c>
    </row>
    <row r="243" spans="1:10" outlineLevel="1" collapsed="1">
      <c r="A243" s="140" t="s">
        <v>819</v>
      </c>
      <c r="B243" s="141"/>
      <c r="C243" s="2">
        <f>C244</f>
        <v>0</v>
      </c>
      <c r="D243" s="2">
        <f>D244</f>
        <v>0</v>
      </c>
      <c r="E243" s="2">
        <f>E244</f>
        <v>0</v>
      </c>
    </row>
    <row r="244" spans="1:10" hidden="1" outlineLevel="2">
      <c r="A244" s="131">
        <v>2</v>
      </c>
      <c r="B244" s="130" t="s">
        <v>852</v>
      </c>
      <c r="C244" s="129">
        <f>C246+C247+C248+C249+C245</f>
        <v>0</v>
      </c>
      <c r="D244" s="129">
        <f>D246+D247+D248+D249+D245</f>
        <v>0</v>
      </c>
      <c r="E244" s="129">
        <f>E246+E247+E248+E249+E245</f>
        <v>0</v>
      </c>
    </row>
    <row r="245" spans="1:10" hidden="1" outlineLevel="3">
      <c r="A245" s="89"/>
      <c r="B245" s="88" t="s">
        <v>851</v>
      </c>
      <c r="C245" s="128">
        <v>0</v>
      </c>
      <c r="D245" s="128">
        <f>C245</f>
        <v>0</v>
      </c>
      <c r="E245" s="128">
        <f>D245</f>
        <v>0</v>
      </c>
    </row>
    <row r="246" spans="1:10" hidden="1" outlineLevel="3">
      <c r="A246" s="89"/>
      <c r="B246" s="88" t="s">
        <v>817</v>
      </c>
      <c r="C246" s="128"/>
      <c r="D246" s="128">
        <f t="shared" ref="D246:E249" si="20">C246</f>
        <v>0</v>
      </c>
      <c r="E246" s="128">
        <f t="shared" si="20"/>
        <v>0</v>
      </c>
    </row>
    <row r="247" spans="1:10" hidden="1" outlineLevel="3">
      <c r="A247" s="89"/>
      <c r="B247" s="88" t="s">
        <v>816</v>
      </c>
      <c r="C247" s="128"/>
      <c r="D247" s="128">
        <f t="shared" si="20"/>
        <v>0</v>
      </c>
      <c r="E247" s="128">
        <f t="shared" si="20"/>
        <v>0</v>
      </c>
    </row>
    <row r="248" spans="1:10" hidden="1" outlineLevel="3">
      <c r="A248" s="89"/>
      <c r="B248" s="88" t="s">
        <v>815</v>
      </c>
      <c r="C248" s="128"/>
      <c r="D248" s="128">
        <f t="shared" si="20"/>
        <v>0</v>
      </c>
      <c r="E248" s="128">
        <f t="shared" si="20"/>
        <v>0</v>
      </c>
    </row>
    <row r="249" spans="1:10" hidden="1" outlineLevel="3">
      <c r="A249" s="89"/>
      <c r="B249" s="88" t="s">
        <v>814</v>
      </c>
      <c r="C249" s="128"/>
      <c r="D249" s="128">
        <f t="shared" si="20"/>
        <v>0</v>
      </c>
      <c r="E249" s="128">
        <f t="shared" si="20"/>
        <v>0</v>
      </c>
    </row>
    <row r="250" spans="1:10" outlineLevel="1" collapsed="1">
      <c r="A250" s="140" t="s">
        <v>813</v>
      </c>
      <c r="B250" s="141"/>
      <c r="C250" s="2">
        <f>C251+C252</f>
        <v>0</v>
      </c>
      <c r="D250" s="2">
        <f>D251+D252</f>
        <v>0</v>
      </c>
      <c r="E250" s="2">
        <f>E251+E252</f>
        <v>0</v>
      </c>
    </row>
    <row r="251" spans="1:10" hidden="1" outlineLevel="3">
      <c r="A251" s="89"/>
      <c r="B251" s="88" t="s">
        <v>851</v>
      </c>
      <c r="C251" s="128">
        <v>0</v>
      </c>
      <c r="D251" s="128">
        <f>C251</f>
        <v>0</v>
      </c>
      <c r="E251" s="128">
        <f>D251</f>
        <v>0</v>
      </c>
    </row>
    <row r="252" spans="1:10" hidden="1" outlineLevel="3">
      <c r="A252" s="89"/>
      <c r="B252" s="88" t="s">
        <v>850</v>
      </c>
      <c r="C252" s="128">
        <v>0</v>
      </c>
      <c r="D252" s="128">
        <f>C252</f>
        <v>0</v>
      </c>
      <c r="E252" s="128">
        <f>D252</f>
        <v>0</v>
      </c>
    </row>
    <row r="253" spans="1:10" collapsed="1"/>
    <row r="256" spans="1:10" ht="18.75">
      <c r="A256" s="182" t="s">
        <v>67</v>
      </c>
      <c r="B256" s="182"/>
      <c r="C256" s="182"/>
      <c r="D256" s="123" t="s">
        <v>849</v>
      </c>
      <c r="E256" s="123" t="s">
        <v>848</v>
      </c>
      <c r="G256" s="47" t="s">
        <v>589</v>
      </c>
      <c r="H256" s="48">
        <f>H257+H559</f>
        <v>8975000</v>
      </c>
      <c r="I256" s="49"/>
      <c r="J256" s="50" t="b">
        <f>AND(H256=I256)</f>
        <v>0</v>
      </c>
    </row>
    <row r="257" spans="1:10">
      <c r="A257" s="197" t="s">
        <v>60</v>
      </c>
      <c r="B257" s="198"/>
      <c r="C257" s="37">
        <f>C258+C550</f>
        <v>5800000</v>
      </c>
      <c r="D257" s="37">
        <f>D258+D550</f>
        <v>5800000</v>
      </c>
      <c r="E257" s="37">
        <f>E258+E550</f>
        <v>5800000</v>
      </c>
      <c r="G257" s="39" t="s">
        <v>60</v>
      </c>
      <c r="H257" s="41">
        <f>C257</f>
        <v>5800000</v>
      </c>
      <c r="I257" s="42"/>
      <c r="J257" s="40" t="b">
        <f>AND(H257=I257)</f>
        <v>0</v>
      </c>
    </row>
    <row r="258" spans="1:10">
      <c r="A258" s="199" t="s">
        <v>266</v>
      </c>
      <c r="B258" s="200"/>
      <c r="C258" s="36">
        <f>C259+C339+C483+C547</f>
        <v>5295000</v>
      </c>
      <c r="D258" s="36">
        <f>D259+D339+D483+D547</f>
        <v>5295000</v>
      </c>
      <c r="E258" s="36">
        <f>E259+E339+E483+E547</f>
        <v>5295000</v>
      </c>
      <c r="G258" s="39" t="s">
        <v>57</v>
      </c>
      <c r="H258" s="41"/>
      <c r="I258" s="42"/>
      <c r="J258" s="40" t="b">
        <f>AND(H258=I258)</f>
        <v>1</v>
      </c>
    </row>
    <row r="259" spans="1:10">
      <c r="A259" s="195" t="s">
        <v>267</v>
      </c>
      <c r="B259" s="196"/>
      <c r="C259" s="33">
        <f>C260+C263+C314</f>
        <v>3123900</v>
      </c>
      <c r="D259" s="33">
        <f>D260+D263+D314</f>
        <v>3123900</v>
      </c>
      <c r="E259" s="33">
        <f>E260+E263+E314</f>
        <v>3123900</v>
      </c>
      <c r="G259" s="39" t="s">
        <v>590</v>
      </c>
      <c r="H259" s="41"/>
      <c r="I259" s="42"/>
      <c r="J259" s="40" t="b">
        <f>AND(H259=I259)</f>
        <v>1</v>
      </c>
    </row>
    <row r="260" spans="1:10" outlineLevel="1">
      <c r="A260" s="193" t="s">
        <v>268</v>
      </c>
      <c r="B260" s="194"/>
      <c r="C260" s="32">
        <f>SUM(C261:C262)</f>
        <v>29900</v>
      </c>
      <c r="D260" s="32">
        <f>SUM(D261:D262)</f>
        <v>29900</v>
      </c>
      <c r="E260" s="32">
        <f>SUM(E261:E262)</f>
        <v>29900</v>
      </c>
    </row>
    <row r="261" spans="1:10" hidden="1" outlineLevel="2">
      <c r="A261" s="7">
        <v>1100</v>
      </c>
      <c r="B261" s="4" t="s">
        <v>32</v>
      </c>
      <c r="C261" s="5">
        <v>20400</v>
      </c>
      <c r="D261" s="5">
        <f>C261</f>
        <v>20400</v>
      </c>
      <c r="E261" s="5">
        <f>D261</f>
        <v>20400</v>
      </c>
    </row>
    <row r="262" spans="1:10" hidden="1" outlineLevel="2">
      <c r="A262" s="6">
        <v>1100</v>
      </c>
      <c r="B262" s="4" t="s">
        <v>33</v>
      </c>
      <c r="C262" s="5">
        <v>9500</v>
      </c>
      <c r="D262" s="5">
        <f>C262</f>
        <v>9500</v>
      </c>
      <c r="E262" s="5">
        <f>D262</f>
        <v>9500</v>
      </c>
    </row>
    <row r="263" spans="1:10" outlineLevel="1" collapsed="1">
      <c r="A263" s="193" t="s">
        <v>269</v>
      </c>
      <c r="B263" s="194"/>
      <c r="C263" s="32">
        <f>C264+C265+C289+C296+C298+C302+C305+C308+C313</f>
        <v>3015000</v>
      </c>
      <c r="D263" s="32">
        <f>D264+D265+D289+D296+D298+D302+D305+D308+D313</f>
        <v>3015000</v>
      </c>
      <c r="E263" s="32">
        <f>E264+E265+E289+E296+E298+E302+E305+E308+E313</f>
        <v>3015000</v>
      </c>
    </row>
    <row r="264" spans="1:10" hidden="1" outlineLevel="2">
      <c r="A264" s="6">
        <v>1101</v>
      </c>
      <c r="B264" s="4" t="s">
        <v>34</v>
      </c>
      <c r="C264" s="5">
        <v>1318535</v>
      </c>
      <c r="D264" s="5">
        <f>C264</f>
        <v>1318535</v>
      </c>
      <c r="E264" s="5">
        <f>D264</f>
        <v>1318535</v>
      </c>
    </row>
    <row r="265" spans="1:10" hidden="1" outlineLevel="2">
      <c r="A265" s="6">
        <v>1101</v>
      </c>
      <c r="B265" s="4" t="s">
        <v>35</v>
      </c>
      <c r="C265" s="5">
        <f>SUM(C266:C288)</f>
        <v>1036510</v>
      </c>
      <c r="D265" s="5">
        <f>SUM(D266:D288)</f>
        <v>1036510</v>
      </c>
      <c r="E265" s="5">
        <f>SUM(E266:E288)</f>
        <v>1036510</v>
      </c>
    </row>
    <row r="266" spans="1:10" hidden="1" outlineLevel="3">
      <c r="A266" s="29"/>
      <c r="B266" s="28" t="s">
        <v>218</v>
      </c>
      <c r="C266" s="30">
        <v>71065</v>
      </c>
      <c r="D266" s="30">
        <f>C266</f>
        <v>71065</v>
      </c>
      <c r="E266" s="30">
        <f>D266</f>
        <v>71065</v>
      </c>
    </row>
    <row r="267" spans="1:10" hidden="1" outlineLevel="3">
      <c r="A267" s="29"/>
      <c r="B267" s="28" t="s">
        <v>219</v>
      </c>
      <c r="C267" s="30">
        <v>415289</v>
      </c>
      <c r="D267" s="30">
        <f t="shared" ref="D267:E282" si="21">C267</f>
        <v>415289</v>
      </c>
      <c r="E267" s="30">
        <f t="shared" si="21"/>
        <v>415289</v>
      </c>
    </row>
    <row r="268" spans="1:10" hidden="1" outlineLevel="3">
      <c r="A268" s="29"/>
      <c r="B268" s="28" t="s">
        <v>220</v>
      </c>
      <c r="C268" s="30">
        <v>14244</v>
      </c>
      <c r="D268" s="30">
        <f t="shared" si="21"/>
        <v>14244</v>
      </c>
      <c r="E268" s="30">
        <f t="shared" si="21"/>
        <v>14244</v>
      </c>
    </row>
    <row r="269" spans="1:10" hidden="1" outlineLevel="3">
      <c r="A269" s="29"/>
      <c r="B269" s="28" t="s">
        <v>221</v>
      </c>
      <c r="C269" s="30">
        <v>6060</v>
      </c>
      <c r="D269" s="30">
        <f t="shared" si="21"/>
        <v>6060</v>
      </c>
      <c r="E269" s="30">
        <f t="shared" si="21"/>
        <v>6060</v>
      </c>
    </row>
    <row r="270" spans="1:10" hidden="1" outlineLevel="3">
      <c r="A270" s="29"/>
      <c r="B270" s="28" t="s">
        <v>222</v>
      </c>
      <c r="C270" s="30">
        <v>37560</v>
      </c>
      <c r="D270" s="30">
        <f t="shared" si="21"/>
        <v>37560</v>
      </c>
      <c r="E270" s="30">
        <f t="shared" si="21"/>
        <v>37560</v>
      </c>
    </row>
    <row r="271" spans="1:10" hidden="1" outlineLevel="3">
      <c r="A271" s="29"/>
      <c r="B271" s="28" t="s">
        <v>223</v>
      </c>
      <c r="C271" s="30">
        <v>55410</v>
      </c>
      <c r="D271" s="30">
        <f t="shared" si="21"/>
        <v>55410</v>
      </c>
      <c r="E271" s="30">
        <f t="shared" si="21"/>
        <v>55410</v>
      </c>
    </row>
    <row r="272" spans="1:10" hidden="1" outlineLevel="3">
      <c r="A272" s="29"/>
      <c r="B272" s="28" t="s">
        <v>224</v>
      </c>
      <c r="C272" s="30">
        <v>6708</v>
      </c>
      <c r="D272" s="30">
        <f t="shared" si="21"/>
        <v>6708</v>
      </c>
      <c r="E272" s="30">
        <f t="shared" si="21"/>
        <v>6708</v>
      </c>
    </row>
    <row r="273" spans="1:5" hidden="1" outlineLevel="3">
      <c r="A273" s="29"/>
      <c r="B273" s="28" t="s">
        <v>225</v>
      </c>
      <c r="C273" s="30"/>
      <c r="D273" s="30">
        <f t="shared" si="21"/>
        <v>0</v>
      </c>
      <c r="E273" s="30">
        <f t="shared" si="21"/>
        <v>0</v>
      </c>
    </row>
    <row r="274" spans="1:5" hidden="1" outlineLevel="3">
      <c r="A274" s="29"/>
      <c r="B274" s="28" t="s">
        <v>226</v>
      </c>
      <c r="C274" s="30"/>
      <c r="D274" s="30">
        <f t="shared" si="21"/>
        <v>0</v>
      </c>
      <c r="E274" s="30">
        <f t="shared" si="21"/>
        <v>0</v>
      </c>
    </row>
    <row r="275" spans="1:5" hidden="1" outlineLevel="3">
      <c r="A275" s="29"/>
      <c r="B275" s="28" t="s">
        <v>227</v>
      </c>
      <c r="C275" s="30"/>
      <c r="D275" s="30">
        <f t="shared" si="21"/>
        <v>0</v>
      </c>
      <c r="E275" s="30">
        <f t="shared" si="21"/>
        <v>0</v>
      </c>
    </row>
    <row r="276" spans="1:5" hidden="1" outlineLevel="3">
      <c r="A276" s="29"/>
      <c r="B276" s="28" t="s">
        <v>228</v>
      </c>
      <c r="C276" s="30">
        <v>36252</v>
      </c>
      <c r="D276" s="30">
        <f t="shared" si="21"/>
        <v>36252</v>
      </c>
      <c r="E276" s="30">
        <f t="shared" si="21"/>
        <v>36252</v>
      </c>
    </row>
    <row r="277" spans="1:5" hidden="1" outlineLevel="3">
      <c r="A277" s="29"/>
      <c r="B277" s="28" t="s">
        <v>229</v>
      </c>
      <c r="C277" s="30"/>
      <c r="D277" s="30">
        <f t="shared" si="21"/>
        <v>0</v>
      </c>
      <c r="E277" s="30">
        <f t="shared" si="21"/>
        <v>0</v>
      </c>
    </row>
    <row r="278" spans="1:5" hidden="1" outlineLevel="3">
      <c r="A278" s="29"/>
      <c r="B278" s="28" t="s">
        <v>230</v>
      </c>
      <c r="C278" s="30"/>
      <c r="D278" s="30">
        <f t="shared" si="21"/>
        <v>0</v>
      </c>
      <c r="E278" s="30">
        <f t="shared" si="21"/>
        <v>0</v>
      </c>
    </row>
    <row r="279" spans="1:5" hidden="1" outlineLevel="3">
      <c r="A279" s="29"/>
      <c r="B279" s="28" t="s">
        <v>231</v>
      </c>
      <c r="C279" s="30"/>
      <c r="D279" s="30">
        <f t="shared" si="21"/>
        <v>0</v>
      </c>
      <c r="E279" s="30">
        <f t="shared" si="21"/>
        <v>0</v>
      </c>
    </row>
    <row r="280" spans="1:5" hidden="1" outlineLevel="3">
      <c r="A280" s="29"/>
      <c r="B280" s="28" t="s">
        <v>232</v>
      </c>
      <c r="C280" s="30">
        <v>8832</v>
      </c>
      <c r="D280" s="30">
        <f t="shared" si="21"/>
        <v>8832</v>
      </c>
      <c r="E280" s="30">
        <f t="shared" si="21"/>
        <v>8832</v>
      </c>
    </row>
    <row r="281" spans="1:5" hidden="1" outlineLevel="3">
      <c r="A281" s="29"/>
      <c r="B281" s="28" t="s">
        <v>233</v>
      </c>
      <c r="C281" s="30"/>
      <c r="D281" s="30">
        <f t="shared" si="21"/>
        <v>0</v>
      </c>
      <c r="E281" s="30">
        <f t="shared" si="21"/>
        <v>0</v>
      </c>
    </row>
    <row r="282" spans="1:5" hidden="1" outlineLevel="3">
      <c r="A282" s="29"/>
      <c r="B282" s="28" t="s">
        <v>234</v>
      </c>
      <c r="C282" s="30">
        <v>38</v>
      </c>
      <c r="D282" s="30">
        <f t="shared" si="21"/>
        <v>38</v>
      </c>
      <c r="E282" s="30">
        <f t="shared" si="21"/>
        <v>38</v>
      </c>
    </row>
    <row r="283" spans="1:5" hidden="1" outlineLevel="3">
      <c r="A283" s="29"/>
      <c r="B283" s="28" t="s">
        <v>235</v>
      </c>
      <c r="C283" s="30"/>
      <c r="D283" s="30">
        <f t="shared" ref="D283:E288" si="22">C283</f>
        <v>0</v>
      </c>
      <c r="E283" s="30">
        <f t="shared" si="22"/>
        <v>0</v>
      </c>
    </row>
    <row r="284" spans="1:5" hidden="1" outlineLevel="3">
      <c r="A284" s="29"/>
      <c r="B284" s="28" t="s">
        <v>236</v>
      </c>
      <c r="C284" s="30"/>
      <c r="D284" s="30">
        <f t="shared" si="22"/>
        <v>0</v>
      </c>
      <c r="E284" s="30">
        <f t="shared" si="22"/>
        <v>0</v>
      </c>
    </row>
    <row r="285" spans="1:5" hidden="1" outlineLevel="3">
      <c r="A285" s="29"/>
      <c r="B285" s="28" t="s">
        <v>237</v>
      </c>
      <c r="C285" s="30">
        <v>34848</v>
      </c>
      <c r="D285" s="30">
        <f t="shared" si="22"/>
        <v>34848</v>
      </c>
      <c r="E285" s="30">
        <f t="shared" si="22"/>
        <v>34848</v>
      </c>
    </row>
    <row r="286" spans="1:5" hidden="1" outlineLevel="3">
      <c r="A286" s="29"/>
      <c r="B286" s="28" t="s">
        <v>238</v>
      </c>
      <c r="C286" s="30">
        <v>328616</v>
      </c>
      <c r="D286" s="30">
        <f t="shared" si="22"/>
        <v>328616</v>
      </c>
      <c r="E286" s="30">
        <f t="shared" si="22"/>
        <v>328616</v>
      </c>
    </row>
    <row r="287" spans="1:5" hidden="1" outlineLevel="3">
      <c r="A287" s="29"/>
      <c r="B287" s="28" t="s">
        <v>239</v>
      </c>
      <c r="C287" s="30">
        <v>21588</v>
      </c>
      <c r="D287" s="30">
        <f t="shared" si="22"/>
        <v>21588</v>
      </c>
      <c r="E287" s="30">
        <f t="shared" si="22"/>
        <v>21588</v>
      </c>
    </row>
    <row r="288" spans="1:5" hidden="1" outlineLevel="3">
      <c r="A288" s="29"/>
      <c r="B288" s="28" t="s">
        <v>240</v>
      </c>
      <c r="C288" s="30"/>
      <c r="D288" s="30">
        <f t="shared" si="22"/>
        <v>0</v>
      </c>
      <c r="E288" s="30">
        <f t="shared" si="22"/>
        <v>0</v>
      </c>
    </row>
    <row r="289" spans="1:5" hidden="1" outlineLevel="2">
      <c r="A289" s="6">
        <v>1101</v>
      </c>
      <c r="B289" s="4" t="s">
        <v>36</v>
      </c>
      <c r="C289" s="5">
        <f>SUM(C290:C295)</f>
        <v>57898</v>
      </c>
      <c r="D289" s="5">
        <f>SUM(D290:D295)</f>
        <v>57898</v>
      </c>
      <c r="E289" s="5">
        <f>SUM(E290:E295)</f>
        <v>57898</v>
      </c>
    </row>
    <row r="290" spans="1:5" hidden="1" outlineLevel="3">
      <c r="A290" s="29"/>
      <c r="B290" s="28" t="s">
        <v>241</v>
      </c>
      <c r="C290" s="30">
        <v>37200</v>
      </c>
      <c r="D290" s="30">
        <f>C290</f>
        <v>37200</v>
      </c>
      <c r="E290" s="30">
        <f>D290</f>
        <v>37200</v>
      </c>
    </row>
    <row r="291" spans="1:5" hidden="1" outlineLevel="3">
      <c r="A291" s="29"/>
      <c r="B291" s="28" t="s">
        <v>242</v>
      </c>
      <c r="C291" s="30"/>
      <c r="D291" s="30">
        <f t="shared" ref="D291:E295" si="23">C291</f>
        <v>0</v>
      </c>
      <c r="E291" s="30">
        <f t="shared" si="23"/>
        <v>0</v>
      </c>
    </row>
    <row r="292" spans="1:5" hidden="1" outlineLevel="3">
      <c r="A292" s="29"/>
      <c r="B292" s="28" t="s">
        <v>243</v>
      </c>
      <c r="C292" s="30">
        <v>9778</v>
      </c>
      <c r="D292" s="30">
        <f t="shared" si="23"/>
        <v>9778</v>
      </c>
      <c r="E292" s="30">
        <f t="shared" si="23"/>
        <v>9778</v>
      </c>
    </row>
    <row r="293" spans="1:5" hidden="1" outlineLevel="3">
      <c r="A293" s="29"/>
      <c r="B293" s="28" t="s">
        <v>244</v>
      </c>
      <c r="C293" s="30">
        <v>900</v>
      </c>
      <c r="D293" s="30">
        <f t="shared" si="23"/>
        <v>900</v>
      </c>
      <c r="E293" s="30">
        <f t="shared" si="23"/>
        <v>900</v>
      </c>
    </row>
    <row r="294" spans="1:5" hidden="1" outlineLevel="3">
      <c r="A294" s="29"/>
      <c r="B294" s="28" t="s">
        <v>245</v>
      </c>
      <c r="C294" s="30"/>
      <c r="D294" s="30">
        <f t="shared" si="23"/>
        <v>0</v>
      </c>
      <c r="E294" s="30">
        <f t="shared" si="23"/>
        <v>0</v>
      </c>
    </row>
    <row r="295" spans="1:5" hidden="1" outlineLevel="3">
      <c r="A295" s="29"/>
      <c r="B295" s="28" t="s">
        <v>246</v>
      </c>
      <c r="C295" s="30">
        <v>10020</v>
      </c>
      <c r="D295" s="30">
        <f t="shared" si="23"/>
        <v>10020</v>
      </c>
      <c r="E295" s="30">
        <f t="shared" si="23"/>
        <v>10020</v>
      </c>
    </row>
    <row r="296" spans="1:5" hidden="1" outlineLevel="2">
      <c r="A296" s="6">
        <v>1101</v>
      </c>
      <c r="B296" s="4" t="s">
        <v>247</v>
      </c>
      <c r="C296" s="5">
        <f>SUM(C297)</f>
        <v>2000</v>
      </c>
      <c r="D296" s="5">
        <f>SUM(D297)</f>
        <v>2000</v>
      </c>
      <c r="E296" s="5">
        <f>SUM(E297)</f>
        <v>2000</v>
      </c>
    </row>
    <row r="297" spans="1:5" hidden="1" outlineLevel="3">
      <c r="A297" s="29"/>
      <c r="B297" s="28" t="s">
        <v>111</v>
      </c>
      <c r="C297" s="30">
        <v>2000</v>
      </c>
      <c r="D297" s="30">
        <f>C297</f>
        <v>2000</v>
      </c>
      <c r="E297" s="30">
        <f>D297</f>
        <v>2000</v>
      </c>
    </row>
    <row r="298" spans="1:5" hidden="1" outlineLevel="2">
      <c r="A298" s="6">
        <v>1101</v>
      </c>
      <c r="B298" s="4" t="s">
        <v>37</v>
      </c>
      <c r="C298" s="5">
        <f>SUM(C299:C301)</f>
        <v>103401</v>
      </c>
      <c r="D298" s="5">
        <f>SUM(D299:D301)</f>
        <v>103401</v>
      </c>
      <c r="E298" s="5">
        <f>SUM(E299:E301)</f>
        <v>103401</v>
      </c>
    </row>
    <row r="299" spans="1:5" hidden="1" outlineLevel="3">
      <c r="A299" s="29"/>
      <c r="B299" s="28" t="s">
        <v>248</v>
      </c>
      <c r="C299" s="30">
        <v>35778</v>
      </c>
      <c r="D299" s="30">
        <f>C299</f>
        <v>35778</v>
      </c>
      <c r="E299" s="30">
        <f>D299</f>
        <v>35778</v>
      </c>
    </row>
    <row r="300" spans="1:5" hidden="1" outlineLevel="3">
      <c r="A300" s="29"/>
      <c r="B300" s="28" t="s">
        <v>249</v>
      </c>
      <c r="C300" s="30">
        <v>67623</v>
      </c>
      <c r="D300" s="30">
        <f t="shared" ref="D300:E301" si="24">C300</f>
        <v>67623</v>
      </c>
      <c r="E300" s="30">
        <f t="shared" si="24"/>
        <v>67623</v>
      </c>
    </row>
    <row r="301" spans="1:5" hidden="1" outlineLevel="3">
      <c r="A301" s="29"/>
      <c r="B301" s="28" t="s">
        <v>250</v>
      </c>
      <c r="C301" s="30"/>
      <c r="D301" s="30">
        <f t="shared" si="24"/>
        <v>0</v>
      </c>
      <c r="E301" s="30">
        <f t="shared" si="24"/>
        <v>0</v>
      </c>
    </row>
    <row r="302" spans="1:5" hidden="1" outlineLevel="2">
      <c r="A302" s="6">
        <v>1101</v>
      </c>
      <c r="B302" s="4" t="s">
        <v>251</v>
      </c>
      <c r="C302" s="5">
        <f>SUM(C303:C304)</f>
        <v>24000</v>
      </c>
      <c r="D302" s="5">
        <f>SUM(D303:D304)</f>
        <v>24000</v>
      </c>
      <c r="E302" s="5">
        <f>SUM(E303:E304)</f>
        <v>24000</v>
      </c>
    </row>
    <row r="303" spans="1:5" hidden="1" outlineLevel="3">
      <c r="A303" s="29"/>
      <c r="B303" s="28" t="s">
        <v>252</v>
      </c>
      <c r="C303" s="30">
        <v>6000</v>
      </c>
      <c r="D303" s="30">
        <f>C303</f>
        <v>6000</v>
      </c>
      <c r="E303" s="30">
        <f>D303</f>
        <v>6000</v>
      </c>
    </row>
    <row r="304" spans="1:5" hidden="1" outlineLevel="3">
      <c r="A304" s="29"/>
      <c r="B304" s="28" t="s">
        <v>253</v>
      </c>
      <c r="C304" s="30">
        <v>18000</v>
      </c>
      <c r="D304" s="30">
        <f>C304</f>
        <v>18000</v>
      </c>
      <c r="E304" s="30">
        <f>D304</f>
        <v>18000</v>
      </c>
    </row>
    <row r="305" spans="1:5" hidden="1" outlineLevel="2">
      <c r="A305" s="6">
        <v>1101</v>
      </c>
      <c r="B305" s="4" t="s">
        <v>38</v>
      </c>
      <c r="C305" s="5">
        <f>SUM(C306:C307)</f>
        <v>32878</v>
      </c>
      <c r="D305" s="5">
        <f>SUM(D306:D307)</f>
        <v>32878</v>
      </c>
      <c r="E305" s="5">
        <f>SUM(E306:E307)</f>
        <v>32878</v>
      </c>
    </row>
    <row r="306" spans="1:5" hidden="1" outlineLevel="3">
      <c r="A306" s="29"/>
      <c r="B306" s="28" t="s">
        <v>254</v>
      </c>
      <c r="C306" s="30">
        <v>25084</v>
      </c>
      <c r="D306" s="30">
        <f>C306</f>
        <v>25084</v>
      </c>
      <c r="E306" s="30">
        <f>D306</f>
        <v>25084</v>
      </c>
    </row>
    <row r="307" spans="1:5" hidden="1" outlineLevel="3">
      <c r="A307" s="29"/>
      <c r="B307" s="28" t="s">
        <v>255</v>
      </c>
      <c r="C307" s="30">
        <v>7794</v>
      </c>
      <c r="D307" s="30">
        <f>C307</f>
        <v>7794</v>
      </c>
      <c r="E307" s="30">
        <f>D307</f>
        <v>7794</v>
      </c>
    </row>
    <row r="308" spans="1:5" hidden="1" outlineLevel="2">
      <c r="A308" s="6">
        <v>1101</v>
      </c>
      <c r="B308" s="4" t="s">
        <v>39</v>
      </c>
      <c r="C308" s="5">
        <f>SUM(C309:C312)</f>
        <v>439778</v>
      </c>
      <c r="D308" s="5">
        <f>SUM(D309:D312)</f>
        <v>439778</v>
      </c>
      <c r="E308" s="5">
        <f>SUM(E309:E312)</f>
        <v>439778</v>
      </c>
    </row>
    <row r="309" spans="1:5" hidden="1" outlineLevel="3">
      <c r="A309" s="29"/>
      <c r="B309" s="28" t="s">
        <v>256</v>
      </c>
      <c r="C309" s="30">
        <v>314318</v>
      </c>
      <c r="D309" s="30">
        <f>C309</f>
        <v>314318</v>
      </c>
      <c r="E309" s="30">
        <f>D309</f>
        <v>314318</v>
      </c>
    </row>
    <row r="310" spans="1:5" hidden="1" outlineLevel="3">
      <c r="A310" s="29"/>
      <c r="B310" s="28" t="s">
        <v>257</v>
      </c>
      <c r="C310" s="30">
        <v>100286</v>
      </c>
      <c r="D310" s="30">
        <f t="shared" ref="D310:E312" si="25">C310</f>
        <v>100286</v>
      </c>
      <c r="E310" s="30">
        <f t="shared" si="25"/>
        <v>100286</v>
      </c>
    </row>
    <row r="311" spans="1:5" hidden="1" outlineLevel="3">
      <c r="A311" s="29"/>
      <c r="B311" s="28" t="s">
        <v>258</v>
      </c>
      <c r="C311" s="30"/>
      <c r="D311" s="30">
        <f t="shared" si="25"/>
        <v>0</v>
      </c>
      <c r="E311" s="30">
        <f t="shared" si="25"/>
        <v>0</v>
      </c>
    </row>
    <row r="312" spans="1:5" hidden="1" outlineLevel="3">
      <c r="A312" s="29"/>
      <c r="B312" s="28" t="s">
        <v>259</v>
      </c>
      <c r="C312" s="30">
        <v>25174</v>
      </c>
      <c r="D312" s="30">
        <f t="shared" si="25"/>
        <v>25174</v>
      </c>
      <c r="E312" s="30">
        <f t="shared" si="25"/>
        <v>25174</v>
      </c>
    </row>
    <row r="313" spans="1:5" hidden="1" outlineLevel="2">
      <c r="A313" s="6">
        <v>1101</v>
      </c>
      <c r="B313" s="4" t="s">
        <v>112</v>
      </c>
      <c r="C313" s="5">
        <v>0</v>
      </c>
      <c r="D313" s="5">
        <f>C313</f>
        <v>0</v>
      </c>
      <c r="E313" s="5">
        <f>D313</f>
        <v>0</v>
      </c>
    </row>
    <row r="314" spans="1:5" outlineLevel="1" collapsed="1">
      <c r="A314" s="193" t="s">
        <v>601</v>
      </c>
      <c r="B314" s="194"/>
      <c r="C314" s="32">
        <f>C315+C325+C331+C336+C337+C338+C328</f>
        <v>79000</v>
      </c>
      <c r="D314" s="32">
        <f>D315+D325+D331+D336+D337+D338+D328</f>
        <v>79000</v>
      </c>
      <c r="E314" s="32">
        <f>E315+E325+E331+E336+E337+E338+E328</f>
        <v>79000</v>
      </c>
    </row>
    <row r="315" spans="1:5" hidden="1" outlineLevel="2">
      <c r="A315" s="6">
        <v>1102</v>
      </c>
      <c r="B315" s="4" t="s">
        <v>65</v>
      </c>
      <c r="C315" s="5">
        <f>SUM(C316:C324)</f>
        <v>0</v>
      </c>
      <c r="D315" s="5">
        <f>SUM(D316:D324)</f>
        <v>0</v>
      </c>
      <c r="E315" s="5">
        <f>SUM(E316:E324)</f>
        <v>0</v>
      </c>
    </row>
    <row r="316" spans="1:5" hidden="1" outlineLevel="3">
      <c r="A316" s="29"/>
      <c r="B316" s="28" t="s">
        <v>260</v>
      </c>
      <c r="C316" s="30"/>
      <c r="D316" s="30">
        <f>C316</f>
        <v>0</v>
      </c>
      <c r="E316" s="30">
        <f>D316</f>
        <v>0</v>
      </c>
    </row>
    <row r="317" spans="1:5" hidden="1" outlineLevel="3">
      <c r="A317" s="29"/>
      <c r="B317" s="28" t="s">
        <v>218</v>
      </c>
      <c r="C317" s="30"/>
      <c r="D317" s="30">
        <f t="shared" ref="D317:E324" si="26">C317</f>
        <v>0</v>
      </c>
      <c r="E317" s="30">
        <f t="shared" si="26"/>
        <v>0</v>
      </c>
    </row>
    <row r="318" spans="1:5" hidden="1" outlineLevel="3">
      <c r="A318" s="29"/>
      <c r="B318" s="28" t="s">
        <v>261</v>
      </c>
      <c r="C318" s="30"/>
      <c r="D318" s="30">
        <f t="shared" si="26"/>
        <v>0</v>
      </c>
      <c r="E318" s="30">
        <f t="shared" si="26"/>
        <v>0</v>
      </c>
    </row>
    <row r="319" spans="1:5" hidden="1" outlineLevel="3">
      <c r="A319" s="29"/>
      <c r="B319" s="28" t="s">
        <v>248</v>
      </c>
      <c r="C319" s="30"/>
      <c r="D319" s="30">
        <f t="shared" si="26"/>
        <v>0</v>
      </c>
      <c r="E319" s="30">
        <f t="shared" si="26"/>
        <v>0</v>
      </c>
    </row>
    <row r="320" spans="1:5" hidden="1" outlineLevel="3">
      <c r="A320" s="29"/>
      <c r="B320" s="28" t="s">
        <v>262</v>
      </c>
      <c r="C320" s="30"/>
      <c r="D320" s="30">
        <f t="shared" si="26"/>
        <v>0</v>
      </c>
      <c r="E320" s="30">
        <f t="shared" si="26"/>
        <v>0</v>
      </c>
    </row>
    <row r="321" spans="1:5" hidden="1" outlineLevel="3">
      <c r="A321" s="29"/>
      <c r="B321" s="28" t="s">
        <v>252</v>
      </c>
      <c r="C321" s="30"/>
      <c r="D321" s="30">
        <f t="shared" si="26"/>
        <v>0</v>
      </c>
      <c r="E321" s="30">
        <f t="shared" si="26"/>
        <v>0</v>
      </c>
    </row>
    <row r="322" spans="1:5" hidden="1" outlineLevel="3">
      <c r="A322" s="29"/>
      <c r="B322" s="28" t="s">
        <v>253</v>
      </c>
      <c r="C322" s="30"/>
      <c r="D322" s="30">
        <f t="shared" si="26"/>
        <v>0</v>
      </c>
      <c r="E322" s="30">
        <f t="shared" si="26"/>
        <v>0</v>
      </c>
    </row>
    <row r="323" spans="1:5" hidden="1" outlineLevel="3">
      <c r="A323" s="29"/>
      <c r="B323" s="28" t="s">
        <v>238</v>
      </c>
      <c r="C323" s="30"/>
      <c r="D323" s="30">
        <f t="shared" si="26"/>
        <v>0</v>
      </c>
      <c r="E323" s="30">
        <f t="shared" si="26"/>
        <v>0</v>
      </c>
    </row>
    <row r="324" spans="1:5" hidden="1" outlineLevel="3">
      <c r="A324" s="29"/>
      <c r="B324" s="28" t="s">
        <v>239</v>
      </c>
      <c r="C324" s="30"/>
      <c r="D324" s="30">
        <f t="shared" si="26"/>
        <v>0</v>
      </c>
      <c r="E324" s="30">
        <f t="shared" si="26"/>
        <v>0</v>
      </c>
    </row>
    <row r="325" spans="1:5" hidden="1" outlineLevel="2">
      <c r="A325" s="6">
        <v>1102</v>
      </c>
      <c r="B325" s="4" t="s">
        <v>263</v>
      </c>
      <c r="C325" s="5">
        <f>SUM(C326:C327)</f>
        <v>65400</v>
      </c>
      <c r="D325" s="5">
        <f>SUM(D326:D327)</f>
        <v>65400</v>
      </c>
      <c r="E325" s="5">
        <f>SUM(E326:E327)</f>
        <v>65400</v>
      </c>
    </row>
    <row r="326" spans="1:5" hidden="1" outlineLevel="3">
      <c r="A326" s="29"/>
      <c r="B326" s="28" t="s">
        <v>264</v>
      </c>
      <c r="C326" s="30">
        <v>65400</v>
      </c>
      <c r="D326" s="30">
        <f>C326</f>
        <v>65400</v>
      </c>
      <c r="E326" s="30">
        <f>D326</f>
        <v>65400</v>
      </c>
    </row>
    <row r="327" spans="1:5" hidden="1" outlineLevel="3">
      <c r="A327" s="29"/>
      <c r="B327" s="28" t="s">
        <v>265</v>
      </c>
      <c r="C327" s="30">
        <v>0</v>
      </c>
      <c r="D327" s="30">
        <f>C327</f>
        <v>0</v>
      </c>
      <c r="E327" s="30">
        <f>D327</f>
        <v>0</v>
      </c>
    </row>
    <row r="328" spans="1:5" hidden="1" outlineLevel="2">
      <c r="A328" s="6">
        <v>1102</v>
      </c>
      <c r="B328" s="4" t="s">
        <v>38</v>
      </c>
      <c r="C328" s="5">
        <f>SUM(C329:C330)</f>
        <v>90</v>
      </c>
      <c r="D328" s="5">
        <f>SUM(D329:D330)</f>
        <v>90</v>
      </c>
      <c r="E328" s="5">
        <f>SUM(E329:E330)</f>
        <v>90</v>
      </c>
    </row>
    <row r="329" spans="1:5" hidden="1" outlineLevel="3">
      <c r="A329" s="29"/>
      <c r="B329" s="28" t="s">
        <v>254</v>
      </c>
      <c r="C329" s="30">
        <v>90</v>
      </c>
      <c r="D329" s="30">
        <f>C329</f>
        <v>90</v>
      </c>
      <c r="E329" s="30">
        <f>D329</f>
        <v>90</v>
      </c>
    </row>
    <row r="330" spans="1:5" hidden="1" outlineLevel="3">
      <c r="A330" s="29"/>
      <c r="B330" s="28" t="s">
        <v>255</v>
      </c>
      <c r="C330" s="30"/>
      <c r="D330" s="30">
        <f>C330</f>
        <v>0</v>
      </c>
      <c r="E330" s="30">
        <f>D330</f>
        <v>0</v>
      </c>
    </row>
    <row r="331" spans="1:5" hidden="1" outlineLevel="2">
      <c r="A331" s="6">
        <v>1102</v>
      </c>
      <c r="B331" s="4" t="s">
        <v>39</v>
      </c>
      <c r="C331" s="5">
        <f>SUM(C332:C335)</f>
        <v>11510</v>
      </c>
      <c r="D331" s="5">
        <f>SUM(D332:D335)</f>
        <v>11510</v>
      </c>
      <c r="E331" s="5">
        <f>SUM(E332:E335)</f>
        <v>11510</v>
      </c>
    </row>
    <row r="332" spans="1:5" hidden="1" outlineLevel="3">
      <c r="A332" s="29"/>
      <c r="B332" s="28" t="s">
        <v>256</v>
      </c>
      <c r="C332" s="30">
        <v>8175</v>
      </c>
      <c r="D332" s="30">
        <f>C332</f>
        <v>8175</v>
      </c>
      <c r="E332" s="30">
        <f>D332</f>
        <v>8175</v>
      </c>
    </row>
    <row r="333" spans="1:5" hidden="1" outlineLevel="3">
      <c r="A333" s="29"/>
      <c r="B333" s="28" t="s">
        <v>257</v>
      </c>
      <c r="C333" s="30">
        <v>2653</v>
      </c>
      <c r="D333" s="30">
        <f t="shared" ref="D333:E335" si="27">C333</f>
        <v>2653</v>
      </c>
      <c r="E333" s="30">
        <f t="shared" si="27"/>
        <v>2653</v>
      </c>
    </row>
    <row r="334" spans="1:5" hidden="1" outlineLevel="3">
      <c r="A334" s="29"/>
      <c r="B334" s="28" t="s">
        <v>258</v>
      </c>
      <c r="C334" s="30"/>
      <c r="D334" s="30">
        <f t="shared" si="27"/>
        <v>0</v>
      </c>
      <c r="E334" s="30">
        <f t="shared" si="27"/>
        <v>0</v>
      </c>
    </row>
    <row r="335" spans="1:5" hidden="1" outlineLevel="3">
      <c r="A335" s="29"/>
      <c r="B335" s="28" t="s">
        <v>259</v>
      </c>
      <c r="C335" s="30">
        <v>682</v>
      </c>
      <c r="D335" s="30">
        <f t="shared" si="27"/>
        <v>682</v>
      </c>
      <c r="E335" s="30">
        <f t="shared" si="27"/>
        <v>682</v>
      </c>
    </row>
    <row r="336" spans="1:5" hidden="1" outlineLevel="2">
      <c r="A336" s="6">
        <v>1102</v>
      </c>
      <c r="B336" s="4" t="s">
        <v>453</v>
      </c>
      <c r="C336" s="5">
        <v>2000</v>
      </c>
      <c r="D336" s="5">
        <f>C336</f>
        <v>2000</v>
      </c>
      <c r="E336" s="5">
        <f>D336</f>
        <v>2000</v>
      </c>
    </row>
    <row r="337" spans="1:10" hidden="1" outlineLevel="2">
      <c r="A337" s="6">
        <v>1102</v>
      </c>
      <c r="B337" s="4" t="s">
        <v>452</v>
      </c>
      <c r="C337" s="5">
        <v>0</v>
      </c>
      <c r="D337" s="5">
        <f t="shared" ref="D337:E338" si="28">C337</f>
        <v>0</v>
      </c>
      <c r="E337" s="5">
        <f t="shared" si="28"/>
        <v>0</v>
      </c>
    </row>
    <row r="338" spans="1:10" hidden="1" outlineLevel="2">
      <c r="A338" s="6">
        <v>1102</v>
      </c>
      <c r="B338" s="4" t="s">
        <v>454</v>
      </c>
      <c r="C338" s="5">
        <v>0</v>
      </c>
      <c r="D338" s="5">
        <f t="shared" si="28"/>
        <v>0</v>
      </c>
      <c r="E338" s="5">
        <f t="shared" si="28"/>
        <v>0</v>
      </c>
    </row>
    <row r="339" spans="1:10" collapsed="1">
      <c r="A339" s="195" t="s">
        <v>270</v>
      </c>
      <c r="B339" s="196"/>
      <c r="C339" s="33">
        <f>C340+C444+C482</f>
        <v>1954100</v>
      </c>
      <c r="D339" s="33">
        <f>D340+D444+D482</f>
        <v>1954100</v>
      </c>
      <c r="E339" s="33">
        <f>E340+E444+E482</f>
        <v>1954100</v>
      </c>
      <c r="G339" s="39" t="s">
        <v>591</v>
      </c>
      <c r="H339" s="41"/>
      <c r="I339" s="42"/>
      <c r="J339" s="40" t="b">
        <f>AND(H339=I339)</f>
        <v>1</v>
      </c>
    </row>
    <row r="340" spans="1:10" outlineLevel="1">
      <c r="A340" s="193" t="s">
        <v>271</v>
      </c>
      <c r="B340" s="194"/>
      <c r="C340" s="32">
        <f>C341+C342+C343+C344+C347+C348+C353+C356+C357+C362+C367+BE290626+C371+C372+C373+C376+C377+C378+C382+C388+C391+C392+C395+C398+C399+C404+C407+C408+C409+C412+C415+C416+C419+C420+C421+C422+C429+C443</f>
        <v>1439180</v>
      </c>
      <c r="D340" s="32">
        <f>D341+D342+D343+D344+D347+D348+D353+D356+D357+D362+D367+BH290668+D371+D372+D373+D376+D377+D378+D382+D388+D391+D392+D395+D398+D399+D404+D407+D408+D409+D412+D415+D416+D419+D420+D421+D422+D429+D443</f>
        <v>1439180</v>
      </c>
      <c r="E340" s="32">
        <f>E341+E342+E343+E344+E347+E348+E353+E356+E357+E362+E367+BI290668+E371+E372+E373+E376+E377+E378+E382+E388+E391+E392+E395+E398+E399+E404+E407+E408+E409+E412+E415+E416+E419+E420+E421+E422+E429+E443</f>
        <v>1439180</v>
      </c>
    </row>
    <row r="341" spans="1:10" hidden="1" outlineLevel="2">
      <c r="A341" s="6">
        <v>2201</v>
      </c>
      <c r="B341" s="34" t="s">
        <v>272</v>
      </c>
      <c r="C341" s="5">
        <v>2500</v>
      </c>
      <c r="D341" s="5">
        <f>C341</f>
        <v>2500</v>
      </c>
      <c r="E341" s="5">
        <f>D341</f>
        <v>2500</v>
      </c>
    </row>
    <row r="342" spans="1:10" hidden="1" outlineLevel="2">
      <c r="A342" s="6">
        <v>2201</v>
      </c>
      <c r="B342" s="4" t="s">
        <v>40</v>
      </c>
      <c r="C342" s="5">
        <v>22600</v>
      </c>
      <c r="D342" s="5">
        <f t="shared" ref="D342:E343" si="29">C342</f>
        <v>22600</v>
      </c>
      <c r="E342" s="5">
        <f t="shared" si="29"/>
        <v>22600</v>
      </c>
    </row>
    <row r="343" spans="1:10" hidden="1" outlineLevel="2">
      <c r="A343" s="6">
        <v>2201</v>
      </c>
      <c r="B343" s="4" t="s">
        <v>41</v>
      </c>
      <c r="C343" s="5">
        <v>480000</v>
      </c>
      <c r="D343" s="5">
        <f t="shared" si="29"/>
        <v>480000</v>
      </c>
      <c r="E343" s="5">
        <f t="shared" si="29"/>
        <v>480000</v>
      </c>
    </row>
    <row r="344" spans="1:10" hidden="1" outlineLevel="2">
      <c r="A344" s="6">
        <v>2201</v>
      </c>
      <c r="B344" s="4" t="s">
        <v>273</v>
      </c>
      <c r="C344" s="5">
        <f>SUM(C345:C346)</f>
        <v>32000</v>
      </c>
      <c r="D344" s="5">
        <f>SUM(D345:D346)</f>
        <v>32000</v>
      </c>
      <c r="E344" s="5">
        <f>SUM(E345:E346)</f>
        <v>32000</v>
      </c>
    </row>
    <row r="345" spans="1:10" hidden="1" outlineLevel="3">
      <c r="A345" s="29"/>
      <c r="B345" s="28" t="s">
        <v>274</v>
      </c>
      <c r="C345" s="30">
        <v>20000</v>
      </c>
      <c r="D345" s="30">
        <f t="shared" ref="D345:E347" si="30">C345</f>
        <v>20000</v>
      </c>
      <c r="E345" s="30">
        <f t="shared" si="30"/>
        <v>20000</v>
      </c>
    </row>
    <row r="346" spans="1:10" hidden="1" outlineLevel="3">
      <c r="A346" s="29"/>
      <c r="B346" s="28" t="s">
        <v>275</v>
      </c>
      <c r="C346" s="30">
        <v>12000</v>
      </c>
      <c r="D346" s="30">
        <f t="shared" si="30"/>
        <v>12000</v>
      </c>
      <c r="E346" s="30">
        <f t="shared" si="30"/>
        <v>12000</v>
      </c>
    </row>
    <row r="347" spans="1:10" hidden="1" outlineLevel="2">
      <c r="A347" s="6">
        <v>2201</v>
      </c>
      <c r="B347" s="4" t="s">
        <v>276</v>
      </c>
      <c r="C347" s="5">
        <v>700</v>
      </c>
      <c r="D347" s="5">
        <f t="shared" si="30"/>
        <v>700</v>
      </c>
      <c r="E347" s="5">
        <f t="shared" si="30"/>
        <v>700</v>
      </c>
    </row>
    <row r="348" spans="1:10" hidden="1" outlineLevel="2">
      <c r="A348" s="6">
        <v>2201</v>
      </c>
      <c r="B348" s="4" t="s">
        <v>277</v>
      </c>
      <c r="C348" s="5">
        <f>SUM(C349:C352)</f>
        <v>165500</v>
      </c>
      <c r="D348" s="5">
        <f>SUM(D349:D352)</f>
        <v>165500</v>
      </c>
      <c r="E348" s="5">
        <f>SUM(E349:E352)</f>
        <v>165500</v>
      </c>
    </row>
    <row r="349" spans="1:10" hidden="1" outlineLevel="3">
      <c r="A349" s="29"/>
      <c r="B349" s="28" t="s">
        <v>278</v>
      </c>
      <c r="C349" s="30">
        <v>150000</v>
      </c>
      <c r="D349" s="30">
        <f>C349</f>
        <v>150000</v>
      </c>
      <c r="E349" s="30">
        <f>D349</f>
        <v>150000</v>
      </c>
    </row>
    <row r="350" spans="1:10" hidden="1" outlineLevel="3">
      <c r="A350" s="29"/>
      <c r="B350" s="28" t="s">
        <v>279</v>
      </c>
      <c r="C350" s="30">
        <v>0</v>
      </c>
      <c r="D350" s="30">
        <f t="shared" ref="D350:E352" si="31">C350</f>
        <v>0</v>
      </c>
      <c r="E350" s="30">
        <f t="shared" si="31"/>
        <v>0</v>
      </c>
    </row>
    <row r="351" spans="1:10" hidden="1" outlineLevel="3">
      <c r="A351" s="29"/>
      <c r="B351" s="28" t="s">
        <v>280</v>
      </c>
      <c r="C351" s="30">
        <v>13000</v>
      </c>
      <c r="D351" s="30">
        <f t="shared" si="31"/>
        <v>13000</v>
      </c>
      <c r="E351" s="30">
        <f t="shared" si="31"/>
        <v>13000</v>
      </c>
    </row>
    <row r="352" spans="1:10" hidden="1" outlineLevel="3">
      <c r="A352" s="29"/>
      <c r="B352" s="28" t="s">
        <v>281</v>
      </c>
      <c r="C352" s="30">
        <v>2500</v>
      </c>
      <c r="D352" s="30">
        <f t="shared" si="31"/>
        <v>2500</v>
      </c>
      <c r="E352" s="30">
        <f t="shared" si="31"/>
        <v>2500</v>
      </c>
    </row>
    <row r="353" spans="1:5" hidden="1" outlineLevel="2">
      <c r="A353" s="6">
        <v>2201</v>
      </c>
      <c r="B353" s="4" t="s">
        <v>282</v>
      </c>
      <c r="C353" s="5">
        <f>SUM(C354:C355)</f>
        <v>2150</v>
      </c>
      <c r="D353" s="5">
        <f>SUM(D354:D355)</f>
        <v>2150</v>
      </c>
      <c r="E353" s="5">
        <f>SUM(E354:E355)</f>
        <v>2150</v>
      </c>
    </row>
    <row r="354" spans="1:5" hidden="1" outlineLevel="3">
      <c r="A354" s="29"/>
      <c r="B354" s="28" t="s">
        <v>42</v>
      </c>
      <c r="C354" s="30">
        <v>2000</v>
      </c>
      <c r="D354" s="30">
        <f t="shared" ref="D354:E356" si="32">C354</f>
        <v>2000</v>
      </c>
      <c r="E354" s="30">
        <f t="shared" si="32"/>
        <v>2000</v>
      </c>
    </row>
    <row r="355" spans="1:5" hidden="1" outlineLevel="3">
      <c r="A355" s="29"/>
      <c r="B355" s="28" t="s">
        <v>283</v>
      </c>
      <c r="C355" s="30">
        <v>150</v>
      </c>
      <c r="D355" s="30">
        <f t="shared" si="32"/>
        <v>150</v>
      </c>
      <c r="E355" s="30">
        <f t="shared" si="32"/>
        <v>150</v>
      </c>
    </row>
    <row r="356" spans="1:5" hidden="1" outlineLevel="2">
      <c r="A356" s="6">
        <v>2201</v>
      </c>
      <c r="B356" s="4" t="s">
        <v>284</v>
      </c>
      <c r="C356" s="5">
        <v>1000</v>
      </c>
      <c r="D356" s="5">
        <f t="shared" si="32"/>
        <v>1000</v>
      </c>
      <c r="E356" s="5">
        <f t="shared" si="32"/>
        <v>1000</v>
      </c>
    </row>
    <row r="357" spans="1:5" hidden="1" outlineLevel="2">
      <c r="A357" s="6">
        <v>2201</v>
      </c>
      <c r="B357" s="4" t="s">
        <v>285</v>
      </c>
      <c r="C357" s="5">
        <f>SUM(C358:C361)</f>
        <v>40876</v>
      </c>
      <c r="D357" s="5">
        <f>SUM(D358:D361)</f>
        <v>40876</v>
      </c>
      <c r="E357" s="5">
        <f>SUM(E358:E361)</f>
        <v>40876</v>
      </c>
    </row>
    <row r="358" spans="1:5" hidden="1" outlineLevel="3">
      <c r="A358" s="29"/>
      <c r="B358" s="28" t="s">
        <v>286</v>
      </c>
      <c r="C358" s="30">
        <v>38876</v>
      </c>
      <c r="D358" s="30">
        <f>C358</f>
        <v>38876</v>
      </c>
      <c r="E358" s="30">
        <f>D358</f>
        <v>38876</v>
      </c>
    </row>
    <row r="359" spans="1:5" hidden="1" outlineLevel="3">
      <c r="A359" s="29"/>
      <c r="B359" s="28" t="s">
        <v>287</v>
      </c>
      <c r="C359" s="30">
        <v>2000</v>
      </c>
      <c r="D359" s="30">
        <f t="shared" ref="D359:E361" si="33">C359</f>
        <v>2000</v>
      </c>
      <c r="E359" s="30">
        <f t="shared" si="33"/>
        <v>2000</v>
      </c>
    </row>
    <row r="360" spans="1:5" hidden="1" outlineLevel="3">
      <c r="A360" s="29"/>
      <c r="B360" s="28" t="s">
        <v>288</v>
      </c>
      <c r="C360" s="30"/>
      <c r="D360" s="30">
        <f t="shared" si="33"/>
        <v>0</v>
      </c>
      <c r="E360" s="30">
        <f t="shared" si="33"/>
        <v>0</v>
      </c>
    </row>
    <row r="361" spans="1:5" hidden="1" outlineLevel="3">
      <c r="A361" s="29"/>
      <c r="B361" s="28" t="s">
        <v>289</v>
      </c>
      <c r="C361" s="30"/>
      <c r="D361" s="30">
        <f t="shared" si="33"/>
        <v>0</v>
      </c>
      <c r="E361" s="30">
        <f t="shared" si="33"/>
        <v>0</v>
      </c>
    </row>
    <row r="362" spans="1:5" hidden="1" outlineLevel="2">
      <c r="A362" s="6">
        <v>2201</v>
      </c>
      <c r="B362" s="4" t="s">
        <v>290</v>
      </c>
      <c r="C362" s="5">
        <f>SUM(C363:C366)</f>
        <v>166811</v>
      </c>
      <c r="D362" s="5">
        <f>SUM(D363:D366)</f>
        <v>166811</v>
      </c>
      <c r="E362" s="5">
        <f>SUM(E363:E366)</f>
        <v>166811</v>
      </c>
    </row>
    <row r="363" spans="1:5" hidden="1" outlineLevel="3">
      <c r="A363" s="29"/>
      <c r="B363" s="28" t="s">
        <v>291</v>
      </c>
      <c r="C363" s="30">
        <v>33811</v>
      </c>
      <c r="D363" s="30">
        <f>C363</f>
        <v>33811</v>
      </c>
      <c r="E363" s="30">
        <f>D363</f>
        <v>33811</v>
      </c>
    </row>
    <row r="364" spans="1:5" hidden="1" outlineLevel="3">
      <c r="A364" s="29"/>
      <c r="B364" s="28" t="s">
        <v>292</v>
      </c>
      <c r="C364" s="30">
        <v>130000</v>
      </c>
      <c r="D364" s="30">
        <f t="shared" ref="D364:E366" si="34">C364</f>
        <v>130000</v>
      </c>
      <c r="E364" s="30">
        <f t="shared" si="34"/>
        <v>130000</v>
      </c>
    </row>
    <row r="365" spans="1:5" hidden="1" outlineLevel="3">
      <c r="A365" s="29"/>
      <c r="B365" s="28" t="s">
        <v>293</v>
      </c>
      <c r="C365" s="30">
        <v>3000</v>
      </c>
      <c r="D365" s="30">
        <f t="shared" si="34"/>
        <v>3000</v>
      </c>
      <c r="E365" s="30">
        <f t="shared" si="34"/>
        <v>3000</v>
      </c>
    </row>
    <row r="366" spans="1:5" hidden="1" outlineLevel="3">
      <c r="A366" s="29"/>
      <c r="B366" s="28" t="s">
        <v>294</v>
      </c>
      <c r="C366" s="30"/>
      <c r="D366" s="30">
        <f t="shared" si="34"/>
        <v>0</v>
      </c>
      <c r="E366" s="30">
        <f t="shared" si="34"/>
        <v>0</v>
      </c>
    </row>
    <row r="367" spans="1:5" hidden="1" outlineLevel="2">
      <c r="A367" s="6">
        <v>2201</v>
      </c>
      <c r="B367" s="4" t="s">
        <v>43</v>
      </c>
      <c r="C367" s="5">
        <v>3000</v>
      </c>
      <c r="D367" s="5">
        <f>C367</f>
        <v>3000</v>
      </c>
      <c r="E367" s="5">
        <f>D367</f>
        <v>3000</v>
      </c>
    </row>
    <row r="368" spans="1:5" hidden="1" outlineLevel="2" collapsed="1">
      <c r="A368" s="6">
        <v>2201</v>
      </c>
      <c r="B368" s="4" t="s">
        <v>295</v>
      </c>
      <c r="C368" s="5">
        <f>SUM(C369:C370)</f>
        <v>0</v>
      </c>
      <c r="D368" s="5">
        <f>SUM(D369:D370)</f>
        <v>0</v>
      </c>
      <c r="E368" s="5">
        <f>SUM(E369:E370)</f>
        <v>0</v>
      </c>
    </row>
    <row r="369" spans="1:5" hidden="1" outlineLevel="3">
      <c r="A369" s="29"/>
      <c r="B369" s="28" t="s">
        <v>296</v>
      </c>
      <c r="C369" s="30">
        <v>0</v>
      </c>
      <c r="D369" s="30">
        <f t="shared" ref="D369:E372" si="35">C369</f>
        <v>0</v>
      </c>
      <c r="E369" s="30">
        <f t="shared" si="35"/>
        <v>0</v>
      </c>
    </row>
    <row r="370" spans="1:5" hidden="1" outlineLevel="3">
      <c r="A370" s="29"/>
      <c r="B370" s="28" t="s">
        <v>297</v>
      </c>
      <c r="C370" s="30">
        <v>0</v>
      </c>
      <c r="D370" s="30">
        <f t="shared" si="35"/>
        <v>0</v>
      </c>
      <c r="E370" s="30">
        <f t="shared" si="35"/>
        <v>0</v>
      </c>
    </row>
    <row r="371" spans="1:5" hidden="1" outlineLevel="2">
      <c r="A371" s="6">
        <v>2201</v>
      </c>
      <c r="B371" s="4" t="s">
        <v>44</v>
      </c>
      <c r="C371" s="5">
        <v>13871</v>
      </c>
      <c r="D371" s="5">
        <f t="shared" si="35"/>
        <v>13871</v>
      </c>
      <c r="E371" s="5">
        <f t="shared" si="35"/>
        <v>13871</v>
      </c>
    </row>
    <row r="372" spans="1:5" hidden="1" outlineLevel="2">
      <c r="A372" s="6">
        <v>2201</v>
      </c>
      <c r="B372" s="4" t="s">
        <v>45</v>
      </c>
      <c r="C372" s="5">
        <v>20000</v>
      </c>
      <c r="D372" s="5">
        <f t="shared" si="35"/>
        <v>20000</v>
      </c>
      <c r="E372" s="5">
        <f t="shared" si="35"/>
        <v>20000</v>
      </c>
    </row>
    <row r="373" spans="1:5" hidden="1" outlineLevel="2" collapsed="1">
      <c r="A373" s="6">
        <v>2201</v>
      </c>
      <c r="B373" s="4" t="s">
        <v>298</v>
      </c>
      <c r="C373" s="5">
        <f>SUM(C374:C375)</f>
        <v>500</v>
      </c>
      <c r="D373" s="5">
        <f>SUM(D374:D375)</f>
        <v>500</v>
      </c>
      <c r="E373" s="5">
        <f>SUM(E374:E375)</f>
        <v>500</v>
      </c>
    </row>
    <row r="374" spans="1:5" hidden="1" outlineLevel="3">
      <c r="A374" s="29"/>
      <c r="B374" s="28" t="s">
        <v>299</v>
      </c>
      <c r="C374" s="30">
        <v>500</v>
      </c>
      <c r="D374" s="30">
        <f t="shared" ref="D374:E377" si="36">C374</f>
        <v>500</v>
      </c>
      <c r="E374" s="30">
        <f t="shared" si="36"/>
        <v>500</v>
      </c>
    </row>
    <row r="375" spans="1:5" hidden="1" outlineLevel="3">
      <c r="A375" s="29"/>
      <c r="B375" s="28" t="s">
        <v>300</v>
      </c>
      <c r="C375" s="30">
        <v>0</v>
      </c>
      <c r="D375" s="30">
        <f t="shared" si="36"/>
        <v>0</v>
      </c>
      <c r="E375" s="30">
        <f t="shared" si="36"/>
        <v>0</v>
      </c>
    </row>
    <row r="376" spans="1:5" hidden="1" outlineLevel="2">
      <c r="A376" s="6">
        <v>2201</v>
      </c>
      <c r="B376" s="4" t="s">
        <v>301</v>
      </c>
      <c r="C376" s="5">
        <v>3470</v>
      </c>
      <c r="D376" s="5">
        <f t="shared" si="36"/>
        <v>3470</v>
      </c>
      <c r="E376" s="5">
        <f t="shared" si="36"/>
        <v>3470</v>
      </c>
    </row>
    <row r="377" spans="1:5" hidden="1" outlineLevel="2" collapsed="1">
      <c r="A377" s="6">
        <v>2201</v>
      </c>
      <c r="B377" s="4" t="s">
        <v>302</v>
      </c>
      <c r="C377" s="5">
        <v>4840</v>
      </c>
      <c r="D377" s="5">
        <f t="shared" si="36"/>
        <v>4840</v>
      </c>
      <c r="E377" s="5">
        <f t="shared" si="36"/>
        <v>4840</v>
      </c>
    </row>
    <row r="378" spans="1:5" hidden="1" outlineLevel="2">
      <c r="A378" s="6">
        <v>2201</v>
      </c>
      <c r="B378" s="4" t="s">
        <v>303</v>
      </c>
      <c r="C378" s="5">
        <f>SUM(C379:C381)</f>
        <v>31213</v>
      </c>
      <c r="D378" s="5">
        <f>SUM(D379:D381)</f>
        <v>31213</v>
      </c>
      <c r="E378" s="5">
        <f>SUM(E379:E381)</f>
        <v>31213</v>
      </c>
    </row>
    <row r="379" spans="1:5" hidden="1" outlineLevel="3">
      <c r="A379" s="29"/>
      <c r="B379" s="28" t="s">
        <v>46</v>
      </c>
      <c r="C379" s="30">
        <v>29272</v>
      </c>
      <c r="D379" s="30">
        <f>C379</f>
        <v>29272</v>
      </c>
      <c r="E379" s="30">
        <f>D379</f>
        <v>29272</v>
      </c>
    </row>
    <row r="380" spans="1:5" hidden="1" outlineLevel="3">
      <c r="A380" s="29"/>
      <c r="B380" s="28" t="s">
        <v>113</v>
      </c>
      <c r="C380" s="30"/>
      <c r="D380" s="30">
        <f t="shared" ref="D380:E381" si="37">C380</f>
        <v>0</v>
      </c>
      <c r="E380" s="30">
        <f t="shared" si="37"/>
        <v>0</v>
      </c>
    </row>
    <row r="381" spans="1:5" hidden="1" outlineLevel="3">
      <c r="A381" s="29"/>
      <c r="B381" s="28" t="s">
        <v>47</v>
      </c>
      <c r="C381" s="30">
        <v>1941</v>
      </c>
      <c r="D381" s="30">
        <f t="shared" si="37"/>
        <v>1941</v>
      </c>
      <c r="E381" s="30">
        <f t="shared" si="37"/>
        <v>1941</v>
      </c>
    </row>
    <row r="382" spans="1:5" hidden="1" outlineLevel="2">
      <c r="A382" s="6">
        <v>2201</v>
      </c>
      <c r="B382" s="4" t="s">
        <v>114</v>
      </c>
      <c r="C382" s="5">
        <f>SUM(C383:C387)</f>
        <v>12050</v>
      </c>
      <c r="D382" s="5">
        <f>SUM(D383:D387)</f>
        <v>12050</v>
      </c>
      <c r="E382" s="5">
        <f>SUM(E383:E387)</f>
        <v>12050</v>
      </c>
    </row>
    <row r="383" spans="1:5" hidden="1" outlineLevel="3">
      <c r="A383" s="29"/>
      <c r="B383" s="28" t="s">
        <v>304</v>
      </c>
      <c r="C383" s="30">
        <v>3000</v>
      </c>
      <c r="D383" s="30">
        <f>C383</f>
        <v>3000</v>
      </c>
      <c r="E383" s="30">
        <f>D383</f>
        <v>3000</v>
      </c>
    </row>
    <row r="384" spans="1:5" hidden="1" outlineLevel="3">
      <c r="A384" s="29"/>
      <c r="B384" s="28" t="s">
        <v>305</v>
      </c>
      <c r="C384" s="30">
        <v>3000</v>
      </c>
      <c r="D384" s="30">
        <f t="shared" ref="D384:E387" si="38">C384</f>
        <v>3000</v>
      </c>
      <c r="E384" s="30">
        <f t="shared" si="38"/>
        <v>3000</v>
      </c>
    </row>
    <row r="385" spans="1:5" hidden="1" outlineLevel="3">
      <c r="A385" s="29"/>
      <c r="B385" s="28" t="s">
        <v>306</v>
      </c>
      <c r="C385" s="30">
        <v>50</v>
      </c>
      <c r="D385" s="30">
        <f t="shared" si="38"/>
        <v>50</v>
      </c>
      <c r="E385" s="30">
        <f t="shared" si="38"/>
        <v>50</v>
      </c>
    </row>
    <row r="386" spans="1:5" hidden="1" outlineLevel="3">
      <c r="A386" s="29"/>
      <c r="B386" s="28" t="s">
        <v>307</v>
      </c>
      <c r="C386" s="30">
        <v>4000</v>
      </c>
      <c r="D386" s="30">
        <f t="shared" si="38"/>
        <v>4000</v>
      </c>
      <c r="E386" s="30">
        <f t="shared" si="38"/>
        <v>4000</v>
      </c>
    </row>
    <row r="387" spans="1:5" hidden="1" outlineLevel="3">
      <c r="A387" s="29"/>
      <c r="B387" s="28" t="s">
        <v>308</v>
      </c>
      <c r="C387" s="30">
        <v>2000</v>
      </c>
      <c r="D387" s="30">
        <f t="shared" si="38"/>
        <v>2000</v>
      </c>
      <c r="E387" s="30">
        <f t="shared" si="38"/>
        <v>2000</v>
      </c>
    </row>
    <row r="388" spans="1:5" hidden="1" outlineLevel="2">
      <c r="A388" s="6">
        <v>2201</v>
      </c>
      <c r="B388" s="4" t="s">
        <v>309</v>
      </c>
      <c r="C388" s="5">
        <f>SUM(C389:C390)</f>
        <v>3000</v>
      </c>
      <c r="D388" s="5">
        <f>SUM(D389:D390)</f>
        <v>3000</v>
      </c>
      <c r="E388" s="5">
        <f>SUM(E389:E390)</f>
        <v>3000</v>
      </c>
    </row>
    <row r="389" spans="1:5" hidden="1" outlineLevel="3">
      <c r="A389" s="29"/>
      <c r="B389" s="28" t="s">
        <v>48</v>
      </c>
      <c r="C389" s="30">
        <v>3000</v>
      </c>
      <c r="D389" s="30">
        <f t="shared" ref="D389:E391" si="39">C389</f>
        <v>3000</v>
      </c>
      <c r="E389" s="30">
        <f t="shared" si="39"/>
        <v>3000</v>
      </c>
    </row>
    <row r="390" spans="1:5" hidden="1" outlineLevel="3">
      <c r="A390" s="29"/>
      <c r="B390" s="28" t="s">
        <v>310</v>
      </c>
      <c r="C390" s="30">
        <v>0</v>
      </c>
      <c r="D390" s="30">
        <f t="shared" si="39"/>
        <v>0</v>
      </c>
      <c r="E390" s="30">
        <f t="shared" si="39"/>
        <v>0</v>
      </c>
    </row>
    <row r="391" spans="1:5" hidden="1" outlineLevel="2">
      <c r="A391" s="6">
        <v>2201</v>
      </c>
      <c r="B391" s="4" t="s">
        <v>311</v>
      </c>
      <c r="C391" s="5">
        <v>0</v>
      </c>
      <c r="D391" s="5">
        <f t="shared" si="39"/>
        <v>0</v>
      </c>
      <c r="E391" s="5">
        <f t="shared" si="39"/>
        <v>0</v>
      </c>
    </row>
    <row r="392" spans="1:5" hidden="1" outlineLevel="2" collapsed="1">
      <c r="A392" s="6">
        <v>2201</v>
      </c>
      <c r="B392" s="4" t="s">
        <v>312</v>
      </c>
      <c r="C392" s="5">
        <f>SUM(C393:C394)</f>
        <v>30000</v>
      </c>
      <c r="D392" s="5">
        <f>SUM(D393:D394)</f>
        <v>30000</v>
      </c>
      <c r="E392" s="5">
        <f>SUM(E393:E394)</f>
        <v>30000</v>
      </c>
    </row>
    <row r="393" spans="1:5" hidden="1" outlineLevel="3">
      <c r="A393" s="29"/>
      <c r="B393" s="28" t="s">
        <v>313</v>
      </c>
      <c r="C393" s="30">
        <v>6000</v>
      </c>
      <c r="D393" s="30">
        <f>C393</f>
        <v>6000</v>
      </c>
      <c r="E393" s="30">
        <f>D393</f>
        <v>6000</v>
      </c>
    </row>
    <row r="394" spans="1:5" hidden="1" outlineLevel="3">
      <c r="A394" s="29"/>
      <c r="B394" s="28" t="s">
        <v>314</v>
      </c>
      <c r="C394" s="30">
        <v>24000</v>
      </c>
      <c r="D394" s="30">
        <f>C394</f>
        <v>24000</v>
      </c>
      <c r="E394" s="30">
        <f>D394</f>
        <v>24000</v>
      </c>
    </row>
    <row r="395" spans="1:5" hidden="1" outlineLevel="2">
      <c r="A395" s="6">
        <v>2201</v>
      </c>
      <c r="B395" s="4" t="s">
        <v>115</v>
      </c>
      <c r="C395" s="5">
        <f>SUM(C396:C397)</f>
        <v>1000</v>
      </c>
      <c r="D395" s="5">
        <f>SUM(D396:D397)</f>
        <v>1000</v>
      </c>
      <c r="E395" s="5">
        <f>SUM(E396:E397)</f>
        <v>1000</v>
      </c>
    </row>
    <row r="396" spans="1:5" hidden="1" outlineLevel="3">
      <c r="A396" s="29"/>
      <c r="B396" s="28" t="s">
        <v>315</v>
      </c>
      <c r="C396" s="30">
        <v>1000</v>
      </c>
      <c r="D396" s="30">
        <f t="shared" ref="D396:E398" si="40">C396</f>
        <v>1000</v>
      </c>
      <c r="E396" s="30">
        <f t="shared" si="40"/>
        <v>1000</v>
      </c>
    </row>
    <row r="397" spans="1:5" hidden="1" outlineLevel="3">
      <c r="A397" s="29"/>
      <c r="B397" s="28" t="s">
        <v>316</v>
      </c>
      <c r="C397" s="30">
        <v>0</v>
      </c>
      <c r="D397" s="30">
        <f t="shared" si="40"/>
        <v>0</v>
      </c>
      <c r="E397" s="30">
        <f t="shared" si="40"/>
        <v>0</v>
      </c>
    </row>
    <row r="398" spans="1:5" hidden="1" outlineLevel="2">
      <c r="A398" s="6">
        <v>2201</v>
      </c>
      <c r="B398" s="4" t="s">
        <v>317</v>
      </c>
      <c r="C398" s="5">
        <v>1000</v>
      </c>
      <c r="D398" s="5">
        <f t="shared" si="40"/>
        <v>1000</v>
      </c>
      <c r="E398" s="5">
        <f t="shared" si="40"/>
        <v>1000</v>
      </c>
    </row>
    <row r="399" spans="1:5" hidden="1" outlineLevel="2" collapsed="1">
      <c r="A399" s="6">
        <v>2201</v>
      </c>
      <c r="B399" s="4" t="s">
        <v>116</v>
      </c>
      <c r="C399" s="5">
        <f>SUM(C400:C403)</f>
        <v>2000</v>
      </c>
      <c r="D399" s="5">
        <f>SUM(D400:D403)</f>
        <v>2000</v>
      </c>
      <c r="E399" s="5">
        <f>SUM(E400:E403)</f>
        <v>2000</v>
      </c>
    </row>
    <row r="400" spans="1:5" hidden="1" outlineLevel="3">
      <c r="A400" s="29"/>
      <c r="B400" s="28" t="s">
        <v>318</v>
      </c>
      <c r="C400" s="30">
        <v>1000</v>
      </c>
      <c r="D400" s="30">
        <f>C400</f>
        <v>1000</v>
      </c>
      <c r="E400" s="30">
        <f>D400</f>
        <v>1000</v>
      </c>
    </row>
    <row r="401" spans="1:5" hidden="1" outlineLevel="3">
      <c r="A401" s="29"/>
      <c r="B401" s="28" t="s">
        <v>319</v>
      </c>
      <c r="C401" s="30"/>
      <c r="D401" s="30">
        <f t="shared" ref="D401:E403" si="41">C401</f>
        <v>0</v>
      </c>
      <c r="E401" s="30">
        <f t="shared" si="41"/>
        <v>0</v>
      </c>
    </row>
    <row r="402" spans="1:5" hidden="1" outlineLevel="3">
      <c r="A402" s="29"/>
      <c r="B402" s="28" t="s">
        <v>320</v>
      </c>
      <c r="C402" s="30">
        <v>0</v>
      </c>
      <c r="D402" s="30">
        <f t="shared" si="41"/>
        <v>0</v>
      </c>
      <c r="E402" s="30">
        <f t="shared" si="41"/>
        <v>0</v>
      </c>
    </row>
    <row r="403" spans="1:5" hidden="1" outlineLevel="3">
      <c r="A403" s="29"/>
      <c r="B403" s="28" t="s">
        <v>321</v>
      </c>
      <c r="C403" s="30">
        <v>1000</v>
      </c>
      <c r="D403" s="30">
        <f t="shared" si="41"/>
        <v>1000</v>
      </c>
      <c r="E403" s="30">
        <f t="shared" si="41"/>
        <v>1000</v>
      </c>
    </row>
    <row r="404" spans="1:5" hidden="1" outlineLevel="2">
      <c r="A404" s="6">
        <v>2201</v>
      </c>
      <c r="B404" s="4" t="s">
        <v>322</v>
      </c>
      <c r="C404" s="5">
        <f>SUM(C405:C406)</f>
        <v>1000</v>
      </c>
      <c r="D404" s="5">
        <f>SUM(D405:D406)</f>
        <v>1000</v>
      </c>
      <c r="E404" s="5">
        <f>SUM(E405:E406)</f>
        <v>1000</v>
      </c>
    </row>
    <row r="405" spans="1:5" hidden="1" outlineLevel="3">
      <c r="A405" s="29"/>
      <c r="B405" s="28" t="s">
        <v>323</v>
      </c>
      <c r="C405" s="30">
        <v>500</v>
      </c>
      <c r="D405" s="30">
        <f t="shared" ref="D405:E408" si="42">C405</f>
        <v>500</v>
      </c>
      <c r="E405" s="30">
        <f t="shared" si="42"/>
        <v>500</v>
      </c>
    </row>
    <row r="406" spans="1:5" hidden="1" outlineLevel="3">
      <c r="A406" s="29"/>
      <c r="B406" s="28" t="s">
        <v>324</v>
      </c>
      <c r="C406" s="30">
        <v>500</v>
      </c>
      <c r="D406" s="30">
        <f t="shared" si="42"/>
        <v>500</v>
      </c>
      <c r="E406" s="30">
        <f t="shared" si="42"/>
        <v>500</v>
      </c>
    </row>
    <row r="407" spans="1:5" hidden="1" outlineLevel="2">
      <c r="A407" s="6">
        <v>2201</v>
      </c>
      <c r="B407" s="4" t="s">
        <v>325</v>
      </c>
      <c r="C407" s="5">
        <v>0</v>
      </c>
      <c r="D407" s="5">
        <f t="shared" si="42"/>
        <v>0</v>
      </c>
      <c r="E407" s="5">
        <f t="shared" si="42"/>
        <v>0</v>
      </c>
    </row>
    <row r="408" spans="1:5" hidden="1" outlineLevel="2" collapsed="1">
      <c r="A408" s="6">
        <v>2201</v>
      </c>
      <c r="B408" s="4" t="s">
        <v>326</v>
      </c>
      <c r="C408" s="5">
        <v>0</v>
      </c>
      <c r="D408" s="5">
        <f t="shared" si="42"/>
        <v>0</v>
      </c>
      <c r="E408" s="5">
        <f t="shared" si="42"/>
        <v>0</v>
      </c>
    </row>
    <row r="409" spans="1:5" hidden="1" outlineLevel="2" collapsed="1">
      <c r="A409" s="6">
        <v>2201</v>
      </c>
      <c r="B409" s="4" t="s">
        <v>327</v>
      </c>
      <c r="C409" s="5">
        <f>SUM(C410:C411)</f>
        <v>5000</v>
      </c>
      <c r="D409" s="5">
        <f>SUM(D410:D411)</f>
        <v>5000</v>
      </c>
      <c r="E409" s="5">
        <f>SUM(E410:E411)</f>
        <v>5000</v>
      </c>
    </row>
    <row r="410" spans="1:5" hidden="1" outlineLevel="3" collapsed="1">
      <c r="A410" s="29"/>
      <c r="B410" s="28" t="s">
        <v>49</v>
      </c>
      <c r="C410" s="30">
        <v>5000</v>
      </c>
      <c r="D410" s="30">
        <f>C410</f>
        <v>5000</v>
      </c>
      <c r="E410" s="30">
        <f>D410</f>
        <v>5000</v>
      </c>
    </row>
    <row r="411" spans="1:5" hidden="1" outlineLevel="3">
      <c r="A411" s="29"/>
      <c r="B411" s="28" t="s">
        <v>50</v>
      </c>
      <c r="C411" s="30"/>
      <c r="D411" s="30">
        <f>C411</f>
        <v>0</v>
      </c>
      <c r="E411" s="30">
        <f>D411</f>
        <v>0</v>
      </c>
    </row>
    <row r="412" spans="1:5" hidden="1" outlineLevel="2">
      <c r="A412" s="6">
        <v>2201</v>
      </c>
      <c r="B412" s="4" t="s">
        <v>117</v>
      </c>
      <c r="C412" s="5">
        <f>SUM(C413:C414)</f>
        <v>14000</v>
      </c>
      <c r="D412" s="5">
        <f>SUM(D413:D414)</f>
        <v>14000</v>
      </c>
      <c r="E412" s="5">
        <f>SUM(E413:E414)</f>
        <v>14000</v>
      </c>
    </row>
    <row r="413" spans="1:5" hidden="1" outlineLevel="3" collapsed="1">
      <c r="A413" s="29"/>
      <c r="B413" s="28" t="s">
        <v>328</v>
      </c>
      <c r="C413" s="30">
        <v>8000</v>
      </c>
      <c r="D413" s="30">
        <f t="shared" ref="D413:E415" si="43">C413</f>
        <v>8000</v>
      </c>
      <c r="E413" s="30">
        <f t="shared" si="43"/>
        <v>8000</v>
      </c>
    </row>
    <row r="414" spans="1:5" hidden="1" outlineLevel="3">
      <c r="A414" s="29"/>
      <c r="B414" s="28" t="s">
        <v>329</v>
      </c>
      <c r="C414" s="30">
        <v>6000</v>
      </c>
      <c r="D414" s="30">
        <f t="shared" si="43"/>
        <v>6000</v>
      </c>
      <c r="E414" s="30">
        <f t="shared" si="43"/>
        <v>6000</v>
      </c>
    </row>
    <row r="415" spans="1:5" hidden="1" outlineLevel="2">
      <c r="A415" s="6">
        <v>2201</v>
      </c>
      <c r="B415" s="4" t="s">
        <v>118</v>
      </c>
      <c r="C415" s="5">
        <v>6000</v>
      </c>
      <c r="D415" s="5">
        <f t="shared" si="43"/>
        <v>6000</v>
      </c>
      <c r="E415" s="5">
        <f t="shared" si="43"/>
        <v>6000</v>
      </c>
    </row>
    <row r="416" spans="1:5" hidden="1" outlineLevel="2" collapsed="1">
      <c r="A416" s="6">
        <v>2201</v>
      </c>
      <c r="B416" s="4" t="s">
        <v>332</v>
      </c>
      <c r="C416" s="5">
        <f>SUM(C417:C418)</f>
        <v>4000</v>
      </c>
      <c r="D416" s="5">
        <f>SUM(D417:D418)</f>
        <v>4000</v>
      </c>
      <c r="E416" s="5">
        <f>SUM(E417:E418)</f>
        <v>4000</v>
      </c>
    </row>
    <row r="417" spans="1:5" hidden="1" outlineLevel="3" collapsed="1">
      <c r="A417" s="29"/>
      <c r="B417" s="28" t="s">
        <v>330</v>
      </c>
      <c r="C417" s="30">
        <v>3000</v>
      </c>
      <c r="D417" s="30">
        <f t="shared" ref="D417:E421" si="44">C417</f>
        <v>3000</v>
      </c>
      <c r="E417" s="30">
        <f t="shared" si="44"/>
        <v>3000</v>
      </c>
    </row>
    <row r="418" spans="1:5" hidden="1" outlineLevel="3">
      <c r="A418" s="29"/>
      <c r="B418" s="28" t="s">
        <v>331</v>
      </c>
      <c r="C418" s="30">
        <v>1000</v>
      </c>
      <c r="D418" s="30">
        <f t="shared" si="44"/>
        <v>1000</v>
      </c>
      <c r="E418" s="30">
        <f t="shared" si="44"/>
        <v>1000</v>
      </c>
    </row>
    <row r="419" spans="1:5" hidden="1" outlineLevel="2">
      <c r="A419" s="6">
        <v>2201</v>
      </c>
      <c r="B419" s="4" t="s">
        <v>333</v>
      </c>
      <c r="C419" s="5">
        <v>3000</v>
      </c>
      <c r="D419" s="5">
        <f t="shared" si="44"/>
        <v>3000</v>
      </c>
      <c r="E419" s="5">
        <f t="shared" si="44"/>
        <v>3000</v>
      </c>
    </row>
    <row r="420" spans="1:5" hidden="1" outlineLevel="2">
      <c r="A420" s="6">
        <v>2201</v>
      </c>
      <c r="B420" s="4" t="s">
        <v>334</v>
      </c>
      <c r="C420" s="5">
        <v>3000</v>
      </c>
      <c r="D420" s="5">
        <f t="shared" si="44"/>
        <v>3000</v>
      </c>
      <c r="E420" s="5">
        <f t="shared" si="44"/>
        <v>3000</v>
      </c>
    </row>
    <row r="421" spans="1:5" hidden="1" outlineLevel="2" collapsed="1">
      <c r="A421" s="6">
        <v>2201</v>
      </c>
      <c r="B421" s="4" t="s">
        <v>335</v>
      </c>
      <c r="C421" s="5">
        <v>2000</v>
      </c>
      <c r="D421" s="5">
        <f t="shared" si="44"/>
        <v>2000</v>
      </c>
      <c r="E421" s="5">
        <f t="shared" si="44"/>
        <v>2000</v>
      </c>
    </row>
    <row r="422" spans="1:5" hidden="1" outlineLevel="2" collapsed="1">
      <c r="A422" s="6">
        <v>2201</v>
      </c>
      <c r="B422" s="4" t="s">
        <v>119</v>
      </c>
      <c r="C422" s="5">
        <f>SUM(C423:C428)</f>
        <v>26738</v>
      </c>
      <c r="D422" s="5">
        <f>SUM(D423:D428)</f>
        <v>26738</v>
      </c>
      <c r="E422" s="5">
        <f>SUM(E423:E428)</f>
        <v>26738</v>
      </c>
    </row>
    <row r="423" spans="1:5" hidden="1" outlineLevel="3">
      <c r="A423" s="29"/>
      <c r="B423" s="28" t="s">
        <v>336</v>
      </c>
      <c r="C423" s="30">
        <v>0</v>
      </c>
      <c r="D423" s="30">
        <f>C423</f>
        <v>0</v>
      </c>
      <c r="E423" s="30">
        <f>D423</f>
        <v>0</v>
      </c>
    </row>
    <row r="424" spans="1:5" hidden="1" outlineLevel="3">
      <c r="A424" s="29"/>
      <c r="B424" s="28" t="s">
        <v>337</v>
      </c>
      <c r="C424" s="30"/>
      <c r="D424" s="30">
        <f t="shared" ref="D424:E428" si="45">C424</f>
        <v>0</v>
      </c>
      <c r="E424" s="30">
        <f t="shared" si="45"/>
        <v>0</v>
      </c>
    </row>
    <row r="425" spans="1:5" hidden="1" outlineLevel="3">
      <c r="A425" s="29"/>
      <c r="B425" s="28" t="s">
        <v>338</v>
      </c>
      <c r="C425" s="30">
        <v>1000</v>
      </c>
      <c r="D425" s="30">
        <f t="shared" si="45"/>
        <v>1000</v>
      </c>
      <c r="E425" s="30">
        <f t="shared" si="45"/>
        <v>1000</v>
      </c>
    </row>
    <row r="426" spans="1:5" hidden="1" outlineLevel="3">
      <c r="A426" s="29"/>
      <c r="B426" s="28" t="s">
        <v>339</v>
      </c>
      <c r="C426" s="30">
        <v>1000</v>
      </c>
      <c r="D426" s="30">
        <f t="shared" si="45"/>
        <v>1000</v>
      </c>
      <c r="E426" s="30">
        <f t="shared" si="45"/>
        <v>1000</v>
      </c>
    </row>
    <row r="427" spans="1:5" hidden="1" outlineLevel="3">
      <c r="A427" s="29"/>
      <c r="B427" s="28" t="s">
        <v>340</v>
      </c>
      <c r="C427" s="30">
        <v>200</v>
      </c>
      <c r="D427" s="30">
        <f t="shared" si="45"/>
        <v>200</v>
      </c>
      <c r="E427" s="30">
        <f t="shared" si="45"/>
        <v>200</v>
      </c>
    </row>
    <row r="428" spans="1:5" hidden="1" outlineLevel="3">
      <c r="A428" s="29"/>
      <c r="B428" s="28" t="s">
        <v>341</v>
      </c>
      <c r="C428" s="30">
        <v>24538</v>
      </c>
      <c r="D428" s="30">
        <f t="shared" si="45"/>
        <v>24538</v>
      </c>
      <c r="E428" s="30">
        <f t="shared" si="45"/>
        <v>24538</v>
      </c>
    </row>
    <row r="429" spans="1:5" hidden="1" outlineLevel="2">
      <c r="A429" s="6">
        <v>2201</v>
      </c>
      <c r="B429" s="4" t="s">
        <v>342</v>
      </c>
      <c r="C429" s="5">
        <f>SUM(C430:C442)</f>
        <v>334361</v>
      </c>
      <c r="D429" s="5">
        <f>SUM(D430:D442)</f>
        <v>334361</v>
      </c>
      <c r="E429" s="5">
        <f>SUM(E430:E442)</f>
        <v>334361</v>
      </c>
    </row>
    <row r="430" spans="1:5" hidden="1" outlineLevel="3">
      <c r="A430" s="29"/>
      <c r="B430" s="28" t="s">
        <v>343</v>
      </c>
      <c r="C430" s="30">
        <v>1200</v>
      </c>
      <c r="D430" s="30">
        <f>C430</f>
        <v>1200</v>
      </c>
      <c r="E430" s="30">
        <f>D430</f>
        <v>1200</v>
      </c>
    </row>
    <row r="431" spans="1:5" hidden="1" outlineLevel="3">
      <c r="A431" s="29"/>
      <c r="B431" s="28" t="s">
        <v>344</v>
      </c>
      <c r="C431" s="30">
        <v>232500</v>
      </c>
      <c r="D431" s="30">
        <f t="shared" ref="D431:E442" si="46">C431</f>
        <v>232500</v>
      </c>
      <c r="E431" s="30">
        <f t="shared" si="46"/>
        <v>232500</v>
      </c>
    </row>
    <row r="432" spans="1:5" hidden="1" outlineLevel="3">
      <c r="A432" s="29"/>
      <c r="B432" s="28" t="s">
        <v>345</v>
      </c>
      <c r="C432" s="30">
        <v>47462</v>
      </c>
      <c r="D432" s="30">
        <f t="shared" si="46"/>
        <v>47462</v>
      </c>
      <c r="E432" s="30">
        <f t="shared" si="46"/>
        <v>47462</v>
      </c>
    </row>
    <row r="433" spans="1:5" hidden="1" outlineLevel="3">
      <c r="A433" s="29"/>
      <c r="B433" s="28" t="s">
        <v>346</v>
      </c>
      <c r="C433" s="30"/>
      <c r="D433" s="30">
        <f t="shared" si="46"/>
        <v>0</v>
      </c>
      <c r="E433" s="30">
        <f t="shared" si="46"/>
        <v>0</v>
      </c>
    </row>
    <row r="434" spans="1:5" hidden="1" outlineLevel="3">
      <c r="A434" s="29"/>
      <c r="B434" s="28" t="s">
        <v>347</v>
      </c>
      <c r="C434" s="30"/>
      <c r="D434" s="30">
        <f t="shared" si="46"/>
        <v>0</v>
      </c>
      <c r="E434" s="30">
        <f t="shared" si="46"/>
        <v>0</v>
      </c>
    </row>
    <row r="435" spans="1:5" hidden="1" outlineLevel="3">
      <c r="A435" s="29"/>
      <c r="B435" s="28" t="s">
        <v>348</v>
      </c>
      <c r="C435" s="30"/>
      <c r="D435" s="30">
        <f t="shared" si="46"/>
        <v>0</v>
      </c>
      <c r="E435" s="30">
        <f t="shared" si="46"/>
        <v>0</v>
      </c>
    </row>
    <row r="436" spans="1:5" hidden="1" outlineLevel="3">
      <c r="A436" s="29"/>
      <c r="B436" s="28" t="s">
        <v>349</v>
      </c>
      <c r="C436" s="30">
        <v>162</v>
      </c>
      <c r="D436" s="30">
        <f t="shared" si="46"/>
        <v>162</v>
      </c>
      <c r="E436" s="30">
        <f t="shared" si="46"/>
        <v>162</v>
      </c>
    </row>
    <row r="437" spans="1:5" hidden="1" outlineLevel="3">
      <c r="A437" s="29"/>
      <c r="B437" s="28" t="s">
        <v>350</v>
      </c>
      <c r="C437" s="30"/>
      <c r="D437" s="30">
        <f t="shared" si="46"/>
        <v>0</v>
      </c>
      <c r="E437" s="30">
        <f t="shared" si="46"/>
        <v>0</v>
      </c>
    </row>
    <row r="438" spans="1:5" hidden="1" outlineLevel="3">
      <c r="A438" s="29"/>
      <c r="B438" s="28" t="s">
        <v>351</v>
      </c>
      <c r="C438" s="30"/>
      <c r="D438" s="30">
        <f t="shared" si="46"/>
        <v>0</v>
      </c>
      <c r="E438" s="30">
        <f t="shared" si="46"/>
        <v>0</v>
      </c>
    </row>
    <row r="439" spans="1:5" hidden="1" outlineLevel="3">
      <c r="A439" s="29"/>
      <c r="B439" s="28" t="s">
        <v>352</v>
      </c>
      <c r="C439" s="30">
        <v>43400</v>
      </c>
      <c r="D439" s="30">
        <f t="shared" si="46"/>
        <v>43400</v>
      </c>
      <c r="E439" s="30">
        <f t="shared" si="46"/>
        <v>43400</v>
      </c>
    </row>
    <row r="440" spans="1:5" hidden="1" outlineLevel="3">
      <c r="A440" s="29"/>
      <c r="B440" s="28" t="s">
        <v>353</v>
      </c>
      <c r="C440" s="30"/>
      <c r="D440" s="30">
        <f t="shared" si="46"/>
        <v>0</v>
      </c>
      <c r="E440" s="30">
        <f t="shared" si="46"/>
        <v>0</v>
      </c>
    </row>
    <row r="441" spans="1:5" hidden="1" outlineLevel="3">
      <c r="A441" s="29"/>
      <c r="B441" s="28" t="s">
        <v>354</v>
      </c>
      <c r="C441" s="30"/>
      <c r="D441" s="30">
        <f t="shared" si="46"/>
        <v>0</v>
      </c>
      <c r="E441" s="30">
        <f t="shared" si="46"/>
        <v>0</v>
      </c>
    </row>
    <row r="442" spans="1:5" hidden="1" outlineLevel="3">
      <c r="A442" s="29"/>
      <c r="B442" s="28" t="s">
        <v>355</v>
      </c>
      <c r="C442" s="30">
        <v>9637</v>
      </c>
      <c r="D442" s="30">
        <f t="shared" si="46"/>
        <v>9637</v>
      </c>
      <c r="E442" s="30">
        <f t="shared" si="46"/>
        <v>9637</v>
      </c>
    </row>
    <row r="443" spans="1:5" ht="15" hidden="1" customHeight="1" outlineLevel="2">
      <c r="A443" s="6">
        <v>2201</v>
      </c>
      <c r="B443" s="4" t="s">
        <v>356</v>
      </c>
      <c r="C443" s="5">
        <v>0</v>
      </c>
      <c r="D443" s="5">
        <f>C443</f>
        <v>0</v>
      </c>
      <c r="E443" s="5">
        <f>D443</f>
        <v>0</v>
      </c>
    </row>
    <row r="444" spans="1:5" outlineLevel="1" collapsed="1">
      <c r="A444" s="193" t="s">
        <v>357</v>
      </c>
      <c r="B444" s="194"/>
      <c r="C444" s="32">
        <f>C445+C454+C455+C459+C462+C463+C468+C474+C477+C480+C481+C450</f>
        <v>514920</v>
      </c>
      <c r="D444" s="32">
        <f>D445+D454+D455+D459+D462+D463+D468+D474+D477+D480+D481+D450</f>
        <v>514920</v>
      </c>
      <c r="E444" s="32">
        <f>E445+E454+E455+E459+E462+E463+E468+E474+E477+E480+E481+E450</f>
        <v>514920</v>
      </c>
    </row>
    <row r="445" spans="1:5" ht="15" hidden="1" customHeight="1" outlineLevel="2">
      <c r="A445" s="6">
        <v>2202</v>
      </c>
      <c r="B445" s="4" t="s">
        <v>358</v>
      </c>
      <c r="C445" s="5">
        <f>SUM(C446:C449)</f>
        <v>21000</v>
      </c>
      <c r="D445" s="5">
        <f>SUM(D446:D449)</f>
        <v>21000</v>
      </c>
      <c r="E445" s="5">
        <f>SUM(E446:E449)</f>
        <v>21000</v>
      </c>
    </row>
    <row r="446" spans="1:5" ht="15" hidden="1" customHeight="1" outlineLevel="3">
      <c r="A446" s="28"/>
      <c r="B446" s="28" t="s">
        <v>359</v>
      </c>
      <c r="C446" s="30">
        <v>10000</v>
      </c>
      <c r="D446" s="30">
        <f>C446</f>
        <v>10000</v>
      </c>
      <c r="E446" s="30">
        <f>D446</f>
        <v>10000</v>
      </c>
    </row>
    <row r="447" spans="1:5" ht="15" hidden="1" customHeight="1" outlineLevel="3">
      <c r="A447" s="28"/>
      <c r="B447" s="28" t="s">
        <v>360</v>
      </c>
      <c r="C447" s="30">
        <v>6000</v>
      </c>
      <c r="D447" s="30">
        <f t="shared" ref="D447:E449" si="47">C447</f>
        <v>6000</v>
      </c>
      <c r="E447" s="30">
        <f t="shared" si="47"/>
        <v>6000</v>
      </c>
    </row>
    <row r="448" spans="1:5" ht="15" hidden="1" customHeight="1" outlineLevel="3">
      <c r="A448" s="28"/>
      <c r="B448" s="28" t="s">
        <v>361</v>
      </c>
      <c r="C448" s="30">
        <v>5000</v>
      </c>
      <c r="D448" s="30">
        <f t="shared" si="47"/>
        <v>5000</v>
      </c>
      <c r="E448" s="30">
        <f t="shared" si="47"/>
        <v>5000</v>
      </c>
    </row>
    <row r="449" spans="1:5" ht="15" hidden="1" customHeight="1" outlineLevel="3">
      <c r="A449" s="28"/>
      <c r="B449" s="28" t="s">
        <v>362</v>
      </c>
      <c r="C449" s="30">
        <v>0</v>
      </c>
      <c r="D449" s="30">
        <f t="shared" si="47"/>
        <v>0</v>
      </c>
      <c r="E449" s="30">
        <f t="shared" si="47"/>
        <v>0</v>
      </c>
    </row>
    <row r="450" spans="1:5" ht="15" hidden="1" customHeight="1" outlineLevel="2">
      <c r="A450" s="6">
        <v>2202</v>
      </c>
      <c r="B450" s="4" t="s">
        <v>363</v>
      </c>
      <c r="C450" s="5">
        <f>SUM(C451:C453)</f>
        <v>342000</v>
      </c>
      <c r="D450" s="5">
        <f>SUM(D451:D453)</f>
        <v>342000</v>
      </c>
      <c r="E450" s="5">
        <f>SUM(E451:E453)</f>
        <v>342000</v>
      </c>
    </row>
    <row r="451" spans="1:5" ht="15" hidden="1" customHeight="1" outlineLevel="3">
      <c r="A451" s="28"/>
      <c r="B451" s="28" t="s">
        <v>364</v>
      </c>
      <c r="C451" s="30">
        <v>300000</v>
      </c>
      <c r="D451" s="30">
        <f>C451</f>
        <v>300000</v>
      </c>
      <c r="E451" s="30">
        <f>D451</f>
        <v>300000</v>
      </c>
    </row>
    <row r="452" spans="1:5" ht="15" hidden="1" customHeight="1" outlineLevel="3">
      <c r="A452" s="28"/>
      <c r="B452" s="28" t="s">
        <v>365</v>
      </c>
      <c r="C452" s="30">
        <v>42000</v>
      </c>
      <c r="D452" s="30">
        <f t="shared" ref="D452:E453" si="48">C452</f>
        <v>42000</v>
      </c>
      <c r="E452" s="30">
        <f t="shared" si="48"/>
        <v>42000</v>
      </c>
    </row>
    <row r="453" spans="1:5" ht="15" hidden="1" customHeight="1" outlineLevel="3">
      <c r="A453" s="28"/>
      <c r="B453" s="28" t="s">
        <v>366</v>
      </c>
      <c r="C453" s="30">
        <v>0</v>
      </c>
      <c r="D453" s="30">
        <f t="shared" si="48"/>
        <v>0</v>
      </c>
      <c r="E453" s="30">
        <f t="shared" si="48"/>
        <v>0</v>
      </c>
    </row>
    <row r="454" spans="1:5" ht="15" hidden="1" customHeight="1" outlineLevel="2">
      <c r="A454" s="6">
        <v>2202</v>
      </c>
      <c r="B454" s="4" t="s">
        <v>51</v>
      </c>
      <c r="C454" s="5">
        <v>50000</v>
      </c>
      <c r="D454" s="5">
        <f>C454</f>
        <v>50000</v>
      </c>
      <c r="E454" s="5">
        <f>D454</f>
        <v>50000</v>
      </c>
    </row>
    <row r="455" spans="1:5" hidden="1" outlineLevel="2">
      <c r="A455" s="6">
        <v>2202</v>
      </c>
      <c r="B455" s="4" t="s">
        <v>120</v>
      </c>
      <c r="C455" s="5">
        <f>SUM(C456:C458)</f>
        <v>33000</v>
      </c>
      <c r="D455" s="5">
        <f>SUM(D456:D458)</f>
        <v>33000</v>
      </c>
      <c r="E455" s="5">
        <f>SUM(E456:E458)</f>
        <v>33000</v>
      </c>
    </row>
    <row r="456" spans="1:5" ht="15" hidden="1" customHeight="1" outlineLevel="3">
      <c r="A456" s="28"/>
      <c r="B456" s="28" t="s">
        <v>367</v>
      </c>
      <c r="C456" s="30">
        <v>30000</v>
      </c>
      <c r="D456" s="30">
        <f>C456</f>
        <v>30000</v>
      </c>
      <c r="E456" s="30">
        <f>D456</f>
        <v>30000</v>
      </c>
    </row>
    <row r="457" spans="1:5" ht="15" hidden="1" customHeight="1" outlineLevel="3">
      <c r="A457" s="28"/>
      <c r="B457" s="28" t="s">
        <v>368</v>
      </c>
      <c r="C457" s="30">
        <v>3000</v>
      </c>
      <c r="D457" s="30">
        <f t="shared" ref="D457:E458" si="49">C457</f>
        <v>3000</v>
      </c>
      <c r="E457" s="30">
        <f t="shared" si="49"/>
        <v>3000</v>
      </c>
    </row>
    <row r="458" spans="1:5" ht="15" hidden="1" customHeight="1" outlineLevel="3">
      <c r="A458" s="28"/>
      <c r="B458" s="28" t="s">
        <v>361</v>
      </c>
      <c r="C458" s="30">
        <v>0</v>
      </c>
      <c r="D458" s="30">
        <f t="shared" si="49"/>
        <v>0</v>
      </c>
      <c r="E458" s="30">
        <f t="shared" si="49"/>
        <v>0</v>
      </c>
    </row>
    <row r="459" spans="1:5" hidden="1" outlineLevel="2">
      <c r="A459" s="6">
        <v>2202</v>
      </c>
      <c r="B459" s="4" t="s">
        <v>121</v>
      </c>
      <c r="C459" s="5">
        <f>SUM(C460:C461)</f>
        <v>8000</v>
      </c>
      <c r="D459" s="5">
        <f>SUM(D460:D461)</f>
        <v>8000</v>
      </c>
      <c r="E459" s="5">
        <f>SUM(E460:E461)</f>
        <v>8000</v>
      </c>
    </row>
    <row r="460" spans="1:5" ht="15" hidden="1" customHeight="1" outlineLevel="3">
      <c r="A460" s="28"/>
      <c r="B460" s="28" t="s">
        <v>369</v>
      </c>
      <c r="C460" s="30">
        <v>5000</v>
      </c>
      <c r="D460" s="30">
        <f t="shared" ref="D460:E462" si="50">C460</f>
        <v>5000</v>
      </c>
      <c r="E460" s="30">
        <f t="shared" si="50"/>
        <v>5000</v>
      </c>
    </row>
    <row r="461" spans="1:5" ht="15" hidden="1" customHeight="1" outlineLevel="3">
      <c r="A461" s="28"/>
      <c r="B461" s="28" t="s">
        <v>370</v>
      </c>
      <c r="C461" s="30">
        <v>3000</v>
      </c>
      <c r="D461" s="30">
        <f t="shared" si="50"/>
        <v>3000</v>
      </c>
      <c r="E461" s="30">
        <f t="shared" si="50"/>
        <v>3000</v>
      </c>
    </row>
    <row r="462" spans="1:5" hidden="1" outlineLevel="2">
      <c r="A462" s="6">
        <v>2202</v>
      </c>
      <c r="B462" s="4" t="s">
        <v>371</v>
      </c>
      <c r="C462" s="5">
        <v>0</v>
      </c>
      <c r="D462" s="5">
        <f t="shared" si="50"/>
        <v>0</v>
      </c>
      <c r="E462" s="5">
        <f t="shared" si="50"/>
        <v>0</v>
      </c>
    </row>
    <row r="463" spans="1:5" hidden="1" outlineLevel="2" collapsed="1">
      <c r="A463" s="6">
        <v>2202</v>
      </c>
      <c r="B463" s="4" t="s">
        <v>372</v>
      </c>
      <c r="C463" s="5">
        <f>SUM(C464:C467)</f>
        <v>0</v>
      </c>
      <c r="D463" s="5">
        <f>SUM(D464:D467)</f>
        <v>0</v>
      </c>
      <c r="E463" s="5">
        <f>SUM(E464:E467)</f>
        <v>0</v>
      </c>
    </row>
    <row r="464" spans="1:5" ht="15" hidden="1" customHeight="1" outlineLevel="3">
      <c r="A464" s="28"/>
      <c r="B464" s="28" t="s">
        <v>373</v>
      </c>
      <c r="C464" s="30">
        <v>0</v>
      </c>
      <c r="D464" s="30">
        <f>C464</f>
        <v>0</v>
      </c>
      <c r="E464" s="30">
        <f>D464</f>
        <v>0</v>
      </c>
    </row>
    <row r="465" spans="1:5" ht="15" hidden="1" customHeight="1" outlineLevel="3">
      <c r="A465" s="28"/>
      <c r="B465" s="28" t="s">
        <v>374</v>
      </c>
      <c r="C465" s="30">
        <v>0</v>
      </c>
      <c r="D465" s="30">
        <f t="shared" ref="D465:E467" si="51">C465</f>
        <v>0</v>
      </c>
      <c r="E465" s="30">
        <f t="shared" si="51"/>
        <v>0</v>
      </c>
    </row>
    <row r="466" spans="1:5" ht="15" hidden="1" customHeight="1" outlineLevel="3">
      <c r="A466" s="28"/>
      <c r="B466" s="28" t="s">
        <v>375</v>
      </c>
      <c r="C466" s="30">
        <v>0</v>
      </c>
      <c r="D466" s="30">
        <f t="shared" si="51"/>
        <v>0</v>
      </c>
      <c r="E466" s="30">
        <f t="shared" si="51"/>
        <v>0</v>
      </c>
    </row>
    <row r="467" spans="1:5" ht="15" hidden="1" customHeight="1" outlineLevel="3">
      <c r="A467" s="28"/>
      <c r="B467" s="28" t="s">
        <v>376</v>
      </c>
      <c r="C467" s="30">
        <v>0</v>
      </c>
      <c r="D467" s="30">
        <f t="shared" si="51"/>
        <v>0</v>
      </c>
      <c r="E467" s="30">
        <f t="shared" si="51"/>
        <v>0</v>
      </c>
    </row>
    <row r="468" spans="1:5" hidden="1" outlineLevel="2">
      <c r="A468" s="6">
        <v>2202</v>
      </c>
      <c r="B468" s="4" t="s">
        <v>377</v>
      </c>
      <c r="C468" s="5">
        <f>SUM(C469:C473)</f>
        <v>0</v>
      </c>
      <c r="D468" s="5">
        <f>SUM(D469:D473)</f>
        <v>0</v>
      </c>
      <c r="E468" s="5">
        <f>SUM(E469:E473)</f>
        <v>0</v>
      </c>
    </row>
    <row r="469" spans="1:5" ht="15" hidden="1" customHeight="1" outlineLevel="3">
      <c r="A469" s="28"/>
      <c r="B469" s="28" t="s">
        <v>378</v>
      </c>
      <c r="C469" s="30">
        <v>0</v>
      </c>
      <c r="D469" s="30">
        <f>C469</f>
        <v>0</v>
      </c>
      <c r="E469" s="30">
        <f>D469</f>
        <v>0</v>
      </c>
    </row>
    <row r="470" spans="1:5" ht="15" hidden="1" customHeight="1" outlineLevel="3">
      <c r="A470" s="28"/>
      <c r="B470" s="28" t="s">
        <v>379</v>
      </c>
      <c r="C470" s="30">
        <v>0</v>
      </c>
      <c r="D470" s="30">
        <f t="shared" ref="D470:E473" si="52">C470</f>
        <v>0</v>
      </c>
      <c r="E470" s="30">
        <f t="shared" si="52"/>
        <v>0</v>
      </c>
    </row>
    <row r="471" spans="1:5" ht="15" hidden="1" customHeight="1" outlineLevel="3">
      <c r="A471" s="28"/>
      <c r="B471" s="28" t="s">
        <v>380</v>
      </c>
      <c r="C471" s="30">
        <v>0</v>
      </c>
      <c r="D471" s="30">
        <f t="shared" si="52"/>
        <v>0</v>
      </c>
      <c r="E471" s="30">
        <f t="shared" si="52"/>
        <v>0</v>
      </c>
    </row>
    <row r="472" spans="1:5" ht="15" hidden="1" customHeight="1" outlineLevel="3">
      <c r="A472" s="28"/>
      <c r="B472" s="28" t="s">
        <v>381</v>
      </c>
      <c r="C472" s="30">
        <v>0</v>
      </c>
      <c r="D472" s="30">
        <f t="shared" si="52"/>
        <v>0</v>
      </c>
      <c r="E472" s="30">
        <f t="shared" si="52"/>
        <v>0</v>
      </c>
    </row>
    <row r="473" spans="1:5" ht="15" hidden="1" customHeight="1" outlineLevel="3">
      <c r="A473" s="28"/>
      <c r="B473" s="28" t="s">
        <v>382</v>
      </c>
      <c r="C473" s="30">
        <v>0</v>
      </c>
      <c r="D473" s="30">
        <f t="shared" si="52"/>
        <v>0</v>
      </c>
      <c r="E473" s="30">
        <f t="shared" si="52"/>
        <v>0</v>
      </c>
    </row>
    <row r="474" spans="1:5" hidden="1" outlineLevel="2">
      <c r="A474" s="6">
        <v>2202</v>
      </c>
      <c r="B474" s="4" t="s">
        <v>122</v>
      </c>
      <c r="C474" s="5">
        <f>SUM(C475:C476)</f>
        <v>44920</v>
      </c>
      <c r="D474" s="5">
        <f>SUM(D475:D476)</f>
        <v>44920</v>
      </c>
      <c r="E474" s="5">
        <f>SUM(E475:E476)</f>
        <v>44920</v>
      </c>
    </row>
    <row r="475" spans="1:5" ht="15" hidden="1" customHeight="1" outlineLevel="3">
      <c r="A475" s="28"/>
      <c r="B475" s="28" t="s">
        <v>383</v>
      </c>
      <c r="C475" s="30">
        <v>14920</v>
      </c>
      <c r="D475" s="30">
        <f>C475</f>
        <v>14920</v>
      </c>
      <c r="E475" s="30">
        <f>D475</f>
        <v>14920</v>
      </c>
    </row>
    <row r="476" spans="1:5" ht="15" hidden="1" customHeight="1" outlineLevel="3">
      <c r="A476" s="28"/>
      <c r="B476" s="28" t="s">
        <v>384</v>
      </c>
      <c r="C476" s="30">
        <v>30000</v>
      </c>
      <c r="D476" s="30">
        <f>C476</f>
        <v>30000</v>
      </c>
      <c r="E476" s="30">
        <f>D476</f>
        <v>30000</v>
      </c>
    </row>
    <row r="477" spans="1:5" hidden="1" outlineLevel="2">
      <c r="A477" s="6">
        <v>2202</v>
      </c>
      <c r="B477" s="4" t="s">
        <v>385</v>
      </c>
      <c r="C477" s="5">
        <f>SUM(C478:C479)</f>
        <v>3000</v>
      </c>
      <c r="D477" s="5">
        <f>SUM(D478:D479)</f>
        <v>3000</v>
      </c>
      <c r="E477" s="5">
        <f>SUM(E478:E479)</f>
        <v>3000</v>
      </c>
    </row>
    <row r="478" spans="1:5" ht="15" hidden="1" customHeight="1" outlineLevel="3">
      <c r="A478" s="28"/>
      <c r="B478" s="28" t="s">
        <v>383</v>
      </c>
      <c r="C478" s="30">
        <v>3000</v>
      </c>
      <c r="D478" s="30">
        <f t="shared" ref="D478:E481" si="53">C478</f>
        <v>3000</v>
      </c>
      <c r="E478" s="30">
        <f t="shared" si="53"/>
        <v>3000</v>
      </c>
    </row>
    <row r="479" spans="1:5" ht="15" hidden="1" customHeight="1" outlineLevel="3">
      <c r="A479" s="28"/>
      <c r="B479" s="28" t="s">
        <v>384</v>
      </c>
      <c r="C479" s="30">
        <v>0</v>
      </c>
      <c r="D479" s="30">
        <f t="shared" si="53"/>
        <v>0</v>
      </c>
      <c r="E479" s="30">
        <f t="shared" si="53"/>
        <v>0</v>
      </c>
    </row>
    <row r="480" spans="1:5" hidden="1" outlineLevel="2">
      <c r="A480" s="6">
        <v>2202</v>
      </c>
      <c r="B480" s="4" t="s">
        <v>386</v>
      </c>
      <c r="C480" s="5">
        <v>13000</v>
      </c>
      <c r="D480" s="5">
        <f t="shared" si="53"/>
        <v>13000</v>
      </c>
      <c r="E480" s="5">
        <f t="shared" si="53"/>
        <v>13000</v>
      </c>
    </row>
    <row r="481" spans="1:10" hidden="1" outlineLevel="2" collapsed="1">
      <c r="A481" s="6">
        <v>2202</v>
      </c>
      <c r="B481" s="4" t="s">
        <v>387</v>
      </c>
      <c r="C481" s="5">
        <v>0</v>
      </c>
      <c r="D481" s="5">
        <f t="shared" si="53"/>
        <v>0</v>
      </c>
      <c r="E481" s="5">
        <f t="shared" si="53"/>
        <v>0</v>
      </c>
    </row>
    <row r="482" spans="1:10" outlineLevel="1" collapsed="1">
      <c r="A482" s="193" t="s">
        <v>388</v>
      </c>
      <c r="B482" s="194"/>
      <c r="C482" s="32">
        <v>0</v>
      </c>
      <c r="D482" s="32">
        <v>0</v>
      </c>
      <c r="E482" s="32">
        <v>0</v>
      </c>
    </row>
    <row r="483" spans="1:10">
      <c r="A483" s="203" t="s">
        <v>389</v>
      </c>
      <c r="B483" s="204"/>
      <c r="C483" s="35">
        <f>C484+C504+C509+C522+C528+C538</f>
        <v>217000</v>
      </c>
      <c r="D483" s="35">
        <f>D484+D504+D509+D522+D528+D538</f>
        <v>217000</v>
      </c>
      <c r="E483" s="35">
        <f>E484+E504+E509+E522+E528+E538</f>
        <v>217000</v>
      </c>
      <c r="G483" s="39" t="s">
        <v>592</v>
      </c>
      <c r="H483" s="41"/>
      <c r="I483" s="42"/>
      <c r="J483" s="40" t="b">
        <f>AND(H483=I483)</f>
        <v>1</v>
      </c>
    </row>
    <row r="484" spans="1:10" outlineLevel="1">
      <c r="A484" s="193" t="s">
        <v>390</v>
      </c>
      <c r="B484" s="194"/>
      <c r="C484" s="32">
        <f>C485+C486+C490+C491+C494+C497+C500+C501+C502+C503</f>
        <v>95000</v>
      </c>
      <c r="D484" s="32">
        <f>D485+D486+D490+D491+D494+D497+D500+D501+D502+D503</f>
        <v>95000</v>
      </c>
      <c r="E484" s="32">
        <f>E485+E486+E490+E491+E494+E497+E500+E501+E502+E503</f>
        <v>95000</v>
      </c>
    </row>
    <row r="485" spans="1:10" hidden="1" outlineLevel="2">
      <c r="A485" s="6">
        <v>3302</v>
      </c>
      <c r="B485" s="4" t="s">
        <v>391</v>
      </c>
      <c r="C485" s="5">
        <v>15000</v>
      </c>
      <c r="D485" s="5">
        <f>C485</f>
        <v>15000</v>
      </c>
      <c r="E485" s="5">
        <f>D485</f>
        <v>15000</v>
      </c>
    </row>
    <row r="486" spans="1:10" hidden="1" outlineLevel="2">
      <c r="A486" s="6">
        <v>3302</v>
      </c>
      <c r="B486" s="4" t="s">
        <v>392</v>
      </c>
      <c r="C486" s="5">
        <f>SUM(C487:C489)</f>
        <v>77000</v>
      </c>
      <c r="D486" s="5">
        <f>SUM(D487:D489)</f>
        <v>77000</v>
      </c>
      <c r="E486" s="5">
        <f>SUM(E487:E489)</f>
        <v>77000</v>
      </c>
    </row>
    <row r="487" spans="1:10" ht="15" hidden="1" customHeight="1" outlineLevel="3">
      <c r="A487" s="28"/>
      <c r="B487" s="28" t="s">
        <v>393</v>
      </c>
      <c r="C487" s="30">
        <v>53000</v>
      </c>
      <c r="D487" s="30">
        <f>C487</f>
        <v>53000</v>
      </c>
      <c r="E487" s="30">
        <f>D487</f>
        <v>53000</v>
      </c>
    </row>
    <row r="488" spans="1:10" ht="15" hidden="1" customHeight="1" outlineLevel="3">
      <c r="A488" s="28"/>
      <c r="B488" s="28" t="s">
        <v>394</v>
      </c>
      <c r="C488" s="30">
        <v>24000</v>
      </c>
      <c r="D488" s="30">
        <f t="shared" ref="D488:E489" si="54">C488</f>
        <v>24000</v>
      </c>
      <c r="E488" s="30">
        <f t="shared" si="54"/>
        <v>24000</v>
      </c>
    </row>
    <row r="489" spans="1:10" ht="15" hidden="1" customHeight="1" outlineLevel="3">
      <c r="A489" s="28"/>
      <c r="B489" s="28" t="s">
        <v>395</v>
      </c>
      <c r="C489" s="30">
        <v>0</v>
      </c>
      <c r="D489" s="30">
        <f t="shared" si="54"/>
        <v>0</v>
      </c>
      <c r="E489" s="30">
        <f t="shared" si="54"/>
        <v>0</v>
      </c>
    </row>
    <row r="490" spans="1:10" hidden="1" outlineLevel="2">
      <c r="A490" s="6">
        <v>3302</v>
      </c>
      <c r="B490" s="4" t="s">
        <v>396</v>
      </c>
      <c r="C490" s="5"/>
      <c r="D490" s="5">
        <f>C490</f>
        <v>0</v>
      </c>
      <c r="E490" s="5">
        <f>D490</f>
        <v>0</v>
      </c>
    </row>
    <row r="491" spans="1:10" hidden="1" outlineLevel="2">
      <c r="A491" s="6">
        <v>3302</v>
      </c>
      <c r="B491" s="4" t="s">
        <v>397</v>
      </c>
      <c r="C491" s="5">
        <f>SUM(C492:C493)</f>
        <v>0</v>
      </c>
      <c r="D491" s="5">
        <f>SUM(D492:D493)</f>
        <v>0</v>
      </c>
      <c r="E491" s="5">
        <f>SUM(E492:E493)</f>
        <v>0</v>
      </c>
    </row>
    <row r="492" spans="1:10" ht="15" hidden="1" customHeight="1" outlineLevel="3">
      <c r="A492" s="28"/>
      <c r="B492" s="28" t="s">
        <v>398</v>
      </c>
      <c r="C492" s="30">
        <v>0</v>
      </c>
      <c r="D492" s="30">
        <f>C492</f>
        <v>0</v>
      </c>
      <c r="E492" s="30">
        <f>D492</f>
        <v>0</v>
      </c>
    </row>
    <row r="493" spans="1:10" ht="15" hidden="1" customHeight="1" outlineLevel="3">
      <c r="A493" s="28"/>
      <c r="B493" s="28" t="s">
        <v>399</v>
      </c>
      <c r="C493" s="30">
        <v>0</v>
      </c>
      <c r="D493" s="30">
        <f>C493</f>
        <v>0</v>
      </c>
      <c r="E493" s="30">
        <f>D493</f>
        <v>0</v>
      </c>
    </row>
    <row r="494" spans="1:10" hidden="1" outlineLevel="2">
      <c r="A494" s="6">
        <v>3302</v>
      </c>
      <c r="B494" s="4" t="s">
        <v>400</v>
      </c>
      <c r="C494" s="5">
        <f>SUM(C495:C496)</f>
        <v>0</v>
      </c>
      <c r="D494" s="5">
        <f>SUM(D495:D496)</f>
        <v>0</v>
      </c>
      <c r="E494" s="5">
        <f>SUM(E495:E496)</f>
        <v>0</v>
      </c>
    </row>
    <row r="495" spans="1:10" ht="15" hidden="1" customHeight="1" outlineLevel="3">
      <c r="A495" s="28"/>
      <c r="B495" s="28" t="s">
        <v>401</v>
      </c>
      <c r="C495" s="30"/>
      <c r="D495" s="30">
        <f>C495</f>
        <v>0</v>
      </c>
      <c r="E495" s="30">
        <f>D495</f>
        <v>0</v>
      </c>
    </row>
    <row r="496" spans="1:10" ht="15" hidden="1" customHeight="1" outlineLevel="3">
      <c r="A496" s="28"/>
      <c r="B496" s="28" t="s">
        <v>402</v>
      </c>
      <c r="C496" s="30">
        <v>0</v>
      </c>
      <c r="D496" s="30">
        <f>C496</f>
        <v>0</v>
      </c>
      <c r="E496" s="30">
        <f>D496</f>
        <v>0</v>
      </c>
    </row>
    <row r="497" spans="1:12" hidden="1" outlineLevel="2">
      <c r="A497" s="6">
        <v>3302</v>
      </c>
      <c r="B497" s="4" t="s">
        <v>403</v>
      </c>
      <c r="C497" s="5">
        <f>SUM(C498:C499)</f>
        <v>2000</v>
      </c>
      <c r="D497" s="5">
        <f>SUM(D498:D499)</f>
        <v>2000</v>
      </c>
      <c r="E497" s="5">
        <f>SUM(E498:E499)</f>
        <v>2000</v>
      </c>
    </row>
    <row r="498" spans="1:12" ht="15" hidden="1" customHeight="1" outlineLevel="3">
      <c r="A498" s="28"/>
      <c r="B498" s="28" t="s">
        <v>404</v>
      </c>
      <c r="C498" s="30"/>
      <c r="D498" s="30">
        <f t="shared" ref="D498:E503" si="55">C498</f>
        <v>0</v>
      </c>
      <c r="E498" s="30">
        <f t="shared" si="55"/>
        <v>0</v>
      </c>
    </row>
    <row r="499" spans="1:12" ht="15" hidden="1" customHeight="1" outlineLevel="3">
      <c r="A499" s="28"/>
      <c r="B499" s="28" t="s">
        <v>405</v>
      </c>
      <c r="C499" s="30">
        <v>2000</v>
      </c>
      <c r="D499" s="30">
        <f t="shared" si="55"/>
        <v>2000</v>
      </c>
      <c r="E499" s="30">
        <f t="shared" si="55"/>
        <v>2000</v>
      </c>
    </row>
    <row r="500" spans="1:12" hidden="1" outlineLevel="2">
      <c r="A500" s="6">
        <v>3302</v>
      </c>
      <c r="B500" s="4" t="s">
        <v>406</v>
      </c>
      <c r="C500" s="5"/>
      <c r="D500" s="5">
        <f t="shared" si="55"/>
        <v>0</v>
      </c>
      <c r="E500" s="5">
        <f t="shared" si="55"/>
        <v>0</v>
      </c>
    </row>
    <row r="501" spans="1:12" hidden="1" outlineLevel="2">
      <c r="A501" s="6">
        <v>3302</v>
      </c>
      <c r="B501" s="4" t="s">
        <v>407</v>
      </c>
      <c r="C501" s="5"/>
      <c r="D501" s="5">
        <f t="shared" si="55"/>
        <v>0</v>
      </c>
      <c r="E501" s="5">
        <f t="shared" si="55"/>
        <v>0</v>
      </c>
    </row>
    <row r="502" spans="1:12" hidden="1" outlineLevel="2">
      <c r="A502" s="6">
        <v>3302</v>
      </c>
      <c r="B502" s="4" t="s">
        <v>408</v>
      </c>
      <c r="C502" s="5">
        <v>1000</v>
      </c>
      <c r="D502" s="5">
        <f t="shared" si="55"/>
        <v>1000</v>
      </c>
      <c r="E502" s="5">
        <f t="shared" si="55"/>
        <v>1000</v>
      </c>
    </row>
    <row r="503" spans="1:12" hidden="1" outlineLevel="2">
      <c r="A503" s="6">
        <v>3302</v>
      </c>
      <c r="B503" s="4" t="s">
        <v>409</v>
      </c>
      <c r="C503" s="5">
        <v>0</v>
      </c>
      <c r="D503" s="5">
        <f t="shared" si="55"/>
        <v>0</v>
      </c>
      <c r="E503" s="5">
        <f t="shared" si="55"/>
        <v>0</v>
      </c>
    </row>
    <row r="504" spans="1:12" outlineLevel="1" collapsed="1">
      <c r="A504" s="193" t="s">
        <v>410</v>
      </c>
      <c r="B504" s="194"/>
      <c r="C504" s="32">
        <f>SUM(C505:C508)</f>
        <v>9000</v>
      </c>
      <c r="D504" s="32">
        <f>SUM(D505:D508)</f>
        <v>9000</v>
      </c>
      <c r="E504" s="32">
        <f>SUM(E505:E508)</f>
        <v>9000</v>
      </c>
    </row>
    <row r="505" spans="1:12" hidden="1" outlineLevel="2" collapsed="1">
      <c r="A505" s="6">
        <v>3303</v>
      </c>
      <c r="B505" s="4" t="s">
        <v>411</v>
      </c>
      <c r="C505" s="5">
        <v>7000</v>
      </c>
      <c r="D505" s="5">
        <f>C505</f>
        <v>7000</v>
      </c>
      <c r="E505" s="5">
        <f>D505</f>
        <v>7000</v>
      </c>
    </row>
    <row r="506" spans="1:12" hidden="1" outlineLevel="2">
      <c r="A506" s="6">
        <v>3303</v>
      </c>
      <c r="B506" s="4" t="s">
        <v>412</v>
      </c>
      <c r="C506" s="5">
        <v>0</v>
      </c>
      <c r="D506" s="5">
        <f t="shared" ref="D506:E508" si="56">C506</f>
        <v>0</v>
      </c>
      <c r="E506" s="5">
        <f t="shared" si="56"/>
        <v>0</v>
      </c>
    </row>
    <row r="507" spans="1:12" hidden="1" outlineLevel="2">
      <c r="A507" s="6">
        <v>3303</v>
      </c>
      <c r="B507" s="4" t="s">
        <v>413</v>
      </c>
      <c r="C507" s="5">
        <v>2000</v>
      </c>
      <c r="D507" s="5">
        <f t="shared" si="56"/>
        <v>2000</v>
      </c>
      <c r="E507" s="5">
        <f t="shared" si="56"/>
        <v>2000</v>
      </c>
    </row>
    <row r="508" spans="1:12" hidden="1" outlineLevel="2">
      <c r="A508" s="6">
        <v>3303</v>
      </c>
      <c r="B508" s="4" t="s">
        <v>409</v>
      </c>
      <c r="C508" s="5">
        <v>0</v>
      </c>
      <c r="D508" s="5">
        <f t="shared" si="56"/>
        <v>0</v>
      </c>
      <c r="E508" s="5">
        <f t="shared" si="56"/>
        <v>0</v>
      </c>
    </row>
    <row r="509" spans="1:12" outlineLevel="1" collapsed="1">
      <c r="A509" s="193" t="s">
        <v>414</v>
      </c>
      <c r="B509" s="194"/>
      <c r="C509" s="32">
        <f>C510+C511+C512+C513+C517+C518+C519+C520+C521</f>
        <v>113000</v>
      </c>
      <c r="D509" s="32">
        <f>D510+D511+D512+D513+D517+D518+D519+D520+D521</f>
        <v>113000</v>
      </c>
      <c r="E509" s="32">
        <f>E510+E511+E512+E513+E517+E518+E519+E520+E521</f>
        <v>113000</v>
      </c>
      <c r="L509" s="51"/>
    </row>
    <row r="510" spans="1:12" hidden="1" outlineLevel="2" collapsed="1">
      <c r="A510" s="6">
        <v>3305</v>
      </c>
      <c r="B510" s="4" t="s">
        <v>415</v>
      </c>
      <c r="C510" s="5">
        <v>0</v>
      </c>
      <c r="D510" s="5">
        <f>C510</f>
        <v>0</v>
      </c>
      <c r="E510" s="5">
        <f>D510</f>
        <v>0</v>
      </c>
    </row>
    <row r="511" spans="1:12" hidden="1" outlineLevel="2">
      <c r="A511" s="6">
        <v>3305</v>
      </c>
      <c r="B511" s="4" t="s">
        <v>416</v>
      </c>
      <c r="C511" s="5">
        <v>0</v>
      </c>
      <c r="D511" s="5">
        <f t="shared" ref="D511:E512" si="57">C511</f>
        <v>0</v>
      </c>
      <c r="E511" s="5">
        <f t="shared" si="57"/>
        <v>0</v>
      </c>
    </row>
    <row r="512" spans="1:12" hidden="1" outlineLevel="2">
      <c r="A512" s="6">
        <v>3305</v>
      </c>
      <c r="B512" s="4" t="s">
        <v>417</v>
      </c>
      <c r="C512" s="5">
        <v>0</v>
      </c>
      <c r="D512" s="5">
        <f t="shared" si="57"/>
        <v>0</v>
      </c>
      <c r="E512" s="5">
        <f t="shared" si="57"/>
        <v>0</v>
      </c>
    </row>
    <row r="513" spans="1:5" hidden="1" outlineLevel="2">
      <c r="A513" s="6">
        <v>3305</v>
      </c>
      <c r="B513" s="4" t="s">
        <v>418</v>
      </c>
      <c r="C513" s="5">
        <f>SUM(C514:C516)</f>
        <v>0</v>
      </c>
      <c r="D513" s="5">
        <f>SUM(D514:D516)</f>
        <v>0</v>
      </c>
      <c r="E513" s="5">
        <f>SUM(E514:E516)</f>
        <v>0</v>
      </c>
    </row>
    <row r="514" spans="1:5" ht="15" hidden="1" customHeight="1" outlineLevel="3">
      <c r="A514" s="29"/>
      <c r="B514" s="28" t="s">
        <v>419</v>
      </c>
      <c r="C514" s="30"/>
      <c r="D514" s="30">
        <f t="shared" ref="D514:E521" si="58">C514</f>
        <v>0</v>
      </c>
      <c r="E514" s="30">
        <f t="shared" si="58"/>
        <v>0</v>
      </c>
    </row>
    <row r="515" spans="1:5" ht="15" hidden="1" customHeight="1" outlineLevel="3">
      <c r="A515" s="29"/>
      <c r="B515" s="28" t="s">
        <v>420</v>
      </c>
      <c r="C515" s="30">
        <v>0</v>
      </c>
      <c r="D515" s="30">
        <f t="shared" si="58"/>
        <v>0</v>
      </c>
      <c r="E515" s="30">
        <f t="shared" si="58"/>
        <v>0</v>
      </c>
    </row>
    <row r="516" spans="1:5" ht="15" hidden="1" customHeight="1" outlineLevel="3">
      <c r="A516" s="29"/>
      <c r="B516" s="28" t="s">
        <v>421</v>
      </c>
      <c r="C516" s="30">
        <v>0</v>
      </c>
      <c r="D516" s="30">
        <f t="shared" si="58"/>
        <v>0</v>
      </c>
      <c r="E516" s="30">
        <f t="shared" si="58"/>
        <v>0</v>
      </c>
    </row>
    <row r="517" spans="1:5" hidden="1" outlineLevel="2">
      <c r="A517" s="6">
        <v>3305</v>
      </c>
      <c r="B517" s="4" t="s">
        <v>422</v>
      </c>
      <c r="C517" s="5">
        <v>10000</v>
      </c>
      <c r="D517" s="5">
        <f t="shared" si="58"/>
        <v>10000</v>
      </c>
      <c r="E517" s="5">
        <f t="shared" si="58"/>
        <v>10000</v>
      </c>
    </row>
    <row r="518" spans="1:5" hidden="1" outlineLevel="2">
      <c r="A518" s="6">
        <v>3305</v>
      </c>
      <c r="B518" s="4" t="s">
        <v>423</v>
      </c>
      <c r="C518" s="5">
        <v>0</v>
      </c>
      <c r="D518" s="5">
        <f t="shared" si="58"/>
        <v>0</v>
      </c>
      <c r="E518" s="5">
        <f t="shared" si="58"/>
        <v>0</v>
      </c>
    </row>
    <row r="519" spans="1:5" hidden="1" outlineLevel="2">
      <c r="A519" s="6">
        <v>3305</v>
      </c>
      <c r="B519" s="4" t="s">
        <v>424</v>
      </c>
      <c r="C519" s="5">
        <v>3000</v>
      </c>
      <c r="D519" s="5">
        <f t="shared" si="58"/>
        <v>3000</v>
      </c>
      <c r="E519" s="5">
        <f t="shared" si="58"/>
        <v>3000</v>
      </c>
    </row>
    <row r="520" spans="1:5" hidden="1" outlineLevel="2">
      <c r="A520" s="6">
        <v>3305</v>
      </c>
      <c r="B520" s="4" t="s">
        <v>425</v>
      </c>
      <c r="C520" s="5">
        <v>100000</v>
      </c>
      <c r="D520" s="5">
        <f t="shared" si="58"/>
        <v>100000</v>
      </c>
      <c r="E520" s="5">
        <f t="shared" si="58"/>
        <v>100000</v>
      </c>
    </row>
    <row r="521" spans="1:5" hidden="1" outlineLevel="2">
      <c r="A521" s="6">
        <v>3305</v>
      </c>
      <c r="B521" s="4" t="s">
        <v>409</v>
      </c>
      <c r="C521" s="5">
        <v>0</v>
      </c>
      <c r="D521" s="5">
        <f t="shared" si="58"/>
        <v>0</v>
      </c>
      <c r="E521" s="5">
        <f t="shared" si="58"/>
        <v>0</v>
      </c>
    </row>
    <row r="522" spans="1:5" outlineLevel="1" collapsed="1">
      <c r="A522" s="193" t="s">
        <v>426</v>
      </c>
      <c r="B522" s="194"/>
      <c r="C522" s="32">
        <f>SUM(C523:C527)</f>
        <v>0</v>
      </c>
      <c r="D522" s="32">
        <f>SUM(D523:D527)</f>
        <v>0</v>
      </c>
      <c r="E522" s="32">
        <f>SUM(E523:E527)</f>
        <v>0</v>
      </c>
    </row>
    <row r="523" spans="1:5" hidden="1" outlineLevel="2" collapsed="1">
      <c r="A523" s="6">
        <v>3306</v>
      </c>
      <c r="B523" s="4" t="s">
        <v>427</v>
      </c>
      <c r="C523" s="5">
        <v>0</v>
      </c>
      <c r="D523" s="5">
        <f>C523</f>
        <v>0</v>
      </c>
      <c r="E523" s="5">
        <f>D523</f>
        <v>0</v>
      </c>
    </row>
    <row r="524" spans="1:5" hidden="1" outlineLevel="2">
      <c r="A524" s="6">
        <v>3306</v>
      </c>
      <c r="B524" s="4" t="s">
        <v>428</v>
      </c>
      <c r="C524" s="5">
        <v>0</v>
      </c>
      <c r="D524" s="5">
        <f t="shared" ref="D524:E527" si="59">C524</f>
        <v>0</v>
      </c>
      <c r="E524" s="5">
        <f t="shared" si="59"/>
        <v>0</v>
      </c>
    </row>
    <row r="525" spans="1:5" hidden="1" outlineLevel="2">
      <c r="A525" s="6">
        <v>3306</v>
      </c>
      <c r="B525" s="4" t="s">
        <v>429</v>
      </c>
      <c r="C525" s="5">
        <v>0</v>
      </c>
      <c r="D525" s="5">
        <f t="shared" si="59"/>
        <v>0</v>
      </c>
      <c r="E525" s="5">
        <f t="shared" si="59"/>
        <v>0</v>
      </c>
    </row>
    <row r="526" spans="1:5" hidden="1" outlineLevel="2">
      <c r="A526" s="6">
        <v>3306</v>
      </c>
      <c r="B526" s="4" t="s">
        <v>430</v>
      </c>
      <c r="C526" s="5">
        <v>0</v>
      </c>
      <c r="D526" s="5">
        <f t="shared" si="59"/>
        <v>0</v>
      </c>
      <c r="E526" s="5">
        <f t="shared" si="59"/>
        <v>0</v>
      </c>
    </row>
    <row r="527" spans="1:5" hidden="1" outlineLevel="2">
      <c r="A527" s="6">
        <v>3306</v>
      </c>
      <c r="B527" s="4" t="s">
        <v>431</v>
      </c>
      <c r="C527" s="5">
        <v>0</v>
      </c>
      <c r="D527" s="5">
        <f t="shared" si="59"/>
        <v>0</v>
      </c>
      <c r="E527" s="5">
        <f t="shared" si="59"/>
        <v>0</v>
      </c>
    </row>
    <row r="528" spans="1:5" outlineLevel="1" collapsed="1">
      <c r="A528" s="193" t="s">
        <v>432</v>
      </c>
      <c r="B528" s="194"/>
      <c r="C528" s="32">
        <f>C529+C531+C537</f>
        <v>0</v>
      </c>
      <c r="D528" s="32">
        <f>D529+D531+D537</f>
        <v>0</v>
      </c>
      <c r="E528" s="32">
        <f>E529+E531+E537</f>
        <v>0</v>
      </c>
    </row>
    <row r="529" spans="1:5" hidden="1" outlineLevel="2" collapsed="1">
      <c r="A529" s="6">
        <v>3307</v>
      </c>
      <c r="B529" s="4" t="s">
        <v>433</v>
      </c>
      <c r="C529" s="5">
        <f>SUM(C530)</f>
        <v>0</v>
      </c>
      <c r="D529" s="5">
        <f>SUM(D530)</f>
        <v>0</v>
      </c>
      <c r="E529" s="5">
        <f>SUM(E530)</f>
        <v>0</v>
      </c>
    </row>
    <row r="530" spans="1:5" ht="15" hidden="1" customHeight="1" outlineLevel="3">
      <c r="A530" s="29"/>
      <c r="B530" s="28" t="s">
        <v>434</v>
      </c>
      <c r="C530" s="30">
        <v>0</v>
      </c>
      <c r="D530" s="30">
        <f>C530</f>
        <v>0</v>
      </c>
      <c r="E530" s="30">
        <f>D530</f>
        <v>0</v>
      </c>
    </row>
    <row r="531" spans="1:5" hidden="1" outlineLevel="2">
      <c r="A531" s="6">
        <v>3307</v>
      </c>
      <c r="B531" s="4" t="s">
        <v>418</v>
      </c>
      <c r="C531" s="5">
        <f>SUM(C532:C536)</f>
        <v>0</v>
      </c>
      <c r="D531" s="5">
        <f>SUM(D532:D536)</f>
        <v>0</v>
      </c>
      <c r="E531" s="5">
        <f>SUM(E532:E536)</f>
        <v>0</v>
      </c>
    </row>
    <row r="532" spans="1:5" ht="15" hidden="1" customHeight="1" outlineLevel="3">
      <c r="A532" s="29"/>
      <c r="B532" s="28" t="s">
        <v>435</v>
      </c>
      <c r="C532" s="30">
        <v>0</v>
      </c>
      <c r="D532" s="30">
        <f>C532</f>
        <v>0</v>
      </c>
      <c r="E532" s="30">
        <f>D532</f>
        <v>0</v>
      </c>
    </row>
    <row r="533" spans="1:5" ht="15" hidden="1" customHeight="1" outlineLevel="3">
      <c r="A533" s="29"/>
      <c r="B533" s="28" t="s">
        <v>436</v>
      </c>
      <c r="C533" s="30">
        <v>0</v>
      </c>
      <c r="D533" s="30">
        <f t="shared" ref="D533:E536" si="60">C533</f>
        <v>0</v>
      </c>
      <c r="E533" s="30">
        <f t="shared" si="60"/>
        <v>0</v>
      </c>
    </row>
    <row r="534" spans="1:5" ht="15" hidden="1" customHeight="1" outlineLevel="3">
      <c r="A534" s="29"/>
      <c r="B534" s="28" t="s">
        <v>437</v>
      </c>
      <c r="C534" s="30">
        <v>0</v>
      </c>
      <c r="D534" s="30">
        <f t="shared" si="60"/>
        <v>0</v>
      </c>
      <c r="E534" s="30">
        <f t="shared" si="60"/>
        <v>0</v>
      </c>
    </row>
    <row r="535" spans="1:5" ht="15" hidden="1" customHeight="1" outlineLevel="3">
      <c r="A535" s="29"/>
      <c r="B535" s="28" t="s">
        <v>438</v>
      </c>
      <c r="C535" s="30">
        <v>0</v>
      </c>
      <c r="D535" s="30">
        <f t="shared" si="60"/>
        <v>0</v>
      </c>
      <c r="E535" s="30">
        <f t="shared" si="60"/>
        <v>0</v>
      </c>
    </row>
    <row r="536" spans="1:5" ht="15" hidden="1" customHeight="1" outlineLevel="3">
      <c r="A536" s="29"/>
      <c r="B536" s="28" t="s">
        <v>439</v>
      </c>
      <c r="C536" s="30">
        <v>0</v>
      </c>
      <c r="D536" s="30">
        <f t="shared" si="60"/>
        <v>0</v>
      </c>
      <c r="E536" s="30">
        <f t="shared" si="60"/>
        <v>0</v>
      </c>
    </row>
    <row r="537" spans="1:5" hidden="1" outlineLevel="2">
      <c r="A537" s="6">
        <v>3307</v>
      </c>
      <c r="B537" s="4" t="s">
        <v>440</v>
      </c>
      <c r="C537" s="5">
        <v>0</v>
      </c>
      <c r="D537" s="5">
        <f>C537</f>
        <v>0</v>
      </c>
      <c r="E537" s="5">
        <f>D537</f>
        <v>0</v>
      </c>
    </row>
    <row r="538" spans="1:5" outlineLevel="1" collapsed="1">
      <c r="A538" s="193" t="s">
        <v>441</v>
      </c>
      <c r="B538" s="194"/>
      <c r="C538" s="32">
        <f>SUM(C539:C544)</f>
        <v>0</v>
      </c>
      <c r="D538" s="32">
        <f>SUM(D539:D544)</f>
        <v>0</v>
      </c>
      <c r="E538" s="32">
        <f>SUM(E539:E544)</f>
        <v>0</v>
      </c>
    </row>
    <row r="539" spans="1:5" hidden="1" outlineLevel="2" collapsed="1">
      <c r="A539" s="6">
        <v>3310</v>
      </c>
      <c r="B539" s="4" t="s">
        <v>443</v>
      </c>
      <c r="C539" s="5">
        <v>0</v>
      </c>
      <c r="D539" s="5">
        <f>C539</f>
        <v>0</v>
      </c>
      <c r="E539" s="5">
        <f>D539</f>
        <v>0</v>
      </c>
    </row>
    <row r="540" spans="1:5" hidden="1" outlineLevel="2" collapsed="1">
      <c r="A540" s="6">
        <v>3310</v>
      </c>
      <c r="B540" s="4" t="s">
        <v>52</v>
      </c>
      <c r="C540" s="5"/>
      <c r="D540" s="5">
        <f t="shared" ref="D540:E543" si="61">C540</f>
        <v>0</v>
      </c>
      <c r="E540" s="5">
        <f t="shared" si="61"/>
        <v>0</v>
      </c>
    </row>
    <row r="541" spans="1:5" hidden="1" outlineLevel="2" collapsed="1">
      <c r="A541" s="6">
        <v>3310</v>
      </c>
      <c r="B541" s="4" t="s">
        <v>444</v>
      </c>
      <c r="C541" s="5">
        <v>0</v>
      </c>
      <c r="D541" s="5">
        <f t="shared" si="61"/>
        <v>0</v>
      </c>
      <c r="E541" s="5">
        <f t="shared" si="61"/>
        <v>0</v>
      </c>
    </row>
    <row r="542" spans="1:5" hidden="1" outlineLevel="2" collapsed="1">
      <c r="A542" s="6">
        <v>3310</v>
      </c>
      <c r="B542" s="4" t="s">
        <v>445</v>
      </c>
      <c r="C542" s="5">
        <v>0</v>
      </c>
      <c r="D542" s="5">
        <f t="shared" si="61"/>
        <v>0</v>
      </c>
      <c r="E542" s="5">
        <f t="shared" si="61"/>
        <v>0</v>
      </c>
    </row>
    <row r="543" spans="1:5" hidden="1" outlineLevel="2" collapsed="1">
      <c r="A543" s="6">
        <v>3310</v>
      </c>
      <c r="B543" s="4" t="s">
        <v>442</v>
      </c>
      <c r="C543" s="5">
        <v>0</v>
      </c>
      <c r="D543" s="5">
        <f t="shared" si="61"/>
        <v>0</v>
      </c>
      <c r="E543" s="5">
        <f t="shared" si="61"/>
        <v>0</v>
      </c>
    </row>
    <row r="544" spans="1:5" hidden="1" outlineLevel="2" collapsed="1">
      <c r="A544" s="6">
        <v>3310</v>
      </c>
      <c r="B544" s="4" t="s">
        <v>446</v>
      </c>
      <c r="C544" s="5">
        <f>SUM(C545:C546)</f>
        <v>0</v>
      </c>
      <c r="D544" s="5">
        <f>SUM(D545:D546)</f>
        <v>0</v>
      </c>
      <c r="E544" s="5">
        <f>SUM(E545:E546)</f>
        <v>0</v>
      </c>
    </row>
    <row r="545" spans="1:10" ht="15" hidden="1" customHeight="1" outlineLevel="2">
      <c r="A545" s="29"/>
      <c r="B545" s="28" t="s">
        <v>447</v>
      </c>
      <c r="C545" s="30">
        <v>0</v>
      </c>
      <c r="D545" s="30">
        <f>C545</f>
        <v>0</v>
      </c>
      <c r="E545" s="30">
        <f>D545</f>
        <v>0</v>
      </c>
    </row>
    <row r="546" spans="1:10" ht="15" hidden="1" customHeight="1" outlineLevel="2">
      <c r="A546" s="29"/>
      <c r="B546" s="28" t="s">
        <v>448</v>
      </c>
      <c r="C546" s="30">
        <v>0</v>
      </c>
      <c r="D546" s="30">
        <f>C546</f>
        <v>0</v>
      </c>
      <c r="E546" s="30">
        <f>D546</f>
        <v>0</v>
      </c>
    </row>
    <row r="547" spans="1:10" ht="14.1" customHeight="1" collapsed="1">
      <c r="A547" s="201" t="s">
        <v>449</v>
      </c>
      <c r="B547" s="202"/>
      <c r="C547" s="35">
        <f>C548+C549</f>
        <v>0</v>
      </c>
      <c r="D547" s="35">
        <f>D548+D549</f>
        <v>0</v>
      </c>
      <c r="E547" s="35">
        <f>E548+E549</f>
        <v>0</v>
      </c>
      <c r="G547" s="39" t="s">
        <v>593</v>
      </c>
      <c r="H547" s="41"/>
      <c r="I547" s="42"/>
      <c r="J547" s="40" t="b">
        <f>AND(H547=I547)</f>
        <v>1</v>
      </c>
    </row>
    <row r="548" spans="1:10" outlineLevel="1">
      <c r="A548" s="193" t="s">
        <v>450</v>
      </c>
      <c r="B548" s="194"/>
      <c r="C548" s="32"/>
      <c r="D548" s="32">
        <f>C548</f>
        <v>0</v>
      </c>
      <c r="E548" s="32">
        <f>D548</f>
        <v>0</v>
      </c>
    </row>
    <row r="549" spans="1:10" outlineLevel="1">
      <c r="A549" s="193" t="s">
        <v>451</v>
      </c>
      <c r="B549" s="194"/>
      <c r="C549" s="32">
        <v>0</v>
      </c>
      <c r="D549" s="32">
        <f>C549</f>
        <v>0</v>
      </c>
      <c r="E549" s="32">
        <f>D549</f>
        <v>0</v>
      </c>
    </row>
    <row r="550" spans="1:10">
      <c r="A550" s="199" t="s">
        <v>455</v>
      </c>
      <c r="B550" s="200"/>
      <c r="C550" s="36">
        <f>C551</f>
        <v>505000</v>
      </c>
      <c r="D550" s="36">
        <f>D551</f>
        <v>505000</v>
      </c>
      <c r="E550" s="36">
        <f>E551</f>
        <v>505000</v>
      </c>
      <c r="G550" s="39" t="s">
        <v>59</v>
      </c>
      <c r="H550" s="41"/>
      <c r="I550" s="42"/>
      <c r="J550" s="40" t="b">
        <f>AND(H550=I550)</f>
        <v>1</v>
      </c>
    </row>
    <row r="551" spans="1:10">
      <c r="A551" s="195" t="s">
        <v>456</v>
      </c>
      <c r="B551" s="196"/>
      <c r="C551" s="33">
        <f>C552+C556</f>
        <v>505000</v>
      </c>
      <c r="D551" s="33">
        <f>D552+D556</f>
        <v>505000</v>
      </c>
      <c r="E551" s="33">
        <f>E552+E556</f>
        <v>505000</v>
      </c>
      <c r="G551" s="39" t="s">
        <v>594</v>
      </c>
      <c r="H551" s="41"/>
      <c r="I551" s="42"/>
      <c r="J551" s="40" t="b">
        <f>AND(H551=I551)</f>
        <v>1</v>
      </c>
    </row>
    <row r="552" spans="1:10" outlineLevel="1">
      <c r="A552" s="193" t="s">
        <v>457</v>
      </c>
      <c r="B552" s="194"/>
      <c r="C552" s="32">
        <f>SUM(C553:C555)</f>
        <v>505000</v>
      </c>
      <c r="D552" s="32">
        <f>SUM(D553:D555)</f>
        <v>505000</v>
      </c>
      <c r="E552" s="32">
        <f>SUM(E553:E555)</f>
        <v>505000</v>
      </c>
    </row>
    <row r="553" spans="1:10" hidden="1" outlineLevel="2" collapsed="1">
      <c r="A553" s="6">
        <v>5500</v>
      </c>
      <c r="B553" s="4" t="s">
        <v>458</v>
      </c>
      <c r="C553" s="5">
        <v>505000</v>
      </c>
      <c r="D553" s="5">
        <f t="shared" ref="D553:E555" si="62">C553</f>
        <v>505000</v>
      </c>
      <c r="E553" s="5">
        <f t="shared" si="62"/>
        <v>505000</v>
      </c>
    </row>
    <row r="554" spans="1:10" hidden="1" outlineLevel="2" collapsed="1">
      <c r="A554" s="6">
        <v>5500</v>
      </c>
      <c r="B554" s="4" t="s">
        <v>459</v>
      </c>
      <c r="C554" s="5">
        <v>0</v>
      </c>
      <c r="D554" s="5">
        <f t="shared" si="62"/>
        <v>0</v>
      </c>
      <c r="E554" s="5">
        <f t="shared" si="62"/>
        <v>0</v>
      </c>
    </row>
    <row r="555" spans="1:10" hidden="1" outlineLevel="2" collapsed="1">
      <c r="A555" s="6">
        <v>5500</v>
      </c>
      <c r="B555" s="4" t="s">
        <v>460</v>
      </c>
      <c r="C555" s="5">
        <v>0</v>
      </c>
      <c r="D555" s="5">
        <f t="shared" si="62"/>
        <v>0</v>
      </c>
      <c r="E555" s="5">
        <f t="shared" si="62"/>
        <v>0</v>
      </c>
    </row>
    <row r="556" spans="1:10" outlineLevel="1" collapsed="1">
      <c r="A556" s="193" t="s">
        <v>461</v>
      </c>
      <c r="B556" s="194"/>
      <c r="C556" s="32">
        <f>SUM(C557:C558)</f>
        <v>0</v>
      </c>
      <c r="D556" s="32">
        <f>SUM(D557:D558)</f>
        <v>0</v>
      </c>
      <c r="E556" s="32">
        <f>SUM(E557:E558)</f>
        <v>0</v>
      </c>
    </row>
    <row r="557" spans="1:10" hidden="1" outlineLevel="2" collapsed="1">
      <c r="A557" s="6">
        <v>5501</v>
      </c>
      <c r="B557" s="4" t="s">
        <v>462</v>
      </c>
      <c r="C557" s="5">
        <v>0</v>
      </c>
      <c r="D557" s="5">
        <f>C557</f>
        <v>0</v>
      </c>
      <c r="E557" s="5">
        <f>D557</f>
        <v>0</v>
      </c>
    </row>
    <row r="558" spans="1:10" ht="15" hidden="1" customHeight="1" outlineLevel="2" collapsed="1">
      <c r="A558" s="6">
        <v>5501</v>
      </c>
      <c r="B558" s="4" t="s">
        <v>463</v>
      </c>
      <c r="C558" s="5">
        <v>0</v>
      </c>
      <c r="D558" s="5">
        <f>C558</f>
        <v>0</v>
      </c>
      <c r="E558" s="5">
        <f>D558</f>
        <v>0</v>
      </c>
    </row>
    <row r="559" spans="1:10">
      <c r="A559" s="197" t="s">
        <v>62</v>
      </c>
      <c r="B559" s="198"/>
      <c r="C559" s="37">
        <f>C560+C716+C725</f>
        <v>3175000</v>
      </c>
      <c r="D559" s="37">
        <f>D560+D716+D725</f>
        <v>2534000</v>
      </c>
      <c r="E559" s="37">
        <f>E560+E716+E725</f>
        <v>2534000</v>
      </c>
      <c r="G559" s="39" t="s">
        <v>62</v>
      </c>
      <c r="H559" s="41">
        <f>C559</f>
        <v>3175000</v>
      </c>
      <c r="I559" s="42"/>
      <c r="J559" s="40" t="b">
        <f>AND(H559=I559)</f>
        <v>0</v>
      </c>
    </row>
    <row r="560" spans="1:10">
      <c r="A560" s="199" t="s">
        <v>464</v>
      </c>
      <c r="B560" s="200"/>
      <c r="C560" s="36">
        <f>C561+C638+C642+C645</f>
        <v>1769000</v>
      </c>
      <c r="D560" s="36">
        <f>D561+D638+D642+D645</f>
        <v>1769000</v>
      </c>
      <c r="E560" s="36">
        <f>E561+E638+E642+E645</f>
        <v>1769000</v>
      </c>
      <c r="G560" s="39" t="s">
        <v>61</v>
      </c>
      <c r="H560" s="41"/>
      <c r="I560" s="42"/>
      <c r="J560" s="40" t="b">
        <f>AND(H560=I560)</f>
        <v>1</v>
      </c>
    </row>
    <row r="561" spans="1:10">
      <c r="A561" s="195" t="s">
        <v>465</v>
      </c>
      <c r="B561" s="196"/>
      <c r="C561" s="38">
        <f>C562+C567+C568+C569+C576+C577+C581+C584+C585+C586+C587+C592+C595+C599+C603+C610+C616+C628</f>
        <v>1769000</v>
      </c>
      <c r="D561" s="38">
        <f>D562+D567+D568+D569+D576+D577+D581+D584+D585+D586+D587+D592+D595+D599+D603+D610+D616+D628</f>
        <v>1769000</v>
      </c>
      <c r="E561" s="38">
        <f>E562+E567+E568+E569+E576+E577+E581+E584+E585+E586+E587+E592+E595+E599+E603+E610+E616+E628</f>
        <v>1769000</v>
      </c>
      <c r="G561" s="39" t="s">
        <v>595</v>
      </c>
      <c r="H561" s="41"/>
      <c r="I561" s="42"/>
      <c r="J561" s="40" t="b">
        <f>AND(H561=I561)</f>
        <v>1</v>
      </c>
    </row>
    <row r="562" spans="1:10" outlineLevel="1">
      <c r="A562" s="193" t="s">
        <v>466</v>
      </c>
      <c r="B562" s="194"/>
      <c r="C562" s="32">
        <f>SUM(C563:C566)</f>
        <v>84000</v>
      </c>
      <c r="D562" s="32">
        <f>SUM(D563:D566)</f>
        <v>84000</v>
      </c>
      <c r="E562" s="32">
        <f>SUM(E563:E566)</f>
        <v>84000</v>
      </c>
    </row>
    <row r="563" spans="1:10" hidden="1" outlineLevel="2">
      <c r="A563" s="7">
        <v>6600</v>
      </c>
      <c r="B563" s="4" t="s">
        <v>468</v>
      </c>
      <c r="C563" s="5">
        <v>14000</v>
      </c>
      <c r="D563" s="5">
        <f>C563</f>
        <v>14000</v>
      </c>
      <c r="E563" s="5">
        <f>D563</f>
        <v>14000</v>
      </c>
    </row>
    <row r="564" spans="1:10" hidden="1" outlineLevel="2">
      <c r="A564" s="7">
        <v>6600</v>
      </c>
      <c r="B564" s="4" t="s">
        <v>469</v>
      </c>
      <c r="C564" s="5">
        <v>0</v>
      </c>
      <c r="D564" s="5">
        <f t="shared" ref="D564:E566" si="63">C564</f>
        <v>0</v>
      </c>
      <c r="E564" s="5">
        <f t="shared" si="63"/>
        <v>0</v>
      </c>
    </row>
    <row r="565" spans="1:10" hidden="1" outlineLevel="2">
      <c r="A565" s="7">
        <v>6600</v>
      </c>
      <c r="B565" s="4" t="s">
        <v>470</v>
      </c>
      <c r="C565" s="5">
        <v>0</v>
      </c>
      <c r="D565" s="5">
        <f t="shared" si="63"/>
        <v>0</v>
      </c>
      <c r="E565" s="5">
        <f t="shared" si="63"/>
        <v>0</v>
      </c>
    </row>
    <row r="566" spans="1:10" hidden="1" outlineLevel="2">
      <c r="A566" s="6">
        <v>6600</v>
      </c>
      <c r="B566" s="4" t="s">
        <v>471</v>
      </c>
      <c r="C566" s="5">
        <v>70000</v>
      </c>
      <c r="D566" s="5">
        <f t="shared" si="63"/>
        <v>70000</v>
      </c>
      <c r="E566" s="5">
        <f t="shared" si="63"/>
        <v>70000</v>
      </c>
    </row>
    <row r="567" spans="1:10" outlineLevel="1" collapsed="1">
      <c r="A567" s="193" t="s">
        <v>467</v>
      </c>
      <c r="B567" s="194"/>
      <c r="C567" s="31">
        <v>21000</v>
      </c>
      <c r="D567" s="31">
        <f>C567</f>
        <v>21000</v>
      </c>
      <c r="E567" s="31">
        <f>D567</f>
        <v>21000</v>
      </c>
    </row>
    <row r="568" spans="1:10" outlineLevel="1">
      <c r="A568" s="193" t="s">
        <v>472</v>
      </c>
      <c r="B568" s="194"/>
      <c r="C568" s="32">
        <v>0</v>
      </c>
      <c r="D568" s="32">
        <f>C568</f>
        <v>0</v>
      </c>
      <c r="E568" s="32">
        <f>D568</f>
        <v>0</v>
      </c>
    </row>
    <row r="569" spans="1:10" outlineLevel="1">
      <c r="A569" s="193" t="s">
        <v>473</v>
      </c>
      <c r="B569" s="194"/>
      <c r="C569" s="32">
        <f>SUM(C570:C575)</f>
        <v>399500</v>
      </c>
      <c r="D569" s="32">
        <f>SUM(D570:D575)</f>
        <v>399500</v>
      </c>
      <c r="E569" s="32">
        <f>SUM(E570:E575)</f>
        <v>399500</v>
      </c>
    </row>
    <row r="570" spans="1:10" hidden="1" outlineLevel="2">
      <c r="A570" s="7">
        <v>6603</v>
      </c>
      <c r="B570" s="4" t="s">
        <v>474</v>
      </c>
      <c r="C570" s="5">
        <v>374000</v>
      </c>
      <c r="D570" s="5">
        <f>C570</f>
        <v>374000</v>
      </c>
      <c r="E570" s="5">
        <f>D570</f>
        <v>374000</v>
      </c>
    </row>
    <row r="571" spans="1:10" hidden="1" outlineLevel="2">
      <c r="A571" s="7">
        <v>6603</v>
      </c>
      <c r="B571" s="4" t="s">
        <v>475</v>
      </c>
      <c r="C571" s="5">
        <v>25000</v>
      </c>
      <c r="D571" s="5">
        <f t="shared" ref="D571:E575" si="64">C571</f>
        <v>25000</v>
      </c>
      <c r="E571" s="5">
        <f t="shared" si="64"/>
        <v>25000</v>
      </c>
    </row>
    <row r="572" spans="1:10" hidden="1" outlineLevel="2">
      <c r="A572" s="7">
        <v>6603</v>
      </c>
      <c r="B572" s="4" t="s">
        <v>476</v>
      </c>
      <c r="C572" s="5">
        <v>0</v>
      </c>
      <c r="D572" s="5">
        <f t="shared" si="64"/>
        <v>0</v>
      </c>
      <c r="E572" s="5">
        <f t="shared" si="64"/>
        <v>0</v>
      </c>
    </row>
    <row r="573" spans="1:10" hidden="1" outlineLevel="2">
      <c r="A573" s="7">
        <v>6603</v>
      </c>
      <c r="B573" s="4" t="s">
        <v>477</v>
      </c>
      <c r="C573" s="5">
        <v>0</v>
      </c>
      <c r="D573" s="5">
        <f t="shared" si="64"/>
        <v>0</v>
      </c>
      <c r="E573" s="5">
        <f t="shared" si="64"/>
        <v>0</v>
      </c>
    </row>
    <row r="574" spans="1:10" hidden="1" outlineLevel="2">
      <c r="A574" s="7">
        <v>6603</v>
      </c>
      <c r="B574" s="4" t="s">
        <v>478</v>
      </c>
      <c r="C574" s="5">
        <v>0</v>
      </c>
      <c r="D574" s="5">
        <f t="shared" si="64"/>
        <v>0</v>
      </c>
      <c r="E574" s="5">
        <f t="shared" si="64"/>
        <v>0</v>
      </c>
    </row>
    <row r="575" spans="1:10" hidden="1" outlineLevel="2">
      <c r="A575" s="7">
        <v>6603</v>
      </c>
      <c r="B575" s="4" t="s">
        <v>479</v>
      </c>
      <c r="C575" s="5">
        <v>500</v>
      </c>
      <c r="D575" s="5">
        <f t="shared" si="64"/>
        <v>500</v>
      </c>
      <c r="E575" s="5">
        <f t="shared" si="64"/>
        <v>500</v>
      </c>
    </row>
    <row r="576" spans="1:10" outlineLevel="1" collapsed="1">
      <c r="A576" s="193" t="s">
        <v>480</v>
      </c>
      <c r="B576" s="194"/>
      <c r="C576" s="32">
        <v>0</v>
      </c>
      <c r="D576" s="32">
        <f>C576</f>
        <v>0</v>
      </c>
      <c r="E576" s="32">
        <f>D576</f>
        <v>0</v>
      </c>
    </row>
    <row r="577" spans="1:5" outlineLevel="1">
      <c r="A577" s="193" t="s">
        <v>481</v>
      </c>
      <c r="B577" s="194"/>
      <c r="C577" s="32">
        <f>SUM(C578:C580)</f>
        <v>0</v>
      </c>
      <c r="D577" s="32">
        <f>SUM(D578:D580)</f>
        <v>0</v>
      </c>
      <c r="E577" s="32">
        <f>SUM(E578:E580)</f>
        <v>0</v>
      </c>
    </row>
    <row r="578" spans="1:5" hidden="1" outlineLevel="2">
      <c r="A578" s="7">
        <v>6605</v>
      </c>
      <c r="B578" s="4" t="s">
        <v>482</v>
      </c>
      <c r="C578" s="5">
        <v>0</v>
      </c>
      <c r="D578" s="5">
        <f t="shared" ref="D578:E580" si="65">C578</f>
        <v>0</v>
      </c>
      <c r="E578" s="5">
        <f t="shared" si="65"/>
        <v>0</v>
      </c>
    </row>
    <row r="579" spans="1:5" hidden="1" outlineLevel="2">
      <c r="A579" s="7">
        <v>6605</v>
      </c>
      <c r="B579" s="4" t="s">
        <v>483</v>
      </c>
      <c r="C579" s="5">
        <v>0</v>
      </c>
      <c r="D579" s="5">
        <f t="shared" si="65"/>
        <v>0</v>
      </c>
      <c r="E579" s="5">
        <f t="shared" si="65"/>
        <v>0</v>
      </c>
    </row>
    <row r="580" spans="1:5" hidden="1" outlineLevel="2">
      <c r="A580" s="7">
        <v>6605</v>
      </c>
      <c r="B580" s="4" t="s">
        <v>484</v>
      </c>
      <c r="C580" s="5">
        <v>0</v>
      </c>
      <c r="D580" s="5">
        <f t="shared" si="65"/>
        <v>0</v>
      </c>
      <c r="E580" s="5">
        <f t="shared" si="65"/>
        <v>0</v>
      </c>
    </row>
    <row r="581" spans="1:5" outlineLevel="1" collapsed="1">
      <c r="A581" s="193" t="s">
        <v>485</v>
      </c>
      <c r="B581" s="194"/>
      <c r="C581" s="32">
        <f>SUM(C582:C583)</f>
        <v>65000</v>
      </c>
      <c r="D581" s="32">
        <f>SUM(D582:D583)</f>
        <v>65000</v>
      </c>
      <c r="E581" s="32">
        <f>SUM(E582:E583)</f>
        <v>65000</v>
      </c>
    </row>
    <row r="582" spans="1:5" hidden="1" outlineLevel="2">
      <c r="A582" s="7">
        <v>6606</v>
      </c>
      <c r="B582" s="4" t="s">
        <v>486</v>
      </c>
      <c r="C582" s="5">
        <v>45000</v>
      </c>
      <c r="D582" s="5">
        <f t="shared" ref="D582:E586" si="66">C582</f>
        <v>45000</v>
      </c>
      <c r="E582" s="5">
        <f t="shared" si="66"/>
        <v>45000</v>
      </c>
    </row>
    <row r="583" spans="1:5" hidden="1" outlineLevel="2">
      <c r="A583" s="7">
        <v>6606</v>
      </c>
      <c r="B583" s="4" t="s">
        <v>487</v>
      </c>
      <c r="C583" s="5">
        <v>20000</v>
      </c>
      <c r="D583" s="5">
        <f t="shared" si="66"/>
        <v>20000</v>
      </c>
      <c r="E583" s="5">
        <f t="shared" si="66"/>
        <v>20000</v>
      </c>
    </row>
    <row r="584" spans="1:5" outlineLevel="1" collapsed="1">
      <c r="A584" s="193" t="s">
        <v>488</v>
      </c>
      <c r="B584" s="194"/>
      <c r="C584" s="32">
        <v>0</v>
      </c>
      <c r="D584" s="32">
        <f t="shared" si="66"/>
        <v>0</v>
      </c>
      <c r="E584" s="32">
        <f t="shared" si="66"/>
        <v>0</v>
      </c>
    </row>
    <row r="585" spans="1:5" outlineLevel="1" collapsed="1">
      <c r="A585" s="193" t="s">
        <v>489</v>
      </c>
      <c r="B585" s="194"/>
      <c r="C585" s="32">
        <v>120000</v>
      </c>
      <c r="D585" s="32">
        <f t="shared" si="66"/>
        <v>120000</v>
      </c>
      <c r="E585" s="32">
        <f t="shared" si="66"/>
        <v>120000</v>
      </c>
    </row>
    <row r="586" spans="1:5" outlineLevel="1" collapsed="1">
      <c r="A586" s="193" t="s">
        <v>490</v>
      </c>
      <c r="B586" s="194"/>
      <c r="C586" s="32">
        <v>0</v>
      </c>
      <c r="D586" s="32">
        <f t="shared" si="66"/>
        <v>0</v>
      </c>
      <c r="E586" s="32">
        <f t="shared" si="66"/>
        <v>0</v>
      </c>
    </row>
    <row r="587" spans="1:5" outlineLevel="1">
      <c r="A587" s="193" t="s">
        <v>491</v>
      </c>
      <c r="B587" s="194"/>
      <c r="C587" s="32">
        <f>SUM(C588:C591)</f>
        <v>286000</v>
      </c>
      <c r="D587" s="32">
        <f>SUM(D588:D591)</f>
        <v>286000</v>
      </c>
      <c r="E587" s="32">
        <f>SUM(E588:E591)</f>
        <v>286000</v>
      </c>
    </row>
    <row r="588" spans="1:5" hidden="1" outlineLevel="2">
      <c r="A588" s="7">
        <v>6610</v>
      </c>
      <c r="B588" s="4" t="s">
        <v>492</v>
      </c>
      <c r="C588" s="5">
        <v>286000</v>
      </c>
      <c r="D588" s="5">
        <f>C588</f>
        <v>286000</v>
      </c>
      <c r="E588" s="5">
        <f>D588</f>
        <v>286000</v>
      </c>
    </row>
    <row r="589" spans="1:5" hidden="1" outlineLevel="2">
      <c r="A589" s="7">
        <v>6610</v>
      </c>
      <c r="B589" s="4" t="s">
        <v>493</v>
      </c>
      <c r="C589" s="5">
        <v>0</v>
      </c>
      <c r="D589" s="5">
        <f t="shared" ref="D589:E591" si="67">C589</f>
        <v>0</v>
      </c>
      <c r="E589" s="5">
        <f t="shared" si="67"/>
        <v>0</v>
      </c>
    </row>
    <row r="590" spans="1:5" hidden="1" outlineLevel="2">
      <c r="A590" s="7">
        <v>6610</v>
      </c>
      <c r="B590" s="4" t="s">
        <v>494</v>
      </c>
      <c r="C590" s="5">
        <v>0</v>
      </c>
      <c r="D590" s="5">
        <f t="shared" si="67"/>
        <v>0</v>
      </c>
      <c r="E590" s="5">
        <f t="shared" si="67"/>
        <v>0</v>
      </c>
    </row>
    <row r="591" spans="1:5" hidden="1" outlineLevel="2">
      <c r="A591" s="7">
        <v>6610</v>
      </c>
      <c r="B591" s="4" t="s">
        <v>495</v>
      </c>
      <c r="C591" s="5">
        <v>0</v>
      </c>
      <c r="D591" s="5">
        <f t="shared" si="67"/>
        <v>0</v>
      </c>
      <c r="E591" s="5">
        <f t="shared" si="67"/>
        <v>0</v>
      </c>
    </row>
    <row r="592" spans="1:5" outlineLevel="1" collapsed="1">
      <c r="A592" s="193" t="s">
        <v>498</v>
      </c>
      <c r="B592" s="194"/>
      <c r="C592" s="32">
        <f>SUM(C593:C594)</f>
        <v>0</v>
      </c>
      <c r="D592" s="32">
        <f>SUM(D593:D594)</f>
        <v>0</v>
      </c>
      <c r="E592" s="32">
        <f>SUM(E593:E594)</f>
        <v>0</v>
      </c>
    </row>
    <row r="593" spans="1:5" hidden="1" outlineLevel="2">
      <c r="A593" s="7">
        <v>6611</v>
      </c>
      <c r="B593" s="4" t="s">
        <v>496</v>
      </c>
      <c r="C593" s="5">
        <v>0</v>
      </c>
      <c r="D593" s="5">
        <f>C593</f>
        <v>0</v>
      </c>
      <c r="E593" s="5">
        <f>D593</f>
        <v>0</v>
      </c>
    </row>
    <row r="594" spans="1:5" hidden="1" outlineLevel="2">
      <c r="A594" s="7">
        <v>6611</v>
      </c>
      <c r="B594" s="4" t="s">
        <v>497</v>
      </c>
      <c r="C594" s="5">
        <v>0</v>
      </c>
      <c r="D594" s="5">
        <f>C594</f>
        <v>0</v>
      </c>
      <c r="E594" s="5">
        <f>D594</f>
        <v>0</v>
      </c>
    </row>
    <row r="595" spans="1:5" outlineLevel="1" collapsed="1">
      <c r="A595" s="193" t="s">
        <v>502</v>
      </c>
      <c r="B595" s="194"/>
      <c r="C595" s="32">
        <f>SUM(C596:C598)</f>
        <v>63000</v>
      </c>
      <c r="D595" s="32">
        <f>SUM(D596:D598)</f>
        <v>63000</v>
      </c>
      <c r="E595" s="32">
        <f>SUM(E596:E598)</f>
        <v>63000</v>
      </c>
    </row>
    <row r="596" spans="1:5" hidden="1" outlineLevel="2">
      <c r="A596" s="7">
        <v>6612</v>
      </c>
      <c r="B596" s="4" t="s">
        <v>499</v>
      </c>
      <c r="C596" s="5">
        <v>0</v>
      </c>
      <c r="D596" s="5">
        <f>C596</f>
        <v>0</v>
      </c>
      <c r="E596" s="5">
        <f>D596</f>
        <v>0</v>
      </c>
    </row>
    <row r="597" spans="1:5" hidden="1" outlineLevel="2">
      <c r="A597" s="7">
        <v>6612</v>
      </c>
      <c r="B597" s="4" t="s">
        <v>500</v>
      </c>
      <c r="C597" s="5">
        <v>63000</v>
      </c>
      <c r="D597" s="5">
        <f t="shared" ref="D597:E598" si="68">C597</f>
        <v>63000</v>
      </c>
      <c r="E597" s="5">
        <f t="shared" si="68"/>
        <v>63000</v>
      </c>
    </row>
    <row r="598" spans="1:5" hidden="1" outlineLevel="2">
      <c r="A598" s="7">
        <v>6612</v>
      </c>
      <c r="B598" s="4" t="s">
        <v>501</v>
      </c>
      <c r="C598" s="5">
        <v>0</v>
      </c>
      <c r="D598" s="5">
        <f t="shared" si="68"/>
        <v>0</v>
      </c>
      <c r="E598" s="5">
        <f t="shared" si="68"/>
        <v>0</v>
      </c>
    </row>
    <row r="599" spans="1:5" outlineLevel="1" collapsed="1">
      <c r="A599" s="193" t="s">
        <v>503</v>
      </c>
      <c r="B599" s="194"/>
      <c r="C599" s="32">
        <f>SUM(C600:C602)</f>
        <v>376500</v>
      </c>
      <c r="D599" s="32">
        <f>SUM(D600:D602)</f>
        <v>376500</v>
      </c>
      <c r="E599" s="32">
        <f>SUM(E600:E602)</f>
        <v>376500</v>
      </c>
    </row>
    <row r="600" spans="1:5" hidden="1" outlineLevel="2">
      <c r="A600" s="7">
        <v>6613</v>
      </c>
      <c r="B600" s="4" t="s">
        <v>504</v>
      </c>
      <c r="C600" s="5">
        <v>174000</v>
      </c>
      <c r="D600" s="5">
        <f t="shared" ref="D600:E602" si="69">C600</f>
        <v>174000</v>
      </c>
      <c r="E600" s="5">
        <f t="shared" si="69"/>
        <v>174000</v>
      </c>
    </row>
    <row r="601" spans="1:5" hidden="1" outlineLevel="2">
      <c r="A601" s="7">
        <v>6613</v>
      </c>
      <c r="B601" s="4" t="s">
        <v>505</v>
      </c>
      <c r="C601" s="5">
        <v>197500</v>
      </c>
      <c r="D601" s="5">
        <f t="shared" si="69"/>
        <v>197500</v>
      </c>
      <c r="E601" s="5">
        <f t="shared" si="69"/>
        <v>197500</v>
      </c>
    </row>
    <row r="602" spans="1:5" hidden="1" outlineLevel="2">
      <c r="A602" s="7">
        <v>6613</v>
      </c>
      <c r="B602" s="4" t="s">
        <v>501</v>
      </c>
      <c r="C602" s="5">
        <v>5000</v>
      </c>
      <c r="D602" s="5">
        <f t="shared" si="69"/>
        <v>5000</v>
      </c>
      <c r="E602" s="5">
        <f t="shared" si="69"/>
        <v>5000</v>
      </c>
    </row>
    <row r="603" spans="1:5" outlineLevel="1" collapsed="1">
      <c r="A603" s="193" t="s">
        <v>506</v>
      </c>
      <c r="B603" s="194"/>
      <c r="C603" s="32">
        <f>SUM(C604:C609)</f>
        <v>62000</v>
      </c>
      <c r="D603" s="32">
        <f>SUM(D604:D609)</f>
        <v>62000</v>
      </c>
      <c r="E603" s="32">
        <f>SUM(E604:E609)</f>
        <v>62000</v>
      </c>
    </row>
    <row r="604" spans="1:5" hidden="1" outlineLevel="2">
      <c r="A604" s="7">
        <v>6614</v>
      </c>
      <c r="B604" s="4" t="s">
        <v>507</v>
      </c>
      <c r="C604" s="5">
        <v>0</v>
      </c>
      <c r="D604" s="5">
        <f>C604</f>
        <v>0</v>
      </c>
      <c r="E604" s="5">
        <f>D604</f>
        <v>0</v>
      </c>
    </row>
    <row r="605" spans="1:5" hidden="1" outlineLevel="2">
      <c r="A605" s="7">
        <v>6614</v>
      </c>
      <c r="B605" s="4" t="s">
        <v>508</v>
      </c>
      <c r="C605" s="5">
        <v>0</v>
      </c>
      <c r="D605" s="5">
        <f t="shared" ref="D605:E609" si="70">C605</f>
        <v>0</v>
      </c>
      <c r="E605" s="5">
        <f t="shared" si="70"/>
        <v>0</v>
      </c>
    </row>
    <row r="606" spans="1:5" hidden="1" outlineLevel="2">
      <c r="A606" s="7">
        <v>6614</v>
      </c>
      <c r="B606" s="4" t="s">
        <v>509</v>
      </c>
      <c r="C606" s="5">
        <v>0</v>
      </c>
      <c r="D606" s="5">
        <f t="shared" si="70"/>
        <v>0</v>
      </c>
      <c r="E606" s="5">
        <f t="shared" si="70"/>
        <v>0</v>
      </c>
    </row>
    <row r="607" spans="1:5" hidden="1" outlineLevel="2">
      <c r="A607" s="7">
        <v>6614</v>
      </c>
      <c r="B607" s="4" t="s">
        <v>510</v>
      </c>
      <c r="C607" s="5">
        <v>0</v>
      </c>
      <c r="D607" s="5">
        <f t="shared" si="70"/>
        <v>0</v>
      </c>
      <c r="E607" s="5">
        <f t="shared" si="70"/>
        <v>0</v>
      </c>
    </row>
    <row r="608" spans="1:5" hidden="1" outlineLevel="2">
      <c r="A608" s="7">
        <v>6614</v>
      </c>
      <c r="B608" s="4" t="s">
        <v>511</v>
      </c>
      <c r="C608" s="5">
        <v>0</v>
      </c>
      <c r="D608" s="5">
        <f t="shared" si="70"/>
        <v>0</v>
      </c>
      <c r="E608" s="5">
        <f t="shared" si="70"/>
        <v>0</v>
      </c>
    </row>
    <row r="609" spans="1:5" hidden="1" outlineLevel="2">
      <c r="A609" s="7">
        <v>6614</v>
      </c>
      <c r="B609" s="4" t="s">
        <v>512</v>
      </c>
      <c r="C609" s="5">
        <v>62000</v>
      </c>
      <c r="D609" s="5">
        <f t="shared" si="70"/>
        <v>62000</v>
      </c>
      <c r="E609" s="5">
        <f t="shared" si="70"/>
        <v>62000</v>
      </c>
    </row>
    <row r="610" spans="1:5" outlineLevel="1" collapsed="1">
      <c r="A610" s="193" t="s">
        <v>513</v>
      </c>
      <c r="B610" s="194"/>
      <c r="C610" s="32">
        <f>SUM(C611:C615)</f>
        <v>100000</v>
      </c>
      <c r="D610" s="32">
        <f>SUM(D611:D615)</f>
        <v>100000</v>
      </c>
      <c r="E610" s="32">
        <f>SUM(E611:E615)</f>
        <v>100000</v>
      </c>
    </row>
    <row r="611" spans="1:5" hidden="1" outlineLevel="2">
      <c r="A611" s="7">
        <v>6615</v>
      </c>
      <c r="B611" s="4" t="s">
        <v>514</v>
      </c>
      <c r="C611" s="5">
        <v>0</v>
      </c>
      <c r="D611" s="5">
        <f>C611</f>
        <v>0</v>
      </c>
      <c r="E611" s="5">
        <f>D611</f>
        <v>0</v>
      </c>
    </row>
    <row r="612" spans="1:5" hidden="1" outlineLevel="2">
      <c r="A612" s="7">
        <v>6615</v>
      </c>
      <c r="B612" s="4" t="s">
        <v>515</v>
      </c>
      <c r="C612" s="5">
        <v>0</v>
      </c>
      <c r="D612" s="5">
        <f t="shared" ref="D612:E615" si="71">C612</f>
        <v>0</v>
      </c>
      <c r="E612" s="5">
        <f t="shared" si="71"/>
        <v>0</v>
      </c>
    </row>
    <row r="613" spans="1:5" hidden="1" outlineLevel="2">
      <c r="A613" s="7">
        <v>6615</v>
      </c>
      <c r="B613" s="4" t="s">
        <v>516</v>
      </c>
      <c r="C613" s="5">
        <v>100000</v>
      </c>
      <c r="D613" s="5">
        <f t="shared" si="71"/>
        <v>100000</v>
      </c>
      <c r="E613" s="5">
        <f t="shared" si="71"/>
        <v>100000</v>
      </c>
    </row>
    <row r="614" spans="1:5" hidden="1" outlineLevel="2">
      <c r="A614" s="7">
        <v>6615</v>
      </c>
      <c r="B614" s="4" t="s">
        <v>517</v>
      </c>
      <c r="C614" s="5">
        <v>0</v>
      </c>
      <c r="D614" s="5">
        <f t="shared" si="71"/>
        <v>0</v>
      </c>
      <c r="E614" s="5">
        <f t="shared" si="71"/>
        <v>0</v>
      </c>
    </row>
    <row r="615" spans="1:5" hidden="1" outlineLevel="2">
      <c r="A615" s="7">
        <v>6615</v>
      </c>
      <c r="B615" s="4" t="s">
        <v>518</v>
      </c>
      <c r="C615" s="5">
        <v>0</v>
      </c>
      <c r="D615" s="5">
        <f t="shared" si="71"/>
        <v>0</v>
      </c>
      <c r="E615" s="5">
        <f t="shared" si="71"/>
        <v>0</v>
      </c>
    </row>
    <row r="616" spans="1:5" outlineLevel="1" collapsed="1">
      <c r="A616" s="193" t="s">
        <v>519</v>
      </c>
      <c r="B616" s="194"/>
      <c r="C616" s="32">
        <f>SUM(C617:C627)</f>
        <v>71000</v>
      </c>
      <c r="D616" s="32">
        <f>SUM(D617:D627)</f>
        <v>71000</v>
      </c>
      <c r="E616" s="32">
        <f>SUM(E617:E627)</f>
        <v>71000</v>
      </c>
    </row>
    <row r="617" spans="1:5" hidden="1" outlineLevel="2">
      <c r="A617" s="7">
        <v>6616</v>
      </c>
      <c r="B617" s="4" t="s">
        <v>520</v>
      </c>
      <c r="C617" s="5">
        <v>0</v>
      </c>
      <c r="D617" s="5">
        <f>C617</f>
        <v>0</v>
      </c>
      <c r="E617" s="5">
        <f>D617</f>
        <v>0</v>
      </c>
    </row>
    <row r="618" spans="1:5" hidden="1" outlineLevel="2">
      <c r="A618" s="7">
        <v>6616</v>
      </c>
      <c r="B618" s="4" t="s">
        <v>521</v>
      </c>
      <c r="C618" s="5">
        <v>0</v>
      </c>
      <c r="D618" s="5">
        <f t="shared" ref="D618:E627" si="72">C618</f>
        <v>0</v>
      </c>
      <c r="E618" s="5">
        <f t="shared" si="72"/>
        <v>0</v>
      </c>
    </row>
    <row r="619" spans="1:5" hidden="1" outlineLevel="2">
      <c r="A619" s="7">
        <v>6616</v>
      </c>
      <c r="B619" s="4" t="s">
        <v>522</v>
      </c>
      <c r="C619" s="5">
        <v>0</v>
      </c>
      <c r="D619" s="5">
        <f t="shared" si="72"/>
        <v>0</v>
      </c>
      <c r="E619" s="5">
        <f t="shared" si="72"/>
        <v>0</v>
      </c>
    </row>
    <row r="620" spans="1:5" hidden="1" outlineLevel="2">
      <c r="A620" s="7">
        <v>6616</v>
      </c>
      <c r="B620" s="4" t="s">
        <v>523</v>
      </c>
      <c r="C620" s="5">
        <v>71000</v>
      </c>
      <c r="D620" s="5">
        <f t="shared" si="72"/>
        <v>71000</v>
      </c>
      <c r="E620" s="5">
        <f t="shared" si="72"/>
        <v>71000</v>
      </c>
    </row>
    <row r="621" spans="1:5" hidden="1" outlineLevel="2">
      <c r="A621" s="7">
        <v>6616</v>
      </c>
      <c r="B621" s="4" t="s">
        <v>524</v>
      </c>
      <c r="C621" s="5">
        <v>0</v>
      </c>
      <c r="D621" s="5">
        <f t="shared" si="72"/>
        <v>0</v>
      </c>
      <c r="E621" s="5">
        <f t="shared" si="72"/>
        <v>0</v>
      </c>
    </row>
    <row r="622" spans="1:5" hidden="1" outlineLevel="2">
      <c r="A622" s="7">
        <v>6616</v>
      </c>
      <c r="B622" s="4" t="s">
        <v>525</v>
      </c>
      <c r="C622" s="5">
        <v>0</v>
      </c>
      <c r="D622" s="5">
        <f t="shared" si="72"/>
        <v>0</v>
      </c>
      <c r="E622" s="5">
        <f t="shared" si="72"/>
        <v>0</v>
      </c>
    </row>
    <row r="623" spans="1:5" hidden="1" outlineLevel="2">
      <c r="A623" s="7">
        <v>6616</v>
      </c>
      <c r="B623" s="4" t="s">
        <v>526</v>
      </c>
      <c r="C623" s="5">
        <v>0</v>
      </c>
      <c r="D623" s="5">
        <f t="shared" si="72"/>
        <v>0</v>
      </c>
      <c r="E623" s="5">
        <f t="shared" si="72"/>
        <v>0</v>
      </c>
    </row>
    <row r="624" spans="1:5" hidden="1" outlineLevel="2">
      <c r="A624" s="7">
        <v>6616</v>
      </c>
      <c r="B624" s="4" t="s">
        <v>527</v>
      </c>
      <c r="C624" s="5">
        <v>0</v>
      </c>
      <c r="D624" s="5">
        <f t="shared" si="72"/>
        <v>0</v>
      </c>
      <c r="E624" s="5">
        <f t="shared" si="72"/>
        <v>0</v>
      </c>
    </row>
    <row r="625" spans="1:10" hidden="1" outlineLevel="2">
      <c r="A625" s="7">
        <v>6616</v>
      </c>
      <c r="B625" s="4" t="s">
        <v>528</v>
      </c>
      <c r="C625" s="5">
        <v>0</v>
      </c>
      <c r="D625" s="5">
        <f t="shared" si="72"/>
        <v>0</v>
      </c>
      <c r="E625" s="5">
        <f t="shared" si="72"/>
        <v>0</v>
      </c>
    </row>
    <row r="626" spans="1:10" hidden="1" outlineLevel="2">
      <c r="A626" s="7">
        <v>6616</v>
      </c>
      <c r="B626" s="4" t="s">
        <v>529</v>
      </c>
      <c r="C626" s="5">
        <v>0</v>
      </c>
      <c r="D626" s="5">
        <f t="shared" si="72"/>
        <v>0</v>
      </c>
      <c r="E626" s="5">
        <f t="shared" si="72"/>
        <v>0</v>
      </c>
    </row>
    <row r="627" spans="1:10" hidden="1" outlineLevel="2">
      <c r="A627" s="7">
        <v>6616</v>
      </c>
      <c r="B627" s="4" t="s">
        <v>530</v>
      </c>
      <c r="C627" s="5">
        <v>0</v>
      </c>
      <c r="D627" s="5">
        <f t="shared" si="72"/>
        <v>0</v>
      </c>
      <c r="E627" s="5">
        <f t="shared" si="72"/>
        <v>0</v>
      </c>
    </row>
    <row r="628" spans="1:10" outlineLevel="1" collapsed="1">
      <c r="A628" s="193" t="s">
        <v>531</v>
      </c>
      <c r="B628" s="194"/>
      <c r="C628" s="32">
        <f>SUM(C629:C637)</f>
        <v>121000</v>
      </c>
      <c r="D628" s="32">
        <f>SUM(D629:D637)</f>
        <v>121000</v>
      </c>
      <c r="E628" s="32">
        <f>SUM(E629:E637)</f>
        <v>121000</v>
      </c>
    </row>
    <row r="629" spans="1:10" hidden="1" outlineLevel="2">
      <c r="A629" s="7">
        <v>6617</v>
      </c>
      <c r="B629" s="4" t="s">
        <v>532</v>
      </c>
      <c r="C629" s="5">
        <v>121000</v>
      </c>
      <c r="D629" s="5">
        <f>C629</f>
        <v>121000</v>
      </c>
      <c r="E629" s="5">
        <f>D629</f>
        <v>121000</v>
      </c>
    </row>
    <row r="630" spans="1:10" hidden="1" outlineLevel="2">
      <c r="A630" s="7">
        <v>6617</v>
      </c>
      <c r="B630" s="4" t="s">
        <v>533</v>
      </c>
      <c r="C630" s="5">
        <v>0</v>
      </c>
      <c r="D630" s="5">
        <f t="shared" ref="D630:E637" si="73">C630</f>
        <v>0</v>
      </c>
      <c r="E630" s="5">
        <f t="shared" si="73"/>
        <v>0</v>
      </c>
    </row>
    <row r="631" spans="1:10" hidden="1" outlineLevel="2">
      <c r="A631" s="7">
        <v>6617</v>
      </c>
      <c r="B631" s="4" t="s">
        <v>534</v>
      </c>
      <c r="C631" s="5">
        <v>0</v>
      </c>
      <c r="D631" s="5">
        <f t="shared" si="73"/>
        <v>0</v>
      </c>
      <c r="E631" s="5">
        <f t="shared" si="73"/>
        <v>0</v>
      </c>
    </row>
    <row r="632" spans="1:10" hidden="1" outlineLevel="2">
      <c r="A632" s="7">
        <v>6617</v>
      </c>
      <c r="B632" s="4" t="s">
        <v>535</v>
      </c>
      <c r="C632" s="5">
        <v>0</v>
      </c>
      <c r="D632" s="5">
        <f t="shared" si="73"/>
        <v>0</v>
      </c>
      <c r="E632" s="5">
        <f t="shared" si="73"/>
        <v>0</v>
      </c>
    </row>
    <row r="633" spans="1:10" hidden="1" outlineLevel="2">
      <c r="A633" s="7">
        <v>6617</v>
      </c>
      <c r="B633" s="4" t="s">
        <v>536</v>
      </c>
      <c r="C633" s="5">
        <v>0</v>
      </c>
      <c r="D633" s="5">
        <f t="shared" si="73"/>
        <v>0</v>
      </c>
      <c r="E633" s="5">
        <f t="shared" si="73"/>
        <v>0</v>
      </c>
    </row>
    <row r="634" spans="1:10" hidden="1" outlineLevel="2">
      <c r="A634" s="7">
        <v>6617</v>
      </c>
      <c r="B634" s="4" t="s">
        <v>537</v>
      </c>
      <c r="C634" s="5">
        <v>0</v>
      </c>
      <c r="D634" s="5">
        <f t="shared" si="73"/>
        <v>0</v>
      </c>
      <c r="E634" s="5">
        <f t="shared" si="73"/>
        <v>0</v>
      </c>
    </row>
    <row r="635" spans="1:10" hidden="1" outlineLevel="2">
      <c r="A635" s="7">
        <v>6617</v>
      </c>
      <c r="B635" s="4" t="s">
        <v>538</v>
      </c>
      <c r="C635" s="5">
        <v>0</v>
      </c>
      <c r="D635" s="5">
        <f t="shared" si="73"/>
        <v>0</v>
      </c>
      <c r="E635" s="5">
        <f t="shared" si="73"/>
        <v>0</v>
      </c>
    </row>
    <row r="636" spans="1:10" hidden="1" outlineLevel="2">
      <c r="A636" s="7">
        <v>6617</v>
      </c>
      <c r="B636" s="4" t="s">
        <v>539</v>
      </c>
      <c r="C636" s="5">
        <v>0</v>
      </c>
      <c r="D636" s="5">
        <f t="shared" si="73"/>
        <v>0</v>
      </c>
      <c r="E636" s="5">
        <f t="shared" si="73"/>
        <v>0</v>
      </c>
    </row>
    <row r="637" spans="1:10" hidden="1" outlineLevel="2">
      <c r="A637" s="7">
        <v>6617</v>
      </c>
      <c r="B637" s="4" t="s">
        <v>540</v>
      </c>
      <c r="C637" s="5">
        <v>0</v>
      </c>
      <c r="D637" s="5">
        <f t="shared" si="73"/>
        <v>0</v>
      </c>
      <c r="E637" s="5">
        <f t="shared" si="73"/>
        <v>0</v>
      </c>
    </row>
    <row r="638" spans="1:10">
      <c r="A638" s="195" t="s">
        <v>541</v>
      </c>
      <c r="B638" s="196"/>
      <c r="C638" s="38">
        <f>C639+C640+C641</f>
        <v>0</v>
      </c>
      <c r="D638" s="38">
        <f>D639+D640+D641</f>
        <v>0</v>
      </c>
      <c r="E638" s="38">
        <f>E639+E640+E641</f>
        <v>0</v>
      </c>
      <c r="G638" s="39" t="s">
        <v>596</v>
      </c>
      <c r="H638" s="41"/>
      <c r="I638" s="42"/>
      <c r="J638" s="40" t="b">
        <f>AND(H638=I638)</f>
        <v>1</v>
      </c>
    </row>
    <row r="639" spans="1:10" outlineLevel="1">
      <c r="A639" s="193" t="s">
        <v>542</v>
      </c>
      <c r="B639" s="194"/>
      <c r="C639" s="32">
        <v>0</v>
      </c>
      <c r="D639" s="32">
        <f t="shared" ref="D639:E641" si="74">C639</f>
        <v>0</v>
      </c>
      <c r="E639" s="32">
        <f t="shared" si="74"/>
        <v>0</v>
      </c>
    </row>
    <row r="640" spans="1:10" outlineLevel="1">
      <c r="A640" s="193" t="s">
        <v>543</v>
      </c>
      <c r="B640" s="194"/>
      <c r="C640" s="32">
        <v>0</v>
      </c>
      <c r="D640" s="32">
        <f t="shared" si="74"/>
        <v>0</v>
      </c>
      <c r="E640" s="32">
        <f t="shared" si="74"/>
        <v>0</v>
      </c>
    </row>
    <row r="641" spans="1:10" outlineLevel="1">
      <c r="A641" s="193" t="s">
        <v>544</v>
      </c>
      <c r="B641" s="194"/>
      <c r="C641" s="32">
        <v>0</v>
      </c>
      <c r="D641" s="32">
        <f t="shared" si="74"/>
        <v>0</v>
      </c>
      <c r="E641" s="32">
        <f t="shared" si="74"/>
        <v>0</v>
      </c>
    </row>
    <row r="642" spans="1:10">
      <c r="A642" s="195" t="s">
        <v>545</v>
      </c>
      <c r="B642" s="196"/>
      <c r="C642" s="38">
        <f>C643+C644</f>
        <v>0</v>
      </c>
      <c r="D642" s="38">
        <f>D643+D644</f>
        <v>0</v>
      </c>
      <c r="E642" s="38">
        <f>E643+E644</f>
        <v>0</v>
      </c>
      <c r="G642" s="39" t="s">
        <v>597</v>
      </c>
      <c r="H642" s="41"/>
      <c r="I642" s="42"/>
      <c r="J642" s="40" t="b">
        <f>AND(H642=I642)</f>
        <v>1</v>
      </c>
    </row>
    <row r="643" spans="1:10" outlineLevel="1">
      <c r="A643" s="193" t="s">
        <v>546</v>
      </c>
      <c r="B643" s="194"/>
      <c r="C643" s="32">
        <v>0</v>
      </c>
      <c r="D643" s="32">
        <f>C643</f>
        <v>0</v>
      </c>
      <c r="E643" s="32">
        <f>D643</f>
        <v>0</v>
      </c>
    </row>
    <row r="644" spans="1:10" outlineLevel="1">
      <c r="A644" s="193" t="s">
        <v>547</v>
      </c>
      <c r="B644" s="194"/>
      <c r="C644" s="32">
        <v>0</v>
      </c>
      <c r="D644" s="32">
        <f>C644</f>
        <v>0</v>
      </c>
      <c r="E644" s="32">
        <f>D644</f>
        <v>0</v>
      </c>
    </row>
    <row r="645" spans="1:10">
      <c r="A645" s="195" t="s">
        <v>548</v>
      </c>
      <c r="B645" s="196"/>
      <c r="C645" s="38">
        <f>C646+C651+C652+C653+C660+C661+C665+C668+C669+C670+C671+C676+C679+C683+C687+C694+C700+C712+C713+C714+C715</f>
        <v>0</v>
      </c>
      <c r="D645" s="38">
        <f>D646+D651+D652+D653+D660+D661+D665+D668+D669+D670+D671+D676+D679+D683+D687+D694+D700+D712+D713+D714+D715</f>
        <v>0</v>
      </c>
      <c r="E645" s="38">
        <f>E646+E651+E652+E653+E660+E661+E665+E668+E669+E670+E671+E676+E679+E683+E687+E694+E700+E712+E713+E714+E715</f>
        <v>0</v>
      </c>
      <c r="G645" s="39" t="s">
        <v>598</v>
      </c>
      <c r="H645" s="41"/>
      <c r="I645" s="42"/>
      <c r="J645" s="40" t="b">
        <f>AND(H645=I645)</f>
        <v>1</v>
      </c>
    </row>
    <row r="646" spans="1:10" outlineLevel="1">
      <c r="A646" s="193" t="s">
        <v>549</v>
      </c>
      <c r="B646" s="194"/>
      <c r="C646" s="32">
        <f>SUM(C647:C650)</f>
        <v>0</v>
      </c>
      <c r="D646" s="32">
        <f>SUM(D647:D650)</f>
        <v>0</v>
      </c>
      <c r="E646" s="32">
        <f>SUM(E647:E650)</f>
        <v>0</v>
      </c>
    </row>
    <row r="647" spans="1:10" hidden="1" outlineLevel="2">
      <c r="A647" s="7">
        <v>9600</v>
      </c>
      <c r="B647" s="4" t="s">
        <v>468</v>
      </c>
      <c r="C647" s="5">
        <v>0</v>
      </c>
      <c r="D647" s="5">
        <f>C647</f>
        <v>0</v>
      </c>
      <c r="E647" s="5">
        <f>D647</f>
        <v>0</v>
      </c>
    </row>
    <row r="648" spans="1:10" hidden="1" outlineLevel="2">
      <c r="A648" s="7">
        <v>9600</v>
      </c>
      <c r="B648" s="4" t="s">
        <v>469</v>
      </c>
      <c r="C648" s="5">
        <v>0</v>
      </c>
      <c r="D648" s="5">
        <f t="shared" ref="D648:E650" si="75">C648</f>
        <v>0</v>
      </c>
      <c r="E648" s="5">
        <f t="shared" si="75"/>
        <v>0</v>
      </c>
    </row>
    <row r="649" spans="1:10" hidden="1" outlineLevel="2">
      <c r="A649" s="7">
        <v>9600</v>
      </c>
      <c r="B649" s="4" t="s">
        <v>470</v>
      </c>
      <c r="C649" s="5">
        <v>0</v>
      </c>
      <c r="D649" s="5">
        <f t="shared" si="75"/>
        <v>0</v>
      </c>
      <c r="E649" s="5">
        <f t="shared" si="75"/>
        <v>0</v>
      </c>
    </row>
    <row r="650" spans="1:10" hidden="1" outlineLevel="2">
      <c r="A650" s="7">
        <v>9600</v>
      </c>
      <c r="B650" s="4" t="s">
        <v>471</v>
      </c>
      <c r="C650" s="5">
        <v>0</v>
      </c>
      <c r="D650" s="5">
        <f t="shared" si="75"/>
        <v>0</v>
      </c>
      <c r="E650" s="5">
        <f t="shared" si="75"/>
        <v>0</v>
      </c>
    </row>
    <row r="651" spans="1:10" outlineLevel="1" collapsed="1">
      <c r="A651" s="193" t="s">
        <v>550</v>
      </c>
      <c r="B651" s="194"/>
      <c r="C651" s="31">
        <v>0</v>
      </c>
      <c r="D651" s="31">
        <f>C651</f>
        <v>0</v>
      </c>
      <c r="E651" s="31">
        <f>D651</f>
        <v>0</v>
      </c>
    </row>
    <row r="652" spans="1:10" outlineLevel="1">
      <c r="A652" s="193" t="s">
        <v>551</v>
      </c>
      <c r="B652" s="194"/>
      <c r="C652" s="32">
        <v>0</v>
      </c>
      <c r="D652" s="32">
        <f>C652</f>
        <v>0</v>
      </c>
      <c r="E652" s="32">
        <f>D652</f>
        <v>0</v>
      </c>
    </row>
    <row r="653" spans="1:10" outlineLevel="1">
      <c r="A653" s="193" t="s">
        <v>552</v>
      </c>
      <c r="B653" s="194"/>
      <c r="C653" s="32">
        <f>SUM(C654:C659)</f>
        <v>0</v>
      </c>
      <c r="D653" s="32">
        <f>SUM(D654:D659)</f>
        <v>0</v>
      </c>
      <c r="E653" s="32">
        <f>SUM(E654:E659)</f>
        <v>0</v>
      </c>
    </row>
    <row r="654" spans="1:10" hidden="1" outlineLevel="2">
      <c r="A654" s="7">
        <v>9603</v>
      </c>
      <c r="B654" s="4" t="s">
        <v>474</v>
      </c>
      <c r="C654" s="5">
        <v>0</v>
      </c>
      <c r="D654" s="5">
        <f>C654</f>
        <v>0</v>
      </c>
      <c r="E654" s="5">
        <f>D654</f>
        <v>0</v>
      </c>
    </row>
    <row r="655" spans="1:10" hidden="1" outlineLevel="2">
      <c r="A655" s="7">
        <v>9603</v>
      </c>
      <c r="B655" s="4" t="s">
        <v>475</v>
      </c>
      <c r="C655" s="5">
        <v>0</v>
      </c>
      <c r="D655" s="5">
        <f t="shared" ref="D655:E659" si="76">C655</f>
        <v>0</v>
      </c>
      <c r="E655" s="5">
        <f t="shared" si="76"/>
        <v>0</v>
      </c>
    </row>
    <row r="656" spans="1:10" hidden="1" outlineLevel="2">
      <c r="A656" s="7">
        <v>9603</v>
      </c>
      <c r="B656" s="4" t="s">
        <v>476</v>
      </c>
      <c r="C656" s="5">
        <v>0</v>
      </c>
      <c r="D656" s="5">
        <f t="shared" si="76"/>
        <v>0</v>
      </c>
      <c r="E656" s="5">
        <f t="shared" si="76"/>
        <v>0</v>
      </c>
    </row>
    <row r="657" spans="1:5" hidden="1" outlineLevel="2">
      <c r="A657" s="7">
        <v>9603</v>
      </c>
      <c r="B657" s="4" t="s">
        <v>477</v>
      </c>
      <c r="C657" s="5">
        <v>0</v>
      </c>
      <c r="D657" s="5">
        <f t="shared" si="76"/>
        <v>0</v>
      </c>
      <c r="E657" s="5">
        <f t="shared" si="76"/>
        <v>0</v>
      </c>
    </row>
    <row r="658" spans="1:5" hidden="1" outlineLevel="2">
      <c r="A658" s="7">
        <v>9603</v>
      </c>
      <c r="B658" s="4" t="s">
        <v>478</v>
      </c>
      <c r="C658" s="5">
        <v>0</v>
      </c>
      <c r="D658" s="5">
        <f t="shared" si="76"/>
        <v>0</v>
      </c>
      <c r="E658" s="5">
        <f t="shared" si="76"/>
        <v>0</v>
      </c>
    </row>
    <row r="659" spans="1:5" hidden="1" outlineLevel="2">
      <c r="A659" s="7">
        <v>9603</v>
      </c>
      <c r="B659" s="4" t="s">
        <v>479</v>
      </c>
      <c r="C659" s="5">
        <v>0</v>
      </c>
      <c r="D659" s="5">
        <f t="shared" si="76"/>
        <v>0</v>
      </c>
      <c r="E659" s="5">
        <f t="shared" si="76"/>
        <v>0</v>
      </c>
    </row>
    <row r="660" spans="1:5" outlineLevel="1" collapsed="1">
      <c r="A660" s="193" t="s">
        <v>553</v>
      </c>
      <c r="B660" s="194"/>
      <c r="C660" s="32">
        <v>0</v>
      </c>
      <c r="D660" s="32">
        <f>C660</f>
        <v>0</v>
      </c>
      <c r="E660" s="32">
        <f>D660</f>
        <v>0</v>
      </c>
    </row>
    <row r="661" spans="1:5" outlineLevel="1">
      <c r="A661" s="193" t="s">
        <v>554</v>
      </c>
      <c r="B661" s="194"/>
      <c r="C661" s="32">
        <f>SUM(C662:C664)</f>
        <v>0</v>
      </c>
      <c r="D661" s="32">
        <f>SUM(D662:D664)</f>
        <v>0</v>
      </c>
      <c r="E661" s="32">
        <f>SUM(E662:E664)</f>
        <v>0</v>
      </c>
    </row>
    <row r="662" spans="1:5" hidden="1" outlineLevel="2">
      <c r="A662" s="7">
        <v>9605</v>
      </c>
      <c r="B662" s="4" t="s">
        <v>482</v>
      </c>
      <c r="C662" s="5">
        <v>0</v>
      </c>
      <c r="D662" s="5">
        <f t="shared" ref="D662:E664" si="77">C662</f>
        <v>0</v>
      </c>
      <c r="E662" s="5">
        <f t="shared" si="77"/>
        <v>0</v>
      </c>
    </row>
    <row r="663" spans="1:5" hidden="1" outlineLevel="2">
      <c r="A663" s="7">
        <v>9605</v>
      </c>
      <c r="B663" s="4" t="s">
        <v>483</v>
      </c>
      <c r="C663" s="5">
        <v>0</v>
      </c>
      <c r="D663" s="5">
        <f t="shared" si="77"/>
        <v>0</v>
      </c>
      <c r="E663" s="5">
        <f t="shared" si="77"/>
        <v>0</v>
      </c>
    </row>
    <row r="664" spans="1:5" hidden="1" outlineLevel="2">
      <c r="A664" s="7">
        <v>9605</v>
      </c>
      <c r="B664" s="4" t="s">
        <v>484</v>
      </c>
      <c r="C664" s="5">
        <v>0</v>
      </c>
      <c r="D664" s="5">
        <f t="shared" si="77"/>
        <v>0</v>
      </c>
      <c r="E664" s="5">
        <f t="shared" si="77"/>
        <v>0</v>
      </c>
    </row>
    <row r="665" spans="1:5" outlineLevel="1" collapsed="1">
      <c r="A665" s="193" t="s">
        <v>555</v>
      </c>
      <c r="B665" s="194"/>
      <c r="C665" s="32">
        <f>SUM(C666:C667)</f>
        <v>0</v>
      </c>
      <c r="D665" s="32">
        <f>SUM(D666:D667)</f>
        <v>0</v>
      </c>
      <c r="E665" s="32">
        <f>SUM(E666:E667)</f>
        <v>0</v>
      </c>
    </row>
    <row r="666" spans="1:5" hidden="1" outlineLevel="2">
      <c r="A666" s="7">
        <v>9606</v>
      </c>
      <c r="B666" s="4" t="s">
        <v>486</v>
      </c>
      <c r="C666" s="5">
        <v>0</v>
      </c>
      <c r="D666" s="5">
        <f t="shared" ref="D666:E670" si="78">C666</f>
        <v>0</v>
      </c>
      <c r="E666" s="5">
        <f t="shared" si="78"/>
        <v>0</v>
      </c>
    </row>
    <row r="667" spans="1:5" hidden="1" outlineLevel="2">
      <c r="A667" s="7">
        <v>9606</v>
      </c>
      <c r="B667" s="4" t="s">
        <v>487</v>
      </c>
      <c r="C667" s="5">
        <v>0</v>
      </c>
      <c r="D667" s="5">
        <f t="shared" si="78"/>
        <v>0</v>
      </c>
      <c r="E667" s="5">
        <f t="shared" si="78"/>
        <v>0</v>
      </c>
    </row>
    <row r="668" spans="1:5" outlineLevel="1" collapsed="1">
      <c r="A668" s="193" t="s">
        <v>556</v>
      </c>
      <c r="B668" s="194"/>
      <c r="C668" s="32">
        <v>0</v>
      </c>
      <c r="D668" s="32">
        <f t="shared" si="78"/>
        <v>0</v>
      </c>
      <c r="E668" s="32">
        <f t="shared" si="78"/>
        <v>0</v>
      </c>
    </row>
    <row r="669" spans="1:5" outlineLevel="1" collapsed="1">
      <c r="A669" s="193" t="s">
        <v>557</v>
      </c>
      <c r="B669" s="194"/>
      <c r="C669" s="32">
        <v>0</v>
      </c>
      <c r="D669" s="32">
        <f t="shared" si="78"/>
        <v>0</v>
      </c>
      <c r="E669" s="32">
        <f t="shared" si="78"/>
        <v>0</v>
      </c>
    </row>
    <row r="670" spans="1:5" outlineLevel="1" collapsed="1">
      <c r="A670" s="193" t="s">
        <v>558</v>
      </c>
      <c r="B670" s="194"/>
      <c r="C670" s="32">
        <v>0</v>
      </c>
      <c r="D670" s="32">
        <f t="shared" si="78"/>
        <v>0</v>
      </c>
      <c r="E670" s="32">
        <f t="shared" si="78"/>
        <v>0</v>
      </c>
    </row>
    <row r="671" spans="1:5" outlineLevel="1">
      <c r="A671" s="193" t="s">
        <v>559</v>
      </c>
      <c r="B671" s="194"/>
      <c r="C671" s="32">
        <f>SUM(C672:C675)</f>
        <v>0</v>
      </c>
      <c r="D671" s="32">
        <f>SUM(D672:D675)</f>
        <v>0</v>
      </c>
      <c r="E671" s="32">
        <f>SUM(E672:E675)</f>
        <v>0</v>
      </c>
    </row>
    <row r="672" spans="1:5" hidden="1" outlineLevel="2">
      <c r="A672" s="7">
        <v>9610</v>
      </c>
      <c r="B672" s="4" t="s">
        <v>492</v>
      </c>
      <c r="C672" s="5">
        <v>0</v>
      </c>
      <c r="D672" s="5">
        <f>C672</f>
        <v>0</v>
      </c>
      <c r="E672" s="5">
        <f>D672</f>
        <v>0</v>
      </c>
    </row>
    <row r="673" spans="1:5" hidden="1" outlineLevel="2">
      <c r="A673" s="7">
        <v>9610</v>
      </c>
      <c r="B673" s="4" t="s">
        <v>493</v>
      </c>
      <c r="C673" s="5">
        <v>0</v>
      </c>
      <c r="D673" s="5">
        <f t="shared" ref="D673:E675" si="79">C673</f>
        <v>0</v>
      </c>
      <c r="E673" s="5">
        <f t="shared" si="79"/>
        <v>0</v>
      </c>
    </row>
    <row r="674" spans="1:5" hidden="1" outlineLevel="2">
      <c r="A674" s="7">
        <v>9610</v>
      </c>
      <c r="B674" s="4" t="s">
        <v>494</v>
      </c>
      <c r="C674" s="5">
        <v>0</v>
      </c>
      <c r="D674" s="5">
        <f t="shared" si="79"/>
        <v>0</v>
      </c>
      <c r="E674" s="5">
        <f t="shared" si="79"/>
        <v>0</v>
      </c>
    </row>
    <row r="675" spans="1:5" hidden="1" outlineLevel="2">
      <c r="A675" s="7">
        <v>9610</v>
      </c>
      <c r="B675" s="4" t="s">
        <v>495</v>
      </c>
      <c r="C675" s="5">
        <v>0</v>
      </c>
      <c r="D675" s="5">
        <f t="shared" si="79"/>
        <v>0</v>
      </c>
      <c r="E675" s="5">
        <f t="shared" si="79"/>
        <v>0</v>
      </c>
    </row>
    <row r="676" spans="1:5" outlineLevel="1" collapsed="1">
      <c r="A676" s="193" t="s">
        <v>560</v>
      </c>
      <c r="B676" s="194"/>
      <c r="C676" s="32">
        <f>SUM(C677:C678)</f>
        <v>0</v>
      </c>
      <c r="D676" s="32">
        <f>SUM(D677:D678)</f>
        <v>0</v>
      </c>
      <c r="E676" s="32">
        <f>SUM(E677:E678)</f>
        <v>0</v>
      </c>
    </row>
    <row r="677" spans="1:5" hidden="1" outlineLevel="2">
      <c r="A677" s="7">
        <v>9611</v>
      </c>
      <c r="B677" s="4" t="s">
        <v>496</v>
      </c>
      <c r="C677" s="5">
        <v>0</v>
      </c>
      <c r="D677" s="5">
        <f>C677</f>
        <v>0</v>
      </c>
      <c r="E677" s="5">
        <f>D677</f>
        <v>0</v>
      </c>
    </row>
    <row r="678" spans="1:5" hidden="1" outlineLevel="2">
      <c r="A678" s="7">
        <v>9611</v>
      </c>
      <c r="B678" s="4" t="s">
        <v>497</v>
      </c>
      <c r="C678" s="5">
        <v>0</v>
      </c>
      <c r="D678" s="5">
        <f>C678</f>
        <v>0</v>
      </c>
      <c r="E678" s="5">
        <f>D678</f>
        <v>0</v>
      </c>
    </row>
    <row r="679" spans="1:5" outlineLevel="1" collapsed="1">
      <c r="A679" s="193" t="s">
        <v>561</v>
      </c>
      <c r="B679" s="194"/>
      <c r="C679" s="32">
        <f>SUM(C680:C682)</f>
        <v>0</v>
      </c>
      <c r="D679" s="32">
        <f>SUM(D680:D682)</f>
        <v>0</v>
      </c>
      <c r="E679" s="32">
        <f>SUM(E680:E682)</f>
        <v>0</v>
      </c>
    </row>
    <row r="680" spans="1:5" hidden="1" outlineLevel="2">
      <c r="A680" s="7">
        <v>9612</v>
      </c>
      <c r="B680" s="4" t="s">
        <v>499</v>
      </c>
      <c r="C680" s="5">
        <v>0</v>
      </c>
      <c r="D680" s="5">
        <f>C680</f>
        <v>0</v>
      </c>
      <c r="E680" s="5">
        <f>D680</f>
        <v>0</v>
      </c>
    </row>
    <row r="681" spans="1:5" hidden="1" outlineLevel="2">
      <c r="A681" s="7">
        <v>9612</v>
      </c>
      <c r="B681" s="4" t="s">
        <v>500</v>
      </c>
      <c r="C681" s="5">
        <v>0</v>
      </c>
      <c r="D681" s="5">
        <f t="shared" ref="D681:E682" si="80">C681</f>
        <v>0</v>
      </c>
      <c r="E681" s="5">
        <f t="shared" si="80"/>
        <v>0</v>
      </c>
    </row>
    <row r="682" spans="1:5" hidden="1" outlineLevel="2">
      <c r="A682" s="7">
        <v>9612</v>
      </c>
      <c r="B682" s="4" t="s">
        <v>501</v>
      </c>
      <c r="C682" s="5">
        <v>0</v>
      </c>
      <c r="D682" s="5">
        <f t="shared" si="80"/>
        <v>0</v>
      </c>
      <c r="E682" s="5">
        <f t="shared" si="80"/>
        <v>0</v>
      </c>
    </row>
    <row r="683" spans="1:5" outlineLevel="1" collapsed="1">
      <c r="A683" s="193" t="s">
        <v>562</v>
      </c>
      <c r="B683" s="194"/>
      <c r="C683" s="32">
        <f>SUM(C684:C686)</f>
        <v>0</v>
      </c>
      <c r="D683" s="32">
        <f>SUM(D684:D686)</f>
        <v>0</v>
      </c>
      <c r="E683" s="32">
        <f>SUM(E684:E686)</f>
        <v>0</v>
      </c>
    </row>
    <row r="684" spans="1:5" hidden="1" outlineLevel="2">
      <c r="A684" s="7">
        <v>9613</v>
      </c>
      <c r="B684" s="4" t="s">
        <v>504</v>
      </c>
      <c r="C684" s="5">
        <v>0</v>
      </c>
      <c r="D684" s="5">
        <f t="shared" ref="D684:E686" si="81">C684</f>
        <v>0</v>
      </c>
      <c r="E684" s="5">
        <f t="shared" si="81"/>
        <v>0</v>
      </c>
    </row>
    <row r="685" spans="1:5" hidden="1" outlineLevel="2">
      <c r="A685" s="7">
        <v>9613</v>
      </c>
      <c r="B685" s="4" t="s">
        <v>505</v>
      </c>
      <c r="C685" s="5">
        <v>0</v>
      </c>
      <c r="D685" s="5">
        <f t="shared" si="81"/>
        <v>0</v>
      </c>
      <c r="E685" s="5">
        <f t="shared" si="81"/>
        <v>0</v>
      </c>
    </row>
    <row r="686" spans="1:5" hidden="1" outlineLevel="2">
      <c r="A686" s="7">
        <v>9613</v>
      </c>
      <c r="B686" s="4" t="s">
        <v>501</v>
      </c>
      <c r="C686" s="5">
        <v>0</v>
      </c>
      <c r="D686" s="5">
        <f t="shared" si="81"/>
        <v>0</v>
      </c>
      <c r="E686" s="5">
        <f t="shared" si="81"/>
        <v>0</v>
      </c>
    </row>
    <row r="687" spans="1:5" outlineLevel="1" collapsed="1">
      <c r="A687" s="193" t="s">
        <v>563</v>
      </c>
      <c r="B687" s="194"/>
      <c r="C687" s="32">
        <f>SUM(C688:C693)</f>
        <v>0</v>
      </c>
      <c r="D687" s="32">
        <f>SUM(D688:D693)</f>
        <v>0</v>
      </c>
      <c r="E687" s="32">
        <f>SUM(E688:E693)</f>
        <v>0</v>
      </c>
    </row>
    <row r="688" spans="1:5" hidden="1" outlineLevel="2">
      <c r="A688" s="7">
        <v>9614</v>
      </c>
      <c r="B688" s="4" t="s">
        <v>507</v>
      </c>
      <c r="C688" s="5">
        <v>0</v>
      </c>
      <c r="D688" s="5">
        <f>C688</f>
        <v>0</v>
      </c>
      <c r="E688" s="5">
        <f>D688</f>
        <v>0</v>
      </c>
    </row>
    <row r="689" spans="1:5" hidden="1" outlineLevel="2">
      <c r="A689" s="7">
        <v>9614</v>
      </c>
      <c r="B689" s="4" t="s">
        <v>508</v>
      </c>
      <c r="C689" s="5">
        <v>0</v>
      </c>
      <c r="D689" s="5">
        <f t="shared" ref="D689:E693" si="82">C689</f>
        <v>0</v>
      </c>
      <c r="E689" s="5">
        <f t="shared" si="82"/>
        <v>0</v>
      </c>
    </row>
    <row r="690" spans="1:5" hidden="1" outlineLevel="2">
      <c r="A690" s="7">
        <v>9614</v>
      </c>
      <c r="B690" s="4" t="s">
        <v>509</v>
      </c>
      <c r="C690" s="5">
        <v>0</v>
      </c>
      <c r="D690" s="5">
        <f t="shared" si="82"/>
        <v>0</v>
      </c>
      <c r="E690" s="5">
        <f t="shared" si="82"/>
        <v>0</v>
      </c>
    </row>
    <row r="691" spans="1:5" hidden="1" outlineLevel="2">
      <c r="A691" s="7">
        <v>9614</v>
      </c>
      <c r="B691" s="4" t="s">
        <v>510</v>
      </c>
      <c r="C691" s="5">
        <v>0</v>
      </c>
      <c r="D691" s="5">
        <f t="shared" si="82"/>
        <v>0</v>
      </c>
      <c r="E691" s="5">
        <f t="shared" si="82"/>
        <v>0</v>
      </c>
    </row>
    <row r="692" spans="1:5" hidden="1" outlineLevel="2">
      <c r="A692" s="7">
        <v>9614</v>
      </c>
      <c r="B692" s="4" t="s">
        <v>511</v>
      </c>
      <c r="C692" s="5">
        <v>0</v>
      </c>
      <c r="D692" s="5">
        <f t="shared" si="82"/>
        <v>0</v>
      </c>
      <c r="E692" s="5">
        <f t="shared" si="82"/>
        <v>0</v>
      </c>
    </row>
    <row r="693" spans="1:5" hidden="1" outlineLevel="2">
      <c r="A693" s="7">
        <v>9614</v>
      </c>
      <c r="B693" s="4" t="s">
        <v>512</v>
      </c>
      <c r="C693" s="5">
        <v>0</v>
      </c>
      <c r="D693" s="5">
        <f t="shared" si="82"/>
        <v>0</v>
      </c>
      <c r="E693" s="5">
        <f t="shared" si="82"/>
        <v>0</v>
      </c>
    </row>
    <row r="694" spans="1:5" outlineLevel="1" collapsed="1">
      <c r="A694" s="193" t="s">
        <v>564</v>
      </c>
      <c r="B694" s="194"/>
      <c r="C694" s="32">
        <f>SUM(C695:C699)</f>
        <v>0</v>
      </c>
      <c r="D694" s="32">
        <f>SUM(D695:D699)</f>
        <v>0</v>
      </c>
      <c r="E694" s="32">
        <f>SUM(E695:E699)</f>
        <v>0</v>
      </c>
    </row>
    <row r="695" spans="1:5" hidden="1" outlineLevel="2">
      <c r="A695" s="7">
        <v>9615</v>
      </c>
      <c r="B695" s="4" t="s">
        <v>514</v>
      </c>
      <c r="C695" s="5">
        <v>0</v>
      </c>
      <c r="D695" s="5">
        <f>C695</f>
        <v>0</v>
      </c>
      <c r="E695" s="5">
        <f>D695</f>
        <v>0</v>
      </c>
    </row>
    <row r="696" spans="1:5" hidden="1" outlineLevel="2">
      <c r="A696" s="7">
        <v>9615</v>
      </c>
      <c r="B696" s="4" t="s">
        <v>515</v>
      </c>
      <c r="C696" s="5">
        <v>0</v>
      </c>
      <c r="D696" s="5">
        <f t="shared" ref="D696:E699" si="83">C696</f>
        <v>0</v>
      </c>
      <c r="E696" s="5">
        <f t="shared" si="83"/>
        <v>0</v>
      </c>
    </row>
    <row r="697" spans="1:5" hidden="1" outlineLevel="2">
      <c r="A697" s="7">
        <v>9615</v>
      </c>
      <c r="B697" s="4" t="s">
        <v>516</v>
      </c>
      <c r="C697" s="5">
        <v>0</v>
      </c>
      <c r="D697" s="5">
        <f t="shared" si="83"/>
        <v>0</v>
      </c>
      <c r="E697" s="5">
        <f t="shared" si="83"/>
        <v>0</v>
      </c>
    </row>
    <row r="698" spans="1:5" hidden="1" outlineLevel="2">
      <c r="A698" s="7">
        <v>9615</v>
      </c>
      <c r="B698" s="4" t="s">
        <v>517</v>
      </c>
      <c r="C698" s="5">
        <v>0</v>
      </c>
      <c r="D698" s="5">
        <f t="shared" si="83"/>
        <v>0</v>
      </c>
      <c r="E698" s="5">
        <f t="shared" si="83"/>
        <v>0</v>
      </c>
    </row>
    <row r="699" spans="1:5" hidden="1" outlineLevel="2">
      <c r="A699" s="7">
        <v>9615</v>
      </c>
      <c r="B699" s="4" t="s">
        <v>518</v>
      </c>
      <c r="C699" s="5">
        <v>0</v>
      </c>
      <c r="D699" s="5">
        <f t="shared" si="83"/>
        <v>0</v>
      </c>
      <c r="E699" s="5">
        <f t="shared" si="83"/>
        <v>0</v>
      </c>
    </row>
    <row r="700" spans="1:5" outlineLevel="1" collapsed="1">
      <c r="A700" s="193" t="s">
        <v>565</v>
      </c>
      <c r="B700" s="194"/>
      <c r="C700" s="32">
        <f>SUM(C701:C711)</f>
        <v>0</v>
      </c>
      <c r="D700" s="32">
        <f>SUM(D701:D711)</f>
        <v>0</v>
      </c>
      <c r="E700" s="32">
        <f>SUM(E701:E711)</f>
        <v>0</v>
      </c>
    </row>
    <row r="701" spans="1:5" hidden="1" outlineLevel="2">
      <c r="A701" s="7">
        <v>9616</v>
      </c>
      <c r="B701" s="4" t="s">
        <v>520</v>
      </c>
      <c r="C701" s="5">
        <v>0</v>
      </c>
      <c r="D701" s="5">
        <f>C701</f>
        <v>0</v>
      </c>
      <c r="E701" s="5">
        <f>D701</f>
        <v>0</v>
      </c>
    </row>
    <row r="702" spans="1:5" hidden="1" outlineLevel="2">
      <c r="A702" s="7">
        <v>9616</v>
      </c>
      <c r="B702" s="4" t="s">
        <v>521</v>
      </c>
      <c r="C702" s="5">
        <v>0</v>
      </c>
      <c r="D702" s="5">
        <f t="shared" ref="D702:E711" si="84">C702</f>
        <v>0</v>
      </c>
      <c r="E702" s="5">
        <f t="shared" si="84"/>
        <v>0</v>
      </c>
    </row>
    <row r="703" spans="1:5" hidden="1" outlineLevel="2">
      <c r="A703" s="7">
        <v>9616</v>
      </c>
      <c r="B703" s="4" t="s">
        <v>522</v>
      </c>
      <c r="C703" s="5">
        <v>0</v>
      </c>
      <c r="D703" s="5">
        <f t="shared" si="84"/>
        <v>0</v>
      </c>
      <c r="E703" s="5">
        <f t="shared" si="84"/>
        <v>0</v>
      </c>
    </row>
    <row r="704" spans="1:5" hidden="1" outlineLevel="2">
      <c r="A704" s="7">
        <v>9616</v>
      </c>
      <c r="B704" s="4" t="s">
        <v>523</v>
      </c>
      <c r="C704" s="5">
        <v>0</v>
      </c>
      <c r="D704" s="5">
        <f t="shared" si="84"/>
        <v>0</v>
      </c>
      <c r="E704" s="5">
        <f t="shared" si="84"/>
        <v>0</v>
      </c>
    </row>
    <row r="705" spans="1:10" hidden="1" outlineLevel="2">
      <c r="A705" s="7">
        <v>9616</v>
      </c>
      <c r="B705" s="4" t="s">
        <v>524</v>
      </c>
      <c r="C705" s="5">
        <v>0</v>
      </c>
      <c r="D705" s="5">
        <f t="shared" si="84"/>
        <v>0</v>
      </c>
      <c r="E705" s="5">
        <f t="shared" si="84"/>
        <v>0</v>
      </c>
    </row>
    <row r="706" spans="1:10" hidden="1" outlineLevel="2">
      <c r="A706" s="7">
        <v>9616</v>
      </c>
      <c r="B706" s="4" t="s">
        <v>525</v>
      </c>
      <c r="C706" s="5">
        <v>0</v>
      </c>
      <c r="D706" s="5">
        <f t="shared" si="84"/>
        <v>0</v>
      </c>
      <c r="E706" s="5">
        <f t="shared" si="84"/>
        <v>0</v>
      </c>
    </row>
    <row r="707" spans="1:10" hidden="1" outlineLevel="2">
      <c r="A707" s="7">
        <v>9616</v>
      </c>
      <c r="B707" s="4" t="s">
        <v>526</v>
      </c>
      <c r="C707" s="5">
        <v>0</v>
      </c>
      <c r="D707" s="5">
        <f t="shared" si="84"/>
        <v>0</v>
      </c>
      <c r="E707" s="5">
        <f t="shared" si="84"/>
        <v>0</v>
      </c>
    </row>
    <row r="708" spans="1:10" hidden="1" outlineLevel="2">
      <c r="A708" s="7">
        <v>9616</v>
      </c>
      <c r="B708" s="4" t="s">
        <v>527</v>
      </c>
      <c r="C708" s="5">
        <v>0</v>
      </c>
      <c r="D708" s="5">
        <f t="shared" si="84"/>
        <v>0</v>
      </c>
      <c r="E708" s="5">
        <f t="shared" si="84"/>
        <v>0</v>
      </c>
    </row>
    <row r="709" spans="1:10" hidden="1" outlineLevel="2">
      <c r="A709" s="7">
        <v>9616</v>
      </c>
      <c r="B709" s="4" t="s">
        <v>528</v>
      </c>
      <c r="C709" s="5">
        <v>0</v>
      </c>
      <c r="D709" s="5">
        <f t="shared" si="84"/>
        <v>0</v>
      </c>
      <c r="E709" s="5">
        <f t="shared" si="84"/>
        <v>0</v>
      </c>
    </row>
    <row r="710" spans="1:10" hidden="1" outlineLevel="2">
      <c r="A710" s="7">
        <v>9616</v>
      </c>
      <c r="B710" s="4" t="s">
        <v>529</v>
      </c>
      <c r="C710" s="5">
        <v>0</v>
      </c>
      <c r="D710" s="5">
        <f t="shared" si="84"/>
        <v>0</v>
      </c>
      <c r="E710" s="5">
        <f t="shared" si="84"/>
        <v>0</v>
      </c>
    </row>
    <row r="711" spans="1:10" hidden="1" outlineLevel="2">
      <c r="A711" s="7">
        <v>9616</v>
      </c>
      <c r="B711" s="4" t="s">
        <v>530</v>
      </c>
      <c r="C711" s="5">
        <v>0</v>
      </c>
      <c r="D711" s="5">
        <f t="shared" si="84"/>
        <v>0</v>
      </c>
      <c r="E711" s="5">
        <f t="shared" si="84"/>
        <v>0</v>
      </c>
    </row>
    <row r="712" spans="1:10" outlineLevel="1" collapsed="1">
      <c r="A712" s="193" t="s">
        <v>566</v>
      </c>
      <c r="B712" s="194"/>
      <c r="C712" s="32">
        <v>0</v>
      </c>
      <c r="D712" s="31">
        <f>C712</f>
        <v>0</v>
      </c>
      <c r="E712" s="31">
        <f>D712</f>
        <v>0</v>
      </c>
    </row>
    <row r="713" spans="1:10" outlineLevel="1">
      <c r="A713" s="193" t="s">
        <v>567</v>
      </c>
      <c r="B713" s="194"/>
      <c r="C713" s="32">
        <v>0</v>
      </c>
      <c r="D713" s="31">
        <f t="shared" ref="D713:E715" si="85">C713</f>
        <v>0</v>
      </c>
      <c r="E713" s="31">
        <f t="shared" si="85"/>
        <v>0</v>
      </c>
    </row>
    <row r="714" spans="1:10" outlineLevel="1">
      <c r="A714" s="193" t="s">
        <v>568</v>
      </c>
      <c r="B714" s="194"/>
      <c r="C714" s="32">
        <v>0</v>
      </c>
      <c r="D714" s="31">
        <f t="shared" si="85"/>
        <v>0</v>
      </c>
      <c r="E714" s="31">
        <f t="shared" si="85"/>
        <v>0</v>
      </c>
    </row>
    <row r="715" spans="1:10" outlineLevel="1">
      <c r="A715" s="193" t="s">
        <v>569</v>
      </c>
      <c r="B715" s="194"/>
      <c r="C715" s="32">
        <v>0</v>
      </c>
      <c r="D715" s="31">
        <f t="shared" si="85"/>
        <v>0</v>
      </c>
      <c r="E715" s="31">
        <f t="shared" si="85"/>
        <v>0</v>
      </c>
    </row>
    <row r="716" spans="1:10">
      <c r="A716" s="199" t="s">
        <v>570</v>
      </c>
      <c r="B716" s="200"/>
      <c r="C716" s="36">
        <f>C717</f>
        <v>765000</v>
      </c>
      <c r="D716" s="36">
        <f>D717</f>
        <v>765000</v>
      </c>
      <c r="E716" s="36">
        <f>E717</f>
        <v>765000</v>
      </c>
      <c r="G716" s="39" t="s">
        <v>66</v>
      </c>
      <c r="H716" s="41"/>
      <c r="I716" s="42"/>
      <c r="J716" s="40" t="b">
        <f>AND(H716=I716)</f>
        <v>1</v>
      </c>
    </row>
    <row r="717" spans="1:10">
      <c r="A717" s="195" t="s">
        <v>571</v>
      </c>
      <c r="B717" s="196"/>
      <c r="C717" s="33">
        <f>C718+C722</f>
        <v>765000</v>
      </c>
      <c r="D717" s="33">
        <f>D718+D722</f>
        <v>765000</v>
      </c>
      <c r="E717" s="33">
        <f>E718+E722</f>
        <v>765000</v>
      </c>
      <c r="G717" s="39" t="s">
        <v>599</v>
      </c>
      <c r="H717" s="41"/>
      <c r="I717" s="42"/>
      <c r="J717" s="40" t="b">
        <f>AND(H717=I717)</f>
        <v>1</v>
      </c>
    </row>
    <row r="718" spans="1:10" outlineLevel="1" collapsed="1">
      <c r="A718" s="7">
        <v>10950</v>
      </c>
      <c r="B718" s="4" t="s">
        <v>990</v>
      </c>
      <c r="C718" s="5">
        <f>SUM(C719:C721)</f>
        <v>765000</v>
      </c>
      <c r="D718" s="31">
        <f>SUM(D719:D721)</f>
        <v>765000</v>
      </c>
      <c r="E718" s="31">
        <f>SUM(E719:E721)</f>
        <v>765000</v>
      </c>
    </row>
    <row r="719" spans="1:10" ht="15" hidden="1" customHeight="1" outlineLevel="2">
      <c r="A719" s="29"/>
      <c r="B719" s="28" t="s">
        <v>572</v>
      </c>
      <c r="C719" s="30">
        <v>765000</v>
      </c>
      <c r="D719" s="5">
        <f>C719</f>
        <v>765000</v>
      </c>
      <c r="E719" s="5">
        <f>D719</f>
        <v>765000</v>
      </c>
    </row>
    <row r="720" spans="1:10" ht="15" hidden="1" customHeight="1" outlineLevel="2">
      <c r="A720" s="29"/>
      <c r="B720" s="28" t="s">
        <v>573</v>
      </c>
      <c r="C720" s="30">
        <v>0</v>
      </c>
      <c r="D720" s="5">
        <f t="shared" ref="D720:E721" si="86">C720</f>
        <v>0</v>
      </c>
      <c r="E720" s="5">
        <f t="shared" si="86"/>
        <v>0</v>
      </c>
    </row>
    <row r="721" spans="1:10" ht="15" hidden="1" customHeight="1" outlineLevel="2">
      <c r="A721" s="29"/>
      <c r="B721" s="28" t="s">
        <v>574</v>
      </c>
      <c r="C721" s="30">
        <v>0</v>
      </c>
      <c r="D721" s="5">
        <f t="shared" si="86"/>
        <v>0</v>
      </c>
      <c r="E721" s="5">
        <f t="shared" si="86"/>
        <v>0</v>
      </c>
    </row>
    <row r="722" spans="1:10" outlineLevel="1" collapsed="1">
      <c r="A722" s="7">
        <v>10951</v>
      </c>
      <c r="B722" s="4" t="s">
        <v>991</v>
      </c>
      <c r="C722" s="5">
        <f>SUM(C723:C724)</f>
        <v>0</v>
      </c>
      <c r="D722" s="31">
        <f>SUM(D723:D724)</f>
        <v>0</v>
      </c>
      <c r="E722" s="31">
        <f>SUM(E723:E724)</f>
        <v>0</v>
      </c>
    </row>
    <row r="723" spans="1:10" ht="15" hidden="1" customHeight="1" outlineLevel="2">
      <c r="A723" s="29"/>
      <c r="B723" s="28" t="s">
        <v>575</v>
      </c>
      <c r="C723" s="30">
        <v>0</v>
      </c>
      <c r="D723" s="5">
        <f>C723</f>
        <v>0</v>
      </c>
      <c r="E723" s="5">
        <f>D723</f>
        <v>0</v>
      </c>
    </row>
    <row r="724" spans="1:10" ht="15" hidden="1" customHeight="1" outlineLevel="2">
      <c r="A724" s="29"/>
      <c r="B724" s="28" t="s">
        <v>576</v>
      </c>
      <c r="C724" s="30">
        <v>0</v>
      </c>
      <c r="D724" s="5">
        <f>C724</f>
        <v>0</v>
      </c>
      <c r="E724" s="5">
        <f>D724</f>
        <v>0</v>
      </c>
    </row>
    <row r="725" spans="1:10">
      <c r="A725" s="199" t="s">
        <v>577</v>
      </c>
      <c r="B725" s="200"/>
      <c r="C725" s="36">
        <f>C726</f>
        <v>641000</v>
      </c>
      <c r="D725" s="36">
        <f>D726</f>
        <v>0</v>
      </c>
      <c r="E725" s="36">
        <f>E726</f>
        <v>0</v>
      </c>
      <c r="G725" s="39" t="s">
        <v>216</v>
      </c>
      <c r="H725" s="41"/>
      <c r="I725" s="42"/>
      <c r="J725" s="40" t="b">
        <f>AND(H725=I725)</f>
        <v>1</v>
      </c>
    </row>
    <row r="726" spans="1:10">
      <c r="A726" s="195" t="s">
        <v>588</v>
      </c>
      <c r="B726" s="196"/>
      <c r="C726" s="33">
        <v>641000</v>
      </c>
      <c r="D726" s="33">
        <f>D727+D730+D733+D739+D741+D743+D750+D755+D760+D765+D767+D771+D777</f>
        <v>0</v>
      </c>
      <c r="E726" s="33">
        <f>E727+E730+E733+E739+E741+E743+E750+E755+E760+E765+E767+E771+E777</f>
        <v>0</v>
      </c>
      <c r="G726" s="39" t="s">
        <v>600</v>
      </c>
      <c r="H726" s="41"/>
      <c r="I726" s="42"/>
      <c r="J726" s="40" t="b">
        <f>AND(H726=I726)</f>
        <v>1</v>
      </c>
    </row>
    <row r="727" spans="1:10" outlineLevel="1">
      <c r="A727" s="205" t="s">
        <v>845</v>
      </c>
      <c r="B727" s="206"/>
      <c r="C727" s="31">
        <f>SUM(C728:C729)</f>
        <v>0</v>
      </c>
      <c r="D727" s="31">
        <f>SUM(D728:D729)</f>
        <v>0</v>
      </c>
      <c r="E727" s="31">
        <f>SUM(E728:E729)</f>
        <v>0</v>
      </c>
    </row>
    <row r="728" spans="1:10" hidden="1" outlineLevel="2">
      <c r="A728" s="6">
        <v>3</v>
      </c>
      <c r="B728" s="4" t="s">
        <v>823</v>
      </c>
      <c r="C728" s="5"/>
      <c r="D728" s="5">
        <f>C728</f>
        <v>0</v>
      </c>
      <c r="E728" s="5">
        <f>D728</f>
        <v>0</v>
      </c>
    </row>
    <row r="729" spans="1:10" hidden="1" outlineLevel="2">
      <c r="A729" s="6">
        <v>4</v>
      </c>
      <c r="B729" s="4" t="s">
        <v>833</v>
      </c>
      <c r="C729" s="5"/>
      <c r="D729" s="5">
        <f>C729</f>
        <v>0</v>
      </c>
      <c r="E729" s="5">
        <f>D729</f>
        <v>0</v>
      </c>
    </row>
    <row r="730" spans="1:10" outlineLevel="1" collapsed="1">
      <c r="A730" s="205" t="s">
        <v>844</v>
      </c>
      <c r="B730" s="206"/>
      <c r="C730" s="31">
        <f t="shared" ref="C730:E731" si="87">C731</f>
        <v>0</v>
      </c>
      <c r="D730" s="31">
        <f t="shared" si="87"/>
        <v>0</v>
      </c>
      <c r="E730" s="31">
        <f t="shared" si="87"/>
        <v>0</v>
      </c>
    </row>
    <row r="731" spans="1:10" hidden="1" outlineLevel="2">
      <c r="A731" s="6">
        <v>2</v>
      </c>
      <c r="B731" s="4" t="s">
        <v>818</v>
      </c>
      <c r="C731" s="5">
        <f t="shared" si="87"/>
        <v>0</v>
      </c>
      <c r="D731" s="5">
        <f t="shared" si="87"/>
        <v>0</v>
      </c>
      <c r="E731" s="5">
        <f t="shared" si="87"/>
        <v>0</v>
      </c>
    </row>
    <row r="732" spans="1:10" hidden="1" outlineLevel="3">
      <c r="A732" s="29"/>
      <c r="B732" s="28" t="s">
        <v>843</v>
      </c>
      <c r="C732" s="30"/>
      <c r="D732" s="30">
        <f>C732</f>
        <v>0</v>
      </c>
      <c r="E732" s="30">
        <f>D732</f>
        <v>0</v>
      </c>
    </row>
    <row r="733" spans="1:10" outlineLevel="1" collapsed="1">
      <c r="A733" s="205" t="s">
        <v>842</v>
      </c>
      <c r="B733" s="206"/>
      <c r="C733" s="31">
        <f>C734+C737+C738</f>
        <v>0</v>
      </c>
      <c r="D733" s="31">
        <f>D734+D737+D738</f>
        <v>0</v>
      </c>
      <c r="E733" s="31">
        <f>E734+E737+E738</f>
        <v>0</v>
      </c>
    </row>
    <row r="734" spans="1:10" hidden="1" outlineLevel="2">
      <c r="A734" s="6">
        <v>1</v>
      </c>
      <c r="B734" s="4" t="s">
        <v>836</v>
      </c>
      <c r="C734" s="5">
        <f>C735+C736</f>
        <v>0</v>
      </c>
      <c r="D734" s="5">
        <f>D735+D736</f>
        <v>0</v>
      </c>
      <c r="E734" s="5">
        <f>E735+E736</f>
        <v>0</v>
      </c>
    </row>
    <row r="735" spans="1:10" hidden="1" outlineLevel="3">
      <c r="A735" s="29"/>
      <c r="B735" s="28" t="s">
        <v>841</v>
      </c>
      <c r="C735" s="30">
        <v>0</v>
      </c>
      <c r="D735" s="30">
        <f t="shared" ref="D735:E738" si="88">C735</f>
        <v>0</v>
      </c>
      <c r="E735" s="30">
        <f t="shared" si="88"/>
        <v>0</v>
      </c>
    </row>
    <row r="736" spans="1:10" hidden="1" outlineLevel="3">
      <c r="A736" s="29"/>
      <c r="B736" s="28" t="s">
        <v>840</v>
      </c>
      <c r="C736" s="30">
        <v>0</v>
      </c>
      <c r="D736" s="30">
        <f t="shared" si="88"/>
        <v>0</v>
      </c>
      <c r="E736" s="30">
        <f t="shared" si="88"/>
        <v>0</v>
      </c>
    </row>
    <row r="737" spans="1:5" hidden="1" outlineLevel="2">
      <c r="A737" s="6">
        <v>3</v>
      </c>
      <c r="B737" s="4" t="s">
        <v>823</v>
      </c>
      <c r="C737" s="5"/>
      <c r="D737" s="5">
        <f t="shared" si="88"/>
        <v>0</v>
      </c>
      <c r="E737" s="5">
        <f t="shared" si="88"/>
        <v>0</v>
      </c>
    </row>
    <row r="738" spans="1:5" hidden="1" outlineLevel="2">
      <c r="A738" s="6">
        <v>4</v>
      </c>
      <c r="B738" s="4" t="s">
        <v>833</v>
      </c>
      <c r="C738" s="5"/>
      <c r="D738" s="5">
        <f t="shared" si="88"/>
        <v>0</v>
      </c>
      <c r="E738" s="5">
        <f t="shared" si="88"/>
        <v>0</v>
      </c>
    </row>
    <row r="739" spans="1:5" outlineLevel="1" collapsed="1">
      <c r="A739" s="205" t="s">
        <v>839</v>
      </c>
      <c r="B739" s="206"/>
      <c r="C739" s="31">
        <f>C740</f>
        <v>0</v>
      </c>
      <c r="D739" s="31">
        <f>D740</f>
        <v>0</v>
      </c>
      <c r="E739" s="31">
        <f>E740</f>
        <v>0</v>
      </c>
    </row>
    <row r="740" spans="1:5" hidden="1" outlineLevel="2">
      <c r="A740" s="6">
        <v>4</v>
      </c>
      <c r="B740" s="4" t="s">
        <v>833</v>
      </c>
      <c r="C740" s="5"/>
      <c r="D740" s="5">
        <f>C740</f>
        <v>0</v>
      </c>
      <c r="E740" s="5">
        <f>D740</f>
        <v>0</v>
      </c>
    </row>
    <row r="741" spans="1:5" outlineLevel="1" collapsed="1">
      <c r="A741" s="205" t="s">
        <v>838</v>
      </c>
      <c r="B741" s="206"/>
      <c r="C741" s="31">
        <f>SUM(C742)</f>
        <v>0</v>
      </c>
      <c r="D741" s="31">
        <f>SUM(D742)</f>
        <v>0</v>
      </c>
      <c r="E741" s="31">
        <f>SUM(E742)</f>
        <v>0</v>
      </c>
    </row>
    <row r="742" spans="1:5" hidden="1" outlineLevel="2">
      <c r="A742" s="6">
        <v>3</v>
      </c>
      <c r="B742" s="4" t="s">
        <v>823</v>
      </c>
      <c r="C742" s="5"/>
      <c r="D742" s="5">
        <f>C742</f>
        <v>0</v>
      </c>
      <c r="E742" s="5">
        <f>D742</f>
        <v>0</v>
      </c>
    </row>
    <row r="743" spans="1:5" outlineLevel="1" collapsed="1">
      <c r="A743" s="205" t="s">
        <v>837</v>
      </c>
      <c r="B743" s="206"/>
      <c r="C743" s="31">
        <f>C744+C748+C749+C746</f>
        <v>0</v>
      </c>
      <c r="D743" s="31">
        <f>D744+D748+D749+D746</f>
        <v>0</v>
      </c>
      <c r="E743" s="31">
        <f>E744+E748+E749+E746</f>
        <v>0</v>
      </c>
    </row>
    <row r="744" spans="1:5" hidden="1" outlineLevel="2">
      <c r="A744" s="6">
        <v>1</v>
      </c>
      <c r="B744" s="4" t="s">
        <v>836</v>
      </c>
      <c r="C744" s="5">
        <f>C745</f>
        <v>0</v>
      </c>
      <c r="D744" s="5">
        <f>D745</f>
        <v>0</v>
      </c>
      <c r="E744" s="5">
        <f>E745</f>
        <v>0</v>
      </c>
    </row>
    <row r="745" spans="1:5" hidden="1" outlineLevel="3">
      <c r="A745" s="29"/>
      <c r="B745" s="28" t="s">
        <v>835</v>
      </c>
      <c r="C745" s="30">
        <v>0</v>
      </c>
      <c r="D745" s="30">
        <f>C745</f>
        <v>0</v>
      </c>
      <c r="E745" s="30">
        <f>D745</f>
        <v>0</v>
      </c>
    </row>
    <row r="746" spans="1:5" hidden="1" outlineLevel="2">
      <c r="A746" s="6">
        <v>2</v>
      </c>
      <c r="B746" s="4" t="s">
        <v>818</v>
      </c>
      <c r="C746" s="5">
        <f>C747</f>
        <v>0</v>
      </c>
      <c r="D746" s="5">
        <f>D747</f>
        <v>0</v>
      </c>
      <c r="E746" s="5">
        <f>E747</f>
        <v>0</v>
      </c>
    </row>
    <row r="747" spans="1:5" hidden="1" outlineLevel="3">
      <c r="A747" s="29"/>
      <c r="B747" s="28" t="s">
        <v>834</v>
      </c>
      <c r="C747" s="30"/>
      <c r="D747" s="30">
        <f t="shared" ref="D747:E749" si="89">C747</f>
        <v>0</v>
      </c>
      <c r="E747" s="30">
        <f t="shared" si="89"/>
        <v>0</v>
      </c>
    </row>
    <row r="748" spans="1:5" hidden="1" outlineLevel="2">
      <c r="A748" s="6">
        <v>3</v>
      </c>
      <c r="B748" s="4" t="s">
        <v>823</v>
      </c>
      <c r="C748" s="5"/>
      <c r="D748" s="5">
        <f t="shared" si="89"/>
        <v>0</v>
      </c>
      <c r="E748" s="5">
        <f t="shared" si="89"/>
        <v>0</v>
      </c>
    </row>
    <row r="749" spans="1:5" hidden="1" outlineLevel="2">
      <c r="A749" s="6">
        <v>4</v>
      </c>
      <c r="B749" s="4" t="s">
        <v>833</v>
      </c>
      <c r="C749" s="5"/>
      <c r="D749" s="5">
        <f t="shared" si="89"/>
        <v>0</v>
      </c>
      <c r="E749" s="5">
        <f t="shared" si="89"/>
        <v>0</v>
      </c>
    </row>
    <row r="750" spans="1:5" outlineLevel="1" collapsed="1">
      <c r="A750" s="205" t="s">
        <v>832</v>
      </c>
      <c r="B750" s="206"/>
      <c r="C750" s="31">
        <f>C754++C751</f>
        <v>0</v>
      </c>
      <c r="D750" s="31">
        <f>D754++D751</f>
        <v>0</v>
      </c>
      <c r="E750" s="31">
        <f>E754++E751</f>
        <v>0</v>
      </c>
    </row>
    <row r="751" spans="1:5" hidden="1" outlineLevel="2">
      <c r="A751" s="6">
        <v>2</v>
      </c>
      <c r="B751" s="4" t="s">
        <v>818</v>
      </c>
      <c r="C751" s="5">
        <f>C753+C752</f>
        <v>0</v>
      </c>
      <c r="D751" s="5">
        <f>D753+D752</f>
        <v>0</v>
      </c>
      <c r="E751" s="5">
        <f>E753+E752</f>
        <v>0</v>
      </c>
    </row>
    <row r="752" spans="1:5" s="124" customFormat="1" hidden="1" outlineLevel="3">
      <c r="A752" s="127"/>
      <c r="B752" s="126" t="s">
        <v>831</v>
      </c>
      <c r="C752" s="125"/>
      <c r="D752" s="125">
        <f t="shared" ref="D752:E754" si="90">C752</f>
        <v>0</v>
      </c>
      <c r="E752" s="125">
        <f t="shared" si="90"/>
        <v>0</v>
      </c>
    </row>
    <row r="753" spans="1:5" s="124" customFormat="1" hidden="1" outlineLevel="3">
      <c r="A753" s="127"/>
      <c r="B753" s="126" t="s">
        <v>817</v>
      </c>
      <c r="C753" s="125"/>
      <c r="D753" s="125">
        <f t="shared" si="90"/>
        <v>0</v>
      </c>
      <c r="E753" s="125">
        <f t="shared" si="90"/>
        <v>0</v>
      </c>
    </row>
    <row r="754" spans="1:5" hidden="1" outlineLevel="2">
      <c r="A754" s="6">
        <v>3</v>
      </c>
      <c r="B754" s="4" t="s">
        <v>823</v>
      </c>
      <c r="C754" s="5"/>
      <c r="D754" s="5">
        <f t="shared" si="90"/>
        <v>0</v>
      </c>
      <c r="E754" s="5">
        <f t="shared" si="90"/>
        <v>0</v>
      </c>
    </row>
    <row r="755" spans="1:5" outlineLevel="1" collapsed="1">
      <c r="A755" s="205" t="s">
        <v>830</v>
      </c>
      <c r="B755" s="206"/>
      <c r="C755" s="31">
        <f>C756</f>
        <v>0</v>
      </c>
      <c r="D755" s="31">
        <f>D756</f>
        <v>0</v>
      </c>
      <c r="E755" s="31">
        <f>E756</f>
        <v>0</v>
      </c>
    </row>
    <row r="756" spans="1:5" hidden="1" outlineLevel="2">
      <c r="A756" s="6">
        <v>2</v>
      </c>
      <c r="B756" s="4" t="s">
        <v>818</v>
      </c>
      <c r="C756" s="5">
        <f>C757+C758+C759</f>
        <v>0</v>
      </c>
      <c r="D756" s="5">
        <f>D757+D758+D759</f>
        <v>0</v>
      </c>
      <c r="E756" s="5">
        <f>E757+E758+E759</f>
        <v>0</v>
      </c>
    </row>
    <row r="757" spans="1:5" hidden="1" outlineLevel="3">
      <c r="A757" s="29"/>
      <c r="B757" s="28" t="s">
        <v>829</v>
      </c>
      <c r="C757" s="30"/>
      <c r="D757" s="30">
        <f>C757</f>
        <v>0</v>
      </c>
      <c r="E757" s="30">
        <f>D757</f>
        <v>0</v>
      </c>
    </row>
    <row r="758" spans="1:5" hidden="1" outlineLevel="3">
      <c r="A758" s="29"/>
      <c r="B758" s="28" t="s">
        <v>828</v>
      </c>
      <c r="C758" s="30"/>
      <c r="D758" s="30">
        <f t="shared" ref="D758:E759" si="91">C758</f>
        <v>0</v>
      </c>
      <c r="E758" s="30">
        <f t="shared" si="91"/>
        <v>0</v>
      </c>
    </row>
    <row r="759" spans="1:5" hidden="1" outlineLevel="3">
      <c r="A759" s="29"/>
      <c r="B759" s="28" t="s">
        <v>827</v>
      </c>
      <c r="C759" s="30"/>
      <c r="D759" s="30">
        <f t="shared" si="91"/>
        <v>0</v>
      </c>
      <c r="E759" s="30">
        <f t="shared" si="91"/>
        <v>0</v>
      </c>
    </row>
    <row r="760" spans="1:5" outlineLevel="1" collapsed="1">
      <c r="A760" s="205" t="s">
        <v>826</v>
      </c>
      <c r="B760" s="206"/>
      <c r="C760" s="31">
        <f>C761+C764</f>
        <v>0</v>
      </c>
      <c r="D760" s="31">
        <f>D761+D764</f>
        <v>0</v>
      </c>
      <c r="E760" s="31">
        <f>E761+E764</f>
        <v>0</v>
      </c>
    </row>
    <row r="761" spans="1:5" hidden="1" outlineLevel="2">
      <c r="A761" s="6">
        <v>2</v>
      </c>
      <c r="B761" s="4" t="s">
        <v>818</v>
      </c>
      <c r="C761" s="5">
        <f>C762+C763</f>
        <v>0</v>
      </c>
      <c r="D761" s="5">
        <f>D762+D763</f>
        <v>0</v>
      </c>
      <c r="E761" s="5">
        <f>E762+E763</f>
        <v>0</v>
      </c>
    </row>
    <row r="762" spans="1:5" hidden="1" outlineLevel="3">
      <c r="A762" s="29"/>
      <c r="B762" s="28" t="s">
        <v>825</v>
      </c>
      <c r="C762" s="30">
        <v>0</v>
      </c>
      <c r="D762" s="30">
        <f t="shared" ref="D762:E764" si="92">C762</f>
        <v>0</v>
      </c>
      <c r="E762" s="30">
        <f t="shared" si="92"/>
        <v>0</v>
      </c>
    </row>
    <row r="763" spans="1:5" hidden="1" outlineLevel="3">
      <c r="A763" s="29"/>
      <c r="B763" s="28" t="s">
        <v>815</v>
      </c>
      <c r="C763" s="30"/>
      <c r="D763" s="30">
        <f t="shared" si="92"/>
        <v>0</v>
      </c>
      <c r="E763" s="30">
        <f t="shared" si="92"/>
        <v>0</v>
      </c>
    </row>
    <row r="764" spans="1:5" hidden="1" outlineLevel="2">
      <c r="A764" s="6">
        <v>3</v>
      </c>
      <c r="B764" s="4" t="s">
        <v>823</v>
      </c>
      <c r="C764" s="5">
        <v>0</v>
      </c>
      <c r="D764" s="5">
        <f t="shared" si="92"/>
        <v>0</v>
      </c>
      <c r="E764" s="5">
        <f t="shared" si="92"/>
        <v>0</v>
      </c>
    </row>
    <row r="765" spans="1:5" outlineLevel="1" collapsed="1">
      <c r="A765" s="205" t="s">
        <v>824</v>
      </c>
      <c r="B765" s="206"/>
      <c r="C765" s="31">
        <f>SUM(C766)</f>
        <v>0</v>
      </c>
      <c r="D765" s="31">
        <f>SUM(D766)</f>
        <v>0</v>
      </c>
      <c r="E765" s="31">
        <f>SUM(E766)</f>
        <v>0</v>
      </c>
    </row>
    <row r="766" spans="1:5" hidden="1" outlineLevel="2">
      <c r="A766" s="6">
        <v>3</v>
      </c>
      <c r="B766" s="4" t="s">
        <v>823</v>
      </c>
      <c r="C766" s="5"/>
      <c r="D766" s="5">
        <f>C766</f>
        <v>0</v>
      </c>
      <c r="E766" s="5">
        <f>D766</f>
        <v>0</v>
      </c>
    </row>
    <row r="767" spans="1:5" outlineLevel="1" collapsed="1">
      <c r="A767" s="205" t="s">
        <v>822</v>
      </c>
      <c r="B767" s="206"/>
      <c r="C767" s="31">
        <f>C768</f>
        <v>0</v>
      </c>
      <c r="D767" s="31">
        <f>D768</f>
        <v>0</v>
      </c>
      <c r="E767" s="31">
        <f>E768</f>
        <v>0</v>
      </c>
    </row>
    <row r="768" spans="1:5" hidden="1" outlineLevel="2">
      <c r="A768" s="6">
        <v>2</v>
      </c>
      <c r="B768" s="4" t="s">
        <v>818</v>
      </c>
      <c r="C768" s="5">
        <f>C769+C770</f>
        <v>0</v>
      </c>
      <c r="D768" s="5">
        <f>D769+D770</f>
        <v>0</v>
      </c>
      <c r="E768" s="5">
        <f>E769+E770</f>
        <v>0</v>
      </c>
    </row>
    <row r="769" spans="1:5" hidden="1" outlineLevel="3">
      <c r="A769" s="29"/>
      <c r="B769" s="28" t="s">
        <v>821</v>
      </c>
      <c r="C769" s="30"/>
      <c r="D769" s="30">
        <f>C769</f>
        <v>0</v>
      </c>
      <c r="E769" s="30">
        <f>D769</f>
        <v>0</v>
      </c>
    </row>
    <row r="770" spans="1:5" hidden="1" outlineLevel="3">
      <c r="A770" s="29"/>
      <c r="B770" s="28" t="s">
        <v>820</v>
      </c>
      <c r="C770" s="30"/>
      <c r="D770" s="30">
        <f>C770</f>
        <v>0</v>
      </c>
      <c r="E770" s="30">
        <f>D770</f>
        <v>0</v>
      </c>
    </row>
    <row r="771" spans="1:5" outlineLevel="1" collapsed="1">
      <c r="A771" s="205" t="s">
        <v>819</v>
      </c>
      <c r="B771" s="206"/>
      <c r="C771" s="31">
        <f>C772</f>
        <v>0</v>
      </c>
      <c r="D771" s="31">
        <f>D772</f>
        <v>0</v>
      </c>
      <c r="E771" s="31">
        <f>E772</f>
        <v>0</v>
      </c>
    </row>
    <row r="772" spans="1:5" hidden="1" outlineLevel="2">
      <c r="A772" s="6">
        <v>2</v>
      </c>
      <c r="B772" s="4" t="s">
        <v>818</v>
      </c>
      <c r="C772" s="5">
        <f>C773+C774+C775+C776</f>
        <v>0</v>
      </c>
      <c r="D772" s="5">
        <f>D773+D774+D775+D776</f>
        <v>0</v>
      </c>
      <c r="E772" s="5">
        <f>E773+E774+E775+E776</f>
        <v>0</v>
      </c>
    </row>
    <row r="773" spans="1:5" hidden="1" outlineLevel="3">
      <c r="A773" s="29"/>
      <c r="B773" s="28" t="s">
        <v>817</v>
      </c>
      <c r="C773" s="30"/>
      <c r="D773" s="30">
        <f>C773</f>
        <v>0</v>
      </c>
      <c r="E773" s="30">
        <f>D773</f>
        <v>0</v>
      </c>
    </row>
    <row r="774" spans="1:5" hidden="1" outlineLevel="3">
      <c r="A774" s="29"/>
      <c r="B774" s="28" t="s">
        <v>816</v>
      </c>
      <c r="C774" s="30"/>
      <c r="D774" s="30">
        <f t="shared" ref="D774:E776" si="93">C774</f>
        <v>0</v>
      </c>
      <c r="E774" s="30">
        <f t="shared" si="93"/>
        <v>0</v>
      </c>
    </row>
    <row r="775" spans="1:5" hidden="1" outlineLevel="3">
      <c r="A775" s="29"/>
      <c r="B775" s="28" t="s">
        <v>815</v>
      </c>
      <c r="C775" s="30"/>
      <c r="D775" s="30">
        <f t="shared" si="93"/>
        <v>0</v>
      </c>
      <c r="E775" s="30">
        <f t="shared" si="93"/>
        <v>0</v>
      </c>
    </row>
    <row r="776" spans="1:5" hidden="1" outlineLevel="3">
      <c r="A776" s="29"/>
      <c r="B776" s="28" t="s">
        <v>814</v>
      </c>
      <c r="C776" s="30"/>
      <c r="D776" s="30">
        <f t="shared" si="93"/>
        <v>0</v>
      </c>
      <c r="E776" s="30">
        <f t="shared" si="93"/>
        <v>0</v>
      </c>
    </row>
    <row r="777" spans="1:5" outlineLevel="1" collapsed="1">
      <c r="A777" s="205" t="s">
        <v>813</v>
      </c>
      <c r="B777" s="206"/>
      <c r="C777" s="31">
        <f>C778</f>
        <v>0</v>
      </c>
      <c r="D777" s="31">
        <f>D778</f>
        <v>0</v>
      </c>
      <c r="E777" s="31">
        <f>E778</f>
        <v>0</v>
      </c>
    </row>
    <row r="778" spans="1:5" hidden="1" outlineLevel="2">
      <c r="A778" s="6"/>
      <c r="B778" s="4" t="s">
        <v>812</v>
      </c>
      <c r="C778" s="5">
        <v>0</v>
      </c>
      <c r="D778" s="5">
        <f>C778</f>
        <v>0</v>
      </c>
      <c r="E778" s="5">
        <f>D778</f>
        <v>0</v>
      </c>
    </row>
  </sheetData>
  <mergeCells count="111">
    <mergeCell ref="A755:B755"/>
    <mergeCell ref="A760:B760"/>
    <mergeCell ref="A765:B765"/>
    <mergeCell ref="A767:B767"/>
    <mergeCell ref="A771:B771"/>
    <mergeCell ref="A777:B777"/>
    <mergeCell ref="A730:B730"/>
    <mergeCell ref="A733:B733"/>
    <mergeCell ref="A739:B739"/>
    <mergeCell ref="A741:B741"/>
    <mergeCell ref="A743:B743"/>
    <mergeCell ref="A750:B750"/>
    <mergeCell ref="A717:B717"/>
    <mergeCell ref="A725:B725"/>
    <mergeCell ref="A726:B726"/>
    <mergeCell ref="A727:B727"/>
    <mergeCell ref="A700:B700"/>
    <mergeCell ref="A712:B712"/>
    <mergeCell ref="A713:B713"/>
    <mergeCell ref="A714:B714"/>
    <mergeCell ref="A715:B715"/>
    <mergeCell ref="A716:B716"/>
    <mergeCell ref="A671:B671"/>
    <mergeCell ref="A676:B676"/>
    <mergeCell ref="A679:B679"/>
    <mergeCell ref="A683:B683"/>
    <mergeCell ref="A687:B687"/>
    <mergeCell ref="A694:B694"/>
    <mergeCell ref="A660:B660"/>
    <mergeCell ref="A661:B661"/>
    <mergeCell ref="A665:B665"/>
    <mergeCell ref="A668:B668"/>
    <mergeCell ref="A669:B669"/>
    <mergeCell ref="A670:B670"/>
    <mergeCell ref="A644:B644"/>
    <mergeCell ref="A645:B645"/>
    <mergeCell ref="A646:B646"/>
    <mergeCell ref="A651:B651"/>
    <mergeCell ref="A652:B652"/>
    <mergeCell ref="A653:B653"/>
    <mergeCell ref="A638:B638"/>
    <mergeCell ref="A639:B639"/>
    <mergeCell ref="A640:B640"/>
    <mergeCell ref="A641:B641"/>
    <mergeCell ref="A642:B642"/>
    <mergeCell ref="A643:B643"/>
    <mergeCell ref="A595:B595"/>
    <mergeCell ref="A599:B599"/>
    <mergeCell ref="A603:B603"/>
    <mergeCell ref="A610:B610"/>
    <mergeCell ref="A616:B616"/>
    <mergeCell ref="A628:B628"/>
    <mergeCell ref="A581:B581"/>
    <mergeCell ref="A584:B584"/>
    <mergeCell ref="A585:B585"/>
    <mergeCell ref="A586:B586"/>
    <mergeCell ref="A587:B587"/>
    <mergeCell ref="A592:B592"/>
    <mergeCell ref="A562:B562"/>
    <mergeCell ref="A567:B567"/>
    <mergeCell ref="A568:B568"/>
    <mergeCell ref="A569:B569"/>
    <mergeCell ref="A576:B576"/>
    <mergeCell ref="A577:B577"/>
    <mergeCell ref="A551:B551"/>
    <mergeCell ref="A552:B552"/>
    <mergeCell ref="A556:B556"/>
    <mergeCell ref="A559:B559"/>
    <mergeCell ref="A560:B560"/>
    <mergeCell ref="A561:B561"/>
    <mergeCell ref="A528:B528"/>
    <mergeCell ref="A538:B538"/>
    <mergeCell ref="A547:B547"/>
    <mergeCell ref="A548:B548"/>
    <mergeCell ref="A549:B549"/>
    <mergeCell ref="A550:B550"/>
    <mergeCell ref="A482:B482"/>
    <mergeCell ref="A483:B483"/>
    <mergeCell ref="A484:B484"/>
    <mergeCell ref="A504:B504"/>
    <mergeCell ref="A509:B509"/>
    <mergeCell ref="A522:B522"/>
    <mergeCell ref="A260:B260"/>
    <mergeCell ref="A263:B263"/>
    <mergeCell ref="A314:B314"/>
    <mergeCell ref="A339:B339"/>
    <mergeCell ref="A340:B340"/>
    <mergeCell ref="A444:B444"/>
    <mergeCell ref="A256:C256"/>
    <mergeCell ref="A257:B257"/>
    <mergeCell ref="A258:B258"/>
    <mergeCell ref="A259:B259"/>
    <mergeCell ref="A134:B134"/>
    <mergeCell ref="A137:B137"/>
    <mergeCell ref="A140:B140"/>
    <mergeCell ref="A141:B141"/>
    <mergeCell ref="A61:B61"/>
    <mergeCell ref="A67:B67"/>
    <mergeCell ref="A68:B68"/>
    <mergeCell ref="A114:B114"/>
    <mergeCell ref="A115:B115"/>
    <mergeCell ref="A116:B116"/>
    <mergeCell ref="A1:C1"/>
    <mergeCell ref="A2:B2"/>
    <mergeCell ref="A3:B3"/>
    <mergeCell ref="A4:B4"/>
    <mergeCell ref="A11:B11"/>
    <mergeCell ref="A38:B38"/>
    <mergeCell ref="A123:B123"/>
    <mergeCell ref="A129:B129"/>
    <mergeCell ref="A130:B130"/>
  </mergeCells>
  <dataValidations count="14">
    <dataValidation type="decimal" operator="greaterThanOrEqual" allowBlank="1" showInputMessage="1" showErrorMessage="1" sqref="C69:E96 C98:E113 C138:C139 C142:C151 C62:E66 C154:E162 C164:E169 C171:E176 C12:E37 C5:E10 C254:C255 C39:E60 C117:C122 C124:C128 C131:C133 C135:C136 D117:E128 D130:E151">
      <formula1>0</formula1>
    </dataValidation>
    <dataValidation type="custom" allowBlank="1" showInputMessage="1" showErrorMessage="1" sqref="J1:J4 J547 J339 J560:J561 J550:J551">
      <formula1>C2+C114</formula1>
    </dataValidation>
    <dataValidation type="custom" allowBlank="1" showInputMessage="1" showErrorMessage="1" sqref="J559">
      <formula1>C259+C374</formula1>
    </dataValidation>
    <dataValidation type="custom" allowBlank="1" showInputMessage="1" showErrorMessage="1" sqref="J483">
      <formula1>C484+C595</formula1>
    </dataValidation>
    <dataValidation type="custom" allowBlank="1" showInputMessage="1" showErrorMessage="1" sqref="J256:J259">
      <formula1>C257+C372</formula1>
    </dataValidation>
    <dataValidation type="custom" allowBlank="1" showInputMessage="1" showErrorMessage="1" sqref="J11">
      <formula1>C12+C136</formula1>
    </dataValidation>
    <dataValidation type="custom" allowBlank="1" showInputMessage="1" showErrorMessage="1" sqref="J638 J725:J726 J645 J716:J717 J642">
      <formula1>C639+C793</formula1>
    </dataValidation>
    <dataValidation type="custom" allowBlank="1" showInputMessage="1" showErrorMessage="1" sqref="J97 J67:J68 J61 J38">
      <formula1>C39+C261</formula1>
    </dataValidation>
    <dataValidation type="custom" allowBlank="1" showInputMessage="1" showErrorMessage="1" sqref="J135">
      <formula1>C136+C349</formula1>
    </dataValidation>
    <dataValidation type="custom" allowBlank="1" showInputMessage="1" showErrorMessage="1" sqref="J163">
      <formula1>C164+C360</formula1>
    </dataValidation>
    <dataValidation type="custom" allowBlank="1" showInputMessage="1" showErrorMessage="1" sqref="J170">
      <formula1>C171+C363</formula1>
    </dataValidation>
    <dataValidation type="custom" allowBlank="1" showInputMessage="1" showErrorMessage="1" sqref="J177:J178">
      <formula1>C178+C366</formula1>
    </dataValidation>
    <dataValidation type="custom" allowBlank="1" showInputMessage="1" showErrorMessage="1" sqref="J152:J153">
      <formula1>C153+C355</formula1>
    </dataValidation>
    <dataValidation type="custom" allowBlank="1" showInputMessage="1" showErrorMessage="1" sqref="J114:J116">
      <formula1>C115+C340</formula1>
    </dataValidation>
  </dataValidations>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dimension ref="A1:AQ29"/>
  <sheetViews>
    <sheetView rightToLeft="1" topLeftCell="A7" zoomScale="140" zoomScaleNormal="140" workbookViewId="0">
      <selection activeCell="D16" sqref="D16"/>
    </sheetView>
  </sheetViews>
  <sheetFormatPr baseColWidth="10" defaultColWidth="9.140625" defaultRowHeight="15"/>
  <cols>
    <col min="1" max="1" width="43.140625" style="10" customWidth="1"/>
    <col min="2" max="2" width="10.28515625" style="10" customWidth="1"/>
    <col min="3" max="3" width="10.42578125" style="10" customWidth="1"/>
    <col min="4" max="4" width="29.42578125" style="110" customWidth="1"/>
    <col min="5" max="10" width="9.140625" style="117"/>
    <col min="11" max="12" width="0" style="117" hidden="1" customWidth="1"/>
    <col min="13" max="43" width="9.140625" style="117"/>
  </cols>
  <sheetData>
    <row r="1" spans="1:12">
      <c r="A1" s="93" t="s">
        <v>752</v>
      </c>
      <c r="B1" s="93" t="s">
        <v>753</v>
      </c>
      <c r="C1" s="93" t="s">
        <v>754</v>
      </c>
      <c r="D1" s="109" t="s">
        <v>755</v>
      </c>
    </row>
    <row r="2" spans="1:12" ht="15.75">
      <c r="A2" s="13" t="s">
        <v>1396</v>
      </c>
      <c r="B2" s="10" t="s">
        <v>757</v>
      </c>
      <c r="C2" s="10" t="s">
        <v>758</v>
      </c>
      <c r="D2" s="110" t="s">
        <v>1416</v>
      </c>
    </row>
    <row r="3" spans="1:12" ht="15.75">
      <c r="A3" s="13" t="s">
        <v>1397</v>
      </c>
      <c r="B3" s="10" t="s">
        <v>757</v>
      </c>
      <c r="C3" s="10" t="s">
        <v>758</v>
      </c>
      <c r="D3" s="110" t="s">
        <v>1416</v>
      </c>
      <c r="K3" s="117" t="s">
        <v>756</v>
      </c>
      <c r="L3" s="117" t="s">
        <v>758</v>
      </c>
    </row>
    <row r="4" spans="1:12" ht="15.75">
      <c r="A4" s="13" t="s">
        <v>1398</v>
      </c>
      <c r="B4" s="10" t="s">
        <v>757</v>
      </c>
      <c r="C4" s="10" t="s">
        <v>758</v>
      </c>
      <c r="D4" s="110" t="s">
        <v>1416</v>
      </c>
      <c r="K4" s="117" t="s">
        <v>757</v>
      </c>
      <c r="L4" s="117" t="s">
        <v>759</v>
      </c>
    </row>
    <row r="5" spans="1:12" ht="15.75">
      <c r="A5" s="13" t="s">
        <v>1399</v>
      </c>
      <c r="B5" s="10" t="s">
        <v>757</v>
      </c>
      <c r="C5" s="10" t="s">
        <v>758</v>
      </c>
      <c r="D5" s="110" t="s">
        <v>1417</v>
      </c>
      <c r="L5" s="117" t="s">
        <v>760</v>
      </c>
    </row>
    <row r="6" spans="1:12" ht="15.75">
      <c r="A6" s="13" t="s">
        <v>1400</v>
      </c>
      <c r="B6" s="10" t="s">
        <v>757</v>
      </c>
      <c r="C6" s="10" t="s">
        <v>758</v>
      </c>
      <c r="D6" s="110" t="s">
        <v>1418</v>
      </c>
      <c r="L6" s="117" t="s">
        <v>761</v>
      </c>
    </row>
    <row r="7" spans="1:12" ht="15.75">
      <c r="A7" s="13" t="s">
        <v>1401</v>
      </c>
      <c r="B7" s="10" t="s">
        <v>757</v>
      </c>
      <c r="C7" s="10" t="s">
        <v>758</v>
      </c>
      <c r="D7" s="110" t="s">
        <v>1419</v>
      </c>
    </row>
    <row r="8" spans="1:12" ht="15.75">
      <c r="A8" s="13" t="s">
        <v>1402</v>
      </c>
      <c r="B8" s="10" t="s">
        <v>757</v>
      </c>
      <c r="C8" s="10" t="s">
        <v>758</v>
      </c>
      <c r="D8" s="110" t="s">
        <v>1420</v>
      </c>
    </row>
    <row r="9" spans="1:12" ht="15.75">
      <c r="A9" s="13" t="s">
        <v>1403</v>
      </c>
      <c r="B9" s="10" t="s">
        <v>757</v>
      </c>
      <c r="C9" s="10" t="s">
        <v>758</v>
      </c>
      <c r="D9" s="110" t="s">
        <v>1421</v>
      </c>
    </row>
    <row r="10" spans="1:12" ht="15.75">
      <c r="A10" s="13" t="s">
        <v>1404</v>
      </c>
      <c r="B10" s="10" t="s">
        <v>757</v>
      </c>
      <c r="C10" s="10" t="s">
        <v>758</v>
      </c>
      <c r="D10" s="110" t="s">
        <v>1422</v>
      </c>
    </row>
    <row r="11" spans="1:12" ht="15.75">
      <c r="A11" s="13" t="s">
        <v>1405</v>
      </c>
      <c r="B11" s="10" t="s">
        <v>757</v>
      </c>
      <c r="C11" s="10" t="s">
        <v>758</v>
      </c>
      <c r="D11" s="110" t="s">
        <v>1423</v>
      </c>
    </row>
    <row r="12" spans="1:12" ht="15.75">
      <c r="A12" s="13" t="s">
        <v>1406</v>
      </c>
      <c r="B12" s="10" t="s">
        <v>757</v>
      </c>
      <c r="C12" s="10" t="s">
        <v>758</v>
      </c>
      <c r="D12" s="110" t="s">
        <v>1424</v>
      </c>
    </row>
    <row r="13" spans="1:12" ht="15.75">
      <c r="A13" s="13" t="s">
        <v>1407</v>
      </c>
      <c r="B13" s="10" t="s">
        <v>757</v>
      </c>
      <c r="C13" s="10" t="s">
        <v>758</v>
      </c>
      <c r="D13" s="110" t="s">
        <v>1426</v>
      </c>
    </row>
    <row r="14" spans="1:12" ht="15.75">
      <c r="A14" s="13" t="s">
        <v>1408</v>
      </c>
      <c r="B14" s="10" t="s">
        <v>757</v>
      </c>
      <c r="C14" s="10" t="s">
        <v>758</v>
      </c>
      <c r="D14" s="110" t="s">
        <v>1419</v>
      </c>
    </row>
    <row r="15" spans="1:12" ht="15.75">
      <c r="A15" s="13" t="s">
        <v>1409</v>
      </c>
      <c r="B15" s="10" t="s">
        <v>757</v>
      </c>
      <c r="C15" s="10" t="s">
        <v>758</v>
      </c>
      <c r="D15" s="110" t="s">
        <v>1427</v>
      </c>
    </row>
    <row r="16" spans="1:12" ht="15.75">
      <c r="A16" s="13" t="s">
        <v>1410</v>
      </c>
      <c r="B16" s="10" t="s">
        <v>757</v>
      </c>
      <c r="C16" s="10" t="s">
        <v>758</v>
      </c>
      <c r="D16" s="110" t="s">
        <v>1418</v>
      </c>
    </row>
    <row r="17" spans="1:4" ht="15.75">
      <c r="A17" s="13" t="s">
        <v>1411</v>
      </c>
      <c r="B17" s="10" t="s">
        <v>757</v>
      </c>
      <c r="C17" s="10" t="s">
        <v>758</v>
      </c>
      <c r="D17" s="110" t="s">
        <v>1428</v>
      </c>
    </row>
    <row r="18" spans="1:4" ht="15.75">
      <c r="A18" s="13" t="s">
        <v>1412</v>
      </c>
      <c r="B18" s="10" t="s">
        <v>757</v>
      </c>
      <c r="C18" s="10" t="s">
        <v>758</v>
      </c>
      <c r="D18" s="110" t="s">
        <v>1394</v>
      </c>
    </row>
    <row r="19" spans="1:4" ht="15.75">
      <c r="A19" s="13" t="s">
        <v>1413</v>
      </c>
      <c r="B19" s="10" t="s">
        <v>757</v>
      </c>
      <c r="C19" s="10" t="s">
        <v>758</v>
      </c>
      <c r="D19" s="110" t="s">
        <v>1425</v>
      </c>
    </row>
    <row r="20" spans="1:4" ht="15.75">
      <c r="A20" s="13" t="s">
        <v>1414</v>
      </c>
      <c r="B20" s="10" t="s">
        <v>757</v>
      </c>
      <c r="C20" s="10" t="s">
        <v>758</v>
      </c>
      <c r="D20" s="110" t="s">
        <v>1429</v>
      </c>
    </row>
    <row r="21" spans="1:4" ht="15.75">
      <c r="A21" s="13" t="s">
        <v>1415</v>
      </c>
      <c r="B21" s="10" t="s">
        <v>757</v>
      </c>
      <c r="D21" s="110" t="s">
        <v>1429</v>
      </c>
    </row>
    <row r="22" spans="1:4" ht="15.75">
      <c r="A22" s="13"/>
    </row>
    <row r="23" spans="1:4" ht="15.75">
      <c r="A23" s="13"/>
    </row>
    <row r="24" spans="1:4" ht="15.75">
      <c r="A24" s="13"/>
    </row>
    <row r="25" spans="1:4" ht="15.75">
      <c r="A25" s="13"/>
    </row>
    <row r="26" spans="1:4" ht="15.75">
      <c r="A26" s="13"/>
    </row>
    <row r="27" spans="1:4" ht="15.75">
      <c r="A27" s="13"/>
    </row>
    <row r="28" spans="1:4" ht="15.75">
      <c r="A28" s="13"/>
    </row>
    <row r="29" spans="1:4" ht="15.75">
      <c r="A29" s="13"/>
    </row>
  </sheetData>
  <conditionalFormatting sqref="A1:D1048576">
    <cfRule type="cellIs" dxfId="5" priority="1" operator="equal">
      <formula>0</formula>
    </cfRule>
  </conditionalFormatting>
  <dataValidations count="2">
    <dataValidation type="list" allowBlank="1" showInputMessage="1" showErrorMessage="1" sqref="B2:B1048576">
      <formula1>$K$3:$K$4</formula1>
    </dataValidation>
    <dataValidation type="list" allowBlank="1" showInputMessage="1" showErrorMessage="1" sqref="C2:C1048576">
      <formula1>$L$3:$L$6</formula1>
    </dataValidation>
  </dataValidations>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dimension ref="A1:AJ67"/>
  <sheetViews>
    <sheetView rightToLeft="1" topLeftCell="A48" workbookViewId="0">
      <selection activeCell="A68" sqref="A68"/>
    </sheetView>
  </sheetViews>
  <sheetFormatPr baseColWidth="10" defaultColWidth="9.140625" defaultRowHeight="15"/>
  <cols>
    <col min="1" max="1" width="36.85546875" style="10" customWidth="1"/>
    <col min="2" max="2" width="10.28515625" style="10" customWidth="1"/>
    <col min="3" max="3" width="29.42578125" style="110" customWidth="1"/>
    <col min="4" max="9" width="9.140625" style="117"/>
    <col min="10" max="11" width="0" style="117" hidden="1" customWidth="1"/>
    <col min="12" max="36" width="9.140625" style="117"/>
  </cols>
  <sheetData>
    <row r="1" spans="1:36" s="94" customFormat="1" ht="19.5" customHeight="1">
      <c r="A1" s="114" t="s">
        <v>762</v>
      </c>
      <c r="B1" s="114" t="s">
        <v>753</v>
      </c>
      <c r="C1" s="122" t="s">
        <v>755</v>
      </c>
      <c r="D1" s="113"/>
      <c r="E1" s="113"/>
      <c r="F1" s="113"/>
      <c r="G1" s="113"/>
      <c r="H1" s="113"/>
      <c r="I1" s="113"/>
      <c r="J1" s="113"/>
      <c r="K1" s="113"/>
      <c r="L1" s="113"/>
      <c r="M1" s="113"/>
      <c r="N1" s="113"/>
      <c r="O1" s="113"/>
      <c r="P1" s="113"/>
      <c r="Q1" s="113"/>
      <c r="R1" s="113"/>
      <c r="S1" s="113"/>
      <c r="T1" s="113"/>
      <c r="U1" s="113"/>
      <c r="V1" s="113"/>
      <c r="W1" s="113"/>
      <c r="X1" s="113"/>
      <c r="Y1" s="113"/>
      <c r="Z1" s="113"/>
      <c r="AA1" s="113"/>
      <c r="AB1" s="113"/>
      <c r="AC1" s="113"/>
      <c r="AD1" s="113"/>
      <c r="AE1" s="113"/>
      <c r="AF1" s="113"/>
      <c r="AG1" s="113"/>
      <c r="AH1" s="113"/>
      <c r="AI1" s="113"/>
      <c r="AJ1" s="113"/>
    </row>
    <row r="2" spans="1:36" ht="15.75">
      <c r="A2" s="13" t="s">
        <v>1448</v>
      </c>
    </row>
    <row r="3" spans="1:36" ht="15.75">
      <c r="A3" s="13" t="s">
        <v>1448</v>
      </c>
      <c r="J3" s="117" t="s">
        <v>756</v>
      </c>
      <c r="K3" s="117" t="s">
        <v>758</v>
      </c>
    </row>
    <row r="4" spans="1:36" ht="15.75">
      <c r="A4" s="13" t="s">
        <v>1448</v>
      </c>
      <c r="J4" s="117" t="s">
        <v>757</v>
      </c>
      <c r="K4" s="117" t="s">
        <v>759</v>
      </c>
    </row>
    <row r="5" spans="1:36" ht="15.75">
      <c r="A5" s="13" t="s">
        <v>1448</v>
      </c>
      <c r="K5" s="117" t="s">
        <v>760</v>
      </c>
    </row>
    <row r="6" spans="1:36" ht="15.75">
      <c r="A6" s="13" t="s">
        <v>1448</v>
      </c>
      <c r="K6" s="117" t="s">
        <v>761</v>
      </c>
    </row>
    <row r="7" spans="1:36" ht="15.75">
      <c r="A7" s="13" t="s">
        <v>1448</v>
      </c>
    </row>
    <row r="8" spans="1:36" ht="15.75">
      <c r="A8" s="13" t="s">
        <v>1448</v>
      </c>
    </row>
    <row r="9" spans="1:36" ht="15.75">
      <c r="A9" s="13" t="s">
        <v>1448</v>
      </c>
    </row>
    <row r="10" spans="1:36" ht="15.75">
      <c r="A10" s="13" t="s">
        <v>1448</v>
      </c>
    </row>
    <row r="11" spans="1:36" ht="15.75">
      <c r="A11" s="13" t="s">
        <v>1448</v>
      </c>
    </row>
    <row r="12" spans="1:36" ht="15.75">
      <c r="A12" s="13" t="s">
        <v>1448</v>
      </c>
    </row>
    <row r="13" spans="1:36" ht="15.75">
      <c r="A13" s="13" t="s">
        <v>1448</v>
      </c>
    </row>
    <row r="14" spans="1:36" ht="15.75">
      <c r="A14" s="13" t="s">
        <v>1448</v>
      </c>
    </row>
    <row r="15" spans="1:36" ht="15.75">
      <c r="A15" s="13" t="s">
        <v>1448</v>
      </c>
    </row>
    <row r="16" spans="1:36" ht="15.75">
      <c r="A16" s="13" t="s">
        <v>1448</v>
      </c>
    </row>
    <row r="17" spans="1:1" ht="15.75">
      <c r="A17" s="13" t="s">
        <v>1449</v>
      </c>
    </row>
    <row r="18" spans="1:1" ht="15.75">
      <c r="A18" s="13" t="s">
        <v>1449</v>
      </c>
    </row>
    <row r="19" spans="1:1" ht="15.75">
      <c r="A19" s="13" t="s">
        <v>1449</v>
      </c>
    </row>
    <row r="20" spans="1:1" ht="15.75">
      <c r="A20" s="13" t="s">
        <v>1450</v>
      </c>
    </row>
    <row r="21" spans="1:1" ht="15.75">
      <c r="A21" s="13" t="s">
        <v>1450</v>
      </c>
    </row>
    <row r="22" spans="1:1" ht="15.75">
      <c r="A22" s="13" t="s">
        <v>1450</v>
      </c>
    </row>
    <row r="23" spans="1:1" ht="15.75">
      <c r="A23" s="13" t="s">
        <v>1451</v>
      </c>
    </row>
    <row r="24" spans="1:1" ht="15.75">
      <c r="A24" s="13" t="s">
        <v>1451</v>
      </c>
    </row>
    <row r="25" spans="1:1" ht="15.75">
      <c r="A25" s="13" t="s">
        <v>1451</v>
      </c>
    </row>
    <row r="26" spans="1:1" ht="15.75">
      <c r="A26" s="13" t="s">
        <v>1451</v>
      </c>
    </row>
    <row r="27" spans="1:1" ht="15.75">
      <c r="A27" s="13" t="s">
        <v>1451</v>
      </c>
    </row>
    <row r="28" spans="1:1" ht="15.75">
      <c r="A28" s="13" t="s">
        <v>1452</v>
      </c>
    </row>
    <row r="29" spans="1:1" ht="15.75">
      <c r="A29" s="13" t="s">
        <v>1452</v>
      </c>
    </row>
    <row r="30" spans="1:1" ht="15.75">
      <c r="A30" s="13" t="s">
        <v>1452</v>
      </c>
    </row>
    <row r="31" spans="1:1">
      <c r="A31" s="10" t="s">
        <v>1453</v>
      </c>
    </row>
    <row r="32" spans="1:1">
      <c r="A32" s="10" t="s">
        <v>1453</v>
      </c>
    </row>
    <row r="33" spans="1:1">
      <c r="A33" s="10" t="s">
        <v>1454</v>
      </c>
    </row>
    <row r="34" spans="1:1">
      <c r="A34" s="10" t="s">
        <v>1454</v>
      </c>
    </row>
    <row r="35" spans="1:1">
      <c r="A35" s="10" t="s">
        <v>1454</v>
      </c>
    </row>
    <row r="36" spans="1:1">
      <c r="A36" s="10" t="s">
        <v>1454</v>
      </c>
    </row>
    <row r="37" spans="1:1">
      <c r="A37" s="10" t="s">
        <v>1454</v>
      </c>
    </row>
    <row r="38" spans="1:1">
      <c r="A38" s="10" t="s">
        <v>1454</v>
      </c>
    </row>
    <row r="39" spans="1:1">
      <c r="A39" s="10" t="s">
        <v>1455</v>
      </c>
    </row>
    <row r="40" spans="1:1">
      <c r="A40" s="10" t="s">
        <v>1456</v>
      </c>
    </row>
    <row r="41" spans="1:1">
      <c r="A41" s="10" t="s">
        <v>1457</v>
      </c>
    </row>
    <row r="42" spans="1:1">
      <c r="A42" s="10" t="s">
        <v>1415</v>
      </c>
    </row>
    <row r="43" spans="1:1">
      <c r="A43" s="10" t="s">
        <v>1458</v>
      </c>
    </row>
    <row r="44" spans="1:1">
      <c r="A44" s="10" t="s">
        <v>1458</v>
      </c>
    </row>
    <row r="45" spans="1:1">
      <c r="A45" s="10" t="s">
        <v>1459</v>
      </c>
    </row>
    <row r="46" spans="1:1">
      <c r="A46" s="10" t="s">
        <v>1460</v>
      </c>
    </row>
    <row r="47" spans="1:1">
      <c r="A47" s="10" t="s">
        <v>1460</v>
      </c>
    </row>
    <row r="48" spans="1:1">
      <c r="A48" s="10" t="s">
        <v>1460</v>
      </c>
    </row>
    <row r="49" spans="1:1">
      <c r="A49" s="10" t="s">
        <v>1461</v>
      </c>
    </row>
    <row r="50" spans="1:1">
      <c r="A50" s="10" t="s">
        <v>1462</v>
      </c>
    </row>
    <row r="51" spans="1:1">
      <c r="A51" s="10" t="s">
        <v>1463</v>
      </c>
    </row>
    <row r="52" spans="1:1">
      <c r="A52" s="10" t="s">
        <v>1464</v>
      </c>
    </row>
    <row r="53" spans="1:1">
      <c r="A53" s="10" t="s">
        <v>1464</v>
      </c>
    </row>
    <row r="54" spans="1:1">
      <c r="A54" s="10" t="s">
        <v>1465</v>
      </c>
    </row>
    <row r="55" spans="1:1">
      <c r="A55" s="10" t="s">
        <v>1465</v>
      </c>
    </row>
    <row r="56" spans="1:1">
      <c r="A56" s="10" t="s">
        <v>1465</v>
      </c>
    </row>
    <row r="57" spans="1:1">
      <c r="A57" s="10" t="s">
        <v>1465</v>
      </c>
    </row>
    <row r="58" spans="1:1">
      <c r="A58" s="10" t="s">
        <v>1465</v>
      </c>
    </row>
    <row r="59" spans="1:1">
      <c r="A59" s="10" t="s">
        <v>1466</v>
      </c>
    </row>
    <row r="60" spans="1:1">
      <c r="A60" s="10" t="s">
        <v>1466</v>
      </c>
    </row>
    <row r="61" spans="1:1">
      <c r="A61" s="10" t="s">
        <v>1466</v>
      </c>
    </row>
    <row r="62" spans="1:1">
      <c r="A62" s="10" t="s">
        <v>1466</v>
      </c>
    </row>
    <row r="63" spans="1:1">
      <c r="A63" s="10" t="s">
        <v>1466</v>
      </c>
    </row>
    <row r="64" spans="1:1">
      <c r="A64" s="10" t="s">
        <v>1467</v>
      </c>
    </row>
    <row r="65" spans="1:1">
      <c r="A65" s="10" t="s">
        <v>1467</v>
      </c>
    </row>
    <row r="66" spans="1:1">
      <c r="A66" s="10" t="s">
        <v>1467</v>
      </c>
    </row>
    <row r="67" spans="1:1">
      <c r="A67" s="10" t="s">
        <v>1468</v>
      </c>
    </row>
  </sheetData>
  <conditionalFormatting sqref="A1:C1048576">
    <cfRule type="cellIs" dxfId="4" priority="1" operator="equal">
      <formula>0</formula>
    </cfRule>
  </conditionalFormatting>
  <dataValidations count="1">
    <dataValidation type="list" allowBlank="1" showInputMessage="1" showErrorMessage="1" sqref="B2:B1048576">
      <formula1>$J$3:$J$4</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dimension ref="A1:AB31"/>
  <sheetViews>
    <sheetView rightToLeft="1" topLeftCell="A6" workbookViewId="0">
      <selection activeCell="A32" sqref="A32"/>
    </sheetView>
  </sheetViews>
  <sheetFormatPr baseColWidth="10" defaultColWidth="9.140625" defaultRowHeight="15"/>
  <cols>
    <col min="1" max="1" width="38.42578125" style="10" customWidth="1"/>
    <col min="2" max="28" width="9.140625" style="117"/>
  </cols>
  <sheetData>
    <row r="1" spans="1:1">
      <c r="A1" s="10" t="s">
        <v>1363</v>
      </c>
    </row>
    <row r="2" spans="1:1">
      <c r="A2" s="10" t="s">
        <v>1364</v>
      </c>
    </row>
    <row r="3" spans="1:1">
      <c r="A3" s="10" t="s">
        <v>1365</v>
      </c>
    </row>
    <row r="4" spans="1:1">
      <c r="A4" s="10" t="s">
        <v>1366</v>
      </c>
    </row>
    <row r="5" spans="1:1">
      <c r="A5" s="10" t="s">
        <v>1367</v>
      </c>
    </row>
    <row r="6" spans="1:1">
      <c r="A6" s="10" t="s">
        <v>1368</v>
      </c>
    </row>
    <row r="7" spans="1:1">
      <c r="A7" s="10" t="s">
        <v>1369</v>
      </c>
    </row>
    <row r="8" spans="1:1">
      <c r="A8" s="10" t="s">
        <v>1370</v>
      </c>
    </row>
    <row r="9" spans="1:1">
      <c r="A9" s="10" t="s">
        <v>1371</v>
      </c>
    </row>
    <row r="10" spans="1:1">
      <c r="A10" s="10" t="s">
        <v>1372</v>
      </c>
    </row>
    <row r="11" spans="1:1">
      <c r="A11" s="10" t="s">
        <v>1373</v>
      </c>
    </row>
    <row r="12" spans="1:1">
      <c r="A12" s="10" t="s">
        <v>1374</v>
      </c>
    </row>
    <row r="13" spans="1:1">
      <c r="A13" s="10" t="s">
        <v>1375</v>
      </c>
    </row>
    <row r="14" spans="1:1">
      <c r="A14" s="10" t="s">
        <v>1376</v>
      </c>
    </row>
    <row r="15" spans="1:1">
      <c r="A15" s="10" t="s">
        <v>1377</v>
      </c>
    </row>
    <row r="16" spans="1:1">
      <c r="A16" s="10" t="s">
        <v>1378</v>
      </c>
    </row>
    <row r="17" spans="1:1">
      <c r="A17" s="10" t="s">
        <v>1379</v>
      </c>
    </row>
    <row r="18" spans="1:1">
      <c r="A18" s="10" t="s">
        <v>1380</v>
      </c>
    </row>
    <row r="19" spans="1:1">
      <c r="A19" s="10" t="s">
        <v>1381</v>
      </c>
    </row>
    <row r="20" spans="1:1">
      <c r="A20" s="10" t="s">
        <v>1382</v>
      </c>
    </row>
    <row r="21" spans="1:1">
      <c r="A21" s="10" t="s">
        <v>1383</v>
      </c>
    </row>
    <row r="22" spans="1:1">
      <c r="A22" s="10" t="s">
        <v>1384</v>
      </c>
    </row>
    <row r="23" spans="1:1">
      <c r="A23" s="10" t="s">
        <v>1385</v>
      </c>
    </row>
    <row r="24" spans="1:1">
      <c r="A24" s="10" t="s">
        <v>1386</v>
      </c>
    </row>
    <row r="25" spans="1:1">
      <c r="A25" s="10" t="s">
        <v>1387</v>
      </c>
    </row>
    <row r="26" spans="1:1">
      <c r="A26" s="10" t="s">
        <v>1388</v>
      </c>
    </row>
    <row r="27" spans="1:1">
      <c r="A27" s="10" t="s">
        <v>1389</v>
      </c>
    </row>
    <row r="28" spans="1:1">
      <c r="A28" s="10" t="s">
        <v>1390</v>
      </c>
    </row>
    <row r="29" spans="1:1">
      <c r="A29" s="10" t="s">
        <v>1391</v>
      </c>
    </row>
    <row r="30" spans="1:1">
      <c r="A30" s="10" t="s">
        <v>1392</v>
      </c>
    </row>
    <row r="31" spans="1:1">
      <c r="A31" s="10" t="s">
        <v>1393</v>
      </c>
    </row>
  </sheetData>
  <pageMargins left="0.7" right="0.7" top="0.75" bottom="0.75" header="0.3" footer="0.3"/>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sheetPr>
    <pageSetUpPr fitToPage="1"/>
  </sheetPr>
  <dimension ref="A1:AU478"/>
  <sheetViews>
    <sheetView rightToLeft="1" workbookViewId="0">
      <pane xSplit="1" ySplit="2" topLeftCell="C10" activePane="bottomRight" state="frozen"/>
      <selection pane="topRight" activeCell="B1" sqref="B1"/>
      <selection pane="bottomLeft" activeCell="A3" sqref="A3"/>
      <selection pane="bottomRight" activeCell="C24" sqref="C24"/>
    </sheetView>
  </sheetViews>
  <sheetFormatPr baseColWidth="10" defaultColWidth="9.140625" defaultRowHeight="15"/>
  <cols>
    <col min="1" max="1" width="4" style="70" bestFit="1" customWidth="1"/>
    <col min="2" max="2" width="33.28515625" style="10" customWidth="1"/>
    <col min="3" max="3" width="14.42578125" style="10" customWidth="1"/>
    <col min="4" max="4" width="15.42578125" style="10" customWidth="1"/>
    <col min="5" max="5" width="21.42578125" style="10" customWidth="1"/>
    <col min="6" max="6" width="7.140625" style="10" customWidth="1"/>
    <col min="7" max="7" width="9.7109375" style="10" bestFit="1" customWidth="1"/>
    <col min="8" max="10" width="9.140625" style="10"/>
    <col min="11" max="11" width="6.140625" style="10" customWidth="1"/>
    <col min="12" max="12" width="1.85546875" style="10" hidden="1" customWidth="1"/>
    <col min="13" max="13" width="25.5703125" style="67" customWidth="1"/>
    <col min="14" max="14" width="22.140625" style="67" customWidth="1"/>
    <col min="15" max="15" width="25.85546875" style="67" customWidth="1"/>
    <col min="16" max="16" width="21.140625" style="67" bestFit="1" customWidth="1"/>
    <col min="17" max="17" width="16.42578125" style="67" bestFit="1" customWidth="1"/>
    <col min="18" max="18" width="14" style="67" bestFit="1" customWidth="1"/>
    <col min="19" max="19" width="14.140625" style="67" bestFit="1" customWidth="1"/>
    <col min="20" max="20" width="15.140625" style="67" customWidth="1"/>
    <col min="21" max="21" width="19" style="67" customWidth="1"/>
    <col min="22" max="22" width="14" style="67" bestFit="1" customWidth="1"/>
    <col min="23" max="23" width="16.42578125" style="67" bestFit="1" customWidth="1"/>
    <col min="24" max="24" width="14" style="67" bestFit="1" customWidth="1"/>
    <col min="25" max="25" width="13.85546875" style="12" customWidth="1"/>
    <col min="26" max="26" width="15" style="12" customWidth="1"/>
    <col min="27" max="27" width="15.28515625" style="12" customWidth="1"/>
    <col min="28" max="28" width="16.42578125" style="12" customWidth="1"/>
    <col min="29" max="30" width="14.85546875" style="12" customWidth="1"/>
    <col min="31" max="31" width="9.140625" style="10"/>
    <col min="32" max="32" width="11" style="10" customWidth="1"/>
    <col min="33" max="33" width="9.42578125" style="68" bestFit="1" customWidth="1"/>
    <col min="34" max="34" width="16.42578125" style="12" bestFit="1" customWidth="1"/>
    <col min="35" max="35" width="66.85546875" style="10" customWidth="1"/>
    <col min="43" max="43" width="9.140625" style="54" hidden="1" customWidth="1"/>
    <col min="44" max="44" width="11.85546875" style="54" hidden="1" customWidth="1"/>
    <col min="45" max="45" width="26.28515625" style="55" hidden="1" customWidth="1"/>
    <col min="46" max="46" width="9.140625" style="54" hidden="1" customWidth="1"/>
    <col min="47" max="47" width="10.140625" style="54" hidden="1" customWidth="1"/>
  </cols>
  <sheetData>
    <row r="1" spans="1:47">
      <c r="B1" s="253" t="s">
        <v>602</v>
      </c>
      <c r="C1" s="255" t="s">
        <v>603</v>
      </c>
      <c r="D1" s="255" t="s">
        <v>604</v>
      </c>
      <c r="E1" s="255" t="s">
        <v>605</v>
      </c>
      <c r="F1" s="255" t="s">
        <v>606</v>
      </c>
      <c r="G1" s="255" t="s">
        <v>607</v>
      </c>
      <c r="H1" s="255" t="s">
        <v>608</v>
      </c>
      <c r="I1" s="255" t="s">
        <v>609</v>
      </c>
      <c r="J1" s="255" t="s">
        <v>610</v>
      </c>
      <c r="K1" s="255" t="s">
        <v>611</v>
      </c>
      <c r="L1" s="255" t="s">
        <v>612</v>
      </c>
      <c r="M1" s="251" t="s">
        <v>737</v>
      </c>
      <c r="N1" s="240" t="s">
        <v>613</v>
      </c>
      <c r="O1" s="240"/>
      <c r="P1" s="240"/>
      <c r="Q1" s="240"/>
      <c r="R1" s="240"/>
      <c r="S1" s="251" t="s">
        <v>738</v>
      </c>
      <c r="T1" s="240" t="s">
        <v>613</v>
      </c>
      <c r="U1" s="240"/>
      <c r="V1" s="240"/>
      <c r="W1" s="240"/>
      <c r="X1" s="240"/>
      <c r="Y1" s="241" t="s">
        <v>614</v>
      </c>
      <c r="Z1" s="241" t="s">
        <v>615</v>
      </c>
      <c r="AA1" s="241" t="s">
        <v>616</v>
      </c>
      <c r="AB1" s="241" t="s">
        <v>617</v>
      </c>
      <c r="AC1" s="241" t="s">
        <v>618</v>
      </c>
      <c r="AD1" s="241" t="s">
        <v>619</v>
      </c>
      <c r="AE1" s="243" t="s">
        <v>620</v>
      </c>
      <c r="AF1" s="245" t="s">
        <v>621</v>
      </c>
      <c r="AG1" s="247" t="s">
        <v>622</v>
      </c>
      <c r="AH1" s="249" t="s">
        <v>623</v>
      </c>
      <c r="AI1" s="238" t="s">
        <v>624</v>
      </c>
      <c r="AQ1" s="52"/>
      <c r="AR1" s="52"/>
      <c r="AS1" s="53"/>
      <c r="AT1" s="52"/>
      <c r="AU1" s="52"/>
    </row>
    <row r="2" spans="1:47" ht="26.25" thickBot="1">
      <c r="B2" s="254"/>
      <c r="C2" s="256"/>
      <c r="D2" s="256"/>
      <c r="E2" s="256"/>
      <c r="F2" s="256"/>
      <c r="G2" s="256"/>
      <c r="H2" s="256"/>
      <c r="I2" s="256"/>
      <c r="J2" s="256"/>
      <c r="K2" s="256"/>
      <c r="L2" s="256"/>
      <c r="M2" s="252"/>
      <c r="N2" s="69" t="s">
        <v>625</v>
      </c>
      <c r="O2" s="69" t="s">
        <v>626</v>
      </c>
      <c r="P2" s="69" t="s">
        <v>627</v>
      </c>
      <c r="Q2" s="69" t="s">
        <v>628</v>
      </c>
      <c r="R2" s="69" t="s">
        <v>629</v>
      </c>
      <c r="S2" s="252"/>
      <c r="T2" s="69" t="s">
        <v>625</v>
      </c>
      <c r="U2" s="69" t="s">
        <v>626</v>
      </c>
      <c r="V2" s="69" t="s">
        <v>627</v>
      </c>
      <c r="W2" s="69" t="s">
        <v>628</v>
      </c>
      <c r="X2" s="69" t="s">
        <v>629</v>
      </c>
      <c r="Y2" s="242"/>
      <c r="Z2" s="242"/>
      <c r="AA2" s="242"/>
      <c r="AB2" s="242"/>
      <c r="AC2" s="242"/>
      <c r="AD2" s="242"/>
      <c r="AE2" s="244"/>
      <c r="AF2" s="246"/>
      <c r="AG2" s="248"/>
      <c r="AH2" s="250"/>
      <c r="AI2" s="239"/>
      <c r="AS2" s="55" t="s">
        <v>630</v>
      </c>
    </row>
    <row r="3" spans="1:47" s="61" customFormat="1" ht="21">
      <c r="A3" s="71">
        <v>1</v>
      </c>
      <c r="B3" s="159" t="s">
        <v>1430</v>
      </c>
      <c r="C3" s="73"/>
      <c r="D3" s="159" t="s">
        <v>631</v>
      </c>
      <c r="E3" s="159" t="s">
        <v>632</v>
      </c>
      <c r="F3" s="72" t="s">
        <v>633</v>
      </c>
      <c r="G3" s="72"/>
      <c r="H3" s="72"/>
      <c r="I3" s="72"/>
      <c r="J3" s="72"/>
      <c r="K3" s="72"/>
      <c r="L3" s="72"/>
      <c r="M3" s="66">
        <f t="shared" ref="M3:M66" si="0">N3+O3+P3+Q3+R3</f>
        <v>2957118</v>
      </c>
      <c r="N3" s="74">
        <v>887135</v>
      </c>
      <c r="O3" s="74">
        <v>1094134</v>
      </c>
      <c r="P3" s="74">
        <v>975849</v>
      </c>
      <c r="Q3" s="74"/>
      <c r="R3" s="74"/>
      <c r="S3" s="66">
        <f t="shared" ref="S3:S66" si="1">T3+U3+V3+W3+X3</f>
        <v>0</v>
      </c>
      <c r="T3" s="74"/>
      <c r="U3" s="74"/>
      <c r="V3" s="74"/>
      <c r="W3" s="74"/>
      <c r="X3" s="74"/>
      <c r="Y3" s="75"/>
      <c r="Z3" s="75"/>
      <c r="AA3" s="75"/>
      <c r="AB3" s="75"/>
      <c r="AC3" s="75"/>
      <c r="AD3" s="75"/>
      <c r="AE3" s="76">
        <v>2010</v>
      </c>
      <c r="AF3" s="76"/>
      <c r="AG3" s="77"/>
      <c r="AH3" s="78"/>
      <c r="AI3" s="78"/>
      <c r="AQ3" s="62" t="s">
        <v>633</v>
      </c>
      <c r="AR3" s="62"/>
      <c r="AS3" s="63" t="s">
        <v>634</v>
      </c>
      <c r="AT3" s="62" t="s">
        <v>631</v>
      </c>
      <c r="AU3" s="62" t="s">
        <v>632</v>
      </c>
    </row>
    <row r="4" spans="1:47" s="61" customFormat="1" ht="21">
      <c r="A4" s="71">
        <f>A3+1</f>
        <v>2</v>
      </c>
      <c r="B4" s="161" t="s">
        <v>1431</v>
      </c>
      <c r="C4" s="10"/>
      <c r="D4" s="159" t="s">
        <v>631</v>
      </c>
      <c r="E4" s="159" t="s">
        <v>632</v>
      </c>
      <c r="F4" s="72" t="s">
        <v>633</v>
      </c>
      <c r="G4" s="65"/>
      <c r="H4" s="65"/>
      <c r="I4" s="65"/>
      <c r="J4" s="65"/>
      <c r="K4" s="65"/>
      <c r="L4" s="65"/>
      <c r="M4" s="66">
        <f t="shared" si="0"/>
        <v>100000</v>
      </c>
      <c r="N4" s="67">
        <v>30000</v>
      </c>
      <c r="O4" s="67">
        <v>37000</v>
      </c>
      <c r="P4" s="66">
        <v>33000</v>
      </c>
      <c r="Q4" s="66"/>
      <c r="R4" s="66"/>
      <c r="S4" s="66">
        <f t="shared" si="1"/>
        <v>0</v>
      </c>
      <c r="T4" s="67"/>
      <c r="U4" s="67"/>
      <c r="V4" s="66"/>
      <c r="W4" s="66"/>
      <c r="X4" s="66"/>
      <c r="Y4" s="12"/>
      <c r="Z4" s="12"/>
      <c r="AA4" s="12"/>
      <c r="AB4" s="12"/>
      <c r="AC4" s="12"/>
      <c r="AD4" s="12"/>
      <c r="AE4" s="10">
        <v>2012</v>
      </c>
      <c r="AF4" s="10"/>
      <c r="AG4" s="68"/>
      <c r="AH4" s="12"/>
      <c r="AI4" s="10"/>
      <c r="AQ4" s="62" t="s">
        <v>635</v>
      </c>
      <c r="AR4" s="62" t="s">
        <v>625</v>
      </c>
      <c r="AS4" s="63" t="s">
        <v>636</v>
      </c>
      <c r="AT4" s="62" t="s">
        <v>637</v>
      </c>
      <c r="AU4" s="62" t="s">
        <v>638</v>
      </c>
    </row>
    <row r="5" spans="1:47" s="61" customFormat="1" ht="21">
      <c r="A5" s="71">
        <f t="shared" ref="A5:A68" si="2">A4+1</f>
        <v>3</v>
      </c>
      <c r="B5" s="161" t="s">
        <v>73</v>
      </c>
      <c r="C5" s="10"/>
      <c r="D5" s="159" t="s">
        <v>631</v>
      </c>
      <c r="E5" s="159" t="s">
        <v>632</v>
      </c>
      <c r="F5" s="72" t="s">
        <v>633</v>
      </c>
      <c r="G5" s="65"/>
      <c r="H5" s="65"/>
      <c r="I5" s="65"/>
      <c r="J5" s="65"/>
      <c r="K5" s="65"/>
      <c r="L5" s="65"/>
      <c r="M5" s="66">
        <f t="shared" si="0"/>
        <v>508955</v>
      </c>
      <c r="N5" s="67">
        <v>152687</v>
      </c>
      <c r="O5" s="67">
        <v>188313</v>
      </c>
      <c r="P5" s="66">
        <v>167955</v>
      </c>
      <c r="Q5" s="66"/>
      <c r="R5" s="66"/>
      <c r="S5" s="66">
        <f t="shared" si="1"/>
        <v>0</v>
      </c>
      <c r="T5" s="67"/>
      <c r="U5" s="67"/>
      <c r="V5" s="66"/>
      <c r="W5" s="66"/>
      <c r="X5" s="66"/>
      <c r="Y5" s="79"/>
      <c r="Z5" s="79"/>
      <c r="AA5" s="79"/>
      <c r="AB5" s="79"/>
      <c r="AC5" s="12"/>
      <c r="AD5" s="12"/>
      <c r="AE5" s="10">
        <v>2011</v>
      </c>
      <c r="AF5" s="10"/>
      <c r="AG5" s="68"/>
      <c r="AH5" s="12"/>
      <c r="AI5" s="10"/>
      <c r="AQ5" s="62"/>
      <c r="AR5" s="62" t="s">
        <v>626</v>
      </c>
      <c r="AS5" s="63" t="s">
        <v>639</v>
      </c>
      <c r="AT5" s="62" t="s">
        <v>640</v>
      </c>
      <c r="AU5" s="62" t="s">
        <v>641</v>
      </c>
    </row>
    <row r="6" spans="1:47" s="61" customFormat="1" ht="21">
      <c r="A6" s="71">
        <f t="shared" si="2"/>
        <v>4</v>
      </c>
      <c r="B6" s="161" t="s">
        <v>1432</v>
      </c>
      <c r="C6" s="10"/>
      <c r="D6" s="159" t="s">
        <v>631</v>
      </c>
      <c r="E6" s="159" t="s">
        <v>632</v>
      </c>
      <c r="F6" s="72" t="s">
        <v>633</v>
      </c>
      <c r="G6" s="65"/>
      <c r="H6" s="65"/>
      <c r="I6" s="65"/>
      <c r="J6" s="65"/>
      <c r="K6" s="65"/>
      <c r="L6" s="65"/>
      <c r="M6" s="66">
        <f t="shared" si="0"/>
        <v>240360</v>
      </c>
      <c r="N6" s="67">
        <v>72108</v>
      </c>
      <c r="O6" s="67">
        <v>88933</v>
      </c>
      <c r="P6" s="67">
        <v>79319</v>
      </c>
      <c r="Q6" s="67"/>
      <c r="R6" s="67"/>
      <c r="S6" s="66">
        <f t="shared" si="1"/>
        <v>0</v>
      </c>
      <c r="T6" s="67"/>
      <c r="U6" s="67"/>
      <c r="V6" s="67"/>
      <c r="W6" s="67"/>
      <c r="X6" s="67"/>
      <c r="Y6" s="12"/>
      <c r="Z6" s="12"/>
      <c r="AA6" s="12"/>
      <c r="AB6" s="12"/>
      <c r="AC6" s="12"/>
      <c r="AD6" s="12"/>
      <c r="AE6" s="10">
        <v>2011</v>
      </c>
      <c r="AF6" s="10"/>
      <c r="AG6" s="68"/>
      <c r="AH6" s="12"/>
      <c r="AI6" s="10"/>
      <c r="AQ6" s="62"/>
      <c r="AR6" s="62" t="s">
        <v>642</v>
      </c>
      <c r="AS6" s="63" t="s">
        <v>643</v>
      </c>
      <c r="AT6" s="62"/>
      <c r="AU6" s="62" t="s">
        <v>644</v>
      </c>
    </row>
    <row r="7" spans="1:47" s="61" customFormat="1" ht="21">
      <c r="A7" s="71">
        <f t="shared" si="2"/>
        <v>5</v>
      </c>
      <c r="B7" s="160" t="s">
        <v>1433</v>
      </c>
      <c r="C7" s="10"/>
      <c r="D7" s="159" t="s">
        <v>631</v>
      </c>
      <c r="E7" s="160" t="s">
        <v>638</v>
      </c>
      <c r="F7" s="72" t="s">
        <v>633</v>
      </c>
      <c r="G7" s="65"/>
      <c r="H7" s="65"/>
      <c r="I7" s="65"/>
      <c r="J7" s="65"/>
      <c r="K7" s="65"/>
      <c r="L7" s="65"/>
      <c r="M7" s="66">
        <f t="shared" si="0"/>
        <v>616920</v>
      </c>
      <c r="N7" s="67">
        <v>185076</v>
      </c>
      <c r="O7" s="67">
        <v>228260</v>
      </c>
      <c r="P7" s="67">
        <v>203584</v>
      </c>
      <c r="Q7" s="67"/>
      <c r="R7" s="67"/>
      <c r="S7" s="66">
        <f t="shared" si="1"/>
        <v>0</v>
      </c>
      <c r="T7" s="67"/>
      <c r="U7" s="67"/>
      <c r="V7" s="67"/>
      <c r="W7" s="67"/>
      <c r="X7" s="67"/>
      <c r="Y7" s="12"/>
      <c r="Z7" s="12"/>
      <c r="AA7" s="12"/>
      <c r="AB7" s="12"/>
      <c r="AC7" s="12"/>
      <c r="AD7" s="12"/>
      <c r="AE7" s="10">
        <v>2010</v>
      </c>
      <c r="AF7" s="10"/>
      <c r="AG7" s="68"/>
      <c r="AH7" s="12"/>
      <c r="AI7" s="10"/>
      <c r="AQ7" s="62"/>
      <c r="AR7" s="62" t="s">
        <v>645</v>
      </c>
      <c r="AS7" s="63" t="s">
        <v>646</v>
      </c>
      <c r="AT7" s="62"/>
      <c r="AU7" s="62" t="s">
        <v>647</v>
      </c>
    </row>
    <row r="8" spans="1:47" s="61" customFormat="1" ht="21">
      <c r="A8" s="71">
        <f t="shared" si="2"/>
        <v>6</v>
      </c>
      <c r="B8" s="161" t="s">
        <v>1434</v>
      </c>
      <c r="C8" s="10"/>
      <c r="D8" s="159" t="s">
        <v>631</v>
      </c>
      <c r="E8" s="161" t="s">
        <v>644</v>
      </c>
      <c r="F8" s="72" t="s">
        <v>633</v>
      </c>
      <c r="G8" s="65"/>
      <c r="H8" s="65"/>
      <c r="I8" s="65"/>
      <c r="J8" s="65"/>
      <c r="K8" s="65"/>
      <c r="L8" s="65"/>
      <c r="M8" s="66">
        <f t="shared" si="0"/>
        <v>250000</v>
      </c>
      <c r="N8" s="67">
        <v>125000</v>
      </c>
      <c r="O8" s="67">
        <v>125000</v>
      </c>
      <c r="P8" s="67"/>
      <c r="Q8" s="67"/>
      <c r="R8" s="67"/>
      <c r="S8" s="66">
        <f t="shared" si="1"/>
        <v>0</v>
      </c>
      <c r="T8" s="67"/>
      <c r="U8" s="67"/>
      <c r="V8" s="67"/>
      <c r="W8" s="67"/>
      <c r="X8" s="67"/>
      <c r="Y8" s="79"/>
      <c r="Z8" s="79"/>
      <c r="AA8" s="79"/>
      <c r="AB8" s="79"/>
      <c r="AC8" s="79"/>
      <c r="AD8" s="12"/>
      <c r="AE8" s="10">
        <v>2011</v>
      </c>
      <c r="AF8" s="10"/>
      <c r="AG8" s="68"/>
      <c r="AH8" s="12"/>
      <c r="AI8" s="10"/>
      <c r="AQ8" s="62"/>
      <c r="AR8" s="62"/>
      <c r="AS8" s="63" t="s">
        <v>648</v>
      </c>
      <c r="AT8" s="62"/>
      <c r="AU8" s="62"/>
    </row>
    <row r="9" spans="1:47" s="61" customFormat="1" ht="21">
      <c r="A9" s="71">
        <f t="shared" si="2"/>
        <v>7</v>
      </c>
      <c r="B9" s="161" t="s">
        <v>1435</v>
      </c>
      <c r="C9" s="10"/>
      <c r="D9" s="159" t="s">
        <v>631</v>
      </c>
      <c r="E9" s="161" t="s">
        <v>638</v>
      </c>
      <c r="F9" s="72" t="s">
        <v>633</v>
      </c>
      <c r="G9" s="65"/>
      <c r="H9" s="65"/>
      <c r="I9" s="65"/>
      <c r="J9" s="65"/>
      <c r="K9" s="65"/>
      <c r="L9" s="65"/>
      <c r="M9" s="66">
        <f t="shared" si="0"/>
        <v>50000</v>
      </c>
      <c r="N9" s="67">
        <v>15000</v>
      </c>
      <c r="O9" s="67">
        <v>18500</v>
      </c>
      <c r="P9" s="67">
        <v>16500</v>
      </c>
      <c r="Q9" s="67"/>
      <c r="R9" s="67"/>
      <c r="S9" s="66">
        <f t="shared" si="1"/>
        <v>0</v>
      </c>
      <c r="T9" s="67"/>
      <c r="U9" s="67"/>
      <c r="V9" s="67"/>
      <c r="W9" s="67"/>
      <c r="X9" s="67"/>
      <c r="Y9" s="79"/>
      <c r="Z9" s="79"/>
      <c r="AA9" s="79"/>
      <c r="AB9" s="79"/>
      <c r="AC9" s="79"/>
      <c r="AD9" s="12"/>
      <c r="AE9" s="10">
        <v>2011</v>
      </c>
      <c r="AF9" s="10"/>
      <c r="AG9" s="68"/>
      <c r="AH9" s="12"/>
      <c r="AI9" s="10"/>
      <c r="AQ9" s="62"/>
      <c r="AR9" s="62"/>
      <c r="AS9" s="63" t="s">
        <v>649</v>
      </c>
      <c r="AT9" s="62"/>
      <c r="AU9" s="62"/>
    </row>
    <row r="10" spans="1:47" s="61" customFormat="1" ht="21">
      <c r="A10" s="71">
        <f t="shared" si="2"/>
        <v>8</v>
      </c>
      <c r="B10" s="161" t="s">
        <v>1436</v>
      </c>
      <c r="C10" s="10"/>
      <c r="D10" s="159" t="s">
        <v>631</v>
      </c>
      <c r="E10" s="161" t="s">
        <v>638</v>
      </c>
      <c r="F10" s="72" t="s">
        <v>633</v>
      </c>
      <c r="G10" s="65"/>
      <c r="H10" s="65"/>
      <c r="I10" s="65"/>
      <c r="J10" s="65"/>
      <c r="K10" s="65"/>
      <c r="L10" s="65"/>
      <c r="M10" s="66">
        <f t="shared" si="0"/>
        <v>400000</v>
      </c>
      <c r="N10" s="67">
        <v>160000</v>
      </c>
      <c r="O10" s="67">
        <v>240000</v>
      </c>
      <c r="P10" s="67"/>
      <c r="Q10" s="67"/>
      <c r="R10" s="67"/>
      <c r="S10" s="66">
        <f t="shared" si="1"/>
        <v>0</v>
      </c>
      <c r="T10" s="67"/>
      <c r="U10" s="67"/>
      <c r="V10" s="67"/>
      <c r="W10" s="67"/>
      <c r="X10" s="67"/>
      <c r="Y10" s="12"/>
      <c r="Z10" s="12"/>
      <c r="AA10" s="12"/>
      <c r="AB10" s="12"/>
      <c r="AC10" s="12"/>
      <c r="AD10" s="12"/>
      <c r="AE10" s="10">
        <v>2010</v>
      </c>
      <c r="AF10" s="10"/>
      <c r="AG10" s="68"/>
      <c r="AH10" s="12"/>
      <c r="AI10" s="10"/>
      <c r="AQ10" s="62"/>
      <c r="AR10" s="62"/>
      <c r="AS10" s="63" t="s">
        <v>650</v>
      </c>
      <c r="AT10" s="62"/>
      <c r="AU10" s="62"/>
    </row>
    <row r="11" spans="1:47" s="61" customFormat="1" ht="21">
      <c r="A11" s="71">
        <f t="shared" si="2"/>
        <v>9</v>
      </c>
      <c r="B11" s="161" t="s">
        <v>641</v>
      </c>
      <c r="C11" s="10"/>
      <c r="D11" s="159" t="s">
        <v>631</v>
      </c>
      <c r="E11" s="161" t="s">
        <v>641</v>
      </c>
      <c r="F11" s="72" t="s">
        <v>633</v>
      </c>
      <c r="G11" s="65"/>
      <c r="H11" s="65"/>
      <c r="I11" s="65"/>
      <c r="J11" s="65"/>
      <c r="K11" s="65"/>
      <c r="L11" s="65"/>
      <c r="M11" s="66">
        <f t="shared" si="0"/>
        <v>726739</v>
      </c>
      <c r="N11" s="67">
        <v>203487</v>
      </c>
      <c r="O11" s="67">
        <v>523252</v>
      </c>
      <c r="P11" s="67"/>
      <c r="Q11" s="67"/>
      <c r="R11" s="67"/>
      <c r="S11" s="66">
        <f t="shared" si="1"/>
        <v>0</v>
      </c>
      <c r="T11" s="67"/>
      <c r="U11" s="67"/>
      <c r="V11" s="67"/>
      <c r="W11" s="67"/>
      <c r="X11" s="67"/>
      <c r="Y11" s="12"/>
      <c r="Z11" s="12"/>
      <c r="AA11" s="12"/>
      <c r="AB11" s="12"/>
      <c r="AC11" s="12"/>
      <c r="AD11" s="12"/>
      <c r="AE11" s="10">
        <v>2010</v>
      </c>
      <c r="AF11" s="10"/>
      <c r="AG11" s="68"/>
      <c r="AH11" s="12"/>
      <c r="AI11" s="10"/>
      <c r="AQ11" s="62"/>
      <c r="AR11" s="62"/>
      <c r="AS11" s="63" t="s">
        <v>651</v>
      </c>
      <c r="AT11" s="62"/>
      <c r="AU11" s="62"/>
    </row>
    <row r="12" spans="1:47" s="61" customFormat="1" ht="21">
      <c r="A12" s="71">
        <f t="shared" si="2"/>
        <v>10</v>
      </c>
      <c r="B12" s="161" t="s">
        <v>1437</v>
      </c>
      <c r="C12" s="10"/>
      <c r="D12" s="159" t="s">
        <v>631</v>
      </c>
      <c r="E12" s="161" t="s">
        <v>641</v>
      </c>
      <c r="F12" s="72" t="s">
        <v>633</v>
      </c>
      <c r="G12" s="65"/>
      <c r="H12" s="65"/>
      <c r="I12" s="65"/>
      <c r="J12" s="65"/>
      <c r="K12" s="65"/>
      <c r="L12" s="65"/>
      <c r="M12" s="66">
        <f t="shared" si="0"/>
        <v>261910</v>
      </c>
      <c r="N12" s="67">
        <v>73335</v>
      </c>
      <c r="O12" s="67">
        <v>188575</v>
      </c>
      <c r="P12" s="67"/>
      <c r="Q12" s="67"/>
      <c r="R12" s="67"/>
      <c r="S12" s="66">
        <f t="shared" si="1"/>
        <v>0</v>
      </c>
      <c r="T12" s="67"/>
      <c r="U12" s="67"/>
      <c r="V12" s="67"/>
      <c r="W12" s="67"/>
      <c r="X12" s="67"/>
      <c r="Y12" s="12"/>
      <c r="Z12" s="12"/>
      <c r="AA12" s="12"/>
      <c r="AB12" s="12"/>
      <c r="AC12" s="12"/>
      <c r="AD12" s="12"/>
      <c r="AE12" s="10">
        <v>2010</v>
      </c>
      <c r="AF12" s="10"/>
      <c r="AG12" s="68"/>
      <c r="AH12" s="12"/>
      <c r="AI12" s="10"/>
      <c r="AQ12" s="62"/>
      <c r="AR12" s="62"/>
      <c r="AS12" s="63"/>
      <c r="AT12" s="62"/>
      <c r="AU12" s="62"/>
    </row>
    <row r="13" spans="1:47" s="61" customFormat="1" ht="21">
      <c r="A13" s="71">
        <f t="shared" si="2"/>
        <v>11</v>
      </c>
      <c r="B13" s="161" t="s">
        <v>1438</v>
      </c>
      <c r="C13" s="10"/>
      <c r="D13" s="159" t="s">
        <v>631</v>
      </c>
      <c r="E13" s="161" t="s">
        <v>644</v>
      </c>
      <c r="F13" s="72" t="s">
        <v>633</v>
      </c>
      <c r="G13" s="65"/>
      <c r="H13" s="65"/>
      <c r="I13" s="65"/>
      <c r="J13" s="65"/>
      <c r="K13" s="65"/>
      <c r="L13" s="65"/>
      <c r="M13" s="66">
        <f t="shared" si="0"/>
        <v>210000</v>
      </c>
      <c r="N13" s="67">
        <v>105000</v>
      </c>
      <c r="O13" s="67">
        <v>105000</v>
      </c>
      <c r="P13" s="67"/>
      <c r="Q13" s="67"/>
      <c r="R13" s="67"/>
      <c r="S13" s="66">
        <f t="shared" si="1"/>
        <v>0</v>
      </c>
      <c r="T13" s="67"/>
      <c r="U13" s="67"/>
      <c r="V13" s="67"/>
      <c r="W13" s="67"/>
      <c r="X13" s="67"/>
      <c r="Y13" s="12"/>
      <c r="Z13" s="12"/>
      <c r="AA13" s="12"/>
      <c r="AB13" s="12"/>
      <c r="AC13" s="12"/>
      <c r="AD13" s="12"/>
      <c r="AE13" s="10">
        <v>2013</v>
      </c>
      <c r="AF13" s="10"/>
      <c r="AG13" s="68"/>
      <c r="AH13" s="12"/>
      <c r="AI13" s="10"/>
      <c r="AQ13" s="62"/>
      <c r="AR13" s="62"/>
      <c r="AS13" s="63"/>
      <c r="AT13" s="62"/>
      <c r="AU13" s="62"/>
    </row>
    <row r="14" spans="1:47" s="61" customFormat="1" ht="21">
      <c r="A14" s="71">
        <f t="shared" si="2"/>
        <v>12</v>
      </c>
      <c r="B14" s="161" t="s">
        <v>1439</v>
      </c>
      <c r="C14" s="10"/>
      <c r="D14" s="159" t="s">
        <v>631</v>
      </c>
      <c r="E14" s="161" t="s">
        <v>644</v>
      </c>
      <c r="F14" s="72" t="s">
        <v>633</v>
      </c>
      <c r="G14" s="65"/>
      <c r="H14" s="65"/>
      <c r="I14" s="65"/>
      <c r="J14" s="65"/>
      <c r="K14" s="65"/>
      <c r="L14" s="65"/>
      <c r="M14" s="66">
        <f t="shared" si="0"/>
        <v>200000</v>
      </c>
      <c r="N14" s="67">
        <v>100000</v>
      </c>
      <c r="O14" s="67">
        <v>100000</v>
      </c>
      <c r="P14" s="67"/>
      <c r="Q14" s="67"/>
      <c r="R14" s="67"/>
      <c r="S14" s="66">
        <f t="shared" si="1"/>
        <v>0</v>
      </c>
      <c r="T14" s="67"/>
      <c r="U14" s="67"/>
      <c r="V14" s="67"/>
      <c r="W14" s="67"/>
      <c r="X14" s="67"/>
      <c r="Y14" s="12"/>
      <c r="Z14" s="12"/>
      <c r="AA14" s="12"/>
      <c r="AB14" s="12"/>
      <c r="AC14" s="12"/>
      <c r="AD14" s="12"/>
      <c r="AE14" s="10">
        <v>2011</v>
      </c>
      <c r="AF14" s="10"/>
      <c r="AG14" s="68"/>
      <c r="AH14" s="12"/>
      <c r="AI14" s="10"/>
      <c r="AQ14" s="62"/>
      <c r="AR14" s="62"/>
      <c r="AS14" s="63"/>
      <c r="AT14" s="62"/>
      <c r="AU14" s="62"/>
    </row>
    <row r="15" spans="1:47" s="61" customFormat="1" ht="21">
      <c r="A15" s="71">
        <f t="shared" si="2"/>
        <v>13</v>
      </c>
      <c r="B15" s="161" t="s">
        <v>1440</v>
      </c>
      <c r="C15" s="10"/>
      <c r="D15" s="159" t="s">
        <v>631</v>
      </c>
      <c r="E15" s="161" t="s">
        <v>644</v>
      </c>
      <c r="F15" s="72" t="s">
        <v>633</v>
      </c>
      <c r="G15" s="65"/>
      <c r="H15" s="65"/>
      <c r="I15" s="65"/>
      <c r="J15" s="65"/>
      <c r="K15" s="65"/>
      <c r="L15" s="65"/>
      <c r="M15" s="66">
        <f t="shared" si="0"/>
        <v>200000</v>
      </c>
      <c r="N15" s="67">
        <v>100000</v>
      </c>
      <c r="O15" s="67">
        <v>100000</v>
      </c>
      <c r="P15" s="67"/>
      <c r="Q15" s="67"/>
      <c r="R15" s="67"/>
      <c r="S15" s="66">
        <f t="shared" si="1"/>
        <v>0</v>
      </c>
      <c r="T15" s="67"/>
      <c r="U15" s="67"/>
      <c r="V15" s="67"/>
      <c r="W15" s="67"/>
      <c r="X15" s="67"/>
      <c r="Y15" s="12"/>
      <c r="Z15" s="12"/>
      <c r="AA15" s="12"/>
      <c r="AB15" s="12"/>
      <c r="AC15" s="12"/>
      <c r="AD15" s="12"/>
      <c r="AE15" s="10">
        <v>2013</v>
      </c>
      <c r="AF15" s="10"/>
      <c r="AG15" s="68"/>
      <c r="AH15" s="12"/>
      <c r="AI15" s="10"/>
      <c r="AQ15" s="62"/>
      <c r="AR15" s="62"/>
      <c r="AS15" s="63"/>
      <c r="AT15" s="62"/>
      <c r="AU15" s="62"/>
    </row>
    <row r="16" spans="1:47" s="61" customFormat="1" ht="21">
      <c r="A16" s="71">
        <f t="shared" si="2"/>
        <v>14</v>
      </c>
      <c r="B16" s="158" t="s">
        <v>647</v>
      </c>
      <c r="C16" s="10"/>
      <c r="D16" s="159" t="s">
        <v>631</v>
      </c>
      <c r="E16" s="158" t="s">
        <v>647</v>
      </c>
      <c r="F16" s="72" t="s">
        <v>633</v>
      </c>
      <c r="G16" s="10"/>
      <c r="H16" s="65"/>
      <c r="I16" s="65"/>
      <c r="J16" s="65"/>
      <c r="K16" s="65"/>
      <c r="L16" s="65"/>
      <c r="M16" s="66">
        <f t="shared" si="0"/>
        <v>183033</v>
      </c>
      <c r="N16" s="67">
        <v>0</v>
      </c>
      <c r="O16" s="67">
        <v>183033</v>
      </c>
      <c r="P16" s="67"/>
      <c r="Q16" s="67"/>
      <c r="R16" s="67"/>
      <c r="S16" s="66">
        <f t="shared" si="1"/>
        <v>0</v>
      </c>
      <c r="T16" s="67"/>
      <c r="U16" s="67"/>
      <c r="V16" s="67"/>
      <c r="W16" s="67"/>
      <c r="X16" s="67"/>
      <c r="Y16" s="12"/>
      <c r="Z16" s="12"/>
      <c r="AA16" s="12"/>
      <c r="AB16" s="12"/>
      <c r="AC16" s="12"/>
      <c r="AD16" s="12"/>
      <c r="AE16" s="10">
        <v>2010</v>
      </c>
      <c r="AF16" s="10"/>
      <c r="AG16" s="68"/>
      <c r="AH16" s="12"/>
      <c r="AI16" s="10"/>
      <c r="AQ16" s="62"/>
      <c r="AR16" s="62"/>
      <c r="AS16" s="63"/>
      <c r="AT16" s="62"/>
      <c r="AU16" s="62"/>
    </row>
    <row r="17" spans="1:47" s="61" customFormat="1" ht="21">
      <c r="A17" s="71">
        <f t="shared" si="2"/>
        <v>15</v>
      </c>
      <c r="B17" s="158" t="s">
        <v>1441</v>
      </c>
      <c r="C17" s="10"/>
      <c r="D17" s="158" t="s">
        <v>637</v>
      </c>
      <c r="E17" s="158" t="s">
        <v>647</v>
      </c>
      <c r="F17" s="72" t="s">
        <v>633</v>
      </c>
      <c r="G17" s="10"/>
      <c r="H17" s="65"/>
      <c r="I17" s="65"/>
      <c r="J17" s="65"/>
      <c r="K17" s="65"/>
      <c r="L17" s="65"/>
      <c r="M17" s="66">
        <f t="shared" si="0"/>
        <v>282000</v>
      </c>
      <c r="N17" s="67">
        <v>28200</v>
      </c>
      <c r="O17" s="67">
        <v>112800</v>
      </c>
      <c r="P17" s="67">
        <v>141000</v>
      </c>
      <c r="Q17" s="67"/>
      <c r="R17" s="67"/>
      <c r="S17" s="66">
        <f t="shared" si="1"/>
        <v>0</v>
      </c>
      <c r="T17" s="67"/>
      <c r="U17" s="67"/>
      <c r="V17" s="67"/>
      <c r="W17" s="67"/>
      <c r="X17" s="67"/>
      <c r="Y17" s="12"/>
      <c r="Z17" s="12"/>
      <c r="AA17" s="12"/>
      <c r="AB17" s="12"/>
      <c r="AC17" s="12"/>
      <c r="AD17" s="12"/>
      <c r="AE17" s="10">
        <v>2012</v>
      </c>
      <c r="AF17" s="10"/>
      <c r="AG17" s="68"/>
      <c r="AH17" s="12"/>
      <c r="AI17" s="10"/>
      <c r="AQ17" s="62"/>
      <c r="AR17" s="62"/>
      <c r="AS17" s="62"/>
    </row>
    <row r="18" spans="1:47" s="61" customFormat="1" ht="21">
      <c r="A18" s="71">
        <f t="shared" si="2"/>
        <v>16</v>
      </c>
      <c r="B18" s="158" t="s">
        <v>1442</v>
      </c>
      <c r="C18" s="10"/>
      <c r="D18" s="158" t="s">
        <v>637</v>
      </c>
      <c r="E18" s="158" t="s">
        <v>647</v>
      </c>
      <c r="F18" s="72" t="s">
        <v>633</v>
      </c>
      <c r="G18" s="10"/>
      <c r="H18" s="65"/>
      <c r="I18" s="65"/>
      <c r="J18" s="65"/>
      <c r="K18" s="65"/>
      <c r="L18" s="65"/>
      <c r="M18" s="66">
        <f t="shared" si="0"/>
        <v>124000</v>
      </c>
      <c r="N18" s="67">
        <v>12400</v>
      </c>
      <c r="O18" s="67">
        <v>49600</v>
      </c>
      <c r="P18" s="67">
        <v>62000</v>
      </c>
      <c r="Q18" s="67"/>
      <c r="R18" s="67"/>
      <c r="S18" s="66">
        <f t="shared" si="1"/>
        <v>0</v>
      </c>
      <c r="T18" s="67"/>
      <c r="U18" s="67"/>
      <c r="V18" s="67"/>
      <c r="W18" s="67"/>
      <c r="X18" s="67"/>
      <c r="Y18" s="12"/>
      <c r="Z18" s="12"/>
      <c r="AA18" s="12"/>
      <c r="AB18" s="12"/>
      <c r="AC18" s="12"/>
      <c r="AD18" s="12"/>
      <c r="AE18" s="10">
        <v>2012</v>
      </c>
      <c r="AF18" s="10"/>
      <c r="AG18" s="68"/>
      <c r="AH18" s="12"/>
      <c r="AI18" s="10"/>
      <c r="AQ18" s="62"/>
      <c r="AR18" s="62"/>
      <c r="AS18" s="62"/>
    </row>
    <row r="19" spans="1:47" s="61" customFormat="1" ht="21">
      <c r="A19" s="71">
        <f t="shared" si="2"/>
        <v>17</v>
      </c>
      <c r="B19" s="158" t="s">
        <v>641</v>
      </c>
      <c r="C19" s="10"/>
      <c r="D19" s="158" t="s">
        <v>637</v>
      </c>
      <c r="E19" s="158" t="s">
        <v>641</v>
      </c>
      <c r="F19" s="72" t="s">
        <v>633</v>
      </c>
      <c r="G19" s="10"/>
      <c r="H19" s="65"/>
      <c r="I19" s="65"/>
      <c r="J19" s="65"/>
      <c r="K19" s="65"/>
      <c r="L19" s="65"/>
      <c r="M19" s="66">
        <f t="shared" si="0"/>
        <v>470000</v>
      </c>
      <c r="N19" s="67">
        <v>47000</v>
      </c>
      <c r="O19" s="67">
        <v>423000</v>
      </c>
      <c r="P19" s="67"/>
      <c r="Q19" s="67"/>
      <c r="R19" s="67"/>
      <c r="S19" s="66">
        <f t="shared" si="1"/>
        <v>0</v>
      </c>
      <c r="T19" s="67"/>
      <c r="U19" s="67"/>
      <c r="V19" s="67"/>
      <c r="W19" s="67"/>
      <c r="X19" s="67"/>
      <c r="Y19" s="12"/>
      <c r="Z19" s="12"/>
      <c r="AA19" s="12"/>
      <c r="AB19" s="12"/>
      <c r="AC19" s="12"/>
      <c r="AD19" s="12"/>
      <c r="AE19" s="10">
        <v>2012</v>
      </c>
      <c r="AF19" s="10"/>
      <c r="AG19" s="68"/>
      <c r="AH19" s="12"/>
      <c r="AI19" s="10"/>
      <c r="AQ19" s="62"/>
      <c r="AR19" s="62"/>
      <c r="AS19" s="62"/>
    </row>
    <row r="20" spans="1:47" s="61" customFormat="1" ht="26.25">
      <c r="A20" s="71">
        <f t="shared" si="2"/>
        <v>18</v>
      </c>
      <c r="B20" s="158" t="s">
        <v>1443</v>
      </c>
      <c r="C20" s="58"/>
      <c r="D20" s="158" t="s">
        <v>637</v>
      </c>
      <c r="E20" s="158" t="s">
        <v>638</v>
      </c>
      <c r="F20" s="72" t="s">
        <v>633</v>
      </c>
      <c r="G20" s="58"/>
      <c r="H20" s="56"/>
      <c r="I20" s="56"/>
      <c r="J20" s="56"/>
      <c r="K20" s="56"/>
      <c r="L20" s="56"/>
      <c r="M20" s="66">
        <f t="shared" si="0"/>
        <v>1000000</v>
      </c>
      <c r="N20" s="162">
        <v>180000</v>
      </c>
      <c r="O20" s="162">
        <v>180000</v>
      </c>
      <c r="P20" s="162">
        <v>640000</v>
      </c>
      <c r="Q20" s="59"/>
      <c r="R20" s="59"/>
      <c r="S20" s="66">
        <f t="shared" si="1"/>
        <v>0</v>
      </c>
      <c r="T20" s="59"/>
      <c r="U20" s="59"/>
      <c r="V20" s="59"/>
      <c r="W20" s="59"/>
      <c r="X20" s="59"/>
      <c r="Y20" s="57"/>
      <c r="Z20" s="57"/>
      <c r="AA20" s="57"/>
      <c r="AB20" s="57"/>
      <c r="AC20" s="57"/>
      <c r="AD20" s="57"/>
      <c r="AE20" s="58">
        <v>2010</v>
      </c>
      <c r="AF20" s="58"/>
      <c r="AG20" s="60"/>
      <c r="AH20" s="57"/>
      <c r="AI20" s="64"/>
      <c r="AQ20" s="62"/>
      <c r="AR20" s="62"/>
      <c r="AS20" s="62"/>
    </row>
    <row r="21" spans="1:47" s="61" customFormat="1" ht="26.25">
      <c r="A21" s="71">
        <f t="shared" si="2"/>
        <v>19</v>
      </c>
      <c r="B21" s="158" t="s">
        <v>1444</v>
      </c>
      <c r="C21" s="58"/>
      <c r="D21" s="158" t="s">
        <v>640</v>
      </c>
      <c r="E21" s="158" t="s">
        <v>638</v>
      </c>
      <c r="F21" s="72" t="s">
        <v>633</v>
      </c>
      <c r="G21" s="58"/>
      <c r="H21" s="56"/>
      <c r="I21" s="56"/>
      <c r="J21" s="56"/>
      <c r="K21" s="56"/>
      <c r="L21" s="56"/>
      <c r="M21" s="66">
        <f t="shared" si="0"/>
        <v>200000</v>
      </c>
      <c r="N21" s="162">
        <v>30000</v>
      </c>
      <c r="O21" s="162">
        <v>30000</v>
      </c>
      <c r="P21" s="162">
        <v>140000</v>
      </c>
      <c r="Q21" s="59"/>
      <c r="R21" s="59"/>
      <c r="S21" s="66">
        <f t="shared" si="1"/>
        <v>0</v>
      </c>
      <c r="T21" s="59"/>
      <c r="U21" s="59"/>
      <c r="V21" s="59"/>
      <c r="W21" s="59"/>
      <c r="X21" s="59"/>
      <c r="Y21" s="57"/>
      <c r="Z21" s="57"/>
      <c r="AA21" s="57"/>
      <c r="AB21" s="57"/>
      <c r="AC21" s="57"/>
      <c r="AD21" s="57"/>
      <c r="AE21" s="58">
        <v>2014</v>
      </c>
      <c r="AF21" s="58"/>
      <c r="AG21" s="60"/>
      <c r="AH21" s="57"/>
      <c r="AI21" s="64"/>
      <c r="AQ21" s="62"/>
      <c r="AR21" s="62"/>
      <c r="AS21" s="62"/>
    </row>
    <row r="22" spans="1:47" s="61" customFormat="1" ht="26.25">
      <c r="A22" s="71">
        <f t="shared" si="2"/>
        <v>20</v>
      </c>
      <c r="B22" s="158" t="s">
        <v>1445</v>
      </c>
      <c r="C22" s="58"/>
      <c r="D22" s="158" t="s">
        <v>640</v>
      </c>
      <c r="E22" s="158" t="s">
        <v>638</v>
      </c>
      <c r="F22" s="72" t="s">
        <v>633</v>
      </c>
      <c r="G22" s="58"/>
      <c r="H22" s="56"/>
      <c r="I22" s="56"/>
      <c r="J22" s="56"/>
      <c r="K22" s="56"/>
      <c r="L22" s="56"/>
      <c r="M22" s="66">
        <f t="shared" si="0"/>
        <v>110000</v>
      </c>
      <c r="N22" s="162">
        <v>33000</v>
      </c>
      <c r="O22" s="162">
        <v>77000</v>
      </c>
      <c r="P22" s="59"/>
      <c r="Q22" s="59"/>
      <c r="R22" s="59"/>
      <c r="S22" s="66">
        <f t="shared" si="1"/>
        <v>0</v>
      </c>
      <c r="T22" s="59"/>
      <c r="U22" s="59"/>
      <c r="V22" s="59"/>
      <c r="W22" s="59"/>
      <c r="X22" s="59"/>
      <c r="Y22" s="57"/>
      <c r="Z22" s="57"/>
      <c r="AA22" s="57"/>
      <c r="AB22" s="57"/>
      <c r="AC22" s="57"/>
      <c r="AD22" s="57"/>
      <c r="AE22" s="58">
        <v>2011</v>
      </c>
      <c r="AF22" s="58"/>
      <c r="AG22" s="60"/>
      <c r="AH22" s="57"/>
      <c r="AI22" s="64"/>
      <c r="AQ22" s="62"/>
      <c r="AR22" s="62"/>
      <c r="AS22" s="62"/>
    </row>
    <row r="23" spans="1:47" ht="18.75">
      <c r="A23" s="71">
        <f t="shared" si="2"/>
        <v>21</v>
      </c>
      <c r="B23" s="158" t="s">
        <v>1447</v>
      </c>
      <c r="D23" s="158" t="s">
        <v>640</v>
      </c>
      <c r="E23" s="158" t="s">
        <v>638</v>
      </c>
      <c r="F23" s="72" t="s">
        <v>633</v>
      </c>
      <c r="H23" s="65"/>
      <c r="I23" s="65"/>
      <c r="J23" s="65"/>
      <c r="K23" s="65"/>
      <c r="L23" s="65"/>
      <c r="M23" s="66">
        <f t="shared" si="0"/>
        <v>980000</v>
      </c>
      <c r="N23" s="162">
        <v>294000</v>
      </c>
      <c r="O23" s="67">
        <v>686000</v>
      </c>
      <c r="S23" s="66">
        <f t="shared" si="1"/>
        <v>0</v>
      </c>
      <c r="AE23" s="10">
        <v>2011</v>
      </c>
      <c r="AS23" s="54"/>
      <c r="AT23"/>
      <c r="AU23"/>
    </row>
    <row r="24" spans="1:47" ht="18.75">
      <c r="A24" s="71">
        <f t="shared" si="2"/>
        <v>22</v>
      </c>
      <c r="B24" s="158" t="s">
        <v>1446</v>
      </c>
      <c r="D24" s="158" t="s">
        <v>640</v>
      </c>
      <c r="E24" s="158" t="s">
        <v>638</v>
      </c>
      <c r="F24" s="72" t="s">
        <v>633</v>
      </c>
      <c r="H24" s="65"/>
      <c r="I24" s="65"/>
      <c r="J24" s="65"/>
      <c r="K24" s="65"/>
      <c r="L24" s="65"/>
      <c r="M24" s="66">
        <f t="shared" si="0"/>
        <v>855000</v>
      </c>
      <c r="N24" s="67">
        <v>128250</v>
      </c>
      <c r="O24" s="67">
        <v>128250</v>
      </c>
      <c r="P24" s="67">
        <v>598500</v>
      </c>
      <c r="S24" s="66">
        <f t="shared" si="1"/>
        <v>0</v>
      </c>
      <c r="AE24" s="10">
        <v>2012</v>
      </c>
      <c r="AS24" s="54"/>
      <c r="AT24"/>
      <c r="AU24"/>
    </row>
    <row r="25" spans="1:47" ht="18.75">
      <c r="A25" s="71">
        <f t="shared" si="2"/>
        <v>23</v>
      </c>
      <c r="D25" s="158"/>
      <c r="E25" s="158"/>
      <c r="H25" s="65"/>
      <c r="I25" s="65"/>
      <c r="J25" s="65"/>
      <c r="K25" s="65"/>
      <c r="L25" s="65"/>
      <c r="M25" s="66">
        <f t="shared" si="0"/>
        <v>0</v>
      </c>
      <c r="S25" s="66">
        <f t="shared" si="1"/>
        <v>0</v>
      </c>
      <c r="AS25" s="54"/>
      <c r="AT25"/>
      <c r="AU25"/>
    </row>
    <row r="26" spans="1:47" ht="18.75">
      <c r="A26" s="71">
        <f t="shared" si="2"/>
        <v>24</v>
      </c>
      <c r="D26" s="158"/>
      <c r="E26" s="158"/>
      <c r="H26" s="65"/>
      <c r="I26" s="65"/>
      <c r="J26" s="65"/>
      <c r="K26" s="65"/>
      <c r="L26" s="65"/>
      <c r="M26" s="66">
        <f t="shared" si="0"/>
        <v>0</v>
      </c>
      <c r="S26" s="66">
        <f t="shared" si="1"/>
        <v>0</v>
      </c>
      <c r="AS26" s="54"/>
      <c r="AT26"/>
      <c r="AU26"/>
    </row>
    <row r="27" spans="1:47" ht="18.75">
      <c r="A27" s="71">
        <f t="shared" si="2"/>
        <v>25</v>
      </c>
      <c r="D27" s="158"/>
      <c r="E27" s="158"/>
      <c r="H27" s="65"/>
      <c r="I27" s="65"/>
      <c r="J27" s="65"/>
      <c r="K27" s="65"/>
      <c r="L27" s="65"/>
      <c r="M27" s="66">
        <f t="shared" si="0"/>
        <v>0</v>
      </c>
      <c r="S27" s="66">
        <f t="shared" si="1"/>
        <v>0</v>
      </c>
      <c r="AS27" s="54"/>
      <c r="AT27"/>
      <c r="AU27"/>
    </row>
    <row r="28" spans="1:47" ht="18.75">
      <c r="A28" s="71">
        <f t="shared" si="2"/>
        <v>26</v>
      </c>
      <c r="D28" s="158"/>
      <c r="E28" s="158"/>
      <c r="H28" s="65"/>
      <c r="I28" s="65"/>
      <c r="J28" s="65"/>
      <c r="K28" s="65"/>
      <c r="L28" s="65"/>
      <c r="M28" s="66">
        <f t="shared" si="0"/>
        <v>0</v>
      </c>
      <c r="S28" s="66">
        <f t="shared" si="1"/>
        <v>0</v>
      </c>
      <c r="AS28" s="54"/>
      <c r="AT28"/>
      <c r="AU28"/>
    </row>
    <row r="29" spans="1:47" ht="18.75">
      <c r="A29" s="71">
        <f t="shared" si="2"/>
        <v>27</v>
      </c>
      <c r="D29" s="158"/>
      <c r="E29" s="158"/>
      <c r="H29" s="65"/>
      <c r="I29" s="65"/>
      <c r="J29" s="65"/>
      <c r="K29" s="65"/>
      <c r="L29" s="65"/>
      <c r="M29" s="66">
        <f t="shared" si="0"/>
        <v>0</v>
      </c>
      <c r="S29" s="66">
        <f t="shared" si="1"/>
        <v>0</v>
      </c>
      <c r="AS29" s="54"/>
      <c r="AT29"/>
      <c r="AU29"/>
    </row>
    <row r="30" spans="1:47" ht="18.75">
      <c r="A30" s="71">
        <f t="shared" si="2"/>
        <v>28</v>
      </c>
      <c r="D30" s="158"/>
      <c r="E30" s="158"/>
      <c r="H30" s="65"/>
      <c r="I30" s="65"/>
      <c r="J30" s="65"/>
      <c r="K30" s="65"/>
      <c r="L30" s="65"/>
      <c r="M30" s="66">
        <f t="shared" si="0"/>
        <v>0</v>
      </c>
      <c r="S30" s="66">
        <f t="shared" si="1"/>
        <v>0</v>
      </c>
      <c r="AS30" s="54"/>
      <c r="AT30"/>
      <c r="AU30"/>
    </row>
    <row r="31" spans="1:47" ht="18.75">
      <c r="A31" s="71">
        <f t="shared" si="2"/>
        <v>29</v>
      </c>
      <c r="D31" s="158"/>
      <c r="E31" s="158"/>
      <c r="H31" s="65"/>
      <c r="I31" s="65"/>
      <c r="J31" s="65"/>
      <c r="K31" s="65"/>
      <c r="L31" s="65"/>
      <c r="M31" s="66">
        <f t="shared" si="0"/>
        <v>0</v>
      </c>
      <c r="S31" s="66">
        <f t="shared" si="1"/>
        <v>0</v>
      </c>
      <c r="AS31" s="54"/>
      <c r="AT31"/>
      <c r="AU31"/>
    </row>
    <row r="32" spans="1:47" ht="18.75">
      <c r="A32" s="71">
        <f t="shared" si="2"/>
        <v>30</v>
      </c>
      <c r="D32" s="158"/>
      <c r="E32" s="158"/>
      <c r="H32" s="65"/>
      <c r="I32" s="65"/>
      <c r="J32" s="65"/>
      <c r="K32" s="65"/>
      <c r="L32" s="65"/>
      <c r="M32" s="66">
        <f t="shared" si="0"/>
        <v>0</v>
      </c>
      <c r="S32" s="66">
        <f t="shared" si="1"/>
        <v>0</v>
      </c>
      <c r="AS32" s="54"/>
      <c r="AT32"/>
      <c r="AU32"/>
    </row>
    <row r="33" spans="1:47" ht="18.75">
      <c r="A33" s="71">
        <f t="shared" si="2"/>
        <v>31</v>
      </c>
      <c r="D33" s="158"/>
      <c r="E33" s="158"/>
      <c r="H33" s="65"/>
      <c r="I33" s="65"/>
      <c r="J33" s="65"/>
      <c r="K33" s="65"/>
      <c r="L33" s="65"/>
      <c r="M33" s="66">
        <f t="shared" si="0"/>
        <v>0</v>
      </c>
      <c r="S33" s="66">
        <f t="shared" si="1"/>
        <v>0</v>
      </c>
      <c r="AS33" s="54"/>
      <c r="AT33"/>
      <c r="AU33"/>
    </row>
    <row r="34" spans="1:47" ht="18.75">
      <c r="A34" s="71">
        <f t="shared" si="2"/>
        <v>32</v>
      </c>
      <c r="D34" s="158"/>
      <c r="E34" s="158"/>
      <c r="H34" s="65"/>
      <c r="I34" s="65"/>
      <c r="J34" s="65"/>
      <c r="K34" s="65"/>
      <c r="L34" s="65"/>
      <c r="M34" s="66">
        <f t="shared" si="0"/>
        <v>0</v>
      </c>
      <c r="S34" s="66">
        <f t="shared" si="1"/>
        <v>0</v>
      </c>
      <c r="AS34" s="54"/>
      <c r="AT34"/>
      <c r="AU34"/>
    </row>
    <row r="35" spans="1:47" ht="18.75">
      <c r="A35" s="71">
        <f t="shared" si="2"/>
        <v>33</v>
      </c>
      <c r="D35" s="158"/>
      <c r="E35" s="158"/>
      <c r="H35" s="65"/>
      <c r="I35" s="65"/>
      <c r="J35" s="65"/>
      <c r="K35" s="65"/>
      <c r="L35" s="65"/>
      <c r="M35" s="66">
        <f t="shared" si="0"/>
        <v>0</v>
      </c>
      <c r="S35" s="66">
        <f t="shared" si="1"/>
        <v>0</v>
      </c>
      <c r="AS35" s="54"/>
      <c r="AT35"/>
      <c r="AU35"/>
    </row>
    <row r="36" spans="1:47" ht="18.75">
      <c r="A36" s="71">
        <f t="shared" si="2"/>
        <v>34</v>
      </c>
      <c r="D36" s="158"/>
      <c r="E36" s="158"/>
      <c r="H36" s="65"/>
      <c r="I36" s="65"/>
      <c r="J36" s="65"/>
      <c r="K36" s="65"/>
      <c r="L36" s="65"/>
      <c r="M36" s="66">
        <f t="shared" si="0"/>
        <v>0</v>
      </c>
      <c r="S36" s="66">
        <f t="shared" si="1"/>
        <v>0</v>
      </c>
      <c r="AS36" s="54"/>
      <c r="AT36"/>
      <c r="AU36"/>
    </row>
    <row r="37" spans="1:47" ht="18.75">
      <c r="A37" s="71">
        <f t="shared" si="2"/>
        <v>35</v>
      </c>
      <c r="D37" s="158"/>
      <c r="E37" s="158"/>
      <c r="H37" s="65"/>
      <c r="I37" s="65"/>
      <c r="J37" s="65"/>
      <c r="K37" s="65"/>
      <c r="L37" s="65"/>
      <c r="M37" s="66">
        <f t="shared" si="0"/>
        <v>0</v>
      </c>
      <c r="S37" s="66">
        <f t="shared" si="1"/>
        <v>0</v>
      </c>
      <c r="AS37" s="54"/>
      <c r="AT37"/>
      <c r="AU37"/>
    </row>
    <row r="38" spans="1:47" ht="18.75">
      <c r="A38" s="71">
        <f t="shared" si="2"/>
        <v>36</v>
      </c>
      <c r="D38" s="158"/>
      <c r="E38" s="158"/>
      <c r="H38" s="65"/>
      <c r="I38" s="65"/>
      <c r="J38" s="65"/>
      <c r="K38" s="65"/>
      <c r="L38" s="65"/>
      <c r="M38" s="66">
        <f t="shared" si="0"/>
        <v>0</v>
      </c>
      <c r="S38" s="66">
        <f t="shared" si="1"/>
        <v>0</v>
      </c>
      <c r="AS38" s="54"/>
      <c r="AT38"/>
      <c r="AU38"/>
    </row>
    <row r="39" spans="1:47" ht="18.75">
      <c r="A39" s="71">
        <f t="shared" si="2"/>
        <v>37</v>
      </c>
      <c r="D39" s="158"/>
      <c r="E39" s="158"/>
      <c r="H39" s="65"/>
      <c r="I39" s="65"/>
      <c r="J39" s="65"/>
      <c r="K39" s="65"/>
      <c r="L39" s="65"/>
      <c r="M39" s="66">
        <f t="shared" si="0"/>
        <v>0</v>
      </c>
      <c r="S39" s="66">
        <f t="shared" si="1"/>
        <v>0</v>
      </c>
      <c r="AS39" s="54"/>
      <c r="AT39"/>
      <c r="AU39"/>
    </row>
    <row r="40" spans="1:47" ht="18.75">
      <c r="A40" s="71">
        <f t="shared" si="2"/>
        <v>38</v>
      </c>
      <c r="D40" s="158"/>
      <c r="E40" s="158"/>
      <c r="H40" s="65"/>
      <c r="I40" s="65"/>
      <c r="J40" s="65"/>
      <c r="K40" s="65"/>
      <c r="L40" s="65"/>
      <c r="M40" s="66">
        <f t="shared" si="0"/>
        <v>0</v>
      </c>
      <c r="S40" s="66">
        <f t="shared" si="1"/>
        <v>0</v>
      </c>
      <c r="AS40" s="54"/>
      <c r="AT40"/>
      <c r="AU40"/>
    </row>
    <row r="41" spans="1:47" ht="18.75">
      <c r="A41" s="71">
        <f t="shared" si="2"/>
        <v>39</v>
      </c>
      <c r="D41" s="158"/>
      <c r="E41" s="158"/>
      <c r="H41" s="65"/>
      <c r="I41" s="65"/>
      <c r="J41" s="65"/>
      <c r="K41" s="65"/>
      <c r="L41" s="65"/>
      <c r="M41" s="66">
        <f t="shared" si="0"/>
        <v>0</v>
      </c>
      <c r="S41" s="66">
        <f t="shared" si="1"/>
        <v>0</v>
      </c>
      <c r="AS41" s="54"/>
      <c r="AT41"/>
      <c r="AU41"/>
    </row>
    <row r="42" spans="1:47" ht="18.75">
      <c r="A42" s="71">
        <f t="shared" si="2"/>
        <v>40</v>
      </c>
      <c r="D42" s="158"/>
      <c r="E42" s="158"/>
      <c r="H42" s="65"/>
      <c r="I42" s="65"/>
      <c r="J42" s="65"/>
      <c r="K42" s="65"/>
      <c r="L42" s="65"/>
      <c r="M42" s="66">
        <f t="shared" si="0"/>
        <v>0</v>
      </c>
      <c r="S42" s="66">
        <f t="shared" si="1"/>
        <v>0</v>
      </c>
      <c r="AT42"/>
      <c r="AU42"/>
    </row>
    <row r="43" spans="1:47" ht="18.75">
      <c r="A43" s="71">
        <f t="shared" si="2"/>
        <v>41</v>
      </c>
      <c r="D43" s="158"/>
      <c r="E43" s="158"/>
      <c r="H43" s="65"/>
      <c r="I43" s="65"/>
      <c r="J43" s="65"/>
      <c r="K43" s="65"/>
      <c r="L43" s="65"/>
      <c r="M43" s="66">
        <f t="shared" si="0"/>
        <v>0</v>
      </c>
      <c r="S43" s="66">
        <f t="shared" si="1"/>
        <v>0</v>
      </c>
      <c r="AT43"/>
      <c r="AU43"/>
    </row>
    <row r="44" spans="1:47" ht="18.75">
      <c r="A44" s="71">
        <f t="shared" si="2"/>
        <v>42</v>
      </c>
      <c r="D44" s="158"/>
      <c r="E44" s="158"/>
      <c r="H44" s="65"/>
      <c r="I44" s="65"/>
      <c r="J44" s="65"/>
      <c r="K44" s="65"/>
      <c r="L44" s="65"/>
      <c r="M44" s="66">
        <f t="shared" si="0"/>
        <v>0</v>
      </c>
      <c r="S44" s="66">
        <f t="shared" si="1"/>
        <v>0</v>
      </c>
      <c r="AT44"/>
      <c r="AU44"/>
    </row>
    <row r="45" spans="1:47" ht="18.75">
      <c r="A45" s="71">
        <f t="shared" si="2"/>
        <v>43</v>
      </c>
      <c r="D45" s="158"/>
      <c r="E45" s="158"/>
      <c r="H45" s="65"/>
      <c r="I45" s="65"/>
      <c r="J45" s="65"/>
      <c r="K45" s="65"/>
      <c r="L45" s="65"/>
      <c r="M45" s="66">
        <f t="shared" si="0"/>
        <v>0</v>
      </c>
      <c r="S45" s="66">
        <f t="shared" si="1"/>
        <v>0</v>
      </c>
      <c r="AT45"/>
      <c r="AU45"/>
    </row>
    <row r="46" spans="1:47" ht="18.75">
      <c r="A46" s="71">
        <f t="shared" si="2"/>
        <v>44</v>
      </c>
      <c r="D46" s="158"/>
      <c r="E46" s="158"/>
      <c r="H46" s="65"/>
      <c r="I46" s="65"/>
      <c r="J46" s="65"/>
      <c r="K46" s="65"/>
      <c r="L46" s="65"/>
      <c r="M46" s="66">
        <f t="shared" si="0"/>
        <v>0</v>
      </c>
      <c r="S46" s="66">
        <f t="shared" si="1"/>
        <v>0</v>
      </c>
      <c r="AT46"/>
      <c r="AU46"/>
    </row>
    <row r="47" spans="1:47" ht="18.75">
      <c r="A47" s="71">
        <f t="shared" si="2"/>
        <v>45</v>
      </c>
      <c r="D47" s="158"/>
      <c r="E47" s="158"/>
      <c r="H47" s="65"/>
      <c r="I47" s="65"/>
      <c r="J47" s="65"/>
      <c r="K47" s="65"/>
      <c r="L47" s="65"/>
      <c r="M47" s="66">
        <f t="shared" si="0"/>
        <v>0</v>
      </c>
      <c r="S47" s="66">
        <f t="shared" si="1"/>
        <v>0</v>
      </c>
      <c r="AT47"/>
      <c r="AU47"/>
    </row>
    <row r="48" spans="1:47" ht="18.75">
      <c r="A48" s="71">
        <f t="shared" si="2"/>
        <v>46</v>
      </c>
      <c r="D48" s="158"/>
      <c r="E48" s="158"/>
      <c r="H48" s="65"/>
      <c r="I48" s="65"/>
      <c r="J48" s="65"/>
      <c r="K48" s="65"/>
      <c r="L48" s="65"/>
      <c r="M48" s="66">
        <f t="shared" si="0"/>
        <v>0</v>
      </c>
      <c r="S48" s="66">
        <f t="shared" si="1"/>
        <v>0</v>
      </c>
      <c r="AT48"/>
      <c r="AU48"/>
    </row>
    <row r="49" spans="1:47" ht="18.75">
      <c r="A49" s="71">
        <f t="shared" si="2"/>
        <v>47</v>
      </c>
      <c r="D49" s="158"/>
      <c r="E49" s="158"/>
      <c r="H49" s="65"/>
      <c r="I49" s="65"/>
      <c r="J49" s="65"/>
      <c r="K49" s="65"/>
      <c r="L49" s="65"/>
      <c r="M49" s="66">
        <f t="shared" si="0"/>
        <v>0</v>
      </c>
      <c r="S49" s="66">
        <f t="shared" si="1"/>
        <v>0</v>
      </c>
      <c r="AT49"/>
      <c r="AU49"/>
    </row>
    <row r="50" spans="1:47" ht="18.75">
      <c r="A50" s="71">
        <f t="shared" si="2"/>
        <v>48</v>
      </c>
      <c r="D50" s="158"/>
      <c r="E50" s="158"/>
      <c r="H50" s="65"/>
      <c r="I50" s="65"/>
      <c r="J50" s="65"/>
      <c r="K50" s="65"/>
      <c r="L50" s="65"/>
      <c r="M50" s="66">
        <f t="shared" si="0"/>
        <v>0</v>
      </c>
      <c r="S50" s="66">
        <f t="shared" si="1"/>
        <v>0</v>
      </c>
      <c r="AT50"/>
      <c r="AU50"/>
    </row>
    <row r="51" spans="1:47" ht="18.75">
      <c r="A51" s="71">
        <f t="shared" si="2"/>
        <v>49</v>
      </c>
      <c r="D51" s="158"/>
      <c r="E51" s="158"/>
      <c r="H51" s="65"/>
      <c r="I51" s="65"/>
      <c r="J51" s="65"/>
      <c r="K51" s="65"/>
      <c r="L51" s="65"/>
      <c r="M51" s="66">
        <f t="shared" si="0"/>
        <v>0</v>
      </c>
      <c r="S51" s="66">
        <f t="shared" si="1"/>
        <v>0</v>
      </c>
      <c r="Y51" s="10"/>
      <c r="Z51" s="10"/>
      <c r="AA51" s="10"/>
      <c r="AB51" s="10"/>
      <c r="AC51" s="10"/>
      <c r="AD51" s="10"/>
      <c r="AG51" s="10"/>
      <c r="AH51" s="10"/>
      <c r="AQ51"/>
      <c r="AR51"/>
      <c r="AS51"/>
      <c r="AT51"/>
      <c r="AU51"/>
    </row>
    <row r="52" spans="1:47" ht="18.75">
      <c r="A52" s="71">
        <f t="shared" si="2"/>
        <v>50</v>
      </c>
      <c r="D52" s="158"/>
      <c r="E52" s="158"/>
      <c r="H52" s="65"/>
      <c r="I52" s="65"/>
      <c r="J52" s="65"/>
      <c r="K52" s="65"/>
      <c r="L52" s="65"/>
      <c r="M52" s="66">
        <f t="shared" si="0"/>
        <v>0</v>
      </c>
      <c r="S52" s="66">
        <f t="shared" si="1"/>
        <v>0</v>
      </c>
      <c r="Y52" s="10"/>
      <c r="Z52" s="10"/>
      <c r="AA52" s="10"/>
      <c r="AB52" s="10"/>
      <c r="AC52" s="10"/>
      <c r="AD52" s="10"/>
      <c r="AG52" s="10"/>
      <c r="AH52" s="10"/>
      <c r="AQ52"/>
      <c r="AR52"/>
      <c r="AS52"/>
      <c r="AT52"/>
      <c r="AU52"/>
    </row>
    <row r="53" spans="1:47" ht="18.75">
      <c r="A53" s="71">
        <f t="shared" si="2"/>
        <v>51</v>
      </c>
      <c r="D53" s="158"/>
      <c r="E53" s="158"/>
      <c r="H53" s="65"/>
      <c r="I53" s="65"/>
      <c r="J53" s="65"/>
      <c r="K53" s="65"/>
      <c r="L53" s="65"/>
      <c r="M53" s="66">
        <f t="shared" si="0"/>
        <v>0</v>
      </c>
      <c r="S53" s="66">
        <f t="shared" si="1"/>
        <v>0</v>
      </c>
      <c r="Y53" s="10"/>
      <c r="Z53" s="10"/>
      <c r="AA53" s="10"/>
      <c r="AB53" s="10"/>
      <c r="AC53" s="10"/>
      <c r="AD53" s="10"/>
      <c r="AG53" s="10"/>
      <c r="AH53" s="10"/>
      <c r="AQ53"/>
      <c r="AR53"/>
      <c r="AS53"/>
      <c r="AT53"/>
      <c r="AU53"/>
    </row>
    <row r="54" spans="1:47" ht="18.75">
      <c r="A54" s="71">
        <f t="shared" si="2"/>
        <v>52</v>
      </c>
      <c r="D54" s="158"/>
      <c r="E54" s="158"/>
      <c r="H54" s="65"/>
      <c r="I54" s="65"/>
      <c r="J54" s="65"/>
      <c r="K54" s="65"/>
      <c r="L54" s="65"/>
      <c r="M54" s="66">
        <f t="shared" si="0"/>
        <v>0</v>
      </c>
      <c r="S54" s="66">
        <f t="shared" si="1"/>
        <v>0</v>
      </c>
      <c r="Y54" s="10"/>
      <c r="Z54" s="10"/>
      <c r="AA54" s="10"/>
      <c r="AB54" s="10"/>
      <c r="AC54" s="10"/>
      <c r="AD54" s="10"/>
      <c r="AG54" s="10"/>
      <c r="AH54" s="10"/>
      <c r="AQ54"/>
      <c r="AR54"/>
      <c r="AS54"/>
      <c r="AT54"/>
      <c r="AU54"/>
    </row>
    <row r="55" spans="1:47" ht="18.75">
      <c r="A55" s="71">
        <f t="shared" si="2"/>
        <v>53</v>
      </c>
      <c r="D55" s="158"/>
      <c r="E55" s="158"/>
      <c r="H55" s="65"/>
      <c r="I55" s="65"/>
      <c r="J55" s="65"/>
      <c r="K55" s="65"/>
      <c r="L55" s="65"/>
      <c r="M55" s="66">
        <f t="shared" si="0"/>
        <v>0</v>
      </c>
      <c r="S55" s="66">
        <f t="shared" si="1"/>
        <v>0</v>
      </c>
      <c r="Y55" s="10"/>
      <c r="Z55" s="10"/>
      <c r="AA55" s="10"/>
      <c r="AB55" s="10"/>
      <c r="AC55" s="10"/>
      <c r="AD55" s="10"/>
      <c r="AG55" s="10"/>
      <c r="AH55" s="10"/>
      <c r="AQ55"/>
      <c r="AR55"/>
      <c r="AS55"/>
      <c r="AT55"/>
      <c r="AU55"/>
    </row>
    <row r="56" spans="1:47" ht="18.75">
      <c r="A56" s="71">
        <f t="shared" si="2"/>
        <v>54</v>
      </c>
      <c r="D56" s="158"/>
      <c r="E56" s="158"/>
      <c r="H56" s="65"/>
      <c r="I56" s="65"/>
      <c r="J56" s="65"/>
      <c r="K56" s="65"/>
      <c r="L56" s="65"/>
      <c r="M56" s="66">
        <f t="shared" si="0"/>
        <v>0</v>
      </c>
      <c r="S56" s="66">
        <f t="shared" si="1"/>
        <v>0</v>
      </c>
      <c r="Y56" s="10"/>
      <c r="Z56" s="10"/>
      <c r="AA56" s="10"/>
      <c r="AB56" s="10"/>
      <c r="AC56" s="10"/>
      <c r="AD56" s="10"/>
      <c r="AG56" s="10"/>
      <c r="AH56" s="10"/>
      <c r="AQ56"/>
      <c r="AR56"/>
      <c r="AS56"/>
      <c r="AT56"/>
      <c r="AU56"/>
    </row>
    <row r="57" spans="1:47" ht="18.75">
      <c r="A57" s="71">
        <f t="shared" si="2"/>
        <v>55</v>
      </c>
      <c r="D57" s="158"/>
      <c r="E57" s="158"/>
      <c r="H57" s="65"/>
      <c r="I57" s="65"/>
      <c r="J57" s="65"/>
      <c r="K57" s="65"/>
      <c r="L57" s="65"/>
      <c r="M57" s="66">
        <f t="shared" si="0"/>
        <v>0</v>
      </c>
      <c r="S57" s="66">
        <f t="shared" si="1"/>
        <v>0</v>
      </c>
      <c r="Y57" s="10"/>
      <c r="Z57" s="10"/>
      <c r="AA57" s="10"/>
      <c r="AB57" s="10"/>
      <c r="AC57" s="10"/>
      <c r="AD57" s="10"/>
      <c r="AG57" s="10"/>
      <c r="AH57" s="10"/>
      <c r="AQ57"/>
      <c r="AR57"/>
      <c r="AS57"/>
      <c r="AT57"/>
      <c r="AU57"/>
    </row>
    <row r="58" spans="1:47" ht="18.75">
      <c r="A58" s="71">
        <f t="shared" si="2"/>
        <v>56</v>
      </c>
      <c r="D58" s="158"/>
      <c r="E58" s="158"/>
      <c r="H58" s="65"/>
      <c r="I58" s="65"/>
      <c r="J58" s="65"/>
      <c r="K58" s="65"/>
      <c r="L58" s="65"/>
      <c r="M58" s="66">
        <f t="shared" si="0"/>
        <v>0</v>
      </c>
      <c r="S58" s="66">
        <f t="shared" si="1"/>
        <v>0</v>
      </c>
      <c r="Y58" s="10"/>
      <c r="Z58" s="10"/>
      <c r="AA58" s="10"/>
      <c r="AB58" s="10"/>
      <c r="AC58" s="10"/>
      <c r="AD58" s="10"/>
      <c r="AG58" s="10"/>
      <c r="AH58" s="10"/>
      <c r="AQ58"/>
      <c r="AR58"/>
      <c r="AS58"/>
      <c r="AT58"/>
      <c r="AU58"/>
    </row>
    <row r="59" spans="1:47" ht="18.75">
      <c r="A59" s="71">
        <f t="shared" si="2"/>
        <v>57</v>
      </c>
      <c r="D59" s="158"/>
      <c r="E59" s="158"/>
      <c r="H59" s="65"/>
      <c r="I59" s="65"/>
      <c r="J59" s="65"/>
      <c r="K59" s="65"/>
      <c r="L59" s="65"/>
      <c r="M59" s="66">
        <f t="shared" si="0"/>
        <v>0</v>
      </c>
      <c r="S59" s="66">
        <f t="shared" si="1"/>
        <v>0</v>
      </c>
      <c r="Y59" s="10"/>
      <c r="Z59" s="10"/>
      <c r="AA59" s="10"/>
      <c r="AB59" s="10"/>
      <c r="AC59" s="10"/>
      <c r="AD59" s="10"/>
      <c r="AG59" s="10"/>
      <c r="AH59" s="10"/>
      <c r="AQ59"/>
      <c r="AR59"/>
      <c r="AS59"/>
      <c r="AT59"/>
      <c r="AU59"/>
    </row>
    <row r="60" spans="1:47" ht="18.75">
      <c r="A60" s="71">
        <f t="shared" si="2"/>
        <v>58</v>
      </c>
      <c r="D60" s="158"/>
      <c r="E60" s="158"/>
      <c r="H60" s="65"/>
      <c r="I60" s="65"/>
      <c r="J60" s="65"/>
      <c r="K60" s="65"/>
      <c r="L60" s="65"/>
      <c r="M60" s="66">
        <f t="shared" si="0"/>
        <v>0</v>
      </c>
      <c r="S60" s="66">
        <f t="shared" si="1"/>
        <v>0</v>
      </c>
      <c r="Y60" s="10"/>
      <c r="Z60" s="10"/>
      <c r="AA60" s="10"/>
      <c r="AB60" s="10"/>
      <c r="AC60" s="10"/>
      <c r="AD60" s="10"/>
      <c r="AG60" s="10"/>
      <c r="AH60" s="10"/>
      <c r="AQ60"/>
      <c r="AR60"/>
      <c r="AS60"/>
      <c r="AT60"/>
      <c r="AU60"/>
    </row>
    <row r="61" spans="1:47" ht="18.75">
      <c r="A61" s="71">
        <f t="shared" si="2"/>
        <v>59</v>
      </c>
      <c r="D61" s="158"/>
      <c r="E61" s="158"/>
      <c r="H61" s="65"/>
      <c r="I61" s="65"/>
      <c r="J61" s="65"/>
      <c r="K61" s="65"/>
      <c r="L61" s="65"/>
      <c r="M61" s="66">
        <f t="shared" si="0"/>
        <v>0</v>
      </c>
      <c r="S61" s="66">
        <f t="shared" si="1"/>
        <v>0</v>
      </c>
      <c r="Y61" s="10"/>
      <c r="Z61" s="10"/>
      <c r="AA61" s="10"/>
      <c r="AB61" s="10"/>
      <c r="AC61" s="10"/>
      <c r="AD61" s="10"/>
      <c r="AG61" s="10"/>
      <c r="AH61" s="10"/>
      <c r="AQ61"/>
      <c r="AR61"/>
      <c r="AS61"/>
      <c r="AT61"/>
      <c r="AU61"/>
    </row>
    <row r="62" spans="1:47" ht="18.75">
      <c r="A62" s="71">
        <f t="shared" si="2"/>
        <v>60</v>
      </c>
      <c r="D62" s="158"/>
      <c r="E62" s="158"/>
      <c r="H62" s="65"/>
      <c r="I62" s="65"/>
      <c r="J62" s="65"/>
      <c r="K62" s="65"/>
      <c r="L62" s="65"/>
      <c r="M62" s="66">
        <f t="shared" si="0"/>
        <v>0</v>
      </c>
      <c r="S62" s="66">
        <f t="shared" si="1"/>
        <v>0</v>
      </c>
      <c r="Y62" s="10"/>
      <c r="Z62" s="10"/>
      <c r="AA62" s="10"/>
      <c r="AB62" s="10"/>
      <c r="AC62" s="10"/>
      <c r="AD62" s="10"/>
      <c r="AG62" s="10"/>
      <c r="AH62" s="10"/>
      <c r="AQ62"/>
      <c r="AR62"/>
      <c r="AS62"/>
      <c r="AT62"/>
      <c r="AU62"/>
    </row>
    <row r="63" spans="1:47" ht="18.75">
      <c r="A63" s="71">
        <f t="shared" si="2"/>
        <v>61</v>
      </c>
      <c r="D63" s="158"/>
      <c r="E63" s="158"/>
      <c r="H63" s="65"/>
      <c r="I63" s="65"/>
      <c r="J63" s="65"/>
      <c r="K63" s="65"/>
      <c r="L63" s="65"/>
      <c r="M63" s="66">
        <f t="shared" si="0"/>
        <v>0</v>
      </c>
      <c r="S63" s="66">
        <f t="shared" si="1"/>
        <v>0</v>
      </c>
      <c r="Y63" s="10"/>
      <c r="Z63" s="10"/>
      <c r="AA63" s="10"/>
      <c r="AB63" s="10"/>
      <c r="AC63" s="10"/>
      <c r="AD63" s="10"/>
      <c r="AG63" s="10"/>
      <c r="AH63" s="10"/>
      <c r="AQ63"/>
      <c r="AR63"/>
      <c r="AS63"/>
      <c r="AT63"/>
      <c r="AU63"/>
    </row>
    <row r="64" spans="1:47" ht="18.75">
      <c r="A64" s="71">
        <f t="shared" si="2"/>
        <v>62</v>
      </c>
      <c r="D64" s="158"/>
      <c r="E64" s="158"/>
      <c r="H64" s="65"/>
      <c r="I64" s="65"/>
      <c r="J64" s="65"/>
      <c r="K64" s="65"/>
      <c r="L64" s="65"/>
      <c r="M64" s="66">
        <f t="shared" si="0"/>
        <v>0</v>
      </c>
      <c r="S64" s="66">
        <f t="shared" si="1"/>
        <v>0</v>
      </c>
      <c r="Y64" s="10"/>
      <c r="Z64" s="10"/>
      <c r="AA64" s="10"/>
      <c r="AB64" s="10"/>
      <c r="AC64" s="10"/>
      <c r="AD64" s="10"/>
      <c r="AG64" s="10"/>
      <c r="AH64" s="10"/>
      <c r="AQ64"/>
      <c r="AR64"/>
      <c r="AS64"/>
      <c r="AT64"/>
      <c r="AU64"/>
    </row>
    <row r="65" spans="1:47" ht="18.75">
      <c r="A65" s="71">
        <f t="shared" si="2"/>
        <v>63</v>
      </c>
      <c r="D65" s="158"/>
      <c r="E65" s="158"/>
      <c r="H65" s="65"/>
      <c r="I65" s="65"/>
      <c r="J65" s="65"/>
      <c r="K65" s="65"/>
      <c r="L65" s="65"/>
      <c r="M65" s="66">
        <f t="shared" si="0"/>
        <v>0</v>
      </c>
      <c r="S65" s="66">
        <f t="shared" si="1"/>
        <v>0</v>
      </c>
      <c r="Y65" s="10"/>
      <c r="Z65" s="10"/>
      <c r="AA65" s="10"/>
      <c r="AB65" s="10"/>
      <c r="AC65" s="10"/>
      <c r="AD65" s="10"/>
      <c r="AG65" s="10"/>
      <c r="AH65" s="10"/>
      <c r="AQ65"/>
      <c r="AR65"/>
      <c r="AS65"/>
      <c r="AT65"/>
      <c r="AU65"/>
    </row>
    <row r="66" spans="1:47" ht="18.75">
      <c r="A66" s="71">
        <f t="shared" si="2"/>
        <v>64</v>
      </c>
      <c r="D66" s="158"/>
      <c r="E66" s="158"/>
      <c r="H66" s="65"/>
      <c r="I66" s="65"/>
      <c r="J66" s="65"/>
      <c r="K66" s="65"/>
      <c r="L66" s="65"/>
      <c r="M66" s="66">
        <f t="shared" si="0"/>
        <v>0</v>
      </c>
      <c r="S66" s="66">
        <f t="shared" si="1"/>
        <v>0</v>
      </c>
      <c r="Y66" s="10"/>
      <c r="Z66" s="10"/>
      <c r="AA66" s="10"/>
      <c r="AB66" s="10"/>
      <c r="AC66" s="10"/>
      <c r="AD66" s="10"/>
      <c r="AG66" s="10"/>
      <c r="AH66" s="10"/>
      <c r="AQ66"/>
      <c r="AR66"/>
      <c r="AS66"/>
      <c r="AT66"/>
      <c r="AU66"/>
    </row>
    <row r="67" spans="1:47" ht="18.75">
      <c r="A67" s="71">
        <f t="shared" si="2"/>
        <v>65</v>
      </c>
      <c r="D67" s="158"/>
      <c r="E67" s="158"/>
      <c r="H67" s="65"/>
      <c r="I67" s="65"/>
      <c r="J67" s="65"/>
      <c r="K67" s="65"/>
      <c r="L67" s="65"/>
      <c r="M67" s="66">
        <f t="shared" ref="M67:M130" si="3">N67+O67+P67+Q67+R67</f>
        <v>0</v>
      </c>
      <c r="S67" s="66">
        <f t="shared" ref="S67:S130" si="4">T67+U67+V67+W67+X67</f>
        <v>0</v>
      </c>
      <c r="Y67" s="10"/>
      <c r="Z67" s="10"/>
      <c r="AA67" s="10"/>
      <c r="AB67" s="10"/>
      <c r="AC67" s="10"/>
      <c r="AD67" s="10"/>
      <c r="AG67" s="10"/>
      <c r="AH67" s="10"/>
      <c r="AQ67"/>
      <c r="AR67"/>
      <c r="AS67"/>
      <c r="AT67"/>
      <c r="AU67"/>
    </row>
    <row r="68" spans="1:47" ht="18.75">
      <c r="A68" s="71">
        <f t="shared" si="2"/>
        <v>66</v>
      </c>
      <c r="D68" s="158"/>
      <c r="E68" s="158"/>
      <c r="H68" s="65"/>
      <c r="I68" s="65"/>
      <c r="J68" s="65"/>
      <c r="K68" s="65"/>
      <c r="L68" s="65"/>
      <c r="M68" s="66">
        <f t="shared" si="3"/>
        <v>0</v>
      </c>
      <c r="S68" s="66">
        <f t="shared" si="4"/>
        <v>0</v>
      </c>
      <c r="Y68" s="10"/>
      <c r="Z68" s="10"/>
      <c r="AA68" s="10"/>
      <c r="AB68" s="10"/>
      <c r="AC68" s="10"/>
      <c r="AD68" s="10"/>
      <c r="AG68" s="10"/>
      <c r="AH68" s="10"/>
      <c r="AQ68"/>
      <c r="AR68"/>
      <c r="AS68"/>
      <c r="AT68"/>
      <c r="AU68"/>
    </row>
    <row r="69" spans="1:47" ht="18.75">
      <c r="A69" s="71">
        <f t="shared" ref="A69:A132" si="5">A68+1</f>
        <v>67</v>
      </c>
      <c r="D69" s="158"/>
      <c r="E69" s="158"/>
      <c r="H69" s="65"/>
      <c r="I69" s="65"/>
      <c r="J69" s="65"/>
      <c r="K69" s="65"/>
      <c r="L69" s="65"/>
      <c r="M69" s="66">
        <f t="shared" si="3"/>
        <v>0</v>
      </c>
      <c r="S69" s="66">
        <f t="shared" si="4"/>
        <v>0</v>
      </c>
      <c r="Y69" s="10"/>
      <c r="Z69" s="10"/>
      <c r="AA69" s="10"/>
      <c r="AB69" s="10"/>
      <c r="AC69" s="10"/>
      <c r="AD69" s="10"/>
      <c r="AG69" s="10"/>
      <c r="AH69" s="10"/>
      <c r="AQ69"/>
      <c r="AR69"/>
      <c r="AS69"/>
      <c r="AT69"/>
      <c r="AU69"/>
    </row>
    <row r="70" spans="1:47" ht="18.75">
      <c r="A70" s="71">
        <f t="shared" si="5"/>
        <v>68</v>
      </c>
      <c r="D70" s="158"/>
      <c r="E70" s="158"/>
      <c r="H70" s="65"/>
      <c r="I70" s="65"/>
      <c r="J70" s="65"/>
      <c r="K70" s="65"/>
      <c r="L70" s="65"/>
      <c r="M70" s="66">
        <f t="shared" si="3"/>
        <v>0</v>
      </c>
      <c r="S70" s="66">
        <f t="shared" si="4"/>
        <v>0</v>
      </c>
      <c r="Y70" s="10"/>
      <c r="Z70" s="10"/>
      <c r="AA70" s="10"/>
      <c r="AB70" s="10"/>
      <c r="AC70" s="10"/>
      <c r="AD70" s="10"/>
      <c r="AG70" s="10"/>
      <c r="AH70" s="10"/>
      <c r="AQ70"/>
      <c r="AR70"/>
      <c r="AS70"/>
      <c r="AT70"/>
      <c r="AU70"/>
    </row>
    <row r="71" spans="1:47" ht="18.75">
      <c r="A71" s="71">
        <f t="shared" si="5"/>
        <v>69</v>
      </c>
      <c r="D71" s="158"/>
      <c r="E71" s="158"/>
      <c r="H71" s="65"/>
      <c r="I71" s="65"/>
      <c r="J71" s="65"/>
      <c r="K71" s="65"/>
      <c r="L71" s="65"/>
      <c r="M71" s="66">
        <f t="shared" si="3"/>
        <v>0</v>
      </c>
      <c r="S71" s="66">
        <f t="shared" si="4"/>
        <v>0</v>
      </c>
      <c r="Y71" s="10"/>
      <c r="Z71" s="10"/>
      <c r="AA71" s="10"/>
      <c r="AB71" s="10"/>
      <c r="AC71" s="10"/>
      <c r="AD71" s="10"/>
      <c r="AG71" s="10"/>
      <c r="AH71" s="10"/>
      <c r="AQ71"/>
      <c r="AR71"/>
      <c r="AS71"/>
      <c r="AT71"/>
      <c r="AU71"/>
    </row>
    <row r="72" spans="1:47" ht="18.75">
      <c r="A72" s="71">
        <f t="shared" si="5"/>
        <v>70</v>
      </c>
      <c r="D72" s="158"/>
      <c r="E72" s="158"/>
      <c r="H72" s="65"/>
      <c r="I72" s="65"/>
      <c r="J72" s="65"/>
      <c r="K72" s="65"/>
      <c r="L72" s="65"/>
      <c r="M72" s="66">
        <f t="shared" si="3"/>
        <v>0</v>
      </c>
      <c r="S72" s="66">
        <f t="shared" si="4"/>
        <v>0</v>
      </c>
      <c r="Y72" s="10"/>
      <c r="Z72" s="10"/>
      <c r="AA72" s="10"/>
      <c r="AB72" s="10"/>
      <c r="AC72" s="10"/>
      <c r="AD72" s="10"/>
      <c r="AG72" s="10"/>
      <c r="AH72" s="10"/>
      <c r="AQ72"/>
      <c r="AR72"/>
      <c r="AS72"/>
      <c r="AT72"/>
      <c r="AU72"/>
    </row>
    <row r="73" spans="1:47" ht="18.75">
      <c r="A73" s="71">
        <f t="shared" si="5"/>
        <v>71</v>
      </c>
      <c r="D73" s="158"/>
      <c r="E73" s="158"/>
      <c r="H73" s="65"/>
      <c r="I73" s="65"/>
      <c r="J73" s="65"/>
      <c r="K73" s="65"/>
      <c r="L73" s="65"/>
      <c r="M73" s="66">
        <f t="shared" si="3"/>
        <v>0</v>
      </c>
      <c r="S73" s="66">
        <f t="shared" si="4"/>
        <v>0</v>
      </c>
      <c r="Y73" s="10"/>
      <c r="Z73" s="10"/>
      <c r="AA73" s="10"/>
      <c r="AB73" s="10"/>
      <c r="AC73" s="10"/>
      <c r="AD73" s="10"/>
      <c r="AG73" s="10"/>
      <c r="AH73" s="10"/>
      <c r="AQ73"/>
      <c r="AR73"/>
      <c r="AS73"/>
      <c r="AT73"/>
      <c r="AU73"/>
    </row>
    <row r="74" spans="1:47" ht="18.75">
      <c r="A74" s="71">
        <f t="shared" si="5"/>
        <v>72</v>
      </c>
      <c r="D74" s="158"/>
      <c r="E74" s="158"/>
      <c r="H74" s="65"/>
      <c r="I74" s="65"/>
      <c r="J74" s="65"/>
      <c r="K74" s="65"/>
      <c r="L74" s="65"/>
      <c r="M74" s="66">
        <f t="shared" si="3"/>
        <v>0</v>
      </c>
      <c r="S74" s="66">
        <f t="shared" si="4"/>
        <v>0</v>
      </c>
      <c r="Y74" s="10"/>
      <c r="Z74" s="10"/>
      <c r="AA74" s="10"/>
      <c r="AB74" s="10"/>
      <c r="AC74" s="10"/>
      <c r="AD74" s="10"/>
      <c r="AG74" s="10"/>
      <c r="AH74" s="10"/>
      <c r="AQ74"/>
      <c r="AR74"/>
      <c r="AS74"/>
      <c r="AT74"/>
      <c r="AU74"/>
    </row>
    <row r="75" spans="1:47" ht="18.75">
      <c r="A75" s="71">
        <f t="shared" si="5"/>
        <v>73</v>
      </c>
      <c r="D75" s="158"/>
      <c r="E75" s="158"/>
      <c r="H75" s="65"/>
      <c r="I75" s="65"/>
      <c r="J75" s="65"/>
      <c r="K75" s="65"/>
      <c r="L75" s="65"/>
      <c r="M75" s="66">
        <f t="shared" si="3"/>
        <v>0</v>
      </c>
      <c r="S75" s="66">
        <f t="shared" si="4"/>
        <v>0</v>
      </c>
      <c r="Y75" s="10"/>
      <c r="Z75" s="10"/>
      <c r="AA75" s="10"/>
      <c r="AB75" s="10"/>
      <c r="AC75" s="10"/>
      <c r="AD75" s="10"/>
      <c r="AG75" s="10"/>
      <c r="AH75" s="10"/>
      <c r="AQ75"/>
      <c r="AR75"/>
      <c r="AS75"/>
      <c r="AT75"/>
      <c r="AU75"/>
    </row>
    <row r="76" spans="1:47" ht="18.75">
      <c r="A76" s="71">
        <f t="shared" si="5"/>
        <v>74</v>
      </c>
      <c r="D76" s="158"/>
      <c r="E76" s="158"/>
      <c r="H76" s="65"/>
      <c r="I76" s="65"/>
      <c r="J76" s="65"/>
      <c r="K76" s="65"/>
      <c r="L76" s="65"/>
      <c r="M76" s="66">
        <f t="shared" si="3"/>
        <v>0</v>
      </c>
      <c r="S76" s="66">
        <f t="shared" si="4"/>
        <v>0</v>
      </c>
      <c r="Y76" s="10"/>
      <c r="Z76" s="10"/>
      <c r="AA76" s="10"/>
      <c r="AB76" s="10"/>
      <c r="AC76" s="10"/>
      <c r="AD76" s="10"/>
      <c r="AG76" s="10"/>
      <c r="AH76" s="10"/>
      <c r="AQ76"/>
      <c r="AR76"/>
      <c r="AS76"/>
      <c r="AT76"/>
      <c r="AU76"/>
    </row>
    <row r="77" spans="1:47" ht="18.75">
      <c r="A77" s="71">
        <f t="shared" si="5"/>
        <v>75</v>
      </c>
      <c r="D77" s="158"/>
      <c r="E77" s="158"/>
      <c r="H77" s="65"/>
      <c r="I77" s="65"/>
      <c r="J77" s="65"/>
      <c r="K77" s="65"/>
      <c r="L77" s="65"/>
      <c r="M77" s="66">
        <f t="shared" si="3"/>
        <v>0</v>
      </c>
      <c r="S77" s="66">
        <f t="shared" si="4"/>
        <v>0</v>
      </c>
      <c r="Y77" s="10"/>
      <c r="Z77" s="10"/>
      <c r="AA77" s="10"/>
      <c r="AB77" s="10"/>
      <c r="AC77" s="10"/>
      <c r="AD77" s="10"/>
      <c r="AG77" s="10"/>
      <c r="AH77" s="10"/>
      <c r="AQ77"/>
      <c r="AR77"/>
      <c r="AS77"/>
      <c r="AT77"/>
      <c r="AU77"/>
    </row>
    <row r="78" spans="1:47" ht="18.75">
      <c r="A78" s="71">
        <f t="shared" si="5"/>
        <v>76</v>
      </c>
      <c r="D78" s="158"/>
      <c r="E78" s="158"/>
      <c r="H78" s="65"/>
      <c r="I78" s="65"/>
      <c r="J78" s="65"/>
      <c r="K78" s="65"/>
      <c r="L78" s="65"/>
      <c r="M78" s="66">
        <f t="shared" si="3"/>
        <v>0</v>
      </c>
      <c r="S78" s="66">
        <f t="shared" si="4"/>
        <v>0</v>
      </c>
      <c r="Y78" s="10"/>
      <c r="Z78" s="10"/>
      <c r="AA78" s="10"/>
      <c r="AB78" s="10"/>
      <c r="AC78" s="10"/>
      <c r="AD78" s="10"/>
      <c r="AG78" s="10"/>
      <c r="AH78" s="10"/>
      <c r="AQ78"/>
      <c r="AR78"/>
      <c r="AS78"/>
      <c r="AT78"/>
      <c r="AU78"/>
    </row>
    <row r="79" spans="1:47" ht="18.75">
      <c r="A79" s="71">
        <f t="shared" si="5"/>
        <v>77</v>
      </c>
      <c r="D79" s="158"/>
      <c r="E79" s="158"/>
      <c r="H79" s="65"/>
      <c r="I79" s="65"/>
      <c r="J79" s="65"/>
      <c r="K79" s="65"/>
      <c r="L79" s="65"/>
      <c r="M79" s="66">
        <f t="shared" si="3"/>
        <v>0</v>
      </c>
      <c r="S79" s="66">
        <f t="shared" si="4"/>
        <v>0</v>
      </c>
      <c r="Y79" s="10"/>
      <c r="Z79" s="10"/>
      <c r="AA79" s="10"/>
      <c r="AB79" s="10"/>
      <c r="AC79" s="10"/>
      <c r="AD79" s="10"/>
      <c r="AG79" s="10"/>
      <c r="AH79" s="10"/>
      <c r="AQ79"/>
      <c r="AR79"/>
      <c r="AS79"/>
      <c r="AT79"/>
      <c r="AU79"/>
    </row>
    <row r="80" spans="1:47" ht="18.75">
      <c r="A80" s="71">
        <f t="shared" si="5"/>
        <v>78</v>
      </c>
      <c r="D80" s="158"/>
      <c r="E80" s="158"/>
      <c r="H80" s="65"/>
      <c r="I80" s="65"/>
      <c r="J80" s="65"/>
      <c r="K80" s="65"/>
      <c r="L80" s="65"/>
      <c r="M80" s="66">
        <f t="shared" si="3"/>
        <v>0</v>
      </c>
      <c r="S80" s="66">
        <f t="shared" si="4"/>
        <v>0</v>
      </c>
      <c r="Y80" s="10"/>
      <c r="Z80" s="10"/>
      <c r="AA80" s="10"/>
      <c r="AB80" s="10"/>
      <c r="AC80" s="10"/>
      <c r="AD80" s="10"/>
      <c r="AG80" s="10"/>
      <c r="AH80" s="10"/>
      <c r="AQ80"/>
      <c r="AR80"/>
      <c r="AS80"/>
      <c r="AT80"/>
      <c r="AU80"/>
    </row>
    <row r="81" spans="1:47" ht="18.75">
      <c r="A81" s="71">
        <f t="shared" si="5"/>
        <v>79</v>
      </c>
      <c r="D81" s="158"/>
      <c r="E81" s="158"/>
      <c r="H81" s="65"/>
      <c r="I81" s="65"/>
      <c r="J81" s="65"/>
      <c r="K81" s="65"/>
      <c r="L81" s="65"/>
      <c r="M81" s="66">
        <f t="shared" si="3"/>
        <v>0</v>
      </c>
      <c r="S81" s="66">
        <f t="shared" si="4"/>
        <v>0</v>
      </c>
      <c r="Y81" s="10"/>
      <c r="Z81" s="10"/>
      <c r="AA81" s="10"/>
      <c r="AB81" s="10"/>
      <c r="AC81" s="10"/>
      <c r="AD81" s="10"/>
      <c r="AG81" s="10"/>
      <c r="AH81" s="10"/>
      <c r="AQ81"/>
      <c r="AR81"/>
      <c r="AS81"/>
      <c r="AT81"/>
      <c r="AU81"/>
    </row>
    <row r="82" spans="1:47" ht="18.75">
      <c r="A82" s="71">
        <f t="shared" si="5"/>
        <v>80</v>
      </c>
      <c r="D82" s="158"/>
      <c r="E82" s="158"/>
      <c r="H82" s="65"/>
      <c r="I82" s="65"/>
      <c r="J82" s="65"/>
      <c r="K82" s="65"/>
      <c r="L82" s="65"/>
      <c r="M82" s="66">
        <f t="shared" si="3"/>
        <v>0</v>
      </c>
      <c r="S82" s="66">
        <f t="shared" si="4"/>
        <v>0</v>
      </c>
      <c r="Y82" s="10"/>
      <c r="Z82" s="10"/>
      <c r="AA82" s="10"/>
      <c r="AB82" s="10"/>
      <c r="AC82" s="10"/>
      <c r="AD82" s="10"/>
      <c r="AG82" s="10"/>
      <c r="AH82" s="10"/>
      <c r="AQ82"/>
      <c r="AR82"/>
      <c r="AS82"/>
      <c r="AT82"/>
      <c r="AU82"/>
    </row>
    <row r="83" spans="1:47" ht="18.75">
      <c r="A83" s="71">
        <f t="shared" si="5"/>
        <v>81</v>
      </c>
      <c r="D83" s="158"/>
      <c r="E83" s="158"/>
      <c r="H83" s="65"/>
      <c r="I83" s="65"/>
      <c r="J83" s="65"/>
      <c r="K83" s="65"/>
      <c r="L83" s="65"/>
      <c r="M83" s="66">
        <f t="shared" si="3"/>
        <v>0</v>
      </c>
      <c r="S83" s="66">
        <f t="shared" si="4"/>
        <v>0</v>
      </c>
      <c r="Y83" s="10"/>
      <c r="Z83" s="10"/>
      <c r="AA83" s="10"/>
      <c r="AB83" s="10"/>
      <c r="AC83" s="10"/>
      <c r="AD83" s="10"/>
      <c r="AG83" s="10"/>
      <c r="AH83" s="10"/>
      <c r="AQ83"/>
      <c r="AR83"/>
      <c r="AS83"/>
      <c r="AT83"/>
      <c r="AU83"/>
    </row>
    <row r="84" spans="1:47" ht="18.75">
      <c r="A84" s="71">
        <f t="shared" si="5"/>
        <v>82</v>
      </c>
      <c r="D84" s="158"/>
      <c r="E84" s="158"/>
      <c r="H84" s="65"/>
      <c r="I84" s="65"/>
      <c r="J84" s="65"/>
      <c r="K84" s="65"/>
      <c r="L84" s="65"/>
      <c r="M84" s="66">
        <f t="shared" si="3"/>
        <v>0</v>
      </c>
      <c r="S84" s="66">
        <f t="shared" si="4"/>
        <v>0</v>
      </c>
      <c r="Y84" s="10"/>
      <c r="Z84" s="10"/>
      <c r="AA84" s="10"/>
      <c r="AB84" s="10"/>
      <c r="AC84" s="10"/>
      <c r="AD84" s="10"/>
      <c r="AG84" s="10"/>
      <c r="AH84" s="10"/>
      <c r="AQ84"/>
      <c r="AR84"/>
      <c r="AS84"/>
      <c r="AT84"/>
      <c r="AU84"/>
    </row>
    <row r="85" spans="1:47" ht="18.75">
      <c r="A85" s="71">
        <f t="shared" si="5"/>
        <v>83</v>
      </c>
      <c r="D85" s="158"/>
      <c r="E85" s="158"/>
      <c r="H85" s="65"/>
      <c r="I85" s="65"/>
      <c r="J85" s="65"/>
      <c r="K85" s="65"/>
      <c r="L85" s="65"/>
      <c r="M85" s="66">
        <f t="shared" si="3"/>
        <v>0</v>
      </c>
      <c r="S85" s="66">
        <f t="shared" si="4"/>
        <v>0</v>
      </c>
      <c r="Y85" s="10"/>
      <c r="Z85" s="10"/>
      <c r="AA85" s="10"/>
      <c r="AB85" s="10"/>
      <c r="AC85" s="10"/>
      <c r="AD85" s="10"/>
      <c r="AG85" s="10"/>
      <c r="AH85" s="10"/>
      <c r="AQ85"/>
      <c r="AR85"/>
      <c r="AS85"/>
      <c r="AT85"/>
      <c r="AU85"/>
    </row>
    <row r="86" spans="1:47" ht="18.75">
      <c r="A86" s="71">
        <f t="shared" si="5"/>
        <v>84</v>
      </c>
      <c r="D86" s="158"/>
      <c r="E86" s="158"/>
      <c r="H86" s="65"/>
      <c r="I86" s="65"/>
      <c r="J86" s="65"/>
      <c r="K86" s="65"/>
      <c r="L86" s="65"/>
      <c r="M86" s="66">
        <f t="shared" si="3"/>
        <v>0</v>
      </c>
      <c r="S86" s="66">
        <f t="shared" si="4"/>
        <v>0</v>
      </c>
      <c r="Y86" s="10"/>
      <c r="Z86" s="10"/>
      <c r="AA86" s="10"/>
      <c r="AB86" s="10"/>
      <c r="AC86" s="10"/>
      <c r="AD86" s="10"/>
      <c r="AG86" s="10"/>
      <c r="AH86" s="10"/>
      <c r="AQ86"/>
      <c r="AR86"/>
      <c r="AS86"/>
      <c r="AT86"/>
      <c r="AU86"/>
    </row>
    <row r="87" spans="1:47" ht="18.75">
      <c r="A87" s="71">
        <f t="shared" si="5"/>
        <v>85</v>
      </c>
      <c r="D87" s="158"/>
      <c r="E87" s="158"/>
      <c r="H87" s="65"/>
      <c r="I87" s="65"/>
      <c r="J87" s="65"/>
      <c r="K87" s="65"/>
      <c r="L87" s="65"/>
      <c r="M87" s="66">
        <f t="shared" si="3"/>
        <v>0</v>
      </c>
      <c r="S87" s="66">
        <f t="shared" si="4"/>
        <v>0</v>
      </c>
      <c r="Y87" s="10"/>
      <c r="Z87" s="10"/>
      <c r="AA87" s="10"/>
      <c r="AB87" s="10"/>
      <c r="AC87" s="10"/>
      <c r="AD87" s="10"/>
      <c r="AG87" s="10"/>
      <c r="AH87" s="10"/>
      <c r="AQ87"/>
      <c r="AR87"/>
      <c r="AS87"/>
      <c r="AT87"/>
      <c r="AU87"/>
    </row>
    <row r="88" spans="1:47" ht="18.75">
      <c r="A88" s="71">
        <f t="shared" si="5"/>
        <v>86</v>
      </c>
      <c r="D88" s="158"/>
      <c r="E88" s="158"/>
      <c r="H88" s="65"/>
      <c r="I88" s="65"/>
      <c r="J88" s="65"/>
      <c r="K88" s="65"/>
      <c r="L88" s="65"/>
      <c r="M88" s="66">
        <f t="shared" si="3"/>
        <v>0</v>
      </c>
      <c r="S88" s="66">
        <f t="shared" si="4"/>
        <v>0</v>
      </c>
      <c r="Y88" s="10"/>
      <c r="Z88" s="10"/>
      <c r="AA88" s="10"/>
      <c r="AB88" s="10"/>
      <c r="AC88" s="10"/>
      <c r="AD88" s="10"/>
      <c r="AG88" s="10"/>
      <c r="AH88" s="10"/>
      <c r="AQ88"/>
      <c r="AR88"/>
      <c r="AS88"/>
      <c r="AT88"/>
      <c r="AU88"/>
    </row>
    <row r="89" spans="1:47" ht="18.75">
      <c r="A89" s="71">
        <f t="shared" si="5"/>
        <v>87</v>
      </c>
      <c r="D89" s="158"/>
      <c r="E89" s="158"/>
      <c r="H89" s="65"/>
      <c r="I89" s="65"/>
      <c r="J89" s="65"/>
      <c r="K89" s="65"/>
      <c r="L89" s="65"/>
      <c r="M89" s="66">
        <f t="shared" si="3"/>
        <v>0</v>
      </c>
      <c r="S89" s="66">
        <f t="shared" si="4"/>
        <v>0</v>
      </c>
      <c r="Y89" s="10"/>
      <c r="Z89" s="10"/>
      <c r="AA89" s="10"/>
      <c r="AB89" s="10"/>
      <c r="AC89" s="10"/>
      <c r="AD89" s="10"/>
      <c r="AG89" s="10"/>
      <c r="AH89" s="10"/>
      <c r="AQ89"/>
      <c r="AR89"/>
      <c r="AS89"/>
      <c r="AT89"/>
      <c r="AU89"/>
    </row>
    <row r="90" spans="1:47" ht="18.75">
      <c r="A90" s="71">
        <f t="shared" si="5"/>
        <v>88</v>
      </c>
      <c r="D90" s="158"/>
      <c r="E90" s="158"/>
      <c r="H90" s="65"/>
      <c r="I90" s="65"/>
      <c r="J90" s="65"/>
      <c r="K90" s="65"/>
      <c r="L90" s="65"/>
      <c r="M90" s="66">
        <f t="shared" si="3"/>
        <v>0</v>
      </c>
      <c r="S90" s="66">
        <f t="shared" si="4"/>
        <v>0</v>
      </c>
      <c r="Y90" s="10"/>
      <c r="Z90" s="10"/>
      <c r="AA90" s="10"/>
      <c r="AB90" s="10"/>
      <c r="AC90" s="10"/>
      <c r="AD90" s="10"/>
      <c r="AG90" s="10"/>
      <c r="AH90" s="10"/>
      <c r="AQ90"/>
      <c r="AR90"/>
      <c r="AS90"/>
      <c r="AT90"/>
      <c r="AU90"/>
    </row>
    <row r="91" spans="1:47" ht="18.75">
      <c r="A91" s="71">
        <f t="shared" si="5"/>
        <v>89</v>
      </c>
      <c r="D91" s="158"/>
      <c r="E91" s="158"/>
      <c r="H91" s="65"/>
      <c r="I91" s="65"/>
      <c r="J91" s="65"/>
      <c r="K91" s="65"/>
      <c r="L91" s="65"/>
      <c r="M91" s="66">
        <f t="shared" si="3"/>
        <v>0</v>
      </c>
      <c r="S91" s="66">
        <f t="shared" si="4"/>
        <v>0</v>
      </c>
      <c r="Y91" s="10"/>
      <c r="Z91" s="10"/>
      <c r="AA91" s="10"/>
      <c r="AB91" s="10"/>
      <c r="AC91" s="10"/>
      <c r="AD91" s="10"/>
      <c r="AG91" s="10"/>
      <c r="AH91" s="10"/>
      <c r="AQ91"/>
      <c r="AR91"/>
      <c r="AS91"/>
      <c r="AT91"/>
      <c r="AU91"/>
    </row>
    <row r="92" spans="1:47" ht="18.75">
      <c r="A92" s="71">
        <f t="shared" si="5"/>
        <v>90</v>
      </c>
      <c r="D92" s="158"/>
      <c r="E92" s="158"/>
      <c r="H92" s="65"/>
      <c r="I92" s="65"/>
      <c r="J92" s="65"/>
      <c r="K92" s="65"/>
      <c r="L92" s="65"/>
      <c r="M92" s="66">
        <f t="shared" si="3"/>
        <v>0</v>
      </c>
      <c r="S92" s="66">
        <f t="shared" si="4"/>
        <v>0</v>
      </c>
      <c r="Y92" s="10"/>
      <c r="Z92" s="10"/>
      <c r="AA92" s="10"/>
      <c r="AB92" s="10"/>
      <c r="AC92" s="10"/>
      <c r="AD92" s="10"/>
      <c r="AG92" s="10"/>
      <c r="AH92" s="10"/>
      <c r="AQ92"/>
      <c r="AR92"/>
      <c r="AS92"/>
      <c r="AT92"/>
      <c r="AU92"/>
    </row>
    <row r="93" spans="1:47" ht="18.75">
      <c r="A93" s="71">
        <f t="shared" si="5"/>
        <v>91</v>
      </c>
      <c r="D93" s="158"/>
      <c r="E93" s="158"/>
      <c r="H93" s="65"/>
      <c r="I93" s="65"/>
      <c r="J93" s="65"/>
      <c r="K93" s="65"/>
      <c r="L93" s="65"/>
      <c r="M93" s="66">
        <f t="shared" si="3"/>
        <v>0</v>
      </c>
      <c r="S93" s="66">
        <f t="shared" si="4"/>
        <v>0</v>
      </c>
      <c r="Y93" s="10"/>
      <c r="Z93" s="10"/>
      <c r="AA93" s="10"/>
      <c r="AB93" s="10"/>
      <c r="AC93" s="10"/>
      <c r="AD93" s="10"/>
      <c r="AG93" s="10"/>
      <c r="AH93" s="10"/>
      <c r="AQ93"/>
      <c r="AR93"/>
      <c r="AS93"/>
      <c r="AT93"/>
      <c r="AU93"/>
    </row>
    <row r="94" spans="1:47" ht="18.75">
      <c r="A94" s="71">
        <f t="shared" si="5"/>
        <v>92</v>
      </c>
      <c r="D94" s="158"/>
      <c r="E94" s="158"/>
      <c r="H94" s="65"/>
      <c r="I94" s="65"/>
      <c r="J94" s="65"/>
      <c r="K94" s="65"/>
      <c r="L94" s="65"/>
      <c r="M94" s="66">
        <f t="shared" si="3"/>
        <v>0</v>
      </c>
      <c r="S94" s="66">
        <f t="shared" si="4"/>
        <v>0</v>
      </c>
      <c r="Y94" s="10"/>
      <c r="Z94" s="10"/>
      <c r="AA94" s="10"/>
      <c r="AB94" s="10"/>
      <c r="AC94" s="10"/>
      <c r="AD94" s="10"/>
      <c r="AG94" s="10"/>
      <c r="AH94" s="10"/>
      <c r="AQ94"/>
      <c r="AR94"/>
      <c r="AS94"/>
      <c r="AT94"/>
      <c r="AU94"/>
    </row>
    <row r="95" spans="1:47" ht="18.75">
      <c r="A95" s="71">
        <f t="shared" si="5"/>
        <v>93</v>
      </c>
      <c r="D95" s="158"/>
      <c r="E95" s="158"/>
      <c r="H95" s="65"/>
      <c r="I95" s="65"/>
      <c r="J95" s="65"/>
      <c r="K95" s="65"/>
      <c r="L95" s="65"/>
      <c r="M95" s="66">
        <f t="shared" si="3"/>
        <v>0</v>
      </c>
      <c r="S95" s="66">
        <f t="shared" si="4"/>
        <v>0</v>
      </c>
      <c r="Y95" s="10"/>
      <c r="Z95" s="10"/>
      <c r="AA95" s="10"/>
      <c r="AB95" s="10"/>
      <c r="AC95" s="10"/>
      <c r="AD95" s="10"/>
      <c r="AG95" s="10"/>
      <c r="AH95" s="10"/>
      <c r="AQ95"/>
      <c r="AR95"/>
      <c r="AS95"/>
      <c r="AT95"/>
      <c r="AU95"/>
    </row>
    <row r="96" spans="1:47">
      <c r="A96" s="71">
        <f t="shared" si="5"/>
        <v>94</v>
      </c>
      <c r="H96" s="65"/>
      <c r="I96" s="65"/>
      <c r="J96" s="65"/>
      <c r="K96" s="65"/>
      <c r="L96" s="65"/>
      <c r="M96" s="66">
        <f t="shared" si="3"/>
        <v>0</v>
      </c>
      <c r="S96" s="66">
        <f t="shared" si="4"/>
        <v>0</v>
      </c>
      <c r="Y96" s="10"/>
      <c r="Z96" s="10"/>
      <c r="AA96" s="10"/>
      <c r="AB96" s="10"/>
      <c r="AC96" s="10"/>
      <c r="AD96" s="10"/>
      <c r="AG96" s="10"/>
      <c r="AH96" s="10"/>
      <c r="AQ96"/>
      <c r="AR96"/>
      <c r="AS96"/>
      <c r="AT96"/>
      <c r="AU96"/>
    </row>
    <row r="97" spans="1:47">
      <c r="A97" s="71">
        <f t="shared" si="5"/>
        <v>95</v>
      </c>
      <c r="H97" s="65"/>
      <c r="I97" s="65"/>
      <c r="J97" s="65"/>
      <c r="K97" s="65"/>
      <c r="L97" s="65"/>
      <c r="M97" s="66">
        <f t="shared" si="3"/>
        <v>0</v>
      </c>
      <c r="S97" s="66">
        <f t="shared" si="4"/>
        <v>0</v>
      </c>
      <c r="Y97" s="10"/>
      <c r="Z97" s="10"/>
      <c r="AA97" s="10"/>
      <c r="AB97" s="10"/>
      <c r="AC97" s="10"/>
      <c r="AD97" s="10"/>
      <c r="AG97" s="10"/>
      <c r="AH97" s="10"/>
      <c r="AQ97"/>
      <c r="AR97"/>
      <c r="AS97"/>
      <c r="AT97"/>
      <c r="AU97"/>
    </row>
    <row r="98" spans="1:47">
      <c r="A98" s="71">
        <f t="shared" si="5"/>
        <v>96</v>
      </c>
      <c r="H98" s="65"/>
      <c r="I98" s="65"/>
      <c r="J98" s="65"/>
      <c r="K98" s="65"/>
      <c r="L98" s="65"/>
      <c r="M98" s="66">
        <f t="shared" si="3"/>
        <v>0</v>
      </c>
      <c r="S98" s="66">
        <f t="shared" si="4"/>
        <v>0</v>
      </c>
      <c r="Y98" s="10"/>
      <c r="Z98" s="10"/>
      <c r="AA98" s="10"/>
      <c r="AB98" s="10"/>
      <c r="AC98" s="10"/>
      <c r="AD98" s="10"/>
      <c r="AG98" s="10"/>
      <c r="AH98" s="10"/>
      <c r="AQ98"/>
      <c r="AR98"/>
      <c r="AS98"/>
      <c r="AT98"/>
      <c r="AU98"/>
    </row>
    <row r="99" spans="1:47">
      <c r="A99" s="71">
        <f t="shared" si="5"/>
        <v>97</v>
      </c>
      <c r="H99" s="65"/>
      <c r="I99" s="65"/>
      <c r="J99" s="65"/>
      <c r="K99" s="65"/>
      <c r="L99" s="65"/>
      <c r="M99" s="66">
        <f t="shared" si="3"/>
        <v>0</v>
      </c>
      <c r="S99" s="66">
        <f t="shared" si="4"/>
        <v>0</v>
      </c>
      <c r="Y99" s="10"/>
      <c r="Z99" s="10"/>
      <c r="AA99" s="10"/>
      <c r="AB99" s="10"/>
      <c r="AC99" s="10"/>
      <c r="AD99" s="10"/>
      <c r="AG99" s="10"/>
      <c r="AH99" s="10"/>
      <c r="AQ99"/>
      <c r="AR99"/>
      <c r="AS99"/>
      <c r="AT99"/>
      <c r="AU99"/>
    </row>
    <row r="100" spans="1:47">
      <c r="A100" s="71">
        <f t="shared" si="5"/>
        <v>98</v>
      </c>
      <c r="H100" s="65"/>
      <c r="I100" s="65"/>
      <c r="J100" s="65"/>
      <c r="K100" s="65"/>
      <c r="L100" s="65"/>
      <c r="M100" s="66">
        <f t="shared" si="3"/>
        <v>0</v>
      </c>
      <c r="S100" s="66">
        <f t="shared" si="4"/>
        <v>0</v>
      </c>
      <c r="Y100" s="10"/>
      <c r="Z100" s="10"/>
      <c r="AA100" s="10"/>
      <c r="AB100" s="10"/>
      <c r="AC100" s="10"/>
      <c r="AD100" s="10"/>
      <c r="AG100" s="10"/>
      <c r="AH100" s="10"/>
      <c r="AQ100"/>
      <c r="AR100"/>
      <c r="AS100"/>
      <c r="AT100"/>
      <c r="AU100"/>
    </row>
    <row r="101" spans="1:47">
      <c r="A101" s="71">
        <f t="shared" si="5"/>
        <v>99</v>
      </c>
      <c r="H101" s="65"/>
      <c r="I101" s="65"/>
      <c r="J101" s="65"/>
      <c r="K101" s="65"/>
      <c r="L101" s="65"/>
      <c r="M101" s="66">
        <f t="shared" si="3"/>
        <v>0</v>
      </c>
      <c r="S101" s="66">
        <f t="shared" si="4"/>
        <v>0</v>
      </c>
      <c r="Y101" s="10"/>
      <c r="Z101" s="10"/>
      <c r="AA101" s="10"/>
      <c r="AB101" s="10"/>
      <c r="AC101" s="10"/>
      <c r="AD101" s="10"/>
      <c r="AG101" s="10"/>
      <c r="AH101" s="10"/>
      <c r="AQ101"/>
      <c r="AR101"/>
      <c r="AS101"/>
      <c r="AT101"/>
      <c r="AU101"/>
    </row>
    <row r="102" spans="1:47">
      <c r="A102" s="71">
        <f t="shared" si="5"/>
        <v>100</v>
      </c>
      <c r="H102" s="65"/>
      <c r="I102" s="65"/>
      <c r="J102" s="65"/>
      <c r="K102" s="65"/>
      <c r="L102" s="65"/>
      <c r="M102" s="66">
        <f t="shared" si="3"/>
        <v>0</v>
      </c>
      <c r="S102" s="66">
        <f t="shared" si="4"/>
        <v>0</v>
      </c>
      <c r="Y102" s="10"/>
      <c r="Z102" s="10"/>
      <c r="AA102" s="10"/>
      <c r="AB102" s="10"/>
      <c r="AC102" s="10"/>
      <c r="AD102" s="10"/>
      <c r="AG102" s="10"/>
      <c r="AH102" s="10"/>
      <c r="AQ102"/>
      <c r="AR102"/>
      <c r="AS102"/>
      <c r="AT102"/>
      <c r="AU102"/>
    </row>
    <row r="103" spans="1:47">
      <c r="A103" s="71">
        <f t="shared" si="5"/>
        <v>101</v>
      </c>
      <c r="H103" s="65"/>
      <c r="I103" s="65"/>
      <c r="J103" s="65"/>
      <c r="K103" s="65"/>
      <c r="L103" s="65"/>
      <c r="M103" s="66">
        <f t="shared" si="3"/>
        <v>0</v>
      </c>
      <c r="S103" s="66">
        <f t="shared" si="4"/>
        <v>0</v>
      </c>
      <c r="Y103" s="10"/>
      <c r="Z103" s="10"/>
      <c r="AA103" s="10"/>
      <c r="AB103" s="10"/>
      <c r="AC103" s="10"/>
      <c r="AD103" s="10"/>
      <c r="AG103" s="10"/>
      <c r="AH103" s="10"/>
      <c r="AQ103"/>
      <c r="AR103"/>
      <c r="AS103"/>
      <c r="AT103"/>
      <c r="AU103"/>
    </row>
    <row r="104" spans="1:47">
      <c r="A104" s="71">
        <f t="shared" si="5"/>
        <v>102</v>
      </c>
      <c r="H104" s="65"/>
      <c r="I104" s="65"/>
      <c r="J104" s="65"/>
      <c r="K104" s="65"/>
      <c r="L104" s="65"/>
      <c r="M104" s="66">
        <f t="shared" si="3"/>
        <v>0</v>
      </c>
      <c r="S104" s="66">
        <f t="shared" si="4"/>
        <v>0</v>
      </c>
      <c r="Y104" s="10"/>
      <c r="Z104" s="10"/>
      <c r="AA104" s="10"/>
      <c r="AB104" s="10"/>
      <c r="AC104" s="10"/>
      <c r="AD104" s="10"/>
      <c r="AG104" s="10"/>
      <c r="AH104" s="10"/>
      <c r="AQ104"/>
      <c r="AR104"/>
      <c r="AS104"/>
      <c r="AT104"/>
      <c r="AU104"/>
    </row>
    <row r="105" spans="1:47">
      <c r="A105" s="71">
        <f t="shared" si="5"/>
        <v>103</v>
      </c>
      <c r="H105" s="65"/>
      <c r="I105" s="65"/>
      <c r="J105" s="65"/>
      <c r="K105" s="65"/>
      <c r="L105" s="65"/>
      <c r="M105" s="66">
        <f t="shared" si="3"/>
        <v>0</v>
      </c>
      <c r="S105" s="66">
        <f t="shared" si="4"/>
        <v>0</v>
      </c>
      <c r="Y105" s="10"/>
      <c r="Z105" s="10"/>
      <c r="AA105" s="10"/>
      <c r="AB105" s="10"/>
      <c r="AC105" s="10"/>
      <c r="AD105" s="10"/>
      <c r="AG105" s="10"/>
      <c r="AH105" s="10"/>
      <c r="AQ105"/>
      <c r="AR105"/>
      <c r="AS105"/>
      <c r="AT105"/>
      <c r="AU105"/>
    </row>
    <row r="106" spans="1:47">
      <c r="A106" s="71">
        <f t="shared" si="5"/>
        <v>104</v>
      </c>
      <c r="H106" s="65"/>
      <c r="I106" s="65"/>
      <c r="J106" s="65"/>
      <c r="K106" s="65"/>
      <c r="L106" s="65"/>
      <c r="M106" s="66">
        <f t="shared" si="3"/>
        <v>0</v>
      </c>
      <c r="S106" s="66">
        <f t="shared" si="4"/>
        <v>0</v>
      </c>
      <c r="Y106" s="10"/>
      <c r="Z106" s="10"/>
      <c r="AA106" s="10"/>
      <c r="AB106" s="10"/>
      <c r="AC106" s="10"/>
      <c r="AD106" s="10"/>
      <c r="AG106" s="10"/>
      <c r="AH106" s="10"/>
      <c r="AQ106"/>
      <c r="AR106"/>
      <c r="AS106"/>
      <c r="AT106"/>
      <c r="AU106"/>
    </row>
    <row r="107" spans="1:47">
      <c r="A107" s="71">
        <f t="shared" si="5"/>
        <v>105</v>
      </c>
      <c r="H107" s="65"/>
      <c r="I107" s="65"/>
      <c r="J107" s="65"/>
      <c r="K107" s="65"/>
      <c r="L107" s="65"/>
      <c r="M107" s="66">
        <f t="shared" si="3"/>
        <v>0</v>
      </c>
      <c r="S107" s="66">
        <f t="shared" si="4"/>
        <v>0</v>
      </c>
      <c r="Y107" s="10"/>
      <c r="Z107" s="10"/>
      <c r="AA107" s="10"/>
      <c r="AB107" s="10"/>
      <c r="AC107" s="10"/>
      <c r="AD107" s="10"/>
      <c r="AG107" s="10"/>
      <c r="AH107" s="10"/>
      <c r="AQ107"/>
      <c r="AR107"/>
      <c r="AS107"/>
      <c r="AT107"/>
      <c r="AU107"/>
    </row>
    <row r="108" spans="1:47">
      <c r="A108" s="71">
        <f t="shared" si="5"/>
        <v>106</v>
      </c>
      <c r="H108" s="65"/>
      <c r="I108" s="65"/>
      <c r="J108" s="65"/>
      <c r="K108" s="65"/>
      <c r="L108" s="65"/>
      <c r="M108" s="66">
        <f t="shared" si="3"/>
        <v>0</v>
      </c>
      <c r="S108" s="66">
        <f t="shared" si="4"/>
        <v>0</v>
      </c>
      <c r="Y108" s="10"/>
      <c r="Z108" s="10"/>
      <c r="AA108" s="10"/>
      <c r="AB108" s="10"/>
      <c r="AC108" s="10"/>
      <c r="AD108" s="10"/>
      <c r="AG108" s="10"/>
      <c r="AH108" s="10"/>
      <c r="AQ108"/>
      <c r="AR108"/>
      <c r="AS108"/>
      <c r="AT108"/>
      <c r="AU108"/>
    </row>
    <row r="109" spans="1:47">
      <c r="A109" s="71">
        <f t="shared" si="5"/>
        <v>107</v>
      </c>
      <c r="H109" s="65"/>
      <c r="I109" s="65"/>
      <c r="J109" s="65"/>
      <c r="K109" s="65"/>
      <c r="L109" s="65"/>
      <c r="M109" s="66">
        <f t="shared" si="3"/>
        <v>0</v>
      </c>
      <c r="S109" s="66">
        <f t="shared" si="4"/>
        <v>0</v>
      </c>
      <c r="Y109" s="10"/>
      <c r="Z109" s="10"/>
      <c r="AA109" s="10"/>
      <c r="AB109" s="10"/>
      <c r="AC109" s="10"/>
      <c r="AD109" s="10"/>
      <c r="AG109" s="10"/>
      <c r="AH109" s="10"/>
      <c r="AQ109"/>
      <c r="AR109"/>
      <c r="AS109"/>
      <c r="AT109"/>
      <c r="AU109"/>
    </row>
    <row r="110" spans="1:47">
      <c r="A110" s="71">
        <f t="shared" si="5"/>
        <v>108</v>
      </c>
      <c r="H110" s="65"/>
      <c r="I110" s="65"/>
      <c r="J110" s="65"/>
      <c r="K110" s="65"/>
      <c r="L110" s="65"/>
      <c r="M110" s="66">
        <f t="shared" si="3"/>
        <v>0</v>
      </c>
      <c r="S110" s="66">
        <f t="shared" si="4"/>
        <v>0</v>
      </c>
      <c r="Y110" s="10"/>
      <c r="Z110" s="10"/>
      <c r="AA110" s="10"/>
      <c r="AB110" s="10"/>
      <c r="AC110" s="10"/>
      <c r="AD110" s="10"/>
      <c r="AG110" s="10"/>
      <c r="AH110" s="10"/>
      <c r="AQ110"/>
      <c r="AR110"/>
      <c r="AS110"/>
      <c r="AT110"/>
      <c r="AU110"/>
    </row>
    <row r="111" spans="1:47">
      <c r="A111" s="71">
        <f t="shared" si="5"/>
        <v>109</v>
      </c>
      <c r="H111" s="65"/>
      <c r="I111" s="65"/>
      <c r="J111" s="65"/>
      <c r="K111" s="65"/>
      <c r="L111" s="65"/>
      <c r="M111" s="66">
        <f t="shared" si="3"/>
        <v>0</v>
      </c>
      <c r="S111" s="66">
        <f t="shared" si="4"/>
        <v>0</v>
      </c>
      <c r="Y111" s="10"/>
      <c r="Z111" s="10"/>
      <c r="AA111" s="10"/>
      <c r="AB111" s="10"/>
      <c r="AC111" s="10"/>
      <c r="AD111" s="10"/>
      <c r="AG111" s="10"/>
      <c r="AH111" s="10"/>
      <c r="AQ111"/>
      <c r="AR111"/>
      <c r="AS111"/>
      <c r="AT111"/>
      <c r="AU111"/>
    </row>
    <row r="112" spans="1:47">
      <c r="A112" s="71">
        <f t="shared" si="5"/>
        <v>110</v>
      </c>
      <c r="H112" s="65"/>
      <c r="I112" s="65"/>
      <c r="J112" s="65"/>
      <c r="K112" s="65"/>
      <c r="L112" s="65"/>
      <c r="M112" s="66">
        <f t="shared" si="3"/>
        <v>0</v>
      </c>
      <c r="S112" s="66">
        <f t="shared" si="4"/>
        <v>0</v>
      </c>
      <c r="Y112" s="10"/>
      <c r="Z112" s="10"/>
      <c r="AA112" s="10"/>
      <c r="AB112" s="10"/>
      <c r="AC112" s="10"/>
      <c r="AD112" s="10"/>
      <c r="AG112" s="10"/>
      <c r="AH112" s="10"/>
      <c r="AQ112"/>
      <c r="AR112"/>
      <c r="AS112"/>
      <c r="AT112"/>
      <c r="AU112"/>
    </row>
    <row r="113" spans="1:47">
      <c r="A113" s="71">
        <f t="shared" si="5"/>
        <v>111</v>
      </c>
      <c r="H113" s="65"/>
      <c r="I113" s="65"/>
      <c r="J113" s="65"/>
      <c r="K113" s="65"/>
      <c r="L113" s="65"/>
      <c r="M113" s="66">
        <f t="shared" si="3"/>
        <v>0</v>
      </c>
      <c r="S113" s="66">
        <f t="shared" si="4"/>
        <v>0</v>
      </c>
      <c r="Y113" s="10"/>
      <c r="Z113" s="10"/>
      <c r="AA113" s="10"/>
      <c r="AB113" s="10"/>
      <c r="AC113" s="10"/>
      <c r="AD113" s="10"/>
      <c r="AG113" s="10"/>
      <c r="AH113" s="10"/>
      <c r="AQ113"/>
      <c r="AR113"/>
      <c r="AS113"/>
      <c r="AT113"/>
      <c r="AU113"/>
    </row>
    <row r="114" spans="1:47">
      <c r="A114" s="71">
        <f t="shared" si="5"/>
        <v>112</v>
      </c>
      <c r="H114" s="65"/>
      <c r="I114" s="65"/>
      <c r="J114" s="65"/>
      <c r="K114" s="65"/>
      <c r="L114" s="65"/>
      <c r="M114" s="66">
        <f t="shared" si="3"/>
        <v>0</v>
      </c>
      <c r="S114" s="66">
        <f t="shared" si="4"/>
        <v>0</v>
      </c>
      <c r="Y114" s="10"/>
      <c r="Z114" s="10"/>
      <c r="AA114" s="10"/>
      <c r="AB114" s="10"/>
      <c r="AC114" s="10"/>
      <c r="AD114" s="10"/>
      <c r="AG114" s="10"/>
      <c r="AH114" s="10"/>
      <c r="AQ114"/>
      <c r="AR114"/>
      <c r="AS114"/>
      <c r="AT114"/>
      <c r="AU114"/>
    </row>
    <row r="115" spans="1:47">
      <c r="A115" s="71">
        <f t="shared" si="5"/>
        <v>113</v>
      </c>
      <c r="H115" s="65"/>
      <c r="I115" s="65"/>
      <c r="J115" s="65"/>
      <c r="K115" s="65"/>
      <c r="L115" s="65"/>
      <c r="M115" s="66">
        <f t="shared" si="3"/>
        <v>0</v>
      </c>
      <c r="S115" s="66">
        <f t="shared" si="4"/>
        <v>0</v>
      </c>
      <c r="Y115" s="10"/>
      <c r="Z115" s="10"/>
      <c r="AA115" s="10"/>
      <c r="AB115" s="10"/>
      <c r="AC115" s="10"/>
      <c r="AD115" s="10"/>
      <c r="AG115" s="10"/>
      <c r="AH115" s="10"/>
      <c r="AQ115"/>
      <c r="AR115"/>
      <c r="AS115"/>
      <c r="AT115"/>
      <c r="AU115"/>
    </row>
    <row r="116" spans="1:47">
      <c r="A116" s="71">
        <f t="shared" si="5"/>
        <v>114</v>
      </c>
      <c r="H116" s="65"/>
      <c r="I116" s="65"/>
      <c r="J116" s="65"/>
      <c r="K116" s="65"/>
      <c r="L116" s="65"/>
      <c r="M116" s="66">
        <f t="shared" si="3"/>
        <v>0</v>
      </c>
      <c r="S116" s="66">
        <f t="shared" si="4"/>
        <v>0</v>
      </c>
      <c r="Y116" s="10"/>
      <c r="Z116" s="10"/>
      <c r="AA116" s="10"/>
      <c r="AB116" s="10"/>
      <c r="AC116" s="10"/>
      <c r="AD116" s="10"/>
      <c r="AG116" s="10"/>
      <c r="AH116" s="10"/>
      <c r="AQ116"/>
      <c r="AR116"/>
      <c r="AS116"/>
      <c r="AT116"/>
      <c r="AU116"/>
    </row>
    <row r="117" spans="1:47">
      <c r="A117" s="71">
        <f t="shared" si="5"/>
        <v>115</v>
      </c>
      <c r="H117" s="65"/>
      <c r="I117" s="65"/>
      <c r="J117" s="65"/>
      <c r="K117" s="65"/>
      <c r="L117" s="65"/>
      <c r="M117" s="66">
        <f t="shared" si="3"/>
        <v>0</v>
      </c>
      <c r="S117" s="66">
        <f t="shared" si="4"/>
        <v>0</v>
      </c>
      <c r="Y117" s="10"/>
      <c r="Z117" s="10"/>
      <c r="AA117" s="10"/>
      <c r="AB117" s="10"/>
      <c r="AC117" s="10"/>
      <c r="AD117" s="10"/>
      <c r="AG117" s="10"/>
      <c r="AH117" s="10"/>
      <c r="AQ117"/>
      <c r="AR117"/>
      <c r="AS117"/>
      <c r="AT117"/>
      <c r="AU117"/>
    </row>
    <row r="118" spans="1:47">
      <c r="A118" s="71">
        <f t="shared" si="5"/>
        <v>116</v>
      </c>
      <c r="H118" s="65"/>
      <c r="I118" s="65"/>
      <c r="J118" s="65"/>
      <c r="K118" s="65"/>
      <c r="L118" s="65"/>
      <c r="M118" s="66">
        <f t="shared" si="3"/>
        <v>0</v>
      </c>
      <c r="S118" s="66">
        <f t="shared" si="4"/>
        <v>0</v>
      </c>
      <c r="Y118" s="10"/>
      <c r="Z118" s="10"/>
      <c r="AA118" s="10"/>
      <c r="AB118" s="10"/>
      <c r="AC118" s="10"/>
      <c r="AD118" s="10"/>
      <c r="AG118" s="10"/>
      <c r="AH118" s="10"/>
      <c r="AQ118"/>
      <c r="AR118"/>
      <c r="AS118"/>
      <c r="AT118"/>
      <c r="AU118"/>
    </row>
    <row r="119" spans="1:47">
      <c r="A119" s="71">
        <f t="shared" si="5"/>
        <v>117</v>
      </c>
      <c r="H119" s="65"/>
      <c r="I119" s="65"/>
      <c r="J119" s="65"/>
      <c r="K119" s="65"/>
      <c r="L119" s="65"/>
      <c r="M119" s="66">
        <f t="shared" si="3"/>
        <v>0</v>
      </c>
      <c r="S119" s="66">
        <f t="shared" si="4"/>
        <v>0</v>
      </c>
      <c r="Y119" s="10"/>
      <c r="Z119" s="10"/>
      <c r="AA119" s="10"/>
      <c r="AB119" s="10"/>
      <c r="AC119" s="10"/>
      <c r="AD119" s="10"/>
      <c r="AG119" s="10"/>
      <c r="AH119" s="10"/>
      <c r="AQ119"/>
      <c r="AR119"/>
      <c r="AS119"/>
      <c r="AT119"/>
      <c r="AU119"/>
    </row>
    <row r="120" spans="1:47">
      <c r="A120" s="71">
        <f t="shared" si="5"/>
        <v>118</v>
      </c>
      <c r="H120" s="65"/>
      <c r="I120" s="65"/>
      <c r="J120" s="65"/>
      <c r="K120" s="65"/>
      <c r="L120" s="65"/>
      <c r="M120" s="66">
        <f t="shared" si="3"/>
        <v>0</v>
      </c>
      <c r="S120" s="66">
        <f t="shared" si="4"/>
        <v>0</v>
      </c>
      <c r="Y120" s="10"/>
      <c r="Z120" s="10"/>
      <c r="AA120" s="10"/>
      <c r="AB120" s="10"/>
      <c r="AC120" s="10"/>
      <c r="AD120" s="10"/>
      <c r="AG120" s="10"/>
      <c r="AH120" s="10"/>
      <c r="AQ120"/>
      <c r="AR120"/>
      <c r="AS120"/>
      <c r="AT120"/>
      <c r="AU120"/>
    </row>
    <row r="121" spans="1:47">
      <c r="A121" s="71">
        <f t="shared" si="5"/>
        <v>119</v>
      </c>
      <c r="H121" s="65"/>
      <c r="I121" s="65"/>
      <c r="J121" s="65"/>
      <c r="K121" s="65"/>
      <c r="L121" s="65"/>
      <c r="M121" s="66">
        <f t="shared" si="3"/>
        <v>0</v>
      </c>
      <c r="S121" s="66">
        <f t="shared" si="4"/>
        <v>0</v>
      </c>
      <c r="Y121" s="10"/>
      <c r="Z121" s="10"/>
      <c r="AA121" s="10"/>
      <c r="AB121" s="10"/>
      <c r="AC121" s="10"/>
      <c r="AD121" s="10"/>
      <c r="AG121" s="10"/>
      <c r="AH121" s="10"/>
      <c r="AQ121"/>
      <c r="AR121"/>
      <c r="AS121"/>
      <c r="AT121"/>
      <c r="AU121"/>
    </row>
    <row r="122" spans="1:47">
      <c r="A122" s="71">
        <f t="shared" si="5"/>
        <v>120</v>
      </c>
      <c r="H122" s="65"/>
      <c r="I122" s="65"/>
      <c r="J122" s="65"/>
      <c r="K122" s="65"/>
      <c r="L122" s="65"/>
      <c r="M122" s="66">
        <f t="shared" si="3"/>
        <v>0</v>
      </c>
      <c r="S122" s="66">
        <f t="shared" si="4"/>
        <v>0</v>
      </c>
      <c r="Y122" s="10"/>
      <c r="Z122" s="10"/>
      <c r="AA122" s="10"/>
      <c r="AB122" s="10"/>
      <c r="AC122" s="10"/>
      <c r="AD122" s="10"/>
      <c r="AG122" s="10"/>
      <c r="AH122" s="10"/>
      <c r="AQ122"/>
      <c r="AR122"/>
      <c r="AS122"/>
      <c r="AT122"/>
      <c r="AU122"/>
    </row>
    <row r="123" spans="1:47">
      <c r="A123" s="71">
        <f t="shared" si="5"/>
        <v>121</v>
      </c>
      <c r="H123" s="65"/>
      <c r="I123" s="65"/>
      <c r="J123" s="65"/>
      <c r="K123" s="65"/>
      <c r="L123" s="65"/>
      <c r="M123" s="66">
        <f t="shared" si="3"/>
        <v>0</v>
      </c>
      <c r="S123" s="66">
        <f t="shared" si="4"/>
        <v>0</v>
      </c>
      <c r="Y123" s="10"/>
      <c r="Z123" s="10"/>
      <c r="AA123" s="10"/>
      <c r="AB123" s="10"/>
      <c r="AC123" s="10"/>
      <c r="AD123" s="10"/>
      <c r="AG123" s="10"/>
      <c r="AH123" s="10"/>
      <c r="AQ123"/>
      <c r="AR123"/>
      <c r="AS123"/>
      <c r="AT123"/>
      <c r="AU123"/>
    </row>
    <row r="124" spans="1:47">
      <c r="A124" s="71">
        <f t="shared" si="5"/>
        <v>122</v>
      </c>
      <c r="H124" s="65"/>
      <c r="I124" s="65"/>
      <c r="J124" s="65"/>
      <c r="K124" s="65"/>
      <c r="L124" s="65"/>
      <c r="M124" s="66">
        <f t="shared" si="3"/>
        <v>0</v>
      </c>
      <c r="S124" s="66">
        <f t="shared" si="4"/>
        <v>0</v>
      </c>
      <c r="Y124" s="10"/>
      <c r="Z124" s="10"/>
      <c r="AA124" s="10"/>
      <c r="AB124" s="10"/>
      <c r="AC124" s="10"/>
      <c r="AD124" s="10"/>
      <c r="AG124" s="10"/>
      <c r="AH124" s="10"/>
      <c r="AQ124"/>
      <c r="AR124"/>
      <c r="AS124"/>
      <c r="AT124"/>
      <c r="AU124"/>
    </row>
    <row r="125" spans="1:47">
      <c r="A125" s="71">
        <f t="shared" si="5"/>
        <v>123</v>
      </c>
      <c r="H125" s="65"/>
      <c r="I125" s="65"/>
      <c r="J125" s="65"/>
      <c r="K125" s="65"/>
      <c r="L125" s="65"/>
      <c r="M125" s="66">
        <f t="shared" si="3"/>
        <v>0</v>
      </c>
      <c r="S125" s="66">
        <f t="shared" si="4"/>
        <v>0</v>
      </c>
      <c r="Y125" s="10"/>
      <c r="Z125" s="10"/>
      <c r="AA125" s="10"/>
      <c r="AB125" s="10"/>
      <c r="AC125" s="10"/>
      <c r="AD125" s="10"/>
      <c r="AG125" s="10"/>
      <c r="AH125" s="10"/>
      <c r="AQ125"/>
      <c r="AR125"/>
      <c r="AS125"/>
      <c r="AT125"/>
      <c r="AU125"/>
    </row>
    <row r="126" spans="1:47">
      <c r="A126" s="71">
        <f t="shared" si="5"/>
        <v>124</v>
      </c>
      <c r="H126" s="65"/>
      <c r="I126" s="65"/>
      <c r="J126" s="65"/>
      <c r="K126" s="65"/>
      <c r="L126" s="65"/>
      <c r="M126" s="66">
        <f t="shared" si="3"/>
        <v>0</v>
      </c>
      <c r="S126" s="66">
        <f t="shared" si="4"/>
        <v>0</v>
      </c>
      <c r="Y126" s="10"/>
      <c r="Z126" s="10"/>
      <c r="AA126" s="10"/>
      <c r="AB126" s="10"/>
      <c r="AC126" s="10"/>
      <c r="AD126" s="10"/>
      <c r="AG126" s="10"/>
      <c r="AH126" s="10"/>
      <c r="AQ126"/>
      <c r="AR126"/>
      <c r="AS126"/>
      <c r="AT126"/>
      <c r="AU126"/>
    </row>
    <row r="127" spans="1:47">
      <c r="A127" s="71">
        <f t="shared" si="5"/>
        <v>125</v>
      </c>
      <c r="H127" s="65"/>
      <c r="I127" s="65"/>
      <c r="J127" s="65"/>
      <c r="K127" s="65"/>
      <c r="L127" s="65"/>
      <c r="M127" s="66">
        <f t="shared" si="3"/>
        <v>0</v>
      </c>
      <c r="S127" s="66">
        <f t="shared" si="4"/>
        <v>0</v>
      </c>
      <c r="Y127" s="10"/>
      <c r="Z127" s="10"/>
      <c r="AA127" s="10"/>
      <c r="AB127" s="10"/>
      <c r="AC127" s="10"/>
      <c r="AD127" s="10"/>
      <c r="AG127" s="10"/>
      <c r="AH127" s="10"/>
      <c r="AQ127"/>
      <c r="AR127"/>
      <c r="AS127"/>
      <c r="AT127"/>
      <c r="AU127"/>
    </row>
    <row r="128" spans="1:47">
      <c r="A128" s="71">
        <f t="shared" si="5"/>
        <v>126</v>
      </c>
      <c r="H128" s="65"/>
      <c r="I128" s="65"/>
      <c r="J128" s="65"/>
      <c r="K128" s="65"/>
      <c r="L128" s="65"/>
      <c r="M128" s="66">
        <f t="shared" si="3"/>
        <v>0</v>
      </c>
      <c r="S128" s="66">
        <f t="shared" si="4"/>
        <v>0</v>
      </c>
      <c r="Y128" s="10"/>
      <c r="Z128" s="10"/>
      <c r="AA128" s="10"/>
      <c r="AB128" s="10"/>
      <c r="AC128" s="10"/>
      <c r="AD128" s="10"/>
      <c r="AG128" s="10"/>
      <c r="AH128" s="10"/>
      <c r="AQ128"/>
      <c r="AR128"/>
      <c r="AS128"/>
      <c r="AT128"/>
      <c r="AU128"/>
    </row>
    <row r="129" spans="1:47">
      <c r="A129" s="71">
        <f t="shared" si="5"/>
        <v>127</v>
      </c>
      <c r="H129" s="65"/>
      <c r="I129" s="65"/>
      <c r="J129" s="65"/>
      <c r="K129" s="65"/>
      <c r="L129" s="65"/>
      <c r="M129" s="66">
        <f t="shared" si="3"/>
        <v>0</v>
      </c>
      <c r="S129" s="66">
        <f t="shared" si="4"/>
        <v>0</v>
      </c>
      <c r="Y129" s="10"/>
      <c r="Z129" s="10"/>
      <c r="AA129" s="10"/>
      <c r="AB129" s="10"/>
      <c r="AC129" s="10"/>
      <c r="AD129" s="10"/>
      <c r="AG129" s="10"/>
      <c r="AH129" s="10"/>
      <c r="AQ129"/>
      <c r="AR129"/>
      <c r="AS129"/>
      <c r="AT129"/>
      <c r="AU129"/>
    </row>
    <row r="130" spans="1:47">
      <c r="A130" s="71">
        <f t="shared" si="5"/>
        <v>128</v>
      </c>
      <c r="H130" s="65"/>
      <c r="I130" s="65"/>
      <c r="J130" s="65"/>
      <c r="K130" s="65"/>
      <c r="L130" s="65"/>
      <c r="M130" s="66">
        <f t="shared" si="3"/>
        <v>0</v>
      </c>
      <c r="S130" s="66">
        <f t="shared" si="4"/>
        <v>0</v>
      </c>
      <c r="Y130" s="10"/>
      <c r="Z130" s="10"/>
      <c r="AA130" s="10"/>
      <c r="AB130" s="10"/>
      <c r="AC130" s="10"/>
      <c r="AD130" s="10"/>
      <c r="AG130" s="10"/>
      <c r="AH130" s="10"/>
      <c r="AQ130"/>
      <c r="AR130"/>
      <c r="AS130"/>
      <c r="AT130"/>
      <c r="AU130"/>
    </row>
    <row r="131" spans="1:47">
      <c r="A131" s="71">
        <f t="shared" si="5"/>
        <v>129</v>
      </c>
      <c r="H131" s="65"/>
      <c r="I131" s="65"/>
      <c r="J131" s="65"/>
      <c r="K131" s="65"/>
      <c r="L131" s="65"/>
      <c r="M131" s="66">
        <f t="shared" ref="M131:M194" si="6">N131+O131+P131+Q131+R131</f>
        <v>0</v>
      </c>
      <c r="S131" s="66">
        <f t="shared" ref="S131:S194" si="7">T131+U131+V131+W131+X131</f>
        <v>0</v>
      </c>
      <c r="Y131" s="10"/>
      <c r="Z131" s="10"/>
      <c r="AA131" s="10"/>
      <c r="AB131" s="10"/>
      <c r="AC131" s="10"/>
      <c r="AD131" s="10"/>
      <c r="AG131" s="10"/>
      <c r="AH131" s="10"/>
      <c r="AQ131"/>
      <c r="AR131"/>
      <c r="AS131"/>
      <c r="AT131"/>
      <c r="AU131"/>
    </row>
    <row r="132" spans="1:47">
      <c r="A132" s="71">
        <f t="shared" si="5"/>
        <v>130</v>
      </c>
      <c r="H132" s="65"/>
      <c r="I132" s="65"/>
      <c r="J132" s="65"/>
      <c r="K132" s="65"/>
      <c r="L132" s="65"/>
      <c r="M132" s="66">
        <f t="shared" si="6"/>
        <v>0</v>
      </c>
      <c r="S132" s="66">
        <f t="shared" si="7"/>
        <v>0</v>
      </c>
      <c r="Y132" s="10"/>
      <c r="Z132" s="10"/>
      <c r="AA132" s="10"/>
      <c r="AB132" s="10"/>
      <c r="AC132" s="10"/>
      <c r="AD132" s="10"/>
      <c r="AG132" s="10"/>
      <c r="AH132" s="10"/>
      <c r="AQ132"/>
      <c r="AR132"/>
      <c r="AS132"/>
      <c r="AT132"/>
      <c r="AU132"/>
    </row>
    <row r="133" spans="1:47">
      <c r="A133" s="71">
        <f t="shared" ref="A133:A196" si="8">A132+1</f>
        <v>131</v>
      </c>
      <c r="H133" s="65"/>
      <c r="I133" s="65"/>
      <c r="J133" s="65"/>
      <c r="K133" s="65"/>
      <c r="L133" s="65"/>
      <c r="M133" s="66">
        <f t="shared" si="6"/>
        <v>0</v>
      </c>
      <c r="S133" s="66">
        <f t="shared" si="7"/>
        <v>0</v>
      </c>
      <c r="Y133" s="10"/>
      <c r="Z133" s="10"/>
      <c r="AA133" s="10"/>
      <c r="AB133" s="10"/>
      <c r="AC133" s="10"/>
      <c r="AD133" s="10"/>
      <c r="AG133" s="10"/>
      <c r="AH133" s="10"/>
      <c r="AQ133"/>
      <c r="AR133"/>
      <c r="AS133"/>
      <c r="AT133"/>
      <c r="AU133"/>
    </row>
    <row r="134" spans="1:47">
      <c r="A134" s="71">
        <f t="shared" si="8"/>
        <v>132</v>
      </c>
      <c r="H134" s="65"/>
      <c r="I134" s="65"/>
      <c r="J134" s="65"/>
      <c r="K134" s="65"/>
      <c r="L134" s="65"/>
      <c r="M134" s="66">
        <f t="shared" si="6"/>
        <v>0</v>
      </c>
      <c r="S134" s="66">
        <f t="shared" si="7"/>
        <v>0</v>
      </c>
      <c r="Y134" s="10"/>
      <c r="Z134" s="10"/>
      <c r="AA134" s="10"/>
      <c r="AB134" s="10"/>
      <c r="AC134" s="10"/>
      <c r="AD134" s="10"/>
      <c r="AG134" s="10"/>
      <c r="AH134" s="10"/>
      <c r="AQ134"/>
      <c r="AR134"/>
      <c r="AS134"/>
      <c r="AT134"/>
      <c r="AU134"/>
    </row>
    <row r="135" spans="1:47">
      <c r="A135" s="71">
        <f t="shared" si="8"/>
        <v>133</v>
      </c>
      <c r="H135" s="65"/>
      <c r="I135" s="65"/>
      <c r="J135" s="65"/>
      <c r="K135" s="65"/>
      <c r="L135" s="65"/>
      <c r="M135" s="66">
        <f t="shared" si="6"/>
        <v>0</v>
      </c>
      <c r="S135" s="66">
        <f t="shared" si="7"/>
        <v>0</v>
      </c>
      <c r="Y135" s="10"/>
      <c r="Z135" s="10"/>
      <c r="AA135" s="10"/>
      <c r="AB135" s="10"/>
      <c r="AC135" s="10"/>
      <c r="AD135" s="10"/>
      <c r="AG135" s="10"/>
      <c r="AH135" s="10"/>
      <c r="AQ135"/>
      <c r="AR135"/>
      <c r="AS135"/>
      <c r="AT135"/>
      <c r="AU135"/>
    </row>
    <row r="136" spans="1:47">
      <c r="A136" s="71">
        <f t="shared" si="8"/>
        <v>134</v>
      </c>
      <c r="H136" s="65"/>
      <c r="I136" s="65"/>
      <c r="J136" s="65"/>
      <c r="K136" s="65"/>
      <c r="L136" s="65"/>
      <c r="M136" s="66">
        <f t="shared" si="6"/>
        <v>0</v>
      </c>
      <c r="S136" s="66">
        <f t="shared" si="7"/>
        <v>0</v>
      </c>
      <c r="Y136" s="10"/>
      <c r="Z136" s="10"/>
      <c r="AA136" s="10"/>
      <c r="AB136" s="10"/>
      <c r="AC136" s="10"/>
      <c r="AD136" s="10"/>
      <c r="AG136" s="10"/>
      <c r="AH136" s="10"/>
      <c r="AQ136"/>
      <c r="AR136"/>
      <c r="AS136"/>
      <c r="AT136"/>
      <c r="AU136"/>
    </row>
    <row r="137" spans="1:47">
      <c r="A137" s="71">
        <f t="shared" si="8"/>
        <v>135</v>
      </c>
      <c r="H137" s="65"/>
      <c r="I137" s="65"/>
      <c r="J137" s="65"/>
      <c r="K137" s="65"/>
      <c r="L137" s="65"/>
      <c r="M137" s="66">
        <f t="shared" si="6"/>
        <v>0</v>
      </c>
      <c r="S137" s="66">
        <f t="shared" si="7"/>
        <v>0</v>
      </c>
      <c r="Y137" s="10"/>
      <c r="Z137" s="10"/>
      <c r="AA137" s="10"/>
      <c r="AB137" s="10"/>
      <c r="AC137" s="10"/>
      <c r="AD137" s="10"/>
      <c r="AG137" s="10"/>
      <c r="AH137" s="10"/>
      <c r="AQ137"/>
      <c r="AR137"/>
      <c r="AS137"/>
      <c r="AT137"/>
      <c r="AU137"/>
    </row>
    <row r="138" spans="1:47">
      <c r="A138" s="71">
        <f t="shared" si="8"/>
        <v>136</v>
      </c>
      <c r="H138" s="65"/>
      <c r="I138" s="65"/>
      <c r="J138" s="65"/>
      <c r="K138" s="65"/>
      <c r="L138" s="65"/>
      <c r="M138" s="66">
        <f t="shared" si="6"/>
        <v>0</v>
      </c>
      <c r="S138" s="66">
        <f t="shared" si="7"/>
        <v>0</v>
      </c>
      <c r="Y138" s="10"/>
      <c r="Z138" s="10"/>
      <c r="AA138" s="10"/>
      <c r="AB138" s="10"/>
      <c r="AC138" s="10"/>
      <c r="AD138" s="10"/>
      <c r="AG138" s="10"/>
      <c r="AH138" s="10"/>
      <c r="AQ138"/>
      <c r="AR138"/>
      <c r="AS138"/>
      <c r="AT138"/>
      <c r="AU138"/>
    </row>
    <row r="139" spans="1:47">
      <c r="A139" s="71">
        <f t="shared" si="8"/>
        <v>137</v>
      </c>
      <c r="H139" s="65"/>
      <c r="I139" s="65"/>
      <c r="J139" s="65"/>
      <c r="K139" s="65"/>
      <c r="L139" s="65"/>
      <c r="M139" s="66">
        <f t="shared" si="6"/>
        <v>0</v>
      </c>
      <c r="S139" s="66">
        <f t="shared" si="7"/>
        <v>0</v>
      </c>
      <c r="Y139" s="10"/>
      <c r="Z139" s="10"/>
      <c r="AA139" s="10"/>
      <c r="AB139" s="10"/>
      <c r="AC139" s="10"/>
      <c r="AD139" s="10"/>
      <c r="AG139" s="10"/>
      <c r="AH139" s="10"/>
      <c r="AQ139"/>
      <c r="AR139"/>
      <c r="AS139"/>
      <c r="AT139"/>
      <c r="AU139"/>
    </row>
    <row r="140" spans="1:47">
      <c r="A140" s="71">
        <f t="shared" si="8"/>
        <v>138</v>
      </c>
      <c r="H140" s="65"/>
      <c r="I140" s="65"/>
      <c r="J140" s="65"/>
      <c r="K140" s="65"/>
      <c r="L140" s="65"/>
      <c r="M140" s="66">
        <f t="shared" si="6"/>
        <v>0</v>
      </c>
      <c r="S140" s="66">
        <f t="shared" si="7"/>
        <v>0</v>
      </c>
      <c r="Y140" s="10"/>
      <c r="Z140" s="10"/>
      <c r="AA140" s="10"/>
      <c r="AB140" s="10"/>
      <c r="AC140" s="10"/>
      <c r="AD140" s="10"/>
      <c r="AG140" s="10"/>
      <c r="AH140" s="10"/>
      <c r="AQ140"/>
      <c r="AR140"/>
      <c r="AS140"/>
      <c r="AT140"/>
      <c r="AU140"/>
    </row>
    <row r="141" spans="1:47">
      <c r="A141" s="71">
        <f t="shared" si="8"/>
        <v>139</v>
      </c>
      <c r="H141" s="65"/>
      <c r="I141" s="65"/>
      <c r="J141" s="65"/>
      <c r="K141" s="65"/>
      <c r="L141" s="65"/>
      <c r="M141" s="66">
        <f t="shared" si="6"/>
        <v>0</v>
      </c>
      <c r="S141" s="66">
        <f t="shared" si="7"/>
        <v>0</v>
      </c>
      <c r="Y141" s="10"/>
      <c r="Z141" s="10"/>
      <c r="AA141" s="10"/>
      <c r="AB141" s="10"/>
      <c r="AC141" s="10"/>
      <c r="AD141" s="10"/>
      <c r="AG141" s="10"/>
      <c r="AH141" s="10"/>
      <c r="AQ141"/>
      <c r="AR141"/>
      <c r="AS141"/>
      <c r="AT141"/>
      <c r="AU141"/>
    </row>
    <row r="142" spans="1:47">
      <c r="A142" s="71">
        <f t="shared" si="8"/>
        <v>140</v>
      </c>
      <c r="H142" s="65"/>
      <c r="I142" s="65"/>
      <c r="J142" s="65"/>
      <c r="K142" s="65"/>
      <c r="L142" s="65"/>
      <c r="M142" s="66">
        <f t="shared" si="6"/>
        <v>0</v>
      </c>
      <c r="S142" s="66">
        <f t="shared" si="7"/>
        <v>0</v>
      </c>
      <c r="Y142" s="10"/>
      <c r="Z142" s="10"/>
      <c r="AA142" s="10"/>
      <c r="AB142" s="10"/>
      <c r="AC142" s="10"/>
      <c r="AD142" s="10"/>
      <c r="AG142" s="10"/>
      <c r="AH142" s="10"/>
      <c r="AQ142"/>
      <c r="AR142"/>
      <c r="AS142"/>
      <c r="AT142"/>
      <c r="AU142"/>
    </row>
    <row r="143" spans="1:47">
      <c r="A143" s="71">
        <f t="shared" si="8"/>
        <v>141</v>
      </c>
      <c r="H143" s="65"/>
      <c r="I143" s="65"/>
      <c r="J143" s="65"/>
      <c r="K143" s="65"/>
      <c r="L143" s="65"/>
      <c r="M143" s="66">
        <f t="shared" si="6"/>
        <v>0</v>
      </c>
      <c r="S143" s="66">
        <f t="shared" si="7"/>
        <v>0</v>
      </c>
      <c r="Y143" s="10"/>
      <c r="Z143" s="10"/>
      <c r="AA143" s="10"/>
      <c r="AB143" s="10"/>
      <c r="AC143" s="10"/>
      <c r="AD143" s="10"/>
      <c r="AG143" s="10"/>
      <c r="AH143" s="10"/>
      <c r="AQ143"/>
      <c r="AR143"/>
      <c r="AS143"/>
      <c r="AT143"/>
      <c r="AU143"/>
    </row>
    <row r="144" spans="1:47">
      <c r="A144" s="71">
        <f t="shared" si="8"/>
        <v>142</v>
      </c>
      <c r="H144" s="65"/>
      <c r="I144" s="65"/>
      <c r="J144" s="65"/>
      <c r="K144" s="65"/>
      <c r="L144" s="65"/>
      <c r="M144" s="66">
        <f t="shared" si="6"/>
        <v>0</v>
      </c>
      <c r="S144" s="66">
        <f t="shared" si="7"/>
        <v>0</v>
      </c>
      <c r="Y144" s="10"/>
      <c r="Z144" s="10"/>
      <c r="AA144" s="10"/>
      <c r="AB144" s="10"/>
      <c r="AC144" s="10"/>
      <c r="AD144" s="10"/>
      <c r="AG144" s="10"/>
      <c r="AH144" s="10"/>
      <c r="AQ144"/>
      <c r="AR144"/>
      <c r="AS144"/>
      <c r="AT144"/>
      <c r="AU144"/>
    </row>
    <row r="145" spans="1:47">
      <c r="A145" s="71">
        <f t="shared" si="8"/>
        <v>143</v>
      </c>
      <c r="H145" s="65"/>
      <c r="I145" s="65"/>
      <c r="J145" s="65"/>
      <c r="K145" s="65"/>
      <c r="L145" s="65"/>
      <c r="M145" s="66">
        <f t="shared" si="6"/>
        <v>0</v>
      </c>
      <c r="S145" s="66">
        <f t="shared" si="7"/>
        <v>0</v>
      </c>
      <c r="Y145" s="10"/>
      <c r="Z145" s="10"/>
      <c r="AA145" s="10"/>
      <c r="AB145" s="10"/>
      <c r="AC145" s="10"/>
      <c r="AD145" s="10"/>
      <c r="AG145" s="10"/>
      <c r="AH145" s="10"/>
      <c r="AQ145"/>
      <c r="AR145"/>
      <c r="AS145"/>
      <c r="AT145"/>
      <c r="AU145"/>
    </row>
    <row r="146" spans="1:47">
      <c r="A146" s="71">
        <f t="shared" si="8"/>
        <v>144</v>
      </c>
      <c r="H146" s="65"/>
      <c r="I146" s="65"/>
      <c r="J146" s="65"/>
      <c r="K146" s="65"/>
      <c r="L146" s="65"/>
      <c r="M146" s="66">
        <f t="shared" si="6"/>
        <v>0</v>
      </c>
      <c r="S146" s="66">
        <f t="shared" si="7"/>
        <v>0</v>
      </c>
      <c r="Y146" s="10"/>
      <c r="Z146" s="10"/>
      <c r="AA146" s="10"/>
      <c r="AB146" s="10"/>
      <c r="AC146" s="10"/>
      <c r="AD146" s="10"/>
      <c r="AG146" s="10"/>
      <c r="AH146" s="10"/>
      <c r="AQ146"/>
      <c r="AR146"/>
      <c r="AS146"/>
      <c r="AT146"/>
      <c r="AU146"/>
    </row>
    <row r="147" spans="1:47">
      <c r="A147" s="71">
        <f t="shared" si="8"/>
        <v>145</v>
      </c>
      <c r="H147" s="65"/>
      <c r="I147" s="65"/>
      <c r="J147" s="65"/>
      <c r="K147" s="65"/>
      <c r="L147" s="65"/>
      <c r="M147" s="66">
        <f t="shared" si="6"/>
        <v>0</v>
      </c>
      <c r="S147" s="66">
        <f t="shared" si="7"/>
        <v>0</v>
      </c>
      <c r="Y147" s="10"/>
      <c r="Z147" s="10"/>
      <c r="AA147" s="10"/>
      <c r="AB147" s="10"/>
      <c r="AC147" s="10"/>
      <c r="AD147" s="10"/>
      <c r="AG147" s="10"/>
      <c r="AH147" s="10"/>
      <c r="AQ147"/>
      <c r="AR147"/>
      <c r="AS147"/>
      <c r="AT147"/>
      <c r="AU147"/>
    </row>
    <row r="148" spans="1:47">
      <c r="A148" s="71">
        <f t="shared" si="8"/>
        <v>146</v>
      </c>
      <c r="H148" s="65"/>
      <c r="I148" s="65"/>
      <c r="J148" s="65"/>
      <c r="K148" s="65"/>
      <c r="L148" s="65"/>
      <c r="M148" s="66">
        <f t="shared" si="6"/>
        <v>0</v>
      </c>
      <c r="S148" s="66">
        <f t="shared" si="7"/>
        <v>0</v>
      </c>
      <c r="Y148" s="10"/>
      <c r="Z148" s="10"/>
      <c r="AA148" s="10"/>
      <c r="AB148" s="10"/>
      <c r="AC148" s="10"/>
      <c r="AD148" s="10"/>
      <c r="AG148" s="10"/>
      <c r="AH148" s="10"/>
      <c r="AQ148"/>
      <c r="AR148"/>
      <c r="AS148"/>
      <c r="AT148"/>
      <c r="AU148"/>
    </row>
    <row r="149" spans="1:47">
      <c r="A149" s="71">
        <f t="shared" si="8"/>
        <v>147</v>
      </c>
      <c r="H149" s="65"/>
      <c r="I149" s="65"/>
      <c r="J149" s="65"/>
      <c r="K149" s="65"/>
      <c r="L149" s="65"/>
      <c r="M149" s="66">
        <f t="shared" si="6"/>
        <v>0</v>
      </c>
      <c r="S149" s="66">
        <f t="shared" si="7"/>
        <v>0</v>
      </c>
      <c r="Y149" s="10"/>
      <c r="Z149" s="10"/>
      <c r="AA149" s="10"/>
      <c r="AB149" s="10"/>
      <c r="AC149" s="10"/>
      <c r="AD149" s="10"/>
      <c r="AG149" s="10"/>
      <c r="AH149" s="10"/>
      <c r="AQ149"/>
      <c r="AR149"/>
      <c r="AS149"/>
      <c r="AT149"/>
      <c r="AU149"/>
    </row>
    <row r="150" spans="1:47">
      <c r="A150" s="71">
        <f t="shared" si="8"/>
        <v>148</v>
      </c>
      <c r="H150" s="65"/>
      <c r="I150" s="65"/>
      <c r="J150" s="65"/>
      <c r="K150" s="65"/>
      <c r="L150" s="65"/>
      <c r="M150" s="66">
        <f t="shared" si="6"/>
        <v>0</v>
      </c>
      <c r="S150" s="66">
        <f t="shared" si="7"/>
        <v>0</v>
      </c>
      <c r="Y150" s="10"/>
      <c r="Z150" s="10"/>
      <c r="AA150" s="10"/>
      <c r="AB150" s="10"/>
      <c r="AC150" s="10"/>
      <c r="AD150" s="10"/>
      <c r="AG150" s="10"/>
      <c r="AH150" s="10"/>
      <c r="AQ150"/>
      <c r="AR150"/>
      <c r="AS150"/>
      <c r="AT150"/>
      <c r="AU150"/>
    </row>
    <row r="151" spans="1:47">
      <c r="A151" s="71">
        <f t="shared" si="8"/>
        <v>149</v>
      </c>
      <c r="H151" s="65"/>
      <c r="I151" s="65"/>
      <c r="J151" s="65"/>
      <c r="K151" s="65"/>
      <c r="L151" s="65"/>
      <c r="M151" s="66">
        <f t="shared" si="6"/>
        <v>0</v>
      </c>
      <c r="S151" s="66">
        <f t="shared" si="7"/>
        <v>0</v>
      </c>
      <c r="Y151" s="10"/>
      <c r="Z151" s="10"/>
      <c r="AA151" s="10"/>
      <c r="AB151" s="10"/>
      <c r="AC151" s="10"/>
      <c r="AD151" s="10"/>
      <c r="AG151" s="10"/>
      <c r="AH151" s="10"/>
      <c r="AQ151"/>
      <c r="AR151"/>
      <c r="AS151"/>
      <c r="AT151"/>
      <c r="AU151"/>
    </row>
    <row r="152" spans="1:47">
      <c r="A152" s="71">
        <f t="shared" si="8"/>
        <v>150</v>
      </c>
      <c r="H152" s="65"/>
      <c r="I152" s="65"/>
      <c r="J152" s="65"/>
      <c r="K152" s="65"/>
      <c r="L152" s="65"/>
      <c r="M152" s="66">
        <f t="shared" si="6"/>
        <v>0</v>
      </c>
      <c r="S152" s="66">
        <f t="shared" si="7"/>
        <v>0</v>
      </c>
      <c r="Y152" s="10"/>
      <c r="Z152" s="10"/>
      <c r="AA152" s="10"/>
      <c r="AB152" s="10"/>
      <c r="AC152" s="10"/>
      <c r="AD152" s="10"/>
      <c r="AG152" s="10"/>
      <c r="AH152" s="10"/>
      <c r="AQ152"/>
      <c r="AR152"/>
      <c r="AS152"/>
      <c r="AT152"/>
      <c r="AU152"/>
    </row>
    <row r="153" spans="1:47">
      <c r="A153" s="71">
        <f t="shared" si="8"/>
        <v>151</v>
      </c>
      <c r="H153" s="65"/>
      <c r="I153" s="65"/>
      <c r="J153" s="65"/>
      <c r="K153" s="65"/>
      <c r="L153" s="65"/>
      <c r="M153" s="66">
        <f t="shared" si="6"/>
        <v>0</v>
      </c>
      <c r="S153" s="66">
        <f t="shared" si="7"/>
        <v>0</v>
      </c>
      <c r="Y153" s="10"/>
      <c r="Z153" s="10"/>
      <c r="AA153" s="10"/>
      <c r="AB153" s="10"/>
      <c r="AC153" s="10"/>
      <c r="AD153" s="10"/>
      <c r="AG153" s="10"/>
      <c r="AH153" s="10"/>
      <c r="AQ153"/>
      <c r="AR153"/>
      <c r="AS153"/>
      <c r="AT153"/>
      <c r="AU153"/>
    </row>
    <row r="154" spans="1:47">
      <c r="A154" s="71">
        <f t="shared" si="8"/>
        <v>152</v>
      </c>
      <c r="H154" s="65"/>
      <c r="I154" s="65"/>
      <c r="J154" s="65"/>
      <c r="K154" s="65"/>
      <c r="L154" s="65"/>
      <c r="M154" s="66">
        <f t="shared" si="6"/>
        <v>0</v>
      </c>
      <c r="S154" s="66">
        <f t="shared" si="7"/>
        <v>0</v>
      </c>
      <c r="Y154" s="10"/>
      <c r="Z154" s="10"/>
      <c r="AA154" s="10"/>
      <c r="AB154" s="10"/>
      <c r="AC154" s="10"/>
      <c r="AD154" s="10"/>
      <c r="AG154" s="10"/>
      <c r="AH154" s="10"/>
      <c r="AQ154"/>
      <c r="AR154"/>
      <c r="AS154"/>
      <c r="AT154"/>
      <c r="AU154"/>
    </row>
    <row r="155" spans="1:47">
      <c r="A155" s="71">
        <f t="shared" si="8"/>
        <v>153</v>
      </c>
      <c r="H155" s="65"/>
      <c r="I155" s="65"/>
      <c r="J155" s="65"/>
      <c r="K155" s="65"/>
      <c r="L155" s="65"/>
      <c r="M155" s="66">
        <f t="shared" si="6"/>
        <v>0</v>
      </c>
      <c r="S155" s="66">
        <f t="shared" si="7"/>
        <v>0</v>
      </c>
      <c r="Y155" s="10"/>
      <c r="Z155" s="10"/>
      <c r="AA155" s="10"/>
      <c r="AB155" s="10"/>
      <c r="AC155" s="10"/>
      <c r="AD155" s="10"/>
      <c r="AG155" s="10"/>
      <c r="AH155" s="10"/>
      <c r="AQ155"/>
      <c r="AR155"/>
      <c r="AS155"/>
      <c r="AT155"/>
      <c r="AU155"/>
    </row>
    <row r="156" spans="1:47">
      <c r="A156" s="71">
        <f t="shared" si="8"/>
        <v>154</v>
      </c>
      <c r="H156" s="65"/>
      <c r="I156" s="65"/>
      <c r="J156" s="65"/>
      <c r="K156" s="65"/>
      <c r="L156" s="65"/>
      <c r="M156" s="66">
        <f t="shared" si="6"/>
        <v>0</v>
      </c>
      <c r="S156" s="66">
        <f t="shared" si="7"/>
        <v>0</v>
      </c>
      <c r="Y156" s="10"/>
      <c r="Z156" s="10"/>
      <c r="AA156" s="10"/>
      <c r="AB156" s="10"/>
      <c r="AC156" s="10"/>
      <c r="AD156" s="10"/>
      <c r="AG156" s="10"/>
      <c r="AH156" s="10"/>
      <c r="AQ156"/>
      <c r="AR156"/>
      <c r="AS156"/>
      <c r="AT156"/>
      <c r="AU156"/>
    </row>
    <row r="157" spans="1:47">
      <c r="A157" s="71">
        <f t="shared" si="8"/>
        <v>155</v>
      </c>
      <c r="H157" s="65"/>
      <c r="I157" s="65"/>
      <c r="J157" s="65"/>
      <c r="K157" s="65"/>
      <c r="L157" s="65"/>
      <c r="M157" s="66">
        <f t="shared" si="6"/>
        <v>0</v>
      </c>
      <c r="S157" s="66">
        <f t="shared" si="7"/>
        <v>0</v>
      </c>
      <c r="Y157" s="10"/>
      <c r="Z157" s="10"/>
      <c r="AA157" s="10"/>
      <c r="AB157" s="10"/>
      <c r="AC157" s="10"/>
      <c r="AD157" s="10"/>
      <c r="AG157" s="10"/>
      <c r="AH157" s="10"/>
      <c r="AQ157"/>
      <c r="AR157"/>
      <c r="AS157"/>
      <c r="AT157"/>
      <c r="AU157"/>
    </row>
    <row r="158" spans="1:47">
      <c r="A158" s="71">
        <f t="shared" si="8"/>
        <v>156</v>
      </c>
      <c r="H158" s="65"/>
      <c r="I158" s="65"/>
      <c r="J158" s="65"/>
      <c r="K158" s="65"/>
      <c r="L158" s="65"/>
      <c r="M158" s="66">
        <f t="shared" si="6"/>
        <v>0</v>
      </c>
      <c r="S158" s="66">
        <f t="shared" si="7"/>
        <v>0</v>
      </c>
      <c r="Y158" s="10"/>
      <c r="Z158" s="10"/>
      <c r="AA158" s="10"/>
      <c r="AB158" s="10"/>
      <c r="AC158" s="10"/>
      <c r="AD158" s="10"/>
      <c r="AG158" s="10"/>
      <c r="AH158" s="10"/>
      <c r="AQ158"/>
      <c r="AR158"/>
      <c r="AS158"/>
      <c r="AT158"/>
      <c r="AU158"/>
    </row>
    <row r="159" spans="1:47">
      <c r="A159" s="71">
        <f t="shared" si="8"/>
        <v>157</v>
      </c>
      <c r="H159" s="65"/>
      <c r="I159" s="65"/>
      <c r="J159" s="65"/>
      <c r="K159" s="65"/>
      <c r="L159" s="65"/>
      <c r="M159" s="66">
        <f t="shared" si="6"/>
        <v>0</v>
      </c>
      <c r="S159" s="66">
        <f t="shared" si="7"/>
        <v>0</v>
      </c>
      <c r="Y159" s="10"/>
      <c r="Z159" s="10"/>
      <c r="AA159" s="10"/>
      <c r="AB159" s="10"/>
      <c r="AC159" s="10"/>
      <c r="AD159" s="10"/>
      <c r="AG159" s="10"/>
      <c r="AH159" s="10"/>
      <c r="AQ159"/>
      <c r="AR159"/>
      <c r="AS159"/>
      <c r="AT159"/>
      <c r="AU159"/>
    </row>
    <row r="160" spans="1:47">
      <c r="A160" s="71">
        <f t="shared" si="8"/>
        <v>158</v>
      </c>
      <c r="H160" s="65"/>
      <c r="I160" s="65"/>
      <c r="J160" s="65"/>
      <c r="K160" s="65"/>
      <c r="L160" s="65"/>
      <c r="M160" s="66">
        <f t="shared" si="6"/>
        <v>0</v>
      </c>
      <c r="S160" s="66">
        <f t="shared" si="7"/>
        <v>0</v>
      </c>
      <c r="Y160" s="10"/>
      <c r="Z160" s="10"/>
      <c r="AA160" s="10"/>
      <c r="AB160" s="10"/>
      <c r="AC160" s="10"/>
      <c r="AD160" s="10"/>
      <c r="AG160" s="10"/>
      <c r="AH160" s="10"/>
      <c r="AQ160"/>
      <c r="AR160"/>
      <c r="AS160"/>
      <c r="AT160"/>
      <c r="AU160"/>
    </row>
    <row r="161" spans="1:47">
      <c r="A161" s="71">
        <f t="shared" si="8"/>
        <v>159</v>
      </c>
      <c r="H161" s="65"/>
      <c r="I161" s="65"/>
      <c r="J161" s="65"/>
      <c r="K161" s="65"/>
      <c r="L161" s="65"/>
      <c r="M161" s="66">
        <f t="shared" si="6"/>
        <v>0</v>
      </c>
      <c r="S161" s="66">
        <f t="shared" si="7"/>
        <v>0</v>
      </c>
      <c r="Y161" s="10"/>
      <c r="Z161" s="10"/>
      <c r="AA161" s="10"/>
      <c r="AB161" s="10"/>
      <c r="AC161" s="10"/>
      <c r="AD161" s="10"/>
      <c r="AG161" s="10"/>
      <c r="AH161" s="10"/>
      <c r="AQ161"/>
      <c r="AR161"/>
      <c r="AS161"/>
      <c r="AT161"/>
      <c r="AU161"/>
    </row>
    <row r="162" spans="1:47">
      <c r="A162" s="71">
        <f t="shared" si="8"/>
        <v>160</v>
      </c>
      <c r="H162" s="65"/>
      <c r="I162" s="65"/>
      <c r="J162" s="65"/>
      <c r="K162" s="65"/>
      <c r="L162" s="65"/>
      <c r="M162" s="66">
        <f t="shared" si="6"/>
        <v>0</v>
      </c>
      <c r="S162" s="66">
        <f t="shared" si="7"/>
        <v>0</v>
      </c>
      <c r="Y162" s="10"/>
      <c r="Z162" s="10"/>
      <c r="AA162" s="10"/>
      <c r="AB162" s="10"/>
      <c r="AC162" s="10"/>
      <c r="AD162" s="10"/>
      <c r="AG162" s="10"/>
      <c r="AH162" s="10"/>
      <c r="AQ162"/>
      <c r="AR162"/>
      <c r="AS162"/>
      <c r="AT162"/>
      <c r="AU162"/>
    </row>
    <row r="163" spans="1:47">
      <c r="A163" s="71">
        <f t="shared" si="8"/>
        <v>161</v>
      </c>
      <c r="H163" s="65"/>
      <c r="I163" s="65"/>
      <c r="J163" s="65"/>
      <c r="K163" s="65"/>
      <c r="L163" s="65"/>
      <c r="M163" s="66">
        <f t="shared" si="6"/>
        <v>0</v>
      </c>
      <c r="S163" s="66">
        <f t="shared" si="7"/>
        <v>0</v>
      </c>
      <c r="Y163" s="10"/>
      <c r="Z163" s="10"/>
      <c r="AA163" s="10"/>
      <c r="AB163" s="10"/>
      <c r="AC163" s="10"/>
      <c r="AD163" s="10"/>
      <c r="AG163" s="10"/>
      <c r="AH163" s="10"/>
      <c r="AQ163"/>
      <c r="AR163"/>
      <c r="AS163"/>
      <c r="AT163"/>
      <c r="AU163"/>
    </row>
    <row r="164" spans="1:47">
      <c r="A164" s="71">
        <f t="shared" si="8"/>
        <v>162</v>
      </c>
      <c r="H164" s="65"/>
      <c r="I164" s="65"/>
      <c r="J164" s="65"/>
      <c r="K164" s="65"/>
      <c r="L164" s="65"/>
      <c r="M164" s="66">
        <f t="shared" si="6"/>
        <v>0</v>
      </c>
      <c r="S164" s="66">
        <f t="shared" si="7"/>
        <v>0</v>
      </c>
      <c r="Y164" s="10"/>
      <c r="Z164" s="10"/>
      <c r="AA164" s="10"/>
      <c r="AB164" s="10"/>
      <c r="AC164" s="10"/>
      <c r="AD164" s="10"/>
      <c r="AG164" s="10"/>
      <c r="AH164" s="10"/>
      <c r="AQ164"/>
      <c r="AR164"/>
      <c r="AS164"/>
      <c r="AT164"/>
      <c r="AU164"/>
    </row>
    <row r="165" spans="1:47">
      <c r="A165" s="71">
        <f t="shared" si="8"/>
        <v>163</v>
      </c>
      <c r="H165" s="65"/>
      <c r="I165" s="65"/>
      <c r="J165" s="65"/>
      <c r="K165" s="65"/>
      <c r="L165" s="65"/>
      <c r="M165" s="66">
        <f t="shared" si="6"/>
        <v>0</v>
      </c>
      <c r="S165" s="66">
        <f t="shared" si="7"/>
        <v>0</v>
      </c>
      <c r="Y165" s="10"/>
      <c r="Z165" s="10"/>
      <c r="AA165" s="10"/>
      <c r="AB165" s="10"/>
      <c r="AC165" s="10"/>
      <c r="AD165" s="10"/>
      <c r="AG165" s="10"/>
      <c r="AH165" s="10"/>
      <c r="AQ165"/>
      <c r="AR165"/>
      <c r="AS165"/>
      <c r="AT165"/>
      <c r="AU165"/>
    </row>
    <row r="166" spans="1:47">
      <c r="A166" s="71">
        <f t="shared" si="8"/>
        <v>164</v>
      </c>
      <c r="H166" s="65"/>
      <c r="I166" s="65"/>
      <c r="J166" s="65"/>
      <c r="K166" s="65"/>
      <c r="L166" s="65"/>
      <c r="M166" s="66">
        <f t="shared" si="6"/>
        <v>0</v>
      </c>
      <c r="S166" s="66">
        <f t="shared" si="7"/>
        <v>0</v>
      </c>
      <c r="Y166" s="10"/>
      <c r="Z166" s="10"/>
      <c r="AA166" s="10"/>
      <c r="AB166" s="10"/>
      <c r="AC166" s="10"/>
      <c r="AD166" s="10"/>
      <c r="AG166" s="10"/>
      <c r="AH166" s="10"/>
      <c r="AQ166"/>
      <c r="AR166"/>
      <c r="AS166"/>
      <c r="AT166"/>
      <c r="AU166"/>
    </row>
    <row r="167" spans="1:47">
      <c r="A167" s="71">
        <f t="shared" si="8"/>
        <v>165</v>
      </c>
      <c r="H167" s="65"/>
      <c r="I167" s="65"/>
      <c r="J167" s="65"/>
      <c r="K167" s="65"/>
      <c r="L167" s="65"/>
      <c r="M167" s="66">
        <f t="shared" si="6"/>
        <v>0</v>
      </c>
      <c r="S167" s="66">
        <f t="shared" si="7"/>
        <v>0</v>
      </c>
      <c r="Y167" s="10"/>
      <c r="Z167" s="10"/>
      <c r="AA167" s="10"/>
      <c r="AB167" s="10"/>
      <c r="AC167" s="10"/>
      <c r="AD167" s="10"/>
      <c r="AG167" s="10"/>
      <c r="AH167" s="10"/>
      <c r="AQ167"/>
      <c r="AR167"/>
      <c r="AS167"/>
      <c r="AT167"/>
      <c r="AU167"/>
    </row>
    <row r="168" spans="1:47">
      <c r="A168" s="71">
        <f t="shared" si="8"/>
        <v>166</v>
      </c>
      <c r="H168" s="65"/>
      <c r="I168" s="65"/>
      <c r="J168" s="65"/>
      <c r="K168" s="65"/>
      <c r="L168" s="65"/>
      <c r="M168" s="66">
        <f t="shared" si="6"/>
        <v>0</v>
      </c>
      <c r="S168" s="66">
        <f t="shared" si="7"/>
        <v>0</v>
      </c>
      <c r="Y168" s="10"/>
      <c r="Z168" s="10"/>
      <c r="AA168" s="10"/>
      <c r="AB168" s="10"/>
      <c r="AC168" s="10"/>
      <c r="AD168" s="10"/>
      <c r="AG168" s="10"/>
      <c r="AH168" s="10"/>
      <c r="AQ168"/>
      <c r="AR168"/>
      <c r="AS168"/>
      <c r="AT168"/>
      <c r="AU168"/>
    </row>
    <row r="169" spans="1:47">
      <c r="A169" s="71">
        <f t="shared" si="8"/>
        <v>167</v>
      </c>
      <c r="H169" s="65"/>
      <c r="I169" s="65"/>
      <c r="J169" s="65"/>
      <c r="K169" s="65"/>
      <c r="L169" s="65"/>
      <c r="M169" s="66">
        <f t="shared" si="6"/>
        <v>0</v>
      </c>
      <c r="S169" s="66">
        <f t="shared" si="7"/>
        <v>0</v>
      </c>
      <c r="Y169" s="10"/>
      <c r="Z169" s="10"/>
      <c r="AA169" s="10"/>
      <c r="AB169" s="10"/>
      <c r="AC169" s="10"/>
      <c r="AD169" s="10"/>
      <c r="AG169" s="10"/>
      <c r="AH169" s="10"/>
      <c r="AQ169"/>
      <c r="AR169"/>
      <c r="AS169"/>
      <c r="AT169"/>
      <c r="AU169"/>
    </row>
    <row r="170" spans="1:47">
      <c r="A170" s="71">
        <f t="shared" si="8"/>
        <v>168</v>
      </c>
      <c r="H170" s="65"/>
      <c r="I170" s="65"/>
      <c r="J170" s="65"/>
      <c r="K170" s="65"/>
      <c r="L170" s="65"/>
      <c r="M170" s="66">
        <f t="shared" si="6"/>
        <v>0</v>
      </c>
      <c r="S170" s="66">
        <f t="shared" si="7"/>
        <v>0</v>
      </c>
      <c r="Y170" s="10"/>
      <c r="Z170" s="10"/>
      <c r="AA170" s="10"/>
      <c r="AB170" s="10"/>
      <c r="AC170" s="10"/>
      <c r="AD170" s="10"/>
      <c r="AG170" s="10"/>
      <c r="AH170" s="10"/>
      <c r="AQ170"/>
      <c r="AR170"/>
      <c r="AS170"/>
      <c r="AT170"/>
      <c r="AU170"/>
    </row>
    <row r="171" spans="1:47">
      <c r="A171" s="71">
        <f t="shared" si="8"/>
        <v>169</v>
      </c>
      <c r="H171" s="65"/>
      <c r="I171" s="65"/>
      <c r="J171" s="65"/>
      <c r="K171" s="65"/>
      <c r="L171" s="65"/>
      <c r="M171" s="66">
        <f t="shared" si="6"/>
        <v>0</v>
      </c>
      <c r="S171" s="66">
        <f t="shared" si="7"/>
        <v>0</v>
      </c>
      <c r="Y171" s="10"/>
      <c r="Z171" s="10"/>
      <c r="AA171" s="10"/>
      <c r="AB171" s="10"/>
      <c r="AC171" s="10"/>
      <c r="AD171" s="10"/>
      <c r="AG171" s="10"/>
      <c r="AH171" s="10"/>
      <c r="AQ171"/>
      <c r="AR171"/>
      <c r="AS171"/>
      <c r="AT171"/>
      <c r="AU171"/>
    </row>
    <row r="172" spans="1:47">
      <c r="A172" s="71">
        <f t="shared" si="8"/>
        <v>170</v>
      </c>
      <c r="H172" s="65"/>
      <c r="I172" s="65"/>
      <c r="J172" s="65"/>
      <c r="K172" s="65"/>
      <c r="L172" s="65"/>
      <c r="M172" s="66">
        <f t="shared" si="6"/>
        <v>0</v>
      </c>
      <c r="S172" s="66">
        <f t="shared" si="7"/>
        <v>0</v>
      </c>
      <c r="Y172" s="10"/>
      <c r="Z172" s="10"/>
      <c r="AA172" s="10"/>
      <c r="AB172" s="10"/>
      <c r="AC172" s="10"/>
      <c r="AD172" s="10"/>
      <c r="AG172" s="10"/>
      <c r="AH172" s="10"/>
      <c r="AQ172"/>
      <c r="AR172"/>
      <c r="AS172"/>
      <c r="AT172"/>
      <c r="AU172"/>
    </row>
    <row r="173" spans="1:47">
      <c r="A173" s="71">
        <f t="shared" si="8"/>
        <v>171</v>
      </c>
      <c r="H173" s="65"/>
      <c r="I173" s="65"/>
      <c r="J173" s="65"/>
      <c r="K173" s="65"/>
      <c r="L173" s="65"/>
      <c r="M173" s="66">
        <f t="shared" si="6"/>
        <v>0</v>
      </c>
      <c r="S173" s="66">
        <f t="shared" si="7"/>
        <v>0</v>
      </c>
      <c r="Y173" s="10"/>
      <c r="Z173" s="10"/>
      <c r="AA173" s="10"/>
      <c r="AB173" s="10"/>
      <c r="AC173" s="10"/>
      <c r="AD173" s="10"/>
      <c r="AG173" s="10"/>
      <c r="AH173" s="10"/>
      <c r="AQ173"/>
      <c r="AR173"/>
      <c r="AS173"/>
      <c r="AT173"/>
      <c r="AU173"/>
    </row>
    <row r="174" spans="1:47">
      <c r="A174" s="71">
        <f t="shared" si="8"/>
        <v>172</v>
      </c>
      <c r="H174" s="65"/>
      <c r="I174" s="65"/>
      <c r="J174" s="65"/>
      <c r="K174" s="65"/>
      <c r="L174" s="65"/>
      <c r="M174" s="66">
        <f t="shared" si="6"/>
        <v>0</v>
      </c>
      <c r="S174" s="66">
        <f t="shared" si="7"/>
        <v>0</v>
      </c>
      <c r="Y174" s="10"/>
      <c r="Z174" s="10"/>
      <c r="AA174" s="10"/>
      <c r="AB174" s="10"/>
      <c r="AC174" s="10"/>
      <c r="AD174" s="10"/>
      <c r="AG174" s="10"/>
      <c r="AH174" s="10"/>
      <c r="AQ174"/>
      <c r="AR174"/>
      <c r="AS174"/>
      <c r="AT174"/>
      <c r="AU174"/>
    </row>
    <row r="175" spans="1:47">
      <c r="A175" s="71">
        <f t="shared" si="8"/>
        <v>173</v>
      </c>
      <c r="H175" s="65"/>
      <c r="I175" s="65"/>
      <c r="J175" s="65"/>
      <c r="K175" s="65"/>
      <c r="L175" s="65"/>
      <c r="M175" s="66">
        <f t="shared" si="6"/>
        <v>0</v>
      </c>
      <c r="S175" s="66">
        <f t="shared" si="7"/>
        <v>0</v>
      </c>
      <c r="Y175" s="10"/>
      <c r="Z175" s="10"/>
      <c r="AA175" s="10"/>
      <c r="AB175" s="10"/>
      <c r="AC175" s="10"/>
      <c r="AD175" s="10"/>
      <c r="AG175" s="10"/>
      <c r="AH175" s="10"/>
      <c r="AQ175"/>
      <c r="AR175"/>
      <c r="AS175"/>
      <c r="AT175"/>
      <c r="AU175"/>
    </row>
    <row r="176" spans="1:47">
      <c r="A176" s="71">
        <f t="shared" si="8"/>
        <v>174</v>
      </c>
      <c r="H176" s="65"/>
      <c r="I176" s="65"/>
      <c r="J176" s="65"/>
      <c r="K176" s="65"/>
      <c r="L176" s="65"/>
      <c r="M176" s="66">
        <f t="shared" si="6"/>
        <v>0</v>
      </c>
      <c r="S176" s="66">
        <f t="shared" si="7"/>
        <v>0</v>
      </c>
      <c r="Y176" s="10"/>
      <c r="Z176" s="10"/>
      <c r="AA176" s="10"/>
      <c r="AB176" s="10"/>
      <c r="AC176" s="10"/>
      <c r="AD176" s="10"/>
      <c r="AG176" s="10"/>
      <c r="AH176" s="10"/>
      <c r="AQ176"/>
      <c r="AR176"/>
      <c r="AS176"/>
      <c r="AT176"/>
      <c r="AU176"/>
    </row>
    <row r="177" spans="1:47">
      <c r="A177" s="71">
        <f t="shared" si="8"/>
        <v>175</v>
      </c>
      <c r="H177" s="65"/>
      <c r="I177" s="65"/>
      <c r="J177" s="65"/>
      <c r="K177" s="65"/>
      <c r="L177" s="65"/>
      <c r="M177" s="66">
        <f t="shared" si="6"/>
        <v>0</v>
      </c>
      <c r="S177" s="66">
        <f t="shared" si="7"/>
        <v>0</v>
      </c>
      <c r="Y177" s="10"/>
      <c r="Z177" s="10"/>
      <c r="AA177" s="10"/>
      <c r="AB177" s="10"/>
      <c r="AC177" s="10"/>
      <c r="AD177" s="10"/>
      <c r="AG177" s="10"/>
      <c r="AH177" s="10"/>
      <c r="AQ177"/>
      <c r="AR177"/>
      <c r="AS177"/>
      <c r="AT177"/>
      <c r="AU177"/>
    </row>
    <row r="178" spans="1:47">
      <c r="A178" s="71">
        <f t="shared" si="8"/>
        <v>176</v>
      </c>
      <c r="H178" s="65"/>
      <c r="I178" s="65"/>
      <c r="J178" s="65"/>
      <c r="K178" s="65"/>
      <c r="L178" s="65"/>
      <c r="M178" s="66">
        <f t="shared" si="6"/>
        <v>0</v>
      </c>
      <c r="S178" s="66">
        <f t="shared" si="7"/>
        <v>0</v>
      </c>
      <c r="Y178" s="10"/>
      <c r="Z178" s="10"/>
      <c r="AA178" s="10"/>
      <c r="AB178" s="10"/>
      <c r="AC178" s="10"/>
      <c r="AD178" s="10"/>
      <c r="AG178" s="10"/>
      <c r="AH178" s="10"/>
      <c r="AQ178"/>
      <c r="AR178"/>
      <c r="AS178"/>
      <c r="AT178"/>
      <c r="AU178"/>
    </row>
    <row r="179" spans="1:47">
      <c r="A179" s="71">
        <f t="shared" si="8"/>
        <v>177</v>
      </c>
      <c r="H179" s="65"/>
      <c r="I179" s="65"/>
      <c r="J179" s="65"/>
      <c r="K179" s="65"/>
      <c r="L179" s="65"/>
      <c r="M179" s="66">
        <f t="shared" si="6"/>
        <v>0</v>
      </c>
      <c r="S179" s="66">
        <f t="shared" si="7"/>
        <v>0</v>
      </c>
      <c r="Y179" s="10"/>
      <c r="Z179" s="10"/>
      <c r="AA179" s="10"/>
      <c r="AB179" s="10"/>
      <c r="AC179" s="10"/>
      <c r="AD179" s="10"/>
      <c r="AG179" s="10"/>
      <c r="AH179" s="10"/>
      <c r="AQ179"/>
      <c r="AR179"/>
      <c r="AS179"/>
      <c r="AT179"/>
      <c r="AU179"/>
    </row>
    <row r="180" spans="1:47">
      <c r="A180" s="71">
        <f t="shared" si="8"/>
        <v>178</v>
      </c>
      <c r="H180" s="65"/>
      <c r="I180" s="65"/>
      <c r="J180" s="65"/>
      <c r="K180" s="65"/>
      <c r="L180" s="65"/>
      <c r="M180" s="66">
        <f t="shared" si="6"/>
        <v>0</v>
      </c>
      <c r="S180" s="66">
        <f t="shared" si="7"/>
        <v>0</v>
      </c>
      <c r="Y180" s="10"/>
      <c r="Z180" s="10"/>
      <c r="AA180" s="10"/>
      <c r="AB180" s="10"/>
      <c r="AC180" s="10"/>
      <c r="AD180" s="10"/>
      <c r="AG180" s="10"/>
      <c r="AH180" s="10"/>
      <c r="AQ180"/>
      <c r="AR180"/>
      <c r="AS180"/>
      <c r="AT180"/>
      <c r="AU180"/>
    </row>
    <row r="181" spans="1:47">
      <c r="A181" s="71">
        <f t="shared" si="8"/>
        <v>179</v>
      </c>
      <c r="H181" s="65"/>
      <c r="I181" s="65"/>
      <c r="J181" s="65"/>
      <c r="K181" s="65"/>
      <c r="L181" s="65"/>
      <c r="M181" s="66">
        <f t="shared" si="6"/>
        <v>0</v>
      </c>
      <c r="S181" s="66">
        <f t="shared" si="7"/>
        <v>0</v>
      </c>
      <c r="Y181" s="10"/>
      <c r="Z181" s="10"/>
      <c r="AA181" s="10"/>
      <c r="AB181" s="10"/>
      <c r="AC181" s="10"/>
      <c r="AD181" s="10"/>
      <c r="AG181" s="10"/>
      <c r="AH181" s="10"/>
      <c r="AQ181"/>
      <c r="AR181"/>
      <c r="AS181"/>
      <c r="AT181"/>
      <c r="AU181"/>
    </row>
    <row r="182" spans="1:47">
      <c r="A182" s="71">
        <f t="shared" si="8"/>
        <v>180</v>
      </c>
      <c r="H182" s="65"/>
      <c r="I182" s="65"/>
      <c r="J182" s="65"/>
      <c r="K182" s="65"/>
      <c r="L182" s="65"/>
      <c r="M182" s="66">
        <f t="shared" si="6"/>
        <v>0</v>
      </c>
      <c r="S182" s="66">
        <f t="shared" si="7"/>
        <v>0</v>
      </c>
      <c r="Y182" s="10"/>
      <c r="Z182" s="10"/>
      <c r="AA182" s="10"/>
      <c r="AB182" s="10"/>
      <c r="AC182" s="10"/>
      <c r="AD182" s="10"/>
      <c r="AG182" s="10"/>
      <c r="AH182" s="10"/>
      <c r="AQ182"/>
      <c r="AR182"/>
      <c r="AS182"/>
      <c r="AT182"/>
      <c r="AU182"/>
    </row>
    <row r="183" spans="1:47">
      <c r="A183" s="71">
        <f t="shared" si="8"/>
        <v>181</v>
      </c>
      <c r="H183" s="65"/>
      <c r="I183" s="65"/>
      <c r="J183" s="65"/>
      <c r="K183" s="65"/>
      <c r="L183" s="65"/>
      <c r="M183" s="66">
        <f t="shared" si="6"/>
        <v>0</v>
      </c>
      <c r="S183" s="66">
        <f t="shared" si="7"/>
        <v>0</v>
      </c>
      <c r="Y183" s="10"/>
      <c r="Z183" s="10"/>
      <c r="AA183" s="10"/>
      <c r="AB183" s="10"/>
      <c r="AC183" s="10"/>
      <c r="AD183" s="10"/>
      <c r="AG183" s="10"/>
      <c r="AH183" s="10"/>
      <c r="AQ183"/>
      <c r="AR183"/>
      <c r="AS183"/>
      <c r="AT183"/>
      <c r="AU183"/>
    </row>
    <row r="184" spans="1:47">
      <c r="A184" s="71">
        <f t="shared" si="8"/>
        <v>182</v>
      </c>
      <c r="H184" s="65"/>
      <c r="I184" s="65"/>
      <c r="J184" s="65"/>
      <c r="K184" s="65"/>
      <c r="L184" s="65"/>
      <c r="M184" s="66">
        <f t="shared" si="6"/>
        <v>0</v>
      </c>
      <c r="S184" s="66">
        <f t="shared" si="7"/>
        <v>0</v>
      </c>
      <c r="Y184" s="10"/>
      <c r="Z184" s="10"/>
      <c r="AA184" s="10"/>
      <c r="AB184" s="10"/>
      <c r="AC184" s="10"/>
      <c r="AD184" s="10"/>
      <c r="AG184" s="10"/>
      <c r="AH184" s="10"/>
      <c r="AQ184"/>
      <c r="AR184"/>
      <c r="AS184"/>
      <c r="AT184"/>
      <c r="AU184"/>
    </row>
    <row r="185" spans="1:47">
      <c r="A185" s="71">
        <f t="shared" si="8"/>
        <v>183</v>
      </c>
      <c r="H185" s="65"/>
      <c r="I185" s="65"/>
      <c r="J185" s="65"/>
      <c r="K185" s="65"/>
      <c r="L185" s="65"/>
      <c r="M185" s="66">
        <f t="shared" si="6"/>
        <v>0</v>
      </c>
      <c r="S185" s="66">
        <f t="shared" si="7"/>
        <v>0</v>
      </c>
      <c r="Y185" s="10"/>
      <c r="Z185" s="10"/>
      <c r="AA185" s="10"/>
      <c r="AB185" s="10"/>
      <c r="AC185" s="10"/>
      <c r="AD185" s="10"/>
      <c r="AG185" s="10"/>
      <c r="AH185" s="10"/>
      <c r="AQ185"/>
      <c r="AR185"/>
      <c r="AS185"/>
      <c r="AT185"/>
      <c r="AU185"/>
    </row>
    <row r="186" spans="1:47">
      <c r="A186" s="71">
        <f t="shared" si="8"/>
        <v>184</v>
      </c>
      <c r="H186" s="65"/>
      <c r="I186" s="65"/>
      <c r="J186" s="65"/>
      <c r="K186" s="65"/>
      <c r="L186" s="65"/>
      <c r="M186" s="66">
        <f t="shared" si="6"/>
        <v>0</v>
      </c>
      <c r="S186" s="66">
        <f t="shared" si="7"/>
        <v>0</v>
      </c>
      <c r="Y186" s="10"/>
      <c r="Z186" s="10"/>
      <c r="AA186" s="10"/>
      <c r="AB186" s="10"/>
      <c r="AC186" s="10"/>
      <c r="AD186" s="10"/>
      <c r="AG186" s="10"/>
      <c r="AH186" s="10"/>
      <c r="AQ186"/>
      <c r="AR186"/>
      <c r="AS186"/>
      <c r="AT186"/>
      <c r="AU186"/>
    </row>
    <row r="187" spans="1:47">
      <c r="A187" s="71">
        <f t="shared" si="8"/>
        <v>185</v>
      </c>
      <c r="H187" s="65"/>
      <c r="I187" s="65"/>
      <c r="J187" s="65"/>
      <c r="K187" s="65"/>
      <c r="L187" s="65"/>
      <c r="M187" s="66">
        <f t="shared" si="6"/>
        <v>0</v>
      </c>
      <c r="S187" s="66">
        <f t="shared" si="7"/>
        <v>0</v>
      </c>
      <c r="Y187" s="10"/>
      <c r="Z187" s="10"/>
      <c r="AA187" s="10"/>
      <c r="AB187" s="10"/>
      <c r="AC187" s="10"/>
      <c r="AD187" s="10"/>
      <c r="AG187" s="10"/>
      <c r="AH187" s="10"/>
      <c r="AQ187"/>
      <c r="AR187"/>
      <c r="AS187"/>
      <c r="AT187"/>
      <c r="AU187"/>
    </row>
    <row r="188" spans="1:47">
      <c r="A188" s="71">
        <f t="shared" si="8"/>
        <v>186</v>
      </c>
      <c r="H188" s="65"/>
      <c r="I188" s="65"/>
      <c r="J188" s="65"/>
      <c r="K188" s="65"/>
      <c r="L188" s="65"/>
      <c r="M188" s="66">
        <f t="shared" si="6"/>
        <v>0</v>
      </c>
      <c r="S188" s="66">
        <f t="shared" si="7"/>
        <v>0</v>
      </c>
      <c r="Y188" s="10"/>
      <c r="Z188" s="10"/>
      <c r="AA188" s="10"/>
      <c r="AB188" s="10"/>
      <c r="AC188" s="10"/>
      <c r="AD188" s="10"/>
      <c r="AG188" s="10"/>
      <c r="AH188" s="10"/>
      <c r="AQ188"/>
      <c r="AR188"/>
      <c r="AS188"/>
      <c r="AT188"/>
      <c r="AU188"/>
    </row>
    <row r="189" spans="1:47">
      <c r="A189" s="71">
        <f t="shared" si="8"/>
        <v>187</v>
      </c>
      <c r="H189" s="65"/>
      <c r="I189" s="65"/>
      <c r="J189" s="65"/>
      <c r="K189" s="65"/>
      <c r="L189" s="65"/>
      <c r="M189" s="66">
        <f t="shared" si="6"/>
        <v>0</v>
      </c>
      <c r="S189" s="66">
        <f t="shared" si="7"/>
        <v>0</v>
      </c>
      <c r="Y189" s="10"/>
      <c r="Z189" s="10"/>
      <c r="AA189" s="10"/>
      <c r="AB189" s="10"/>
      <c r="AC189" s="10"/>
      <c r="AD189" s="10"/>
      <c r="AG189" s="10"/>
      <c r="AH189" s="10"/>
      <c r="AQ189"/>
      <c r="AR189"/>
      <c r="AS189"/>
      <c r="AT189"/>
      <c r="AU189"/>
    </row>
    <row r="190" spans="1:47">
      <c r="A190" s="71">
        <f t="shared" si="8"/>
        <v>188</v>
      </c>
      <c r="H190" s="65"/>
      <c r="I190" s="65"/>
      <c r="J190" s="65"/>
      <c r="K190" s="65"/>
      <c r="L190" s="65"/>
      <c r="M190" s="66">
        <f t="shared" si="6"/>
        <v>0</v>
      </c>
      <c r="S190" s="66">
        <f t="shared" si="7"/>
        <v>0</v>
      </c>
      <c r="Y190" s="10"/>
      <c r="Z190" s="10"/>
      <c r="AA190" s="10"/>
      <c r="AB190" s="10"/>
      <c r="AC190" s="10"/>
      <c r="AD190" s="10"/>
      <c r="AG190" s="10"/>
      <c r="AH190" s="10"/>
      <c r="AQ190"/>
      <c r="AR190"/>
      <c r="AS190"/>
      <c r="AT190"/>
      <c r="AU190"/>
    </row>
    <row r="191" spans="1:47">
      <c r="A191" s="71">
        <f t="shared" si="8"/>
        <v>189</v>
      </c>
      <c r="H191" s="65"/>
      <c r="I191" s="65"/>
      <c r="J191" s="65"/>
      <c r="K191" s="65"/>
      <c r="L191" s="65"/>
      <c r="M191" s="66">
        <f t="shared" si="6"/>
        <v>0</v>
      </c>
      <c r="S191" s="66">
        <f t="shared" si="7"/>
        <v>0</v>
      </c>
      <c r="Y191" s="10"/>
      <c r="Z191" s="10"/>
      <c r="AA191" s="10"/>
      <c r="AB191" s="10"/>
      <c r="AC191" s="10"/>
      <c r="AD191" s="10"/>
      <c r="AG191" s="10"/>
      <c r="AH191" s="10"/>
      <c r="AQ191"/>
      <c r="AR191"/>
      <c r="AS191"/>
      <c r="AT191"/>
      <c r="AU191"/>
    </row>
    <row r="192" spans="1:47">
      <c r="A192" s="71">
        <f t="shared" si="8"/>
        <v>190</v>
      </c>
      <c r="H192" s="65"/>
      <c r="I192" s="65"/>
      <c r="J192" s="65"/>
      <c r="K192" s="65"/>
      <c r="L192" s="65"/>
      <c r="M192" s="66">
        <f t="shared" si="6"/>
        <v>0</v>
      </c>
      <c r="S192" s="66">
        <f t="shared" si="7"/>
        <v>0</v>
      </c>
      <c r="Y192" s="10"/>
      <c r="Z192" s="10"/>
      <c r="AA192" s="10"/>
      <c r="AB192" s="10"/>
      <c r="AC192" s="10"/>
      <c r="AD192" s="10"/>
      <c r="AG192" s="10"/>
      <c r="AH192" s="10"/>
      <c r="AQ192"/>
      <c r="AR192"/>
      <c r="AS192"/>
      <c r="AT192"/>
      <c r="AU192"/>
    </row>
    <row r="193" spans="1:47">
      <c r="A193" s="71">
        <f t="shared" si="8"/>
        <v>191</v>
      </c>
      <c r="H193" s="65"/>
      <c r="I193" s="65"/>
      <c r="J193" s="65"/>
      <c r="K193" s="65"/>
      <c r="L193" s="65"/>
      <c r="M193" s="66">
        <f t="shared" si="6"/>
        <v>0</v>
      </c>
      <c r="S193" s="66">
        <f t="shared" si="7"/>
        <v>0</v>
      </c>
      <c r="Y193" s="10"/>
      <c r="Z193" s="10"/>
      <c r="AA193" s="10"/>
      <c r="AB193" s="10"/>
      <c r="AC193" s="10"/>
      <c r="AD193" s="10"/>
      <c r="AG193" s="10"/>
      <c r="AH193" s="10"/>
      <c r="AQ193"/>
      <c r="AR193"/>
      <c r="AS193"/>
      <c r="AT193"/>
      <c r="AU193"/>
    </row>
    <row r="194" spans="1:47">
      <c r="A194" s="71">
        <f t="shared" si="8"/>
        <v>192</v>
      </c>
      <c r="H194" s="65"/>
      <c r="I194" s="65"/>
      <c r="J194" s="65"/>
      <c r="K194" s="65"/>
      <c r="L194" s="65"/>
      <c r="M194" s="66">
        <f t="shared" si="6"/>
        <v>0</v>
      </c>
      <c r="S194" s="66">
        <f t="shared" si="7"/>
        <v>0</v>
      </c>
      <c r="Y194" s="10"/>
      <c r="Z194" s="10"/>
      <c r="AA194" s="10"/>
      <c r="AB194" s="10"/>
      <c r="AC194" s="10"/>
      <c r="AD194" s="10"/>
      <c r="AG194" s="10"/>
      <c r="AH194" s="10"/>
      <c r="AQ194"/>
      <c r="AR194"/>
      <c r="AS194"/>
      <c r="AT194"/>
      <c r="AU194"/>
    </row>
    <row r="195" spans="1:47">
      <c r="A195" s="71">
        <f t="shared" si="8"/>
        <v>193</v>
      </c>
      <c r="H195" s="65"/>
      <c r="I195" s="65"/>
      <c r="J195" s="65"/>
      <c r="K195" s="65"/>
      <c r="L195" s="65"/>
      <c r="M195" s="66">
        <f t="shared" ref="M195:M258" si="9">N195+O195+P195+Q195+R195</f>
        <v>0</v>
      </c>
      <c r="S195" s="66">
        <f t="shared" ref="S195:S258" si="10">T195+U195+V195+W195+X195</f>
        <v>0</v>
      </c>
      <c r="Y195" s="10"/>
      <c r="Z195" s="10"/>
      <c r="AA195" s="10"/>
      <c r="AB195" s="10"/>
      <c r="AC195" s="10"/>
      <c r="AD195" s="10"/>
      <c r="AG195" s="10"/>
      <c r="AH195" s="10"/>
      <c r="AQ195"/>
      <c r="AR195"/>
      <c r="AS195"/>
      <c r="AT195"/>
      <c r="AU195"/>
    </row>
    <row r="196" spans="1:47">
      <c r="A196" s="71">
        <f t="shared" si="8"/>
        <v>194</v>
      </c>
      <c r="H196" s="65"/>
      <c r="I196" s="65"/>
      <c r="J196" s="65"/>
      <c r="K196" s="65"/>
      <c r="L196" s="65"/>
      <c r="M196" s="66">
        <f t="shared" si="9"/>
        <v>0</v>
      </c>
      <c r="S196" s="66">
        <f t="shared" si="10"/>
        <v>0</v>
      </c>
      <c r="Y196" s="10"/>
      <c r="Z196" s="10"/>
      <c r="AA196" s="10"/>
      <c r="AB196" s="10"/>
      <c r="AC196" s="10"/>
      <c r="AD196" s="10"/>
      <c r="AG196" s="10"/>
      <c r="AH196" s="10"/>
      <c r="AQ196"/>
      <c r="AR196"/>
      <c r="AS196"/>
      <c r="AT196"/>
      <c r="AU196"/>
    </row>
    <row r="197" spans="1:47">
      <c r="A197" s="71">
        <f t="shared" ref="A197:A260" si="11">A196+1</f>
        <v>195</v>
      </c>
      <c r="H197" s="65"/>
      <c r="I197" s="65"/>
      <c r="J197" s="65"/>
      <c r="K197" s="65"/>
      <c r="L197" s="65"/>
      <c r="M197" s="66">
        <f t="shared" si="9"/>
        <v>0</v>
      </c>
      <c r="S197" s="66">
        <f t="shared" si="10"/>
        <v>0</v>
      </c>
      <c r="Y197" s="10"/>
      <c r="Z197" s="10"/>
      <c r="AA197" s="10"/>
      <c r="AB197" s="10"/>
      <c r="AC197" s="10"/>
      <c r="AD197" s="10"/>
      <c r="AG197" s="10"/>
      <c r="AH197" s="10"/>
      <c r="AQ197"/>
      <c r="AR197"/>
      <c r="AS197"/>
      <c r="AT197"/>
      <c r="AU197"/>
    </row>
    <row r="198" spans="1:47">
      <c r="A198" s="71">
        <f t="shared" si="11"/>
        <v>196</v>
      </c>
      <c r="H198" s="65"/>
      <c r="I198" s="65"/>
      <c r="J198" s="65"/>
      <c r="K198" s="65"/>
      <c r="L198" s="65"/>
      <c r="M198" s="66">
        <f t="shared" si="9"/>
        <v>0</v>
      </c>
      <c r="S198" s="66">
        <f t="shared" si="10"/>
        <v>0</v>
      </c>
      <c r="Y198" s="10"/>
      <c r="Z198" s="10"/>
      <c r="AA198" s="10"/>
      <c r="AB198" s="10"/>
      <c r="AC198" s="10"/>
      <c r="AD198" s="10"/>
      <c r="AG198" s="10"/>
      <c r="AH198" s="10"/>
      <c r="AQ198"/>
      <c r="AR198"/>
      <c r="AS198"/>
      <c r="AT198"/>
      <c r="AU198"/>
    </row>
    <row r="199" spans="1:47">
      <c r="A199" s="71">
        <f t="shared" si="11"/>
        <v>197</v>
      </c>
      <c r="H199" s="65"/>
      <c r="I199" s="65"/>
      <c r="J199" s="65"/>
      <c r="K199" s="65"/>
      <c r="L199" s="65"/>
      <c r="M199" s="66">
        <f t="shared" si="9"/>
        <v>0</v>
      </c>
      <c r="S199" s="66">
        <f t="shared" si="10"/>
        <v>0</v>
      </c>
      <c r="Y199" s="10"/>
      <c r="Z199" s="10"/>
      <c r="AA199" s="10"/>
      <c r="AB199" s="10"/>
      <c r="AC199" s="10"/>
      <c r="AD199" s="10"/>
      <c r="AG199" s="10"/>
      <c r="AH199" s="10"/>
      <c r="AQ199"/>
      <c r="AR199"/>
      <c r="AS199"/>
      <c r="AT199"/>
      <c r="AU199"/>
    </row>
    <row r="200" spans="1:47">
      <c r="A200" s="71">
        <f t="shared" si="11"/>
        <v>198</v>
      </c>
      <c r="H200" s="65"/>
      <c r="I200" s="65"/>
      <c r="J200" s="65"/>
      <c r="K200" s="65"/>
      <c r="L200" s="65"/>
      <c r="M200" s="66">
        <f t="shared" si="9"/>
        <v>0</v>
      </c>
      <c r="S200" s="66">
        <f t="shared" si="10"/>
        <v>0</v>
      </c>
      <c r="Y200" s="10"/>
      <c r="Z200" s="10"/>
      <c r="AA200" s="10"/>
      <c r="AB200" s="10"/>
      <c r="AC200" s="10"/>
      <c r="AD200" s="10"/>
      <c r="AG200" s="10"/>
      <c r="AH200" s="10"/>
      <c r="AQ200"/>
      <c r="AR200"/>
      <c r="AS200"/>
      <c r="AT200"/>
      <c r="AU200"/>
    </row>
    <row r="201" spans="1:47">
      <c r="A201" s="71">
        <f t="shared" si="11"/>
        <v>199</v>
      </c>
      <c r="H201" s="65"/>
      <c r="I201" s="65"/>
      <c r="J201" s="65"/>
      <c r="K201" s="65"/>
      <c r="L201" s="65"/>
      <c r="M201" s="66">
        <f t="shared" si="9"/>
        <v>0</v>
      </c>
      <c r="S201" s="66">
        <f t="shared" si="10"/>
        <v>0</v>
      </c>
      <c r="Y201" s="10"/>
      <c r="Z201" s="10"/>
      <c r="AA201" s="10"/>
      <c r="AB201" s="10"/>
      <c r="AC201" s="10"/>
      <c r="AD201" s="10"/>
      <c r="AG201" s="10"/>
      <c r="AH201" s="10"/>
      <c r="AQ201"/>
      <c r="AR201"/>
      <c r="AS201"/>
      <c r="AT201"/>
      <c r="AU201"/>
    </row>
    <row r="202" spans="1:47">
      <c r="A202" s="71">
        <f t="shared" si="11"/>
        <v>200</v>
      </c>
      <c r="H202" s="65"/>
      <c r="I202" s="65"/>
      <c r="J202" s="65"/>
      <c r="K202" s="65"/>
      <c r="L202" s="65"/>
      <c r="M202" s="66">
        <f t="shared" si="9"/>
        <v>0</v>
      </c>
      <c r="S202" s="66">
        <f t="shared" si="10"/>
        <v>0</v>
      </c>
      <c r="Y202" s="10"/>
      <c r="Z202" s="10"/>
      <c r="AA202" s="10"/>
      <c r="AB202" s="10"/>
      <c r="AC202" s="10"/>
      <c r="AD202" s="10"/>
      <c r="AG202" s="10"/>
      <c r="AH202" s="10"/>
      <c r="AQ202"/>
      <c r="AR202"/>
      <c r="AS202"/>
      <c r="AT202"/>
      <c r="AU202"/>
    </row>
    <row r="203" spans="1:47">
      <c r="A203" s="71">
        <f t="shared" si="11"/>
        <v>201</v>
      </c>
      <c r="H203" s="65"/>
      <c r="I203" s="65"/>
      <c r="J203" s="65"/>
      <c r="K203" s="65"/>
      <c r="L203" s="65"/>
      <c r="M203" s="66">
        <f t="shared" si="9"/>
        <v>0</v>
      </c>
      <c r="S203" s="66">
        <f t="shared" si="10"/>
        <v>0</v>
      </c>
      <c r="Y203" s="10"/>
      <c r="Z203" s="10"/>
      <c r="AA203" s="10"/>
      <c r="AB203" s="10"/>
      <c r="AC203" s="10"/>
      <c r="AD203" s="10"/>
      <c r="AG203" s="10"/>
      <c r="AH203" s="10"/>
      <c r="AQ203"/>
      <c r="AR203"/>
      <c r="AS203"/>
      <c r="AT203"/>
      <c r="AU203"/>
    </row>
    <row r="204" spans="1:47">
      <c r="A204" s="71">
        <f t="shared" si="11"/>
        <v>202</v>
      </c>
      <c r="H204" s="65"/>
      <c r="I204" s="65"/>
      <c r="J204" s="65"/>
      <c r="K204" s="65"/>
      <c r="L204" s="65"/>
      <c r="M204" s="66">
        <f t="shared" si="9"/>
        <v>0</v>
      </c>
      <c r="S204" s="66">
        <f t="shared" si="10"/>
        <v>0</v>
      </c>
      <c r="Y204" s="10"/>
      <c r="Z204" s="10"/>
      <c r="AA204" s="10"/>
      <c r="AB204" s="10"/>
      <c r="AC204" s="10"/>
      <c r="AD204" s="10"/>
      <c r="AG204" s="10"/>
      <c r="AH204" s="10"/>
      <c r="AQ204"/>
      <c r="AR204"/>
      <c r="AS204"/>
      <c r="AT204"/>
      <c r="AU204"/>
    </row>
    <row r="205" spans="1:47">
      <c r="A205" s="71">
        <f t="shared" si="11"/>
        <v>203</v>
      </c>
      <c r="H205" s="65"/>
      <c r="I205" s="65"/>
      <c r="J205" s="65"/>
      <c r="K205" s="65"/>
      <c r="L205" s="65"/>
      <c r="M205" s="66">
        <f t="shared" si="9"/>
        <v>0</v>
      </c>
      <c r="S205" s="66">
        <f t="shared" si="10"/>
        <v>0</v>
      </c>
      <c r="Y205" s="10"/>
      <c r="Z205" s="10"/>
      <c r="AA205" s="10"/>
      <c r="AB205" s="10"/>
      <c r="AC205" s="10"/>
      <c r="AD205" s="10"/>
      <c r="AG205" s="10"/>
      <c r="AH205" s="10"/>
      <c r="AQ205"/>
      <c r="AR205"/>
      <c r="AS205"/>
      <c r="AT205"/>
      <c r="AU205"/>
    </row>
    <row r="206" spans="1:47">
      <c r="A206" s="71">
        <f t="shared" si="11"/>
        <v>204</v>
      </c>
      <c r="H206" s="65"/>
      <c r="I206" s="65"/>
      <c r="J206" s="65"/>
      <c r="K206" s="65"/>
      <c r="L206" s="65"/>
      <c r="M206" s="66">
        <f t="shared" si="9"/>
        <v>0</v>
      </c>
      <c r="S206" s="66">
        <f t="shared" si="10"/>
        <v>0</v>
      </c>
      <c r="Y206" s="10"/>
      <c r="Z206" s="10"/>
      <c r="AA206" s="10"/>
      <c r="AB206" s="10"/>
      <c r="AC206" s="10"/>
      <c r="AD206" s="10"/>
      <c r="AG206" s="10"/>
      <c r="AH206" s="10"/>
      <c r="AQ206"/>
      <c r="AR206"/>
      <c r="AS206"/>
      <c r="AT206"/>
      <c r="AU206"/>
    </row>
    <row r="207" spans="1:47">
      <c r="A207" s="71">
        <f t="shared" si="11"/>
        <v>205</v>
      </c>
      <c r="H207" s="65"/>
      <c r="I207" s="65"/>
      <c r="J207" s="65"/>
      <c r="K207" s="65"/>
      <c r="L207" s="65"/>
      <c r="M207" s="66">
        <f t="shared" si="9"/>
        <v>0</v>
      </c>
      <c r="S207" s="66">
        <f t="shared" si="10"/>
        <v>0</v>
      </c>
      <c r="Y207" s="10"/>
      <c r="Z207" s="10"/>
      <c r="AA207" s="10"/>
      <c r="AB207" s="10"/>
      <c r="AC207" s="10"/>
      <c r="AD207" s="10"/>
      <c r="AG207" s="10"/>
      <c r="AH207" s="10"/>
      <c r="AQ207"/>
      <c r="AR207"/>
      <c r="AS207"/>
      <c r="AT207"/>
      <c r="AU207"/>
    </row>
    <row r="208" spans="1:47">
      <c r="A208" s="71">
        <f t="shared" si="11"/>
        <v>206</v>
      </c>
      <c r="H208" s="65"/>
      <c r="I208" s="65"/>
      <c r="J208" s="65"/>
      <c r="K208" s="65"/>
      <c r="L208" s="65"/>
      <c r="M208" s="66">
        <f t="shared" si="9"/>
        <v>0</v>
      </c>
      <c r="S208" s="66">
        <f t="shared" si="10"/>
        <v>0</v>
      </c>
      <c r="Y208" s="10"/>
      <c r="Z208" s="10"/>
      <c r="AA208" s="10"/>
      <c r="AB208" s="10"/>
      <c r="AC208" s="10"/>
      <c r="AD208" s="10"/>
      <c r="AG208" s="10"/>
      <c r="AH208" s="10"/>
      <c r="AQ208"/>
      <c r="AR208"/>
      <c r="AS208"/>
      <c r="AT208"/>
      <c r="AU208"/>
    </row>
    <row r="209" spans="1:47">
      <c r="A209" s="71">
        <f t="shared" si="11"/>
        <v>207</v>
      </c>
      <c r="H209" s="65"/>
      <c r="I209" s="65"/>
      <c r="J209" s="65"/>
      <c r="K209" s="65"/>
      <c r="L209" s="65"/>
      <c r="M209" s="66">
        <f t="shared" si="9"/>
        <v>0</v>
      </c>
      <c r="S209" s="66">
        <f t="shared" si="10"/>
        <v>0</v>
      </c>
      <c r="Y209" s="10"/>
      <c r="Z209" s="10"/>
      <c r="AA209" s="10"/>
      <c r="AB209" s="10"/>
      <c r="AC209" s="10"/>
      <c r="AD209" s="10"/>
      <c r="AG209" s="10"/>
      <c r="AH209" s="10"/>
      <c r="AQ209"/>
      <c r="AR209"/>
      <c r="AS209"/>
      <c r="AT209"/>
      <c r="AU209"/>
    </row>
    <row r="210" spans="1:47">
      <c r="A210" s="71">
        <f t="shared" si="11"/>
        <v>208</v>
      </c>
      <c r="H210" s="65"/>
      <c r="I210" s="65"/>
      <c r="J210" s="65"/>
      <c r="K210" s="65"/>
      <c r="L210" s="65"/>
      <c r="M210" s="66">
        <f t="shared" si="9"/>
        <v>0</v>
      </c>
      <c r="S210" s="66">
        <f t="shared" si="10"/>
        <v>0</v>
      </c>
      <c r="Y210" s="10"/>
      <c r="Z210" s="10"/>
      <c r="AA210" s="10"/>
      <c r="AB210" s="10"/>
      <c r="AC210" s="10"/>
      <c r="AD210" s="10"/>
      <c r="AG210" s="10"/>
      <c r="AH210" s="10"/>
      <c r="AQ210"/>
      <c r="AR210"/>
      <c r="AS210"/>
      <c r="AT210"/>
      <c r="AU210"/>
    </row>
    <row r="211" spans="1:47">
      <c r="A211" s="71">
        <f t="shared" si="11"/>
        <v>209</v>
      </c>
      <c r="H211" s="65"/>
      <c r="I211" s="65"/>
      <c r="J211" s="65"/>
      <c r="K211" s="65"/>
      <c r="L211" s="65"/>
      <c r="M211" s="66">
        <f t="shared" si="9"/>
        <v>0</v>
      </c>
      <c r="S211" s="66">
        <f t="shared" si="10"/>
        <v>0</v>
      </c>
      <c r="Y211" s="10"/>
      <c r="Z211" s="10"/>
      <c r="AA211" s="10"/>
      <c r="AB211" s="10"/>
      <c r="AC211" s="10"/>
      <c r="AD211" s="10"/>
      <c r="AG211" s="10"/>
      <c r="AH211" s="10"/>
      <c r="AQ211"/>
      <c r="AR211"/>
      <c r="AS211"/>
      <c r="AT211"/>
      <c r="AU211"/>
    </row>
    <row r="212" spans="1:47">
      <c r="A212" s="71">
        <f t="shared" si="11"/>
        <v>210</v>
      </c>
      <c r="H212" s="65"/>
      <c r="I212" s="65"/>
      <c r="J212" s="65"/>
      <c r="K212" s="65"/>
      <c r="L212" s="65"/>
      <c r="M212" s="66">
        <f t="shared" si="9"/>
        <v>0</v>
      </c>
      <c r="S212" s="66">
        <f t="shared" si="10"/>
        <v>0</v>
      </c>
      <c r="Y212" s="10"/>
      <c r="Z212" s="10"/>
      <c r="AA212" s="10"/>
      <c r="AB212" s="10"/>
      <c r="AC212" s="10"/>
      <c r="AD212" s="10"/>
      <c r="AG212" s="10"/>
      <c r="AH212" s="10"/>
      <c r="AQ212"/>
      <c r="AR212"/>
      <c r="AS212"/>
      <c r="AT212"/>
      <c r="AU212"/>
    </row>
    <row r="213" spans="1:47">
      <c r="A213" s="71">
        <f t="shared" si="11"/>
        <v>211</v>
      </c>
      <c r="H213" s="65"/>
      <c r="I213" s="65"/>
      <c r="J213" s="65"/>
      <c r="K213" s="65"/>
      <c r="L213" s="65"/>
      <c r="M213" s="66">
        <f t="shared" si="9"/>
        <v>0</v>
      </c>
      <c r="S213" s="66">
        <f t="shared" si="10"/>
        <v>0</v>
      </c>
      <c r="Y213" s="10"/>
      <c r="Z213" s="10"/>
      <c r="AA213" s="10"/>
      <c r="AB213" s="10"/>
      <c r="AC213" s="10"/>
      <c r="AD213" s="10"/>
      <c r="AG213" s="10"/>
      <c r="AH213" s="10"/>
      <c r="AQ213"/>
      <c r="AR213"/>
      <c r="AS213"/>
      <c r="AT213"/>
      <c r="AU213"/>
    </row>
    <row r="214" spans="1:47">
      <c r="A214" s="71">
        <f t="shared" si="11"/>
        <v>212</v>
      </c>
      <c r="H214" s="65"/>
      <c r="I214" s="65"/>
      <c r="J214" s="65"/>
      <c r="K214" s="65"/>
      <c r="L214" s="65"/>
      <c r="M214" s="66">
        <f t="shared" si="9"/>
        <v>0</v>
      </c>
      <c r="S214" s="66">
        <f t="shared" si="10"/>
        <v>0</v>
      </c>
      <c r="Y214" s="10"/>
      <c r="Z214" s="10"/>
      <c r="AA214" s="10"/>
      <c r="AB214" s="10"/>
      <c r="AC214" s="10"/>
      <c r="AD214" s="10"/>
      <c r="AG214" s="10"/>
      <c r="AH214" s="10"/>
      <c r="AQ214"/>
      <c r="AR214"/>
      <c r="AS214"/>
      <c r="AT214"/>
      <c r="AU214"/>
    </row>
    <row r="215" spans="1:47">
      <c r="A215" s="71">
        <f t="shared" si="11"/>
        <v>213</v>
      </c>
      <c r="H215" s="65"/>
      <c r="I215" s="65"/>
      <c r="J215" s="65"/>
      <c r="K215" s="65"/>
      <c r="L215" s="65"/>
      <c r="M215" s="66">
        <f t="shared" si="9"/>
        <v>0</v>
      </c>
      <c r="S215" s="66">
        <f t="shared" si="10"/>
        <v>0</v>
      </c>
      <c r="Y215" s="10"/>
      <c r="Z215" s="10"/>
      <c r="AA215" s="10"/>
      <c r="AB215" s="10"/>
      <c r="AC215" s="10"/>
      <c r="AD215" s="10"/>
      <c r="AG215" s="10"/>
      <c r="AH215" s="10"/>
      <c r="AQ215"/>
      <c r="AR215"/>
      <c r="AS215"/>
      <c r="AT215"/>
      <c r="AU215"/>
    </row>
    <row r="216" spans="1:47">
      <c r="A216" s="71">
        <f t="shared" si="11"/>
        <v>214</v>
      </c>
      <c r="H216" s="65"/>
      <c r="I216" s="65"/>
      <c r="J216" s="65"/>
      <c r="K216" s="65"/>
      <c r="L216" s="65"/>
      <c r="M216" s="66">
        <f t="shared" si="9"/>
        <v>0</v>
      </c>
      <c r="S216" s="66">
        <f t="shared" si="10"/>
        <v>0</v>
      </c>
      <c r="Y216" s="10"/>
      <c r="Z216" s="10"/>
      <c r="AA216" s="10"/>
      <c r="AB216" s="10"/>
      <c r="AC216" s="10"/>
      <c r="AD216" s="10"/>
      <c r="AG216" s="10"/>
      <c r="AH216" s="10"/>
      <c r="AQ216"/>
      <c r="AR216"/>
      <c r="AS216"/>
      <c r="AT216"/>
      <c r="AU216"/>
    </row>
    <row r="217" spans="1:47">
      <c r="A217" s="71">
        <f t="shared" si="11"/>
        <v>215</v>
      </c>
      <c r="H217" s="65"/>
      <c r="I217" s="65"/>
      <c r="J217" s="65"/>
      <c r="K217" s="65"/>
      <c r="L217" s="65"/>
      <c r="M217" s="66">
        <f t="shared" si="9"/>
        <v>0</v>
      </c>
      <c r="S217" s="66">
        <f t="shared" si="10"/>
        <v>0</v>
      </c>
      <c r="Y217" s="10"/>
      <c r="Z217" s="10"/>
      <c r="AA217" s="10"/>
      <c r="AB217" s="10"/>
      <c r="AC217" s="10"/>
      <c r="AD217" s="10"/>
      <c r="AG217" s="10"/>
      <c r="AH217" s="10"/>
      <c r="AQ217"/>
      <c r="AR217"/>
      <c r="AS217"/>
      <c r="AT217"/>
      <c r="AU217"/>
    </row>
    <row r="218" spans="1:47">
      <c r="A218" s="71">
        <f t="shared" si="11"/>
        <v>216</v>
      </c>
      <c r="H218" s="65"/>
      <c r="I218" s="65"/>
      <c r="J218" s="65"/>
      <c r="K218" s="65"/>
      <c r="L218" s="65"/>
      <c r="M218" s="66">
        <f t="shared" si="9"/>
        <v>0</v>
      </c>
      <c r="S218" s="66">
        <f t="shared" si="10"/>
        <v>0</v>
      </c>
      <c r="Y218" s="10"/>
      <c r="Z218" s="10"/>
      <c r="AA218" s="10"/>
      <c r="AB218" s="10"/>
      <c r="AC218" s="10"/>
      <c r="AD218" s="10"/>
      <c r="AG218" s="10"/>
      <c r="AH218" s="10"/>
      <c r="AQ218"/>
      <c r="AR218"/>
      <c r="AS218"/>
      <c r="AT218"/>
      <c r="AU218"/>
    </row>
    <row r="219" spans="1:47">
      <c r="A219" s="71">
        <f t="shared" si="11"/>
        <v>217</v>
      </c>
      <c r="H219" s="65"/>
      <c r="I219" s="65"/>
      <c r="J219" s="65"/>
      <c r="K219" s="65"/>
      <c r="L219" s="65"/>
      <c r="M219" s="66">
        <f t="shared" si="9"/>
        <v>0</v>
      </c>
      <c r="S219" s="66">
        <f t="shared" si="10"/>
        <v>0</v>
      </c>
      <c r="Y219" s="10"/>
      <c r="Z219" s="10"/>
      <c r="AA219" s="10"/>
      <c r="AB219" s="10"/>
      <c r="AC219" s="10"/>
      <c r="AD219" s="10"/>
      <c r="AG219" s="10"/>
      <c r="AH219" s="10"/>
      <c r="AQ219"/>
      <c r="AR219"/>
      <c r="AS219"/>
      <c r="AT219"/>
      <c r="AU219"/>
    </row>
    <row r="220" spans="1:47">
      <c r="A220" s="71">
        <f t="shared" si="11"/>
        <v>218</v>
      </c>
      <c r="H220" s="65"/>
      <c r="I220" s="65"/>
      <c r="J220" s="65"/>
      <c r="K220" s="65"/>
      <c r="L220" s="65"/>
      <c r="M220" s="66">
        <f t="shared" si="9"/>
        <v>0</v>
      </c>
      <c r="S220" s="66">
        <f t="shared" si="10"/>
        <v>0</v>
      </c>
      <c r="Y220" s="10"/>
      <c r="Z220" s="10"/>
      <c r="AA220" s="10"/>
      <c r="AB220" s="10"/>
      <c r="AC220" s="10"/>
      <c r="AD220" s="10"/>
      <c r="AG220" s="10"/>
      <c r="AH220" s="10"/>
      <c r="AQ220"/>
      <c r="AR220"/>
      <c r="AS220"/>
      <c r="AT220"/>
      <c r="AU220"/>
    </row>
    <row r="221" spans="1:47">
      <c r="A221" s="71">
        <f t="shared" si="11"/>
        <v>219</v>
      </c>
      <c r="H221" s="65"/>
      <c r="I221" s="65"/>
      <c r="J221" s="65"/>
      <c r="K221" s="65"/>
      <c r="L221" s="65"/>
      <c r="M221" s="66">
        <f t="shared" si="9"/>
        <v>0</v>
      </c>
      <c r="S221" s="66">
        <f t="shared" si="10"/>
        <v>0</v>
      </c>
      <c r="Y221" s="10"/>
      <c r="Z221" s="10"/>
      <c r="AA221" s="10"/>
      <c r="AB221" s="10"/>
      <c r="AC221" s="10"/>
      <c r="AD221" s="10"/>
      <c r="AG221" s="10"/>
      <c r="AH221" s="10"/>
      <c r="AQ221"/>
      <c r="AR221"/>
      <c r="AS221"/>
      <c r="AT221"/>
      <c r="AU221"/>
    </row>
    <row r="222" spans="1:47">
      <c r="A222" s="71">
        <f t="shared" si="11"/>
        <v>220</v>
      </c>
      <c r="H222" s="65"/>
      <c r="I222" s="65"/>
      <c r="J222" s="65"/>
      <c r="K222" s="65"/>
      <c r="L222" s="65"/>
      <c r="M222" s="66">
        <f t="shared" si="9"/>
        <v>0</v>
      </c>
      <c r="S222" s="66">
        <f t="shared" si="10"/>
        <v>0</v>
      </c>
      <c r="Y222" s="10"/>
      <c r="Z222" s="10"/>
      <c r="AA222" s="10"/>
      <c r="AB222" s="10"/>
      <c r="AC222" s="10"/>
      <c r="AD222" s="10"/>
      <c r="AG222" s="10"/>
      <c r="AH222" s="10"/>
      <c r="AQ222"/>
      <c r="AR222"/>
      <c r="AS222"/>
      <c r="AT222"/>
      <c r="AU222"/>
    </row>
    <row r="223" spans="1:47">
      <c r="A223" s="71">
        <f t="shared" si="11"/>
        <v>221</v>
      </c>
      <c r="H223" s="65"/>
      <c r="I223" s="65"/>
      <c r="J223" s="65"/>
      <c r="K223" s="65"/>
      <c r="L223" s="65"/>
      <c r="M223" s="66">
        <f t="shared" si="9"/>
        <v>0</v>
      </c>
      <c r="S223" s="66">
        <f t="shared" si="10"/>
        <v>0</v>
      </c>
      <c r="Y223" s="10"/>
      <c r="Z223" s="10"/>
      <c r="AA223" s="10"/>
      <c r="AB223" s="10"/>
      <c r="AC223" s="10"/>
      <c r="AD223" s="10"/>
      <c r="AG223" s="10"/>
      <c r="AH223" s="10"/>
      <c r="AQ223"/>
      <c r="AR223"/>
      <c r="AS223"/>
      <c r="AT223"/>
      <c r="AU223"/>
    </row>
    <row r="224" spans="1:47">
      <c r="A224" s="71">
        <f t="shared" si="11"/>
        <v>222</v>
      </c>
      <c r="H224" s="65"/>
      <c r="I224" s="65"/>
      <c r="J224" s="65"/>
      <c r="K224" s="65"/>
      <c r="L224" s="65"/>
      <c r="M224" s="66">
        <f t="shared" si="9"/>
        <v>0</v>
      </c>
      <c r="S224" s="66">
        <f t="shared" si="10"/>
        <v>0</v>
      </c>
      <c r="Y224" s="10"/>
      <c r="Z224" s="10"/>
      <c r="AA224" s="10"/>
      <c r="AB224" s="10"/>
      <c r="AC224" s="10"/>
      <c r="AD224" s="10"/>
      <c r="AG224" s="10"/>
      <c r="AH224" s="10"/>
      <c r="AQ224"/>
      <c r="AR224"/>
      <c r="AS224"/>
      <c r="AT224"/>
      <c r="AU224"/>
    </row>
    <row r="225" spans="1:47">
      <c r="A225" s="71">
        <f t="shared" si="11"/>
        <v>223</v>
      </c>
      <c r="H225" s="65"/>
      <c r="I225" s="65"/>
      <c r="J225" s="65"/>
      <c r="K225" s="65"/>
      <c r="L225" s="65"/>
      <c r="M225" s="66">
        <f t="shared" si="9"/>
        <v>0</v>
      </c>
      <c r="S225" s="66">
        <f t="shared" si="10"/>
        <v>0</v>
      </c>
      <c r="Y225" s="10"/>
      <c r="Z225" s="10"/>
      <c r="AA225" s="10"/>
      <c r="AB225" s="10"/>
      <c r="AC225" s="10"/>
      <c r="AD225" s="10"/>
      <c r="AG225" s="10"/>
      <c r="AH225" s="10"/>
      <c r="AQ225"/>
      <c r="AR225"/>
      <c r="AS225"/>
      <c r="AT225"/>
      <c r="AU225"/>
    </row>
    <row r="226" spans="1:47">
      <c r="A226" s="71">
        <f t="shared" si="11"/>
        <v>224</v>
      </c>
      <c r="H226" s="65"/>
      <c r="I226" s="65"/>
      <c r="J226" s="65"/>
      <c r="K226" s="65"/>
      <c r="L226" s="65"/>
      <c r="M226" s="66">
        <f t="shared" si="9"/>
        <v>0</v>
      </c>
      <c r="S226" s="66">
        <f t="shared" si="10"/>
        <v>0</v>
      </c>
      <c r="Y226" s="10"/>
      <c r="Z226" s="10"/>
      <c r="AA226" s="10"/>
      <c r="AB226" s="10"/>
      <c r="AC226" s="10"/>
      <c r="AD226" s="10"/>
      <c r="AG226" s="10"/>
      <c r="AH226" s="10"/>
      <c r="AQ226"/>
      <c r="AR226"/>
      <c r="AS226"/>
      <c r="AT226"/>
      <c r="AU226"/>
    </row>
    <row r="227" spans="1:47">
      <c r="A227" s="71">
        <f t="shared" si="11"/>
        <v>225</v>
      </c>
      <c r="H227" s="65"/>
      <c r="I227" s="65"/>
      <c r="J227" s="65"/>
      <c r="K227" s="65"/>
      <c r="L227" s="65"/>
      <c r="M227" s="66">
        <f t="shared" si="9"/>
        <v>0</v>
      </c>
      <c r="S227" s="66">
        <f t="shared" si="10"/>
        <v>0</v>
      </c>
      <c r="Y227" s="10"/>
      <c r="Z227" s="10"/>
      <c r="AA227" s="10"/>
      <c r="AB227" s="10"/>
      <c r="AC227" s="10"/>
      <c r="AD227" s="10"/>
      <c r="AG227" s="10"/>
      <c r="AH227" s="10"/>
      <c r="AQ227"/>
      <c r="AR227"/>
      <c r="AS227"/>
      <c r="AT227"/>
      <c r="AU227"/>
    </row>
    <row r="228" spans="1:47">
      <c r="A228" s="71">
        <f t="shared" si="11"/>
        <v>226</v>
      </c>
      <c r="H228" s="65"/>
      <c r="I228" s="65"/>
      <c r="J228" s="65"/>
      <c r="K228" s="65"/>
      <c r="L228" s="65"/>
      <c r="M228" s="66">
        <f t="shared" si="9"/>
        <v>0</v>
      </c>
      <c r="S228" s="66">
        <f t="shared" si="10"/>
        <v>0</v>
      </c>
      <c r="Y228" s="10"/>
      <c r="Z228" s="10"/>
      <c r="AA228" s="10"/>
      <c r="AB228" s="10"/>
      <c r="AC228" s="10"/>
      <c r="AD228" s="10"/>
      <c r="AG228" s="10"/>
      <c r="AH228" s="10"/>
      <c r="AQ228"/>
      <c r="AR228"/>
      <c r="AS228"/>
      <c r="AT228"/>
      <c r="AU228"/>
    </row>
    <row r="229" spans="1:47">
      <c r="A229" s="71">
        <f t="shared" si="11"/>
        <v>227</v>
      </c>
      <c r="H229" s="65"/>
      <c r="I229" s="65"/>
      <c r="J229" s="65"/>
      <c r="K229" s="65"/>
      <c r="L229" s="65"/>
      <c r="M229" s="66">
        <f t="shared" si="9"/>
        <v>0</v>
      </c>
      <c r="S229" s="66">
        <f t="shared" si="10"/>
        <v>0</v>
      </c>
      <c r="Y229" s="10"/>
      <c r="Z229" s="10"/>
      <c r="AA229" s="10"/>
      <c r="AB229" s="10"/>
      <c r="AC229" s="10"/>
      <c r="AD229" s="10"/>
      <c r="AG229" s="10"/>
      <c r="AH229" s="10"/>
      <c r="AQ229"/>
      <c r="AR229"/>
      <c r="AS229"/>
      <c r="AT229"/>
      <c r="AU229"/>
    </row>
    <row r="230" spans="1:47">
      <c r="A230" s="71">
        <f t="shared" si="11"/>
        <v>228</v>
      </c>
      <c r="H230" s="65"/>
      <c r="I230" s="65"/>
      <c r="J230" s="65"/>
      <c r="K230" s="65"/>
      <c r="L230" s="65"/>
      <c r="M230" s="66">
        <f t="shared" si="9"/>
        <v>0</v>
      </c>
      <c r="S230" s="66">
        <f t="shared" si="10"/>
        <v>0</v>
      </c>
      <c r="Y230" s="10"/>
      <c r="Z230" s="10"/>
      <c r="AA230" s="10"/>
      <c r="AB230" s="10"/>
      <c r="AC230" s="10"/>
      <c r="AD230" s="10"/>
      <c r="AG230" s="10"/>
      <c r="AH230" s="10"/>
      <c r="AQ230"/>
      <c r="AR230"/>
      <c r="AS230"/>
      <c r="AT230"/>
      <c r="AU230"/>
    </row>
    <row r="231" spans="1:47">
      <c r="A231" s="71">
        <f t="shared" si="11"/>
        <v>229</v>
      </c>
      <c r="H231" s="65"/>
      <c r="I231" s="65"/>
      <c r="J231" s="65"/>
      <c r="K231" s="65"/>
      <c r="L231" s="65"/>
      <c r="M231" s="66">
        <f t="shared" si="9"/>
        <v>0</v>
      </c>
      <c r="S231" s="66">
        <f t="shared" si="10"/>
        <v>0</v>
      </c>
      <c r="Y231" s="10"/>
      <c r="Z231" s="10"/>
      <c r="AA231" s="10"/>
      <c r="AB231" s="10"/>
      <c r="AC231" s="10"/>
      <c r="AD231" s="10"/>
      <c r="AG231" s="10"/>
      <c r="AH231" s="10"/>
      <c r="AQ231"/>
      <c r="AR231"/>
      <c r="AS231"/>
      <c r="AT231"/>
      <c r="AU231"/>
    </row>
    <row r="232" spans="1:47">
      <c r="A232" s="71">
        <f t="shared" si="11"/>
        <v>230</v>
      </c>
      <c r="H232" s="65"/>
      <c r="I232" s="65"/>
      <c r="J232" s="65"/>
      <c r="K232" s="65"/>
      <c r="L232" s="65"/>
      <c r="M232" s="66">
        <f t="shared" si="9"/>
        <v>0</v>
      </c>
      <c r="S232" s="66">
        <f t="shared" si="10"/>
        <v>0</v>
      </c>
      <c r="Y232" s="10"/>
      <c r="Z232" s="10"/>
      <c r="AA232" s="10"/>
      <c r="AB232" s="10"/>
      <c r="AC232" s="10"/>
      <c r="AD232" s="10"/>
      <c r="AG232" s="10"/>
      <c r="AH232" s="10"/>
      <c r="AQ232"/>
      <c r="AR232"/>
      <c r="AS232"/>
      <c r="AT232"/>
      <c r="AU232"/>
    </row>
    <row r="233" spans="1:47">
      <c r="A233" s="71">
        <f t="shared" si="11"/>
        <v>231</v>
      </c>
      <c r="H233" s="65"/>
      <c r="I233" s="65"/>
      <c r="J233" s="65"/>
      <c r="K233" s="65"/>
      <c r="L233" s="65"/>
      <c r="M233" s="66">
        <f t="shared" si="9"/>
        <v>0</v>
      </c>
      <c r="S233" s="66">
        <f t="shared" si="10"/>
        <v>0</v>
      </c>
      <c r="Y233" s="10"/>
      <c r="Z233" s="10"/>
      <c r="AA233" s="10"/>
      <c r="AB233" s="10"/>
      <c r="AC233" s="10"/>
      <c r="AD233" s="10"/>
      <c r="AG233" s="10"/>
      <c r="AH233" s="10"/>
      <c r="AQ233"/>
      <c r="AR233"/>
      <c r="AS233"/>
      <c r="AT233"/>
      <c r="AU233"/>
    </row>
    <row r="234" spans="1:47">
      <c r="A234" s="71">
        <f t="shared" si="11"/>
        <v>232</v>
      </c>
      <c r="H234" s="65"/>
      <c r="I234" s="65"/>
      <c r="J234" s="65"/>
      <c r="K234" s="65"/>
      <c r="L234" s="65"/>
      <c r="M234" s="66">
        <f t="shared" si="9"/>
        <v>0</v>
      </c>
      <c r="S234" s="66">
        <f t="shared" si="10"/>
        <v>0</v>
      </c>
      <c r="Y234" s="10"/>
      <c r="Z234" s="10"/>
      <c r="AA234" s="10"/>
      <c r="AB234" s="10"/>
      <c r="AC234" s="10"/>
      <c r="AD234" s="10"/>
      <c r="AG234" s="10"/>
      <c r="AH234" s="10"/>
      <c r="AQ234"/>
      <c r="AR234"/>
      <c r="AS234"/>
      <c r="AT234"/>
      <c r="AU234"/>
    </row>
    <row r="235" spans="1:47">
      <c r="A235" s="71">
        <f t="shared" si="11"/>
        <v>233</v>
      </c>
      <c r="H235" s="65"/>
      <c r="I235" s="65"/>
      <c r="J235" s="65"/>
      <c r="K235" s="65"/>
      <c r="L235" s="65"/>
      <c r="M235" s="66">
        <f t="shared" si="9"/>
        <v>0</v>
      </c>
      <c r="S235" s="66">
        <f t="shared" si="10"/>
        <v>0</v>
      </c>
      <c r="Y235" s="10"/>
      <c r="Z235" s="10"/>
      <c r="AA235" s="10"/>
      <c r="AB235" s="10"/>
      <c r="AC235" s="10"/>
      <c r="AD235" s="10"/>
      <c r="AG235" s="10"/>
      <c r="AH235" s="10"/>
      <c r="AQ235"/>
      <c r="AR235"/>
      <c r="AS235"/>
      <c r="AT235"/>
      <c r="AU235"/>
    </row>
    <row r="236" spans="1:47">
      <c r="A236" s="71">
        <f t="shared" si="11"/>
        <v>234</v>
      </c>
      <c r="H236" s="65"/>
      <c r="I236" s="65"/>
      <c r="J236" s="65"/>
      <c r="K236" s="65"/>
      <c r="L236" s="65"/>
      <c r="M236" s="66">
        <f t="shared" si="9"/>
        <v>0</v>
      </c>
      <c r="S236" s="66">
        <f t="shared" si="10"/>
        <v>0</v>
      </c>
      <c r="Y236" s="10"/>
      <c r="Z236" s="10"/>
      <c r="AA236" s="10"/>
      <c r="AB236" s="10"/>
      <c r="AC236" s="10"/>
      <c r="AD236" s="10"/>
      <c r="AG236" s="10"/>
      <c r="AH236" s="10"/>
      <c r="AQ236"/>
      <c r="AR236"/>
      <c r="AS236"/>
      <c r="AT236"/>
      <c r="AU236"/>
    </row>
    <row r="237" spans="1:47">
      <c r="A237" s="71">
        <f t="shared" si="11"/>
        <v>235</v>
      </c>
      <c r="H237" s="65"/>
      <c r="I237" s="65"/>
      <c r="J237" s="65"/>
      <c r="K237" s="65"/>
      <c r="L237" s="65"/>
      <c r="M237" s="66">
        <f t="shared" si="9"/>
        <v>0</v>
      </c>
      <c r="S237" s="66">
        <f t="shared" si="10"/>
        <v>0</v>
      </c>
      <c r="Y237" s="10"/>
      <c r="Z237" s="10"/>
      <c r="AA237" s="10"/>
      <c r="AB237" s="10"/>
      <c r="AC237" s="10"/>
      <c r="AD237" s="10"/>
      <c r="AG237" s="10"/>
      <c r="AH237" s="10"/>
      <c r="AQ237"/>
      <c r="AR237"/>
      <c r="AS237"/>
      <c r="AT237"/>
      <c r="AU237"/>
    </row>
    <row r="238" spans="1:47">
      <c r="A238" s="71">
        <f t="shared" si="11"/>
        <v>236</v>
      </c>
      <c r="H238" s="65"/>
      <c r="I238" s="65"/>
      <c r="J238" s="65"/>
      <c r="K238" s="65"/>
      <c r="L238" s="65"/>
      <c r="M238" s="66">
        <f t="shared" si="9"/>
        <v>0</v>
      </c>
      <c r="S238" s="66">
        <f t="shared" si="10"/>
        <v>0</v>
      </c>
      <c r="Y238" s="10"/>
      <c r="Z238" s="10"/>
      <c r="AA238" s="10"/>
      <c r="AB238" s="10"/>
      <c r="AC238" s="10"/>
      <c r="AD238" s="10"/>
      <c r="AG238" s="10"/>
      <c r="AH238" s="10"/>
      <c r="AQ238"/>
      <c r="AR238"/>
      <c r="AS238"/>
      <c r="AT238"/>
      <c r="AU238"/>
    </row>
    <row r="239" spans="1:47">
      <c r="A239" s="71">
        <f t="shared" si="11"/>
        <v>237</v>
      </c>
      <c r="H239" s="65"/>
      <c r="I239" s="65"/>
      <c r="J239" s="65"/>
      <c r="K239" s="65"/>
      <c r="L239" s="65"/>
      <c r="M239" s="66">
        <f t="shared" si="9"/>
        <v>0</v>
      </c>
      <c r="S239" s="66">
        <f t="shared" si="10"/>
        <v>0</v>
      </c>
      <c r="Y239" s="10"/>
      <c r="Z239" s="10"/>
      <c r="AA239" s="10"/>
      <c r="AB239" s="10"/>
      <c r="AC239" s="10"/>
      <c r="AD239" s="10"/>
      <c r="AG239" s="10"/>
      <c r="AH239" s="10"/>
      <c r="AQ239"/>
      <c r="AR239"/>
      <c r="AS239"/>
      <c r="AT239"/>
      <c r="AU239"/>
    </row>
    <row r="240" spans="1:47">
      <c r="A240" s="71">
        <f t="shared" si="11"/>
        <v>238</v>
      </c>
      <c r="H240" s="65"/>
      <c r="I240" s="65"/>
      <c r="J240" s="65"/>
      <c r="K240" s="65"/>
      <c r="L240" s="65"/>
      <c r="M240" s="66">
        <f t="shared" si="9"/>
        <v>0</v>
      </c>
      <c r="S240" s="66">
        <f t="shared" si="10"/>
        <v>0</v>
      </c>
      <c r="Y240" s="10"/>
      <c r="Z240" s="10"/>
      <c r="AA240" s="10"/>
      <c r="AB240" s="10"/>
      <c r="AC240" s="10"/>
      <c r="AD240" s="10"/>
      <c r="AG240" s="10"/>
      <c r="AH240" s="10"/>
      <c r="AQ240"/>
      <c r="AR240"/>
      <c r="AS240"/>
      <c r="AT240"/>
      <c r="AU240"/>
    </row>
    <row r="241" spans="1:47">
      <c r="A241" s="71">
        <f t="shared" si="11"/>
        <v>239</v>
      </c>
      <c r="H241" s="65"/>
      <c r="I241" s="65"/>
      <c r="J241" s="65"/>
      <c r="K241" s="65"/>
      <c r="L241" s="65"/>
      <c r="M241" s="66">
        <f t="shared" si="9"/>
        <v>0</v>
      </c>
      <c r="S241" s="66">
        <f t="shared" si="10"/>
        <v>0</v>
      </c>
      <c r="Y241" s="10"/>
      <c r="Z241" s="10"/>
      <c r="AA241" s="10"/>
      <c r="AB241" s="10"/>
      <c r="AC241" s="10"/>
      <c r="AD241" s="10"/>
      <c r="AG241" s="10"/>
      <c r="AH241" s="10"/>
      <c r="AQ241"/>
      <c r="AR241"/>
      <c r="AS241"/>
      <c r="AT241"/>
      <c r="AU241"/>
    </row>
    <row r="242" spans="1:47">
      <c r="A242" s="71">
        <f t="shared" si="11"/>
        <v>240</v>
      </c>
      <c r="H242" s="65"/>
      <c r="I242" s="65"/>
      <c r="J242" s="65"/>
      <c r="K242" s="65"/>
      <c r="L242" s="65"/>
      <c r="M242" s="66">
        <f t="shared" si="9"/>
        <v>0</v>
      </c>
      <c r="S242" s="66">
        <f t="shared" si="10"/>
        <v>0</v>
      </c>
      <c r="Y242" s="10"/>
      <c r="Z242" s="10"/>
      <c r="AA242" s="10"/>
      <c r="AB242" s="10"/>
      <c r="AC242" s="10"/>
      <c r="AD242" s="10"/>
      <c r="AG242" s="10"/>
      <c r="AH242" s="10"/>
      <c r="AQ242"/>
      <c r="AR242"/>
      <c r="AS242"/>
      <c r="AT242"/>
      <c r="AU242"/>
    </row>
    <row r="243" spans="1:47">
      <c r="A243" s="71">
        <f t="shared" si="11"/>
        <v>241</v>
      </c>
      <c r="H243" s="65"/>
      <c r="I243" s="65"/>
      <c r="J243" s="65"/>
      <c r="K243" s="65"/>
      <c r="L243" s="65"/>
      <c r="M243" s="66">
        <f t="shared" si="9"/>
        <v>0</v>
      </c>
      <c r="S243" s="66">
        <f t="shared" si="10"/>
        <v>0</v>
      </c>
      <c r="Y243" s="10"/>
      <c r="Z243" s="10"/>
      <c r="AA243" s="10"/>
      <c r="AB243" s="10"/>
      <c r="AC243" s="10"/>
      <c r="AD243" s="10"/>
      <c r="AG243" s="10"/>
      <c r="AH243" s="10"/>
      <c r="AQ243"/>
      <c r="AR243"/>
      <c r="AS243"/>
      <c r="AT243"/>
      <c r="AU243"/>
    </row>
    <row r="244" spans="1:47">
      <c r="A244" s="71">
        <f t="shared" si="11"/>
        <v>242</v>
      </c>
      <c r="H244" s="65"/>
      <c r="I244" s="65"/>
      <c r="J244" s="65"/>
      <c r="K244" s="65"/>
      <c r="L244" s="65"/>
      <c r="M244" s="66">
        <f t="shared" si="9"/>
        <v>0</v>
      </c>
      <c r="S244" s="66">
        <f t="shared" si="10"/>
        <v>0</v>
      </c>
      <c r="Y244" s="10"/>
      <c r="Z244" s="10"/>
      <c r="AA244" s="10"/>
      <c r="AB244" s="10"/>
      <c r="AC244" s="10"/>
      <c r="AD244" s="10"/>
      <c r="AG244" s="10"/>
      <c r="AH244" s="10"/>
      <c r="AQ244"/>
      <c r="AR244"/>
      <c r="AS244"/>
      <c r="AT244"/>
      <c r="AU244"/>
    </row>
    <row r="245" spans="1:47">
      <c r="A245" s="71">
        <f t="shared" si="11"/>
        <v>243</v>
      </c>
      <c r="H245" s="65"/>
      <c r="I245" s="65"/>
      <c r="J245" s="65"/>
      <c r="K245" s="65"/>
      <c r="L245" s="65"/>
      <c r="M245" s="66">
        <f t="shared" si="9"/>
        <v>0</v>
      </c>
      <c r="S245" s="66">
        <f t="shared" si="10"/>
        <v>0</v>
      </c>
      <c r="Y245" s="10"/>
      <c r="Z245" s="10"/>
      <c r="AA245" s="10"/>
      <c r="AB245" s="10"/>
      <c r="AC245" s="10"/>
      <c r="AD245" s="10"/>
      <c r="AG245" s="10"/>
      <c r="AH245" s="10"/>
      <c r="AQ245"/>
      <c r="AR245"/>
      <c r="AS245"/>
      <c r="AT245"/>
      <c r="AU245"/>
    </row>
    <row r="246" spans="1:47">
      <c r="A246" s="71">
        <f t="shared" si="11"/>
        <v>244</v>
      </c>
      <c r="H246" s="65"/>
      <c r="I246" s="65"/>
      <c r="J246" s="65"/>
      <c r="K246" s="65"/>
      <c r="L246" s="65"/>
      <c r="M246" s="66">
        <f t="shared" si="9"/>
        <v>0</v>
      </c>
      <c r="S246" s="66">
        <f t="shared" si="10"/>
        <v>0</v>
      </c>
      <c r="Y246" s="10"/>
      <c r="Z246" s="10"/>
      <c r="AA246" s="10"/>
      <c r="AB246" s="10"/>
      <c r="AC246" s="10"/>
      <c r="AD246" s="10"/>
      <c r="AG246" s="10"/>
      <c r="AH246" s="10"/>
      <c r="AQ246"/>
      <c r="AR246"/>
      <c r="AS246"/>
      <c r="AT246"/>
      <c r="AU246"/>
    </row>
    <row r="247" spans="1:47">
      <c r="A247" s="71">
        <f t="shared" si="11"/>
        <v>245</v>
      </c>
      <c r="H247" s="65"/>
      <c r="I247" s="65"/>
      <c r="J247" s="65"/>
      <c r="K247" s="65"/>
      <c r="L247" s="65"/>
      <c r="M247" s="66">
        <f t="shared" si="9"/>
        <v>0</v>
      </c>
      <c r="S247" s="66">
        <f t="shared" si="10"/>
        <v>0</v>
      </c>
      <c r="Y247" s="10"/>
      <c r="Z247" s="10"/>
      <c r="AA247" s="10"/>
      <c r="AB247" s="10"/>
      <c r="AC247" s="10"/>
      <c r="AD247" s="10"/>
      <c r="AG247" s="10"/>
      <c r="AH247" s="10"/>
      <c r="AQ247"/>
      <c r="AR247"/>
      <c r="AS247"/>
      <c r="AT247"/>
      <c r="AU247"/>
    </row>
    <row r="248" spans="1:47">
      <c r="A248" s="71">
        <f t="shared" si="11"/>
        <v>246</v>
      </c>
      <c r="H248" s="65"/>
      <c r="I248" s="65"/>
      <c r="J248" s="65"/>
      <c r="K248" s="65"/>
      <c r="L248" s="65"/>
      <c r="M248" s="66">
        <f t="shared" si="9"/>
        <v>0</v>
      </c>
      <c r="S248" s="66">
        <f t="shared" si="10"/>
        <v>0</v>
      </c>
      <c r="Y248" s="10"/>
      <c r="Z248" s="10"/>
      <c r="AA248" s="10"/>
      <c r="AB248" s="10"/>
      <c r="AC248" s="10"/>
      <c r="AD248" s="10"/>
      <c r="AG248" s="10"/>
      <c r="AH248" s="10"/>
      <c r="AQ248"/>
      <c r="AR248"/>
      <c r="AS248"/>
      <c r="AT248"/>
      <c r="AU248"/>
    </row>
    <row r="249" spans="1:47">
      <c r="A249" s="71">
        <f t="shared" si="11"/>
        <v>247</v>
      </c>
      <c r="H249" s="65"/>
      <c r="I249" s="65"/>
      <c r="J249" s="65"/>
      <c r="K249" s="65"/>
      <c r="L249" s="65"/>
      <c r="M249" s="66">
        <f t="shared" si="9"/>
        <v>0</v>
      </c>
      <c r="S249" s="66">
        <f t="shared" si="10"/>
        <v>0</v>
      </c>
      <c r="Y249" s="10"/>
      <c r="Z249" s="10"/>
      <c r="AA249" s="10"/>
      <c r="AB249" s="10"/>
      <c r="AC249" s="10"/>
      <c r="AD249" s="10"/>
      <c r="AG249" s="10"/>
      <c r="AH249" s="10"/>
      <c r="AQ249"/>
      <c r="AR249"/>
      <c r="AS249"/>
      <c r="AT249"/>
      <c r="AU249"/>
    </row>
    <row r="250" spans="1:47">
      <c r="A250" s="71">
        <f t="shared" si="11"/>
        <v>248</v>
      </c>
      <c r="H250" s="65"/>
      <c r="I250" s="65"/>
      <c r="J250" s="65"/>
      <c r="K250" s="65"/>
      <c r="L250" s="65"/>
      <c r="M250" s="66">
        <f t="shared" si="9"/>
        <v>0</v>
      </c>
      <c r="S250" s="66">
        <f t="shared" si="10"/>
        <v>0</v>
      </c>
      <c r="Y250" s="10"/>
      <c r="Z250" s="10"/>
      <c r="AA250" s="10"/>
      <c r="AB250" s="10"/>
      <c r="AC250" s="10"/>
      <c r="AD250" s="10"/>
      <c r="AG250" s="10"/>
      <c r="AH250" s="10"/>
      <c r="AQ250"/>
      <c r="AR250"/>
      <c r="AS250"/>
      <c r="AT250"/>
      <c r="AU250"/>
    </row>
    <row r="251" spans="1:47">
      <c r="A251" s="71">
        <f t="shared" si="11"/>
        <v>249</v>
      </c>
      <c r="H251" s="65"/>
      <c r="I251" s="65"/>
      <c r="J251" s="65"/>
      <c r="K251" s="65"/>
      <c r="L251" s="65"/>
      <c r="M251" s="66">
        <f t="shared" si="9"/>
        <v>0</v>
      </c>
      <c r="S251" s="66">
        <f t="shared" si="10"/>
        <v>0</v>
      </c>
      <c r="Y251" s="10"/>
      <c r="Z251" s="10"/>
      <c r="AA251" s="10"/>
      <c r="AB251" s="10"/>
      <c r="AC251" s="10"/>
      <c r="AD251" s="10"/>
      <c r="AG251" s="10"/>
      <c r="AH251" s="10"/>
      <c r="AQ251"/>
      <c r="AR251"/>
      <c r="AS251"/>
      <c r="AT251"/>
      <c r="AU251"/>
    </row>
    <row r="252" spans="1:47">
      <c r="A252" s="71">
        <f t="shared" si="11"/>
        <v>250</v>
      </c>
      <c r="H252" s="65"/>
      <c r="I252" s="65"/>
      <c r="J252" s="65"/>
      <c r="K252" s="65"/>
      <c r="L252" s="65"/>
      <c r="M252" s="66">
        <f t="shared" si="9"/>
        <v>0</v>
      </c>
      <c r="S252" s="66">
        <f t="shared" si="10"/>
        <v>0</v>
      </c>
      <c r="Y252" s="10"/>
      <c r="Z252" s="10"/>
      <c r="AA252" s="10"/>
      <c r="AB252" s="10"/>
      <c r="AC252" s="10"/>
      <c r="AD252" s="10"/>
      <c r="AG252" s="10"/>
      <c r="AH252" s="10"/>
      <c r="AQ252"/>
      <c r="AR252"/>
      <c r="AS252"/>
      <c r="AT252"/>
      <c r="AU252"/>
    </row>
    <row r="253" spans="1:47">
      <c r="A253" s="71">
        <f t="shared" si="11"/>
        <v>251</v>
      </c>
      <c r="H253" s="65"/>
      <c r="I253" s="65"/>
      <c r="J253" s="65"/>
      <c r="K253" s="65"/>
      <c r="L253" s="65"/>
      <c r="M253" s="66">
        <f t="shared" si="9"/>
        <v>0</v>
      </c>
      <c r="S253" s="66">
        <f t="shared" si="10"/>
        <v>0</v>
      </c>
      <c r="Y253" s="10"/>
      <c r="Z253" s="10"/>
      <c r="AA253" s="10"/>
      <c r="AB253" s="10"/>
      <c r="AC253" s="10"/>
      <c r="AD253" s="10"/>
      <c r="AG253" s="10"/>
      <c r="AH253" s="10"/>
      <c r="AQ253"/>
      <c r="AR253"/>
      <c r="AS253"/>
      <c r="AT253"/>
      <c r="AU253"/>
    </row>
    <row r="254" spans="1:47">
      <c r="A254" s="71">
        <f t="shared" si="11"/>
        <v>252</v>
      </c>
      <c r="H254" s="65"/>
      <c r="I254" s="65"/>
      <c r="J254" s="65"/>
      <c r="K254" s="65"/>
      <c r="L254" s="65"/>
      <c r="M254" s="66">
        <f t="shared" si="9"/>
        <v>0</v>
      </c>
      <c r="S254" s="66">
        <f t="shared" si="10"/>
        <v>0</v>
      </c>
      <c r="Y254" s="10"/>
      <c r="Z254" s="10"/>
      <c r="AA254" s="10"/>
      <c r="AB254" s="10"/>
      <c r="AC254" s="10"/>
      <c r="AD254" s="10"/>
      <c r="AG254" s="10"/>
      <c r="AH254" s="10"/>
      <c r="AQ254"/>
      <c r="AR254"/>
      <c r="AS254"/>
      <c r="AT254"/>
      <c r="AU254"/>
    </row>
    <row r="255" spans="1:47">
      <c r="A255" s="71">
        <f t="shared" si="11"/>
        <v>253</v>
      </c>
      <c r="H255" s="65"/>
      <c r="I255" s="65"/>
      <c r="J255" s="65"/>
      <c r="K255" s="65"/>
      <c r="L255" s="65"/>
      <c r="M255" s="66">
        <f t="shared" si="9"/>
        <v>0</v>
      </c>
      <c r="S255" s="66">
        <f t="shared" si="10"/>
        <v>0</v>
      </c>
      <c r="Y255" s="10"/>
      <c r="Z255" s="10"/>
      <c r="AA255" s="10"/>
      <c r="AB255" s="10"/>
      <c r="AC255" s="10"/>
      <c r="AD255" s="10"/>
      <c r="AG255" s="10"/>
      <c r="AH255" s="10"/>
      <c r="AQ255"/>
      <c r="AR255"/>
      <c r="AS255"/>
      <c r="AT255"/>
      <c r="AU255"/>
    </row>
    <row r="256" spans="1:47">
      <c r="A256" s="71">
        <f t="shared" si="11"/>
        <v>254</v>
      </c>
      <c r="H256" s="65"/>
      <c r="I256" s="65"/>
      <c r="J256" s="65"/>
      <c r="K256" s="65"/>
      <c r="L256" s="65"/>
      <c r="M256" s="66">
        <f t="shared" si="9"/>
        <v>0</v>
      </c>
      <c r="S256" s="66">
        <f t="shared" si="10"/>
        <v>0</v>
      </c>
      <c r="Y256" s="10"/>
      <c r="Z256" s="10"/>
      <c r="AA256" s="10"/>
      <c r="AB256" s="10"/>
      <c r="AC256" s="10"/>
      <c r="AD256" s="10"/>
      <c r="AG256" s="10"/>
      <c r="AH256" s="10"/>
      <c r="AQ256"/>
      <c r="AR256"/>
      <c r="AS256"/>
      <c r="AT256"/>
      <c r="AU256"/>
    </row>
    <row r="257" spans="1:47">
      <c r="A257" s="71">
        <f t="shared" si="11"/>
        <v>255</v>
      </c>
      <c r="H257" s="65"/>
      <c r="I257" s="65"/>
      <c r="J257" s="65"/>
      <c r="K257" s="65"/>
      <c r="L257" s="65"/>
      <c r="M257" s="66">
        <f t="shared" si="9"/>
        <v>0</v>
      </c>
      <c r="S257" s="66">
        <f t="shared" si="10"/>
        <v>0</v>
      </c>
      <c r="Y257" s="10"/>
      <c r="Z257" s="10"/>
      <c r="AA257" s="10"/>
      <c r="AB257" s="10"/>
      <c r="AC257" s="10"/>
      <c r="AD257" s="10"/>
      <c r="AG257" s="10"/>
      <c r="AH257" s="10"/>
      <c r="AQ257"/>
      <c r="AR257"/>
      <c r="AS257"/>
      <c r="AT257"/>
      <c r="AU257"/>
    </row>
    <row r="258" spans="1:47">
      <c r="A258" s="71">
        <f t="shared" si="11"/>
        <v>256</v>
      </c>
      <c r="H258" s="65"/>
      <c r="I258" s="65"/>
      <c r="J258" s="65"/>
      <c r="K258" s="65"/>
      <c r="L258" s="65"/>
      <c r="M258" s="66">
        <f t="shared" si="9"/>
        <v>0</v>
      </c>
      <c r="S258" s="66">
        <f t="shared" si="10"/>
        <v>0</v>
      </c>
      <c r="Y258" s="10"/>
      <c r="Z258" s="10"/>
      <c r="AA258" s="10"/>
      <c r="AB258" s="10"/>
      <c r="AC258" s="10"/>
      <c r="AD258" s="10"/>
      <c r="AG258" s="10"/>
      <c r="AH258" s="10"/>
      <c r="AQ258"/>
      <c r="AR258"/>
      <c r="AS258"/>
      <c r="AT258"/>
      <c r="AU258"/>
    </row>
    <row r="259" spans="1:47">
      <c r="A259" s="71">
        <f t="shared" si="11"/>
        <v>257</v>
      </c>
      <c r="H259" s="65"/>
      <c r="I259" s="65"/>
      <c r="J259" s="65"/>
      <c r="K259" s="65"/>
      <c r="L259" s="65"/>
      <c r="M259" s="66">
        <f t="shared" ref="M259:M322" si="12">N259+O259+P259+Q259+R259</f>
        <v>0</v>
      </c>
      <c r="S259" s="66">
        <f t="shared" ref="S259:S322" si="13">T259+U259+V259+W259+X259</f>
        <v>0</v>
      </c>
      <c r="Y259" s="10"/>
      <c r="Z259" s="10"/>
      <c r="AA259" s="10"/>
      <c r="AB259" s="10"/>
      <c r="AC259" s="10"/>
      <c r="AD259" s="10"/>
      <c r="AG259" s="10"/>
      <c r="AH259" s="10"/>
      <c r="AQ259"/>
      <c r="AR259"/>
      <c r="AS259"/>
      <c r="AT259"/>
      <c r="AU259"/>
    </row>
    <row r="260" spans="1:47">
      <c r="A260" s="71">
        <f t="shared" si="11"/>
        <v>258</v>
      </c>
      <c r="H260" s="65"/>
      <c r="I260" s="65"/>
      <c r="J260" s="65"/>
      <c r="K260" s="65"/>
      <c r="L260" s="65"/>
      <c r="M260" s="66">
        <f t="shared" si="12"/>
        <v>0</v>
      </c>
      <c r="S260" s="66">
        <f t="shared" si="13"/>
        <v>0</v>
      </c>
      <c r="Y260" s="10"/>
      <c r="Z260" s="10"/>
      <c r="AA260" s="10"/>
      <c r="AB260" s="10"/>
      <c r="AC260" s="10"/>
      <c r="AD260" s="10"/>
      <c r="AG260" s="10"/>
      <c r="AH260" s="10"/>
      <c r="AQ260"/>
      <c r="AR260"/>
      <c r="AS260"/>
      <c r="AT260"/>
      <c r="AU260"/>
    </row>
    <row r="261" spans="1:47">
      <c r="A261" s="71">
        <f t="shared" ref="A261:A324" si="14">A260+1</f>
        <v>259</v>
      </c>
      <c r="H261" s="65"/>
      <c r="I261" s="65"/>
      <c r="J261" s="65"/>
      <c r="K261" s="65"/>
      <c r="L261" s="65"/>
      <c r="M261" s="66">
        <f t="shared" si="12"/>
        <v>0</v>
      </c>
      <c r="S261" s="66">
        <f t="shared" si="13"/>
        <v>0</v>
      </c>
      <c r="Y261" s="10"/>
      <c r="Z261" s="10"/>
      <c r="AA261" s="10"/>
      <c r="AB261" s="10"/>
      <c r="AC261" s="10"/>
      <c r="AD261" s="10"/>
      <c r="AG261" s="10"/>
      <c r="AH261" s="10"/>
      <c r="AQ261"/>
      <c r="AR261"/>
      <c r="AS261"/>
      <c r="AT261"/>
      <c r="AU261"/>
    </row>
    <row r="262" spans="1:47">
      <c r="A262" s="71">
        <f t="shared" si="14"/>
        <v>260</v>
      </c>
      <c r="H262" s="65"/>
      <c r="I262" s="65"/>
      <c r="J262" s="65"/>
      <c r="K262" s="65"/>
      <c r="L262" s="65"/>
      <c r="M262" s="66">
        <f t="shared" si="12"/>
        <v>0</v>
      </c>
      <c r="S262" s="66">
        <f t="shared" si="13"/>
        <v>0</v>
      </c>
      <c r="Y262" s="10"/>
      <c r="Z262" s="10"/>
      <c r="AA262" s="10"/>
      <c r="AB262" s="10"/>
      <c r="AC262" s="10"/>
      <c r="AD262" s="10"/>
      <c r="AG262" s="10"/>
      <c r="AH262" s="10"/>
      <c r="AQ262"/>
      <c r="AR262"/>
      <c r="AS262"/>
      <c r="AT262"/>
      <c r="AU262"/>
    </row>
    <row r="263" spans="1:47">
      <c r="A263" s="71">
        <f t="shared" si="14"/>
        <v>261</v>
      </c>
      <c r="H263" s="65"/>
      <c r="I263" s="65"/>
      <c r="J263" s="65"/>
      <c r="K263" s="65"/>
      <c r="L263" s="65"/>
      <c r="M263" s="66">
        <f t="shared" si="12"/>
        <v>0</v>
      </c>
      <c r="S263" s="66">
        <f t="shared" si="13"/>
        <v>0</v>
      </c>
      <c r="Y263" s="10"/>
      <c r="Z263" s="10"/>
      <c r="AA263" s="10"/>
      <c r="AB263" s="10"/>
      <c r="AC263" s="10"/>
      <c r="AD263" s="10"/>
      <c r="AG263" s="10"/>
      <c r="AH263" s="10"/>
      <c r="AQ263"/>
      <c r="AR263"/>
      <c r="AS263"/>
      <c r="AT263"/>
      <c r="AU263"/>
    </row>
    <row r="264" spans="1:47">
      <c r="A264" s="71">
        <f t="shared" si="14"/>
        <v>262</v>
      </c>
      <c r="H264" s="65"/>
      <c r="I264" s="65"/>
      <c r="J264" s="65"/>
      <c r="K264" s="65"/>
      <c r="L264" s="65"/>
      <c r="M264" s="66">
        <f t="shared" si="12"/>
        <v>0</v>
      </c>
      <c r="S264" s="66">
        <f t="shared" si="13"/>
        <v>0</v>
      </c>
      <c r="Y264" s="10"/>
      <c r="Z264" s="10"/>
      <c r="AA264" s="10"/>
      <c r="AB264" s="10"/>
      <c r="AC264" s="10"/>
      <c r="AD264" s="10"/>
      <c r="AG264" s="10"/>
      <c r="AH264" s="10"/>
      <c r="AQ264"/>
      <c r="AR264"/>
      <c r="AS264"/>
      <c r="AT264"/>
      <c r="AU264"/>
    </row>
    <row r="265" spans="1:47">
      <c r="A265" s="71">
        <f t="shared" si="14"/>
        <v>263</v>
      </c>
      <c r="H265" s="65"/>
      <c r="I265" s="65"/>
      <c r="J265" s="65"/>
      <c r="K265" s="65"/>
      <c r="L265" s="65"/>
      <c r="M265" s="66">
        <f t="shared" si="12"/>
        <v>0</v>
      </c>
      <c r="S265" s="66">
        <f t="shared" si="13"/>
        <v>0</v>
      </c>
      <c r="Y265" s="10"/>
      <c r="Z265" s="10"/>
      <c r="AA265" s="10"/>
      <c r="AB265" s="10"/>
      <c r="AC265" s="10"/>
      <c r="AD265" s="10"/>
      <c r="AG265" s="10"/>
      <c r="AH265" s="10"/>
      <c r="AQ265"/>
      <c r="AR265"/>
      <c r="AS265"/>
      <c r="AT265"/>
      <c r="AU265"/>
    </row>
    <row r="266" spans="1:47">
      <c r="A266" s="71">
        <f t="shared" si="14"/>
        <v>264</v>
      </c>
      <c r="H266" s="65"/>
      <c r="I266" s="65"/>
      <c r="J266" s="65"/>
      <c r="K266" s="65"/>
      <c r="L266" s="65"/>
      <c r="M266" s="66">
        <f t="shared" si="12"/>
        <v>0</v>
      </c>
      <c r="S266" s="66">
        <f t="shared" si="13"/>
        <v>0</v>
      </c>
      <c r="Y266" s="10"/>
      <c r="Z266" s="10"/>
      <c r="AA266" s="10"/>
      <c r="AB266" s="10"/>
      <c r="AC266" s="10"/>
      <c r="AD266" s="10"/>
      <c r="AG266" s="10"/>
      <c r="AH266" s="10"/>
      <c r="AQ266"/>
      <c r="AR266"/>
      <c r="AS266"/>
      <c r="AT266"/>
      <c r="AU266"/>
    </row>
    <row r="267" spans="1:47">
      <c r="A267" s="71">
        <f t="shared" si="14"/>
        <v>265</v>
      </c>
      <c r="H267" s="65"/>
      <c r="I267" s="65"/>
      <c r="J267" s="65"/>
      <c r="K267" s="65"/>
      <c r="L267" s="65"/>
      <c r="M267" s="66">
        <f t="shared" si="12"/>
        <v>0</v>
      </c>
      <c r="S267" s="66">
        <f t="shared" si="13"/>
        <v>0</v>
      </c>
      <c r="Y267" s="10"/>
      <c r="Z267" s="10"/>
      <c r="AA267" s="10"/>
      <c r="AB267" s="10"/>
      <c r="AC267" s="10"/>
      <c r="AD267" s="10"/>
      <c r="AG267" s="10"/>
      <c r="AH267" s="10"/>
      <c r="AQ267"/>
      <c r="AR267"/>
      <c r="AS267"/>
      <c r="AT267"/>
      <c r="AU267"/>
    </row>
    <row r="268" spans="1:47">
      <c r="A268" s="71">
        <f t="shared" si="14"/>
        <v>266</v>
      </c>
      <c r="H268" s="65"/>
      <c r="I268" s="65"/>
      <c r="J268" s="65"/>
      <c r="K268" s="65"/>
      <c r="L268" s="65"/>
      <c r="M268" s="66">
        <f t="shared" si="12"/>
        <v>0</v>
      </c>
      <c r="S268" s="66">
        <f t="shared" si="13"/>
        <v>0</v>
      </c>
      <c r="Y268" s="10"/>
      <c r="Z268" s="10"/>
      <c r="AA268" s="10"/>
      <c r="AB268" s="10"/>
      <c r="AC268" s="10"/>
      <c r="AD268" s="10"/>
      <c r="AG268" s="10"/>
      <c r="AH268" s="10"/>
      <c r="AQ268"/>
      <c r="AR268"/>
      <c r="AS268"/>
      <c r="AT268"/>
      <c r="AU268"/>
    </row>
    <row r="269" spans="1:47">
      <c r="A269" s="71">
        <f t="shared" si="14"/>
        <v>267</v>
      </c>
      <c r="H269" s="65"/>
      <c r="I269" s="65"/>
      <c r="J269" s="65"/>
      <c r="K269" s="65"/>
      <c r="L269" s="65"/>
      <c r="M269" s="66">
        <f t="shared" si="12"/>
        <v>0</v>
      </c>
      <c r="S269" s="66">
        <f t="shared" si="13"/>
        <v>0</v>
      </c>
      <c r="Y269" s="10"/>
      <c r="Z269" s="10"/>
      <c r="AA269" s="10"/>
      <c r="AB269" s="10"/>
      <c r="AC269" s="10"/>
      <c r="AD269" s="10"/>
      <c r="AG269" s="10"/>
      <c r="AH269" s="10"/>
      <c r="AQ269"/>
      <c r="AR269"/>
      <c r="AS269"/>
      <c r="AT269"/>
      <c r="AU269"/>
    </row>
    <row r="270" spans="1:47">
      <c r="A270" s="71">
        <f t="shared" si="14"/>
        <v>268</v>
      </c>
      <c r="H270" s="65"/>
      <c r="I270" s="65"/>
      <c r="J270" s="65"/>
      <c r="K270" s="65"/>
      <c r="L270" s="65"/>
      <c r="M270" s="66">
        <f t="shared" si="12"/>
        <v>0</v>
      </c>
      <c r="S270" s="66">
        <f t="shared" si="13"/>
        <v>0</v>
      </c>
      <c r="Y270" s="10"/>
      <c r="Z270" s="10"/>
      <c r="AA270" s="10"/>
      <c r="AB270" s="10"/>
      <c r="AC270" s="10"/>
      <c r="AD270" s="10"/>
      <c r="AG270" s="10"/>
      <c r="AH270" s="10"/>
      <c r="AQ270"/>
      <c r="AR270"/>
      <c r="AS270"/>
      <c r="AT270"/>
      <c r="AU270"/>
    </row>
    <row r="271" spans="1:47">
      <c r="A271" s="71">
        <f t="shared" si="14"/>
        <v>269</v>
      </c>
      <c r="H271" s="65"/>
      <c r="I271" s="65"/>
      <c r="J271" s="65"/>
      <c r="K271" s="65"/>
      <c r="L271" s="65"/>
      <c r="M271" s="66">
        <f t="shared" si="12"/>
        <v>0</v>
      </c>
      <c r="S271" s="66">
        <f t="shared" si="13"/>
        <v>0</v>
      </c>
      <c r="Y271" s="10"/>
      <c r="Z271" s="10"/>
      <c r="AA271" s="10"/>
      <c r="AB271" s="10"/>
      <c r="AC271" s="10"/>
      <c r="AD271" s="10"/>
      <c r="AG271" s="10"/>
      <c r="AH271" s="10"/>
      <c r="AQ271"/>
      <c r="AR271"/>
      <c r="AS271"/>
      <c r="AT271"/>
      <c r="AU271"/>
    </row>
    <row r="272" spans="1:47">
      <c r="A272" s="71">
        <f t="shared" si="14"/>
        <v>270</v>
      </c>
      <c r="H272" s="65"/>
      <c r="I272" s="65"/>
      <c r="J272" s="65"/>
      <c r="K272" s="65"/>
      <c r="L272" s="65"/>
      <c r="M272" s="66">
        <f t="shared" si="12"/>
        <v>0</v>
      </c>
      <c r="S272" s="66">
        <f t="shared" si="13"/>
        <v>0</v>
      </c>
      <c r="Y272" s="10"/>
      <c r="Z272" s="10"/>
      <c r="AA272" s="10"/>
      <c r="AB272" s="10"/>
      <c r="AC272" s="10"/>
      <c r="AD272" s="10"/>
      <c r="AG272" s="10"/>
      <c r="AH272" s="10"/>
      <c r="AQ272"/>
      <c r="AR272"/>
      <c r="AS272"/>
      <c r="AT272"/>
      <c r="AU272"/>
    </row>
    <row r="273" spans="1:47">
      <c r="A273" s="71">
        <f t="shared" si="14"/>
        <v>271</v>
      </c>
      <c r="H273" s="65"/>
      <c r="I273" s="65"/>
      <c r="J273" s="65"/>
      <c r="K273" s="65"/>
      <c r="L273" s="65"/>
      <c r="M273" s="66">
        <f t="shared" si="12"/>
        <v>0</v>
      </c>
      <c r="S273" s="66">
        <f t="shared" si="13"/>
        <v>0</v>
      </c>
      <c r="Y273" s="10"/>
      <c r="Z273" s="10"/>
      <c r="AA273" s="10"/>
      <c r="AB273" s="10"/>
      <c r="AC273" s="10"/>
      <c r="AD273" s="10"/>
      <c r="AG273" s="10"/>
      <c r="AH273" s="10"/>
      <c r="AQ273"/>
      <c r="AR273"/>
      <c r="AS273"/>
      <c r="AT273"/>
      <c r="AU273"/>
    </row>
    <row r="274" spans="1:47">
      <c r="A274" s="71">
        <f t="shared" si="14"/>
        <v>272</v>
      </c>
      <c r="H274" s="65"/>
      <c r="I274" s="65"/>
      <c r="J274" s="65"/>
      <c r="K274" s="65"/>
      <c r="L274" s="65"/>
      <c r="M274" s="66">
        <f t="shared" si="12"/>
        <v>0</v>
      </c>
      <c r="S274" s="66">
        <f t="shared" si="13"/>
        <v>0</v>
      </c>
      <c r="Y274" s="10"/>
      <c r="Z274" s="10"/>
      <c r="AA274" s="10"/>
      <c r="AB274" s="10"/>
      <c r="AC274" s="10"/>
      <c r="AD274" s="10"/>
      <c r="AG274" s="10"/>
      <c r="AH274" s="10"/>
      <c r="AQ274"/>
      <c r="AR274"/>
      <c r="AS274"/>
      <c r="AT274"/>
      <c r="AU274"/>
    </row>
    <row r="275" spans="1:47">
      <c r="A275" s="71">
        <f t="shared" si="14"/>
        <v>273</v>
      </c>
      <c r="H275" s="65"/>
      <c r="I275" s="65"/>
      <c r="J275" s="65"/>
      <c r="K275" s="65"/>
      <c r="L275" s="65"/>
      <c r="M275" s="66">
        <f t="shared" si="12"/>
        <v>0</v>
      </c>
      <c r="S275" s="66">
        <f t="shared" si="13"/>
        <v>0</v>
      </c>
      <c r="Y275" s="10"/>
      <c r="Z275" s="10"/>
      <c r="AA275" s="10"/>
      <c r="AB275" s="10"/>
      <c r="AC275" s="10"/>
      <c r="AD275" s="10"/>
      <c r="AG275" s="10"/>
      <c r="AH275" s="10"/>
      <c r="AQ275"/>
      <c r="AR275"/>
      <c r="AS275"/>
      <c r="AT275"/>
      <c r="AU275"/>
    </row>
    <row r="276" spans="1:47">
      <c r="A276" s="71">
        <f t="shared" si="14"/>
        <v>274</v>
      </c>
      <c r="H276" s="65"/>
      <c r="I276" s="65"/>
      <c r="J276" s="65"/>
      <c r="K276" s="65"/>
      <c r="L276" s="65"/>
      <c r="M276" s="66">
        <f t="shared" si="12"/>
        <v>0</v>
      </c>
      <c r="S276" s="66">
        <f t="shared" si="13"/>
        <v>0</v>
      </c>
      <c r="Y276" s="10"/>
      <c r="Z276" s="10"/>
      <c r="AA276" s="10"/>
      <c r="AB276" s="10"/>
      <c r="AC276" s="10"/>
      <c r="AD276" s="10"/>
      <c r="AG276" s="10"/>
      <c r="AH276" s="10"/>
      <c r="AQ276"/>
      <c r="AR276"/>
      <c r="AS276"/>
      <c r="AT276"/>
      <c r="AU276"/>
    </row>
    <row r="277" spans="1:47">
      <c r="A277" s="71">
        <f t="shared" si="14"/>
        <v>275</v>
      </c>
      <c r="H277" s="65"/>
      <c r="I277" s="65"/>
      <c r="J277" s="65"/>
      <c r="K277" s="65"/>
      <c r="L277" s="65"/>
      <c r="M277" s="66">
        <f t="shared" si="12"/>
        <v>0</v>
      </c>
      <c r="S277" s="66">
        <f t="shared" si="13"/>
        <v>0</v>
      </c>
      <c r="Y277" s="10"/>
      <c r="Z277" s="10"/>
      <c r="AA277" s="10"/>
      <c r="AB277" s="10"/>
      <c r="AC277" s="10"/>
      <c r="AD277" s="10"/>
      <c r="AG277" s="10"/>
      <c r="AH277" s="10"/>
      <c r="AQ277"/>
      <c r="AR277"/>
      <c r="AS277"/>
      <c r="AT277"/>
      <c r="AU277"/>
    </row>
    <row r="278" spans="1:47">
      <c r="A278" s="71">
        <f t="shared" si="14"/>
        <v>276</v>
      </c>
      <c r="H278" s="65"/>
      <c r="I278" s="65"/>
      <c r="J278" s="65"/>
      <c r="K278" s="65"/>
      <c r="L278" s="65"/>
      <c r="M278" s="66">
        <f t="shared" si="12"/>
        <v>0</v>
      </c>
      <c r="S278" s="66">
        <f t="shared" si="13"/>
        <v>0</v>
      </c>
      <c r="Y278" s="10"/>
      <c r="Z278" s="10"/>
      <c r="AA278" s="10"/>
      <c r="AB278" s="10"/>
      <c r="AC278" s="10"/>
      <c r="AD278" s="10"/>
      <c r="AG278" s="10"/>
      <c r="AH278" s="10"/>
      <c r="AQ278"/>
      <c r="AR278"/>
      <c r="AS278"/>
      <c r="AT278"/>
      <c r="AU278"/>
    </row>
    <row r="279" spans="1:47">
      <c r="A279" s="71">
        <f t="shared" si="14"/>
        <v>277</v>
      </c>
      <c r="H279" s="65"/>
      <c r="I279" s="65"/>
      <c r="J279" s="65"/>
      <c r="K279" s="65"/>
      <c r="L279" s="65"/>
      <c r="M279" s="66">
        <f t="shared" si="12"/>
        <v>0</v>
      </c>
      <c r="S279" s="66">
        <f t="shared" si="13"/>
        <v>0</v>
      </c>
      <c r="Y279" s="10"/>
      <c r="Z279" s="10"/>
      <c r="AA279" s="10"/>
      <c r="AB279" s="10"/>
      <c r="AC279" s="10"/>
      <c r="AD279" s="10"/>
      <c r="AG279" s="10"/>
      <c r="AH279" s="10"/>
      <c r="AQ279"/>
      <c r="AR279"/>
      <c r="AS279"/>
      <c r="AT279"/>
      <c r="AU279"/>
    </row>
    <row r="280" spans="1:47">
      <c r="A280" s="71">
        <f t="shared" si="14"/>
        <v>278</v>
      </c>
      <c r="H280" s="65"/>
      <c r="I280" s="65"/>
      <c r="J280" s="65"/>
      <c r="K280" s="65"/>
      <c r="L280" s="65"/>
      <c r="M280" s="66">
        <f t="shared" si="12"/>
        <v>0</v>
      </c>
      <c r="S280" s="66">
        <f t="shared" si="13"/>
        <v>0</v>
      </c>
      <c r="Y280" s="10"/>
      <c r="Z280" s="10"/>
      <c r="AA280" s="10"/>
      <c r="AB280" s="10"/>
      <c r="AC280" s="10"/>
      <c r="AD280" s="10"/>
      <c r="AG280" s="10"/>
      <c r="AH280" s="10"/>
      <c r="AQ280"/>
      <c r="AR280"/>
      <c r="AS280"/>
      <c r="AT280"/>
      <c r="AU280"/>
    </row>
    <row r="281" spans="1:47">
      <c r="A281" s="71">
        <f t="shared" si="14"/>
        <v>279</v>
      </c>
      <c r="H281" s="65"/>
      <c r="I281" s="65"/>
      <c r="J281" s="65"/>
      <c r="K281" s="65"/>
      <c r="L281" s="65"/>
      <c r="M281" s="66">
        <f t="shared" si="12"/>
        <v>0</v>
      </c>
      <c r="S281" s="66">
        <f t="shared" si="13"/>
        <v>0</v>
      </c>
      <c r="Y281" s="10"/>
      <c r="Z281" s="10"/>
      <c r="AA281" s="10"/>
      <c r="AB281" s="10"/>
      <c r="AC281" s="10"/>
      <c r="AD281" s="10"/>
      <c r="AG281" s="10"/>
      <c r="AH281" s="10"/>
      <c r="AQ281"/>
      <c r="AR281"/>
      <c r="AS281"/>
      <c r="AT281"/>
      <c r="AU281"/>
    </row>
    <row r="282" spans="1:47">
      <c r="A282" s="71">
        <f t="shared" si="14"/>
        <v>280</v>
      </c>
      <c r="H282" s="65"/>
      <c r="I282" s="65"/>
      <c r="J282" s="65"/>
      <c r="K282" s="65"/>
      <c r="L282" s="65"/>
      <c r="M282" s="66">
        <f t="shared" si="12"/>
        <v>0</v>
      </c>
      <c r="S282" s="66">
        <f t="shared" si="13"/>
        <v>0</v>
      </c>
      <c r="Y282" s="10"/>
      <c r="Z282" s="10"/>
      <c r="AA282" s="10"/>
      <c r="AB282" s="10"/>
      <c r="AC282" s="10"/>
      <c r="AD282" s="10"/>
      <c r="AG282" s="10"/>
      <c r="AH282" s="10"/>
      <c r="AQ282"/>
      <c r="AR282"/>
      <c r="AS282"/>
      <c r="AT282"/>
      <c r="AU282"/>
    </row>
    <row r="283" spans="1:47">
      <c r="A283" s="71">
        <f t="shared" si="14"/>
        <v>281</v>
      </c>
      <c r="H283" s="65"/>
      <c r="I283" s="65"/>
      <c r="J283" s="65"/>
      <c r="K283" s="65"/>
      <c r="L283" s="65"/>
      <c r="M283" s="66">
        <f t="shared" si="12"/>
        <v>0</v>
      </c>
      <c r="S283" s="66">
        <f t="shared" si="13"/>
        <v>0</v>
      </c>
      <c r="Y283" s="10"/>
      <c r="Z283" s="10"/>
      <c r="AA283" s="10"/>
      <c r="AB283" s="10"/>
      <c r="AC283" s="10"/>
      <c r="AD283" s="10"/>
      <c r="AG283" s="10"/>
      <c r="AH283" s="10"/>
      <c r="AQ283"/>
      <c r="AR283"/>
      <c r="AS283"/>
      <c r="AT283"/>
      <c r="AU283"/>
    </row>
    <row r="284" spans="1:47">
      <c r="A284" s="71">
        <f t="shared" si="14"/>
        <v>282</v>
      </c>
      <c r="H284" s="65"/>
      <c r="I284" s="65"/>
      <c r="J284" s="65"/>
      <c r="K284" s="65"/>
      <c r="L284" s="65"/>
      <c r="M284" s="66">
        <f t="shared" si="12"/>
        <v>0</v>
      </c>
      <c r="S284" s="66">
        <f t="shared" si="13"/>
        <v>0</v>
      </c>
      <c r="Y284" s="10"/>
      <c r="Z284" s="10"/>
      <c r="AA284" s="10"/>
      <c r="AB284" s="10"/>
      <c r="AC284" s="10"/>
      <c r="AD284" s="10"/>
      <c r="AG284" s="10"/>
      <c r="AH284" s="10"/>
      <c r="AQ284"/>
      <c r="AR284"/>
      <c r="AS284"/>
      <c r="AT284"/>
      <c r="AU284"/>
    </row>
    <row r="285" spans="1:47">
      <c r="A285" s="71">
        <f t="shared" si="14"/>
        <v>283</v>
      </c>
      <c r="H285" s="65"/>
      <c r="I285" s="65"/>
      <c r="J285" s="65"/>
      <c r="K285" s="65"/>
      <c r="L285" s="65"/>
      <c r="M285" s="66">
        <f t="shared" si="12"/>
        <v>0</v>
      </c>
      <c r="S285" s="66">
        <f t="shared" si="13"/>
        <v>0</v>
      </c>
      <c r="Y285" s="10"/>
      <c r="Z285" s="10"/>
      <c r="AA285" s="10"/>
      <c r="AB285" s="10"/>
      <c r="AC285" s="10"/>
      <c r="AD285" s="10"/>
      <c r="AG285" s="10"/>
      <c r="AH285" s="10"/>
      <c r="AQ285"/>
      <c r="AR285"/>
      <c r="AS285"/>
      <c r="AT285"/>
      <c r="AU285"/>
    </row>
    <row r="286" spans="1:47">
      <c r="A286" s="71">
        <f t="shared" si="14"/>
        <v>284</v>
      </c>
      <c r="H286" s="65"/>
      <c r="I286" s="65"/>
      <c r="J286" s="65"/>
      <c r="K286" s="65"/>
      <c r="L286" s="65"/>
      <c r="M286" s="66">
        <f t="shared" si="12"/>
        <v>0</v>
      </c>
      <c r="S286" s="66">
        <f t="shared" si="13"/>
        <v>0</v>
      </c>
      <c r="Y286" s="10"/>
      <c r="Z286" s="10"/>
      <c r="AA286" s="10"/>
      <c r="AB286" s="10"/>
      <c r="AC286" s="10"/>
      <c r="AD286" s="10"/>
      <c r="AG286" s="10"/>
      <c r="AH286" s="10"/>
      <c r="AQ286"/>
      <c r="AR286"/>
      <c r="AS286"/>
      <c r="AT286"/>
      <c r="AU286"/>
    </row>
    <row r="287" spans="1:47">
      <c r="A287" s="71">
        <f t="shared" si="14"/>
        <v>285</v>
      </c>
      <c r="H287" s="65"/>
      <c r="I287" s="65"/>
      <c r="J287" s="65"/>
      <c r="K287" s="65"/>
      <c r="L287" s="65"/>
      <c r="M287" s="66">
        <f t="shared" si="12"/>
        <v>0</v>
      </c>
      <c r="S287" s="66">
        <f t="shared" si="13"/>
        <v>0</v>
      </c>
      <c r="Y287" s="10"/>
      <c r="Z287" s="10"/>
      <c r="AA287" s="10"/>
      <c r="AB287" s="10"/>
      <c r="AC287" s="10"/>
      <c r="AD287" s="10"/>
      <c r="AG287" s="10"/>
      <c r="AH287" s="10"/>
      <c r="AQ287"/>
      <c r="AR287"/>
      <c r="AS287"/>
      <c r="AT287"/>
      <c r="AU287"/>
    </row>
    <row r="288" spans="1:47">
      <c r="A288" s="71">
        <f t="shared" si="14"/>
        <v>286</v>
      </c>
      <c r="H288" s="65"/>
      <c r="I288" s="65"/>
      <c r="J288" s="65"/>
      <c r="K288" s="65"/>
      <c r="L288" s="65"/>
      <c r="M288" s="66">
        <f t="shared" si="12"/>
        <v>0</v>
      </c>
      <c r="S288" s="66">
        <f t="shared" si="13"/>
        <v>0</v>
      </c>
      <c r="Y288" s="10"/>
      <c r="Z288" s="10"/>
      <c r="AA288" s="10"/>
      <c r="AB288" s="10"/>
      <c r="AC288" s="10"/>
      <c r="AD288" s="10"/>
      <c r="AG288" s="10"/>
      <c r="AH288" s="10"/>
      <c r="AQ288"/>
      <c r="AR288"/>
      <c r="AS288"/>
      <c r="AT288"/>
      <c r="AU288"/>
    </row>
    <row r="289" spans="1:47">
      <c r="A289" s="71">
        <f t="shared" si="14"/>
        <v>287</v>
      </c>
      <c r="H289" s="65"/>
      <c r="I289" s="65"/>
      <c r="J289" s="65"/>
      <c r="K289" s="65"/>
      <c r="L289" s="65"/>
      <c r="M289" s="66">
        <f t="shared" si="12"/>
        <v>0</v>
      </c>
      <c r="S289" s="66">
        <f t="shared" si="13"/>
        <v>0</v>
      </c>
      <c r="Y289" s="10"/>
      <c r="Z289" s="10"/>
      <c r="AA289" s="10"/>
      <c r="AB289" s="10"/>
      <c r="AC289" s="10"/>
      <c r="AD289" s="10"/>
      <c r="AG289" s="10"/>
      <c r="AH289" s="10"/>
      <c r="AQ289"/>
      <c r="AR289"/>
      <c r="AS289"/>
      <c r="AT289"/>
      <c r="AU289"/>
    </row>
    <row r="290" spans="1:47">
      <c r="A290" s="71">
        <f t="shared" si="14"/>
        <v>288</v>
      </c>
      <c r="H290" s="65"/>
      <c r="I290" s="65"/>
      <c r="J290" s="65"/>
      <c r="K290" s="65"/>
      <c r="L290" s="65"/>
      <c r="M290" s="66">
        <f t="shared" si="12"/>
        <v>0</v>
      </c>
      <c r="S290" s="66">
        <f t="shared" si="13"/>
        <v>0</v>
      </c>
      <c r="Y290" s="10"/>
      <c r="Z290" s="10"/>
      <c r="AA290" s="10"/>
      <c r="AB290" s="10"/>
      <c r="AC290" s="10"/>
      <c r="AD290" s="10"/>
      <c r="AG290" s="10"/>
      <c r="AH290" s="10"/>
      <c r="AQ290"/>
      <c r="AR290"/>
      <c r="AS290"/>
      <c r="AT290"/>
      <c r="AU290"/>
    </row>
    <row r="291" spans="1:47">
      <c r="A291" s="71">
        <f t="shared" si="14"/>
        <v>289</v>
      </c>
      <c r="H291" s="65"/>
      <c r="I291" s="65"/>
      <c r="J291" s="65"/>
      <c r="K291" s="65"/>
      <c r="L291" s="65"/>
      <c r="M291" s="66">
        <f t="shared" si="12"/>
        <v>0</v>
      </c>
      <c r="S291" s="66">
        <f t="shared" si="13"/>
        <v>0</v>
      </c>
      <c r="Y291" s="10"/>
      <c r="Z291" s="10"/>
      <c r="AA291" s="10"/>
      <c r="AB291" s="10"/>
      <c r="AC291" s="10"/>
      <c r="AD291" s="10"/>
      <c r="AG291" s="10"/>
      <c r="AH291" s="10"/>
      <c r="AQ291"/>
      <c r="AR291"/>
      <c r="AS291"/>
      <c r="AT291"/>
      <c r="AU291"/>
    </row>
    <row r="292" spans="1:47">
      <c r="A292" s="71">
        <f t="shared" si="14"/>
        <v>290</v>
      </c>
      <c r="H292" s="65"/>
      <c r="I292" s="65"/>
      <c r="J292" s="65"/>
      <c r="K292" s="65"/>
      <c r="L292" s="65"/>
      <c r="M292" s="66">
        <f t="shared" si="12"/>
        <v>0</v>
      </c>
      <c r="S292" s="66">
        <f t="shared" si="13"/>
        <v>0</v>
      </c>
      <c r="Y292" s="10"/>
      <c r="Z292" s="10"/>
      <c r="AA292" s="10"/>
      <c r="AB292" s="10"/>
      <c r="AC292" s="10"/>
      <c r="AD292" s="10"/>
      <c r="AG292" s="10"/>
      <c r="AH292" s="10"/>
      <c r="AQ292"/>
      <c r="AR292"/>
      <c r="AS292"/>
      <c r="AT292"/>
      <c r="AU292"/>
    </row>
    <row r="293" spans="1:47">
      <c r="A293" s="71">
        <f t="shared" si="14"/>
        <v>291</v>
      </c>
      <c r="H293" s="65"/>
      <c r="I293" s="65"/>
      <c r="J293" s="65"/>
      <c r="K293" s="65"/>
      <c r="L293" s="65"/>
      <c r="M293" s="66">
        <f t="shared" si="12"/>
        <v>0</v>
      </c>
      <c r="S293" s="66">
        <f t="shared" si="13"/>
        <v>0</v>
      </c>
      <c r="Y293" s="10"/>
      <c r="Z293" s="10"/>
      <c r="AA293" s="10"/>
      <c r="AB293" s="10"/>
      <c r="AC293" s="10"/>
      <c r="AD293" s="10"/>
      <c r="AG293" s="10"/>
      <c r="AH293" s="10"/>
      <c r="AQ293"/>
      <c r="AR293"/>
      <c r="AS293"/>
      <c r="AT293"/>
      <c r="AU293"/>
    </row>
    <row r="294" spans="1:47">
      <c r="A294" s="71">
        <f t="shared" si="14"/>
        <v>292</v>
      </c>
      <c r="H294" s="65"/>
      <c r="I294" s="65"/>
      <c r="J294" s="65"/>
      <c r="K294" s="65"/>
      <c r="L294" s="65"/>
      <c r="M294" s="66">
        <f t="shared" si="12"/>
        <v>0</v>
      </c>
      <c r="S294" s="66">
        <f t="shared" si="13"/>
        <v>0</v>
      </c>
      <c r="Y294" s="10"/>
      <c r="Z294" s="10"/>
      <c r="AA294" s="10"/>
      <c r="AB294" s="10"/>
      <c r="AC294" s="10"/>
      <c r="AD294" s="10"/>
      <c r="AG294" s="10"/>
      <c r="AH294" s="10"/>
      <c r="AQ294"/>
      <c r="AR294"/>
      <c r="AS294"/>
      <c r="AT294"/>
      <c r="AU294"/>
    </row>
    <row r="295" spans="1:47">
      <c r="A295" s="71">
        <f t="shared" si="14"/>
        <v>293</v>
      </c>
      <c r="H295" s="65"/>
      <c r="I295" s="65"/>
      <c r="J295" s="65"/>
      <c r="K295" s="65"/>
      <c r="L295" s="65"/>
      <c r="M295" s="66">
        <f t="shared" si="12"/>
        <v>0</v>
      </c>
      <c r="S295" s="66">
        <f t="shared" si="13"/>
        <v>0</v>
      </c>
      <c r="Y295" s="10"/>
      <c r="Z295" s="10"/>
      <c r="AA295" s="10"/>
      <c r="AB295" s="10"/>
      <c r="AC295" s="10"/>
      <c r="AD295" s="10"/>
      <c r="AG295" s="10"/>
      <c r="AH295" s="10"/>
      <c r="AQ295"/>
      <c r="AR295"/>
      <c r="AS295"/>
      <c r="AT295"/>
      <c r="AU295"/>
    </row>
    <row r="296" spans="1:47">
      <c r="A296" s="71">
        <f t="shared" si="14"/>
        <v>294</v>
      </c>
      <c r="H296" s="65"/>
      <c r="I296" s="65"/>
      <c r="J296" s="65"/>
      <c r="K296" s="65"/>
      <c r="L296" s="65"/>
      <c r="M296" s="66">
        <f t="shared" si="12"/>
        <v>0</v>
      </c>
      <c r="S296" s="66">
        <f t="shared" si="13"/>
        <v>0</v>
      </c>
      <c r="Y296" s="10"/>
      <c r="Z296" s="10"/>
      <c r="AA296" s="10"/>
      <c r="AB296" s="10"/>
      <c r="AC296" s="10"/>
      <c r="AD296" s="10"/>
      <c r="AG296" s="10"/>
      <c r="AH296" s="10"/>
      <c r="AQ296"/>
      <c r="AR296"/>
      <c r="AS296"/>
      <c r="AT296"/>
      <c r="AU296"/>
    </row>
    <row r="297" spans="1:47">
      <c r="A297" s="71">
        <f t="shared" si="14"/>
        <v>295</v>
      </c>
      <c r="H297" s="65"/>
      <c r="I297" s="65"/>
      <c r="J297" s="65"/>
      <c r="K297" s="65"/>
      <c r="L297" s="65"/>
      <c r="M297" s="66">
        <f t="shared" si="12"/>
        <v>0</v>
      </c>
      <c r="S297" s="66">
        <f t="shared" si="13"/>
        <v>0</v>
      </c>
      <c r="Y297" s="10"/>
      <c r="Z297" s="10"/>
      <c r="AA297" s="10"/>
      <c r="AB297" s="10"/>
      <c r="AC297" s="10"/>
      <c r="AD297" s="10"/>
      <c r="AG297" s="10"/>
      <c r="AH297" s="10"/>
      <c r="AQ297"/>
      <c r="AR297"/>
      <c r="AS297"/>
      <c r="AT297"/>
      <c r="AU297"/>
    </row>
    <row r="298" spans="1:47">
      <c r="A298" s="71">
        <f t="shared" si="14"/>
        <v>296</v>
      </c>
      <c r="H298" s="65"/>
      <c r="I298" s="65"/>
      <c r="J298" s="65"/>
      <c r="K298" s="65"/>
      <c r="L298" s="65"/>
      <c r="M298" s="66">
        <f t="shared" si="12"/>
        <v>0</v>
      </c>
      <c r="S298" s="66">
        <f t="shared" si="13"/>
        <v>0</v>
      </c>
      <c r="Y298" s="10"/>
      <c r="Z298" s="10"/>
      <c r="AA298" s="10"/>
      <c r="AB298" s="10"/>
      <c r="AC298" s="10"/>
      <c r="AD298" s="10"/>
      <c r="AG298" s="10"/>
      <c r="AH298" s="10"/>
      <c r="AQ298"/>
      <c r="AR298"/>
      <c r="AS298"/>
      <c r="AT298"/>
      <c r="AU298"/>
    </row>
    <row r="299" spans="1:47">
      <c r="A299" s="71">
        <f t="shared" si="14"/>
        <v>297</v>
      </c>
      <c r="H299" s="65"/>
      <c r="I299" s="65"/>
      <c r="J299" s="65"/>
      <c r="K299" s="65"/>
      <c r="L299" s="65"/>
      <c r="M299" s="66">
        <f t="shared" si="12"/>
        <v>0</v>
      </c>
      <c r="S299" s="66">
        <f t="shared" si="13"/>
        <v>0</v>
      </c>
      <c r="Y299" s="10"/>
      <c r="Z299" s="10"/>
      <c r="AA299" s="10"/>
      <c r="AB299" s="10"/>
      <c r="AC299" s="10"/>
      <c r="AD299" s="10"/>
      <c r="AG299" s="10"/>
      <c r="AH299" s="10"/>
      <c r="AQ299"/>
      <c r="AR299"/>
      <c r="AS299"/>
      <c r="AT299"/>
      <c r="AU299"/>
    </row>
    <row r="300" spans="1:47">
      <c r="A300" s="71">
        <f t="shared" si="14"/>
        <v>298</v>
      </c>
      <c r="H300" s="65"/>
      <c r="I300" s="65"/>
      <c r="J300" s="65"/>
      <c r="K300" s="65"/>
      <c r="L300" s="65"/>
      <c r="M300" s="66">
        <f t="shared" si="12"/>
        <v>0</v>
      </c>
      <c r="S300" s="66">
        <f t="shared" si="13"/>
        <v>0</v>
      </c>
      <c r="Y300" s="10"/>
      <c r="Z300" s="10"/>
      <c r="AA300" s="10"/>
      <c r="AB300" s="10"/>
      <c r="AC300" s="10"/>
      <c r="AD300" s="10"/>
      <c r="AG300" s="10"/>
      <c r="AH300" s="10"/>
      <c r="AQ300"/>
      <c r="AR300"/>
      <c r="AS300"/>
      <c r="AT300"/>
      <c r="AU300"/>
    </row>
    <row r="301" spans="1:47">
      <c r="A301" s="71">
        <f t="shared" si="14"/>
        <v>299</v>
      </c>
      <c r="H301" s="65"/>
      <c r="I301" s="65"/>
      <c r="J301" s="65"/>
      <c r="K301" s="65"/>
      <c r="L301" s="65"/>
      <c r="M301" s="66">
        <f t="shared" si="12"/>
        <v>0</v>
      </c>
      <c r="S301" s="66">
        <f t="shared" si="13"/>
        <v>0</v>
      </c>
      <c r="Y301" s="10"/>
      <c r="Z301" s="10"/>
      <c r="AA301" s="10"/>
      <c r="AB301" s="10"/>
      <c r="AC301" s="10"/>
      <c r="AD301" s="10"/>
      <c r="AG301" s="10"/>
      <c r="AH301" s="10"/>
      <c r="AQ301"/>
      <c r="AR301"/>
      <c r="AS301"/>
      <c r="AT301"/>
      <c r="AU301"/>
    </row>
    <row r="302" spans="1:47">
      <c r="A302" s="71">
        <f t="shared" si="14"/>
        <v>300</v>
      </c>
      <c r="H302" s="65"/>
      <c r="I302" s="65"/>
      <c r="J302" s="65"/>
      <c r="K302" s="65"/>
      <c r="L302" s="65"/>
      <c r="M302" s="66">
        <f t="shared" si="12"/>
        <v>0</v>
      </c>
      <c r="S302" s="66">
        <f t="shared" si="13"/>
        <v>0</v>
      </c>
      <c r="Y302" s="10"/>
      <c r="Z302" s="10"/>
      <c r="AA302" s="10"/>
      <c r="AB302" s="10"/>
      <c r="AC302" s="10"/>
      <c r="AD302" s="10"/>
      <c r="AG302" s="10"/>
      <c r="AH302" s="10"/>
      <c r="AQ302"/>
      <c r="AR302"/>
      <c r="AS302"/>
      <c r="AT302"/>
      <c r="AU302"/>
    </row>
    <row r="303" spans="1:47">
      <c r="A303" s="71">
        <f t="shared" si="14"/>
        <v>301</v>
      </c>
      <c r="H303" s="65"/>
      <c r="I303" s="65"/>
      <c r="J303" s="65"/>
      <c r="K303" s="65"/>
      <c r="L303" s="65"/>
      <c r="M303" s="66">
        <f t="shared" si="12"/>
        <v>0</v>
      </c>
      <c r="S303" s="66">
        <f t="shared" si="13"/>
        <v>0</v>
      </c>
      <c r="Y303" s="10"/>
      <c r="Z303" s="10"/>
      <c r="AA303" s="10"/>
      <c r="AB303" s="10"/>
      <c r="AC303" s="10"/>
      <c r="AD303" s="10"/>
      <c r="AG303" s="10"/>
      <c r="AH303" s="10"/>
      <c r="AQ303"/>
      <c r="AR303"/>
      <c r="AS303"/>
      <c r="AT303"/>
      <c r="AU303"/>
    </row>
    <row r="304" spans="1:47">
      <c r="A304" s="71">
        <f t="shared" si="14"/>
        <v>302</v>
      </c>
      <c r="H304" s="65"/>
      <c r="I304" s="65"/>
      <c r="J304" s="65"/>
      <c r="K304" s="65"/>
      <c r="L304" s="65"/>
      <c r="M304" s="66">
        <f t="shared" si="12"/>
        <v>0</v>
      </c>
      <c r="S304" s="66">
        <f t="shared" si="13"/>
        <v>0</v>
      </c>
      <c r="Y304" s="10"/>
      <c r="Z304" s="10"/>
      <c r="AA304" s="10"/>
      <c r="AB304" s="10"/>
      <c r="AC304" s="10"/>
      <c r="AD304" s="10"/>
      <c r="AG304" s="10"/>
      <c r="AH304" s="10"/>
      <c r="AQ304"/>
      <c r="AR304"/>
      <c r="AS304"/>
      <c r="AT304"/>
      <c r="AU304"/>
    </row>
    <row r="305" spans="1:47">
      <c r="A305" s="71">
        <f t="shared" si="14"/>
        <v>303</v>
      </c>
      <c r="H305" s="65"/>
      <c r="I305" s="65"/>
      <c r="J305" s="65"/>
      <c r="K305" s="65"/>
      <c r="L305" s="65"/>
      <c r="M305" s="66">
        <f t="shared" si="12"/>
        <v>0</v>
      </c>
      <c r="S305" s="66">
        <f t="shared" si="13"/>
        <v>0</v>
      </c>
      <c r="Y305" s="10"/>
      <c r="Z305" s="10"/>
      <c r="AA305" s="10"/>
      <c r="AB305" s="10"/>
      <c r="AC305" s="10"/>
      <c r="AD305" s="10"/>
      <c r="AG305" s="10"/>
      <c r="AH305" s="10"/>
      <c r="AQ305"/>
      <c r="AR305"/>
      <c r="AS305"/>
      <c r="AT305"/>
      <c r="AU305"/>
    </row>
    <row r="306" spans="1:47">
      <c r="A306" s="71">
        <f t="shared" si="14"/>
        <v>304</v>
      </c>
      <c r="H306" s="65"/>
      <c r="I306" s="65"/>
      <c r="J306" s="65"/>
      <c r="K306" s="65"/>
      <c r="L306" s="65"/>
      <c r="M306" s="66">
        <f t="shared" si="12"/>
        <v>0</v>
      </c>
      <c r="S306" s="66">
        <f t="shared" si="13"/>
        <v>0</v>
      </c>
      <c r="Y306" s="10"/>
      <c r="Z306" s="10"/>
      <c r="AA306" s="10"/>
      <c r="AB306" s="10"/>
      <c r="AC306" s="10"/>
      <c r="AD306" s="10"/>
      <c r="AG306" s="10"/>
      <c r="AH306" s="10"/>
      <c r="AQ306"/>
      <c r="AR306"/>
      <c r="AS306"/>
      <c r="AT306"/>
      <c r="AU306"/>
    </row>
    <row r="307" spans="1:47">
      <c r="A307" s="71">
        <f t="shared" si="14"/>
        <v>305</v>
      </c>
      <c r="H307" s="65"/>
      <c r="I307" s="65"/>
      <c r="J307" s="65"/>
      <c r="K307" s="65"/>
      <c r="L307" s="65"/>
      <c r="M307" s="66">
        <f t="shared" si="12"/>
        <v>0</v>
      </c>
      <c r="S307" s="66">
        <f t="shared" si="13"/>
        <v>0</v>
      </c>
      <c r="Y307" s="10"/>
      <c r="Z307" s="10"/>
      <c r="AA307" s="10"/>
      <c r="AB307" s="10"/>
      <c r="AC307" s="10"/>
      <c r="AD307" s="10"/>
      <c r="AG307" s="10"/>
      <c r="AH307" s="10"/>
      <c r="AQ307"/>
      <c r="AR307"/>
      <c r="AS307"/>
      <c r="AT307"/>
      <c r="AU307"/>
    </row>
    <row r="308" spans="1:47">
      <c r="A308" s="71">
        <f t="shared" si="14"/>
        <v>306</v>
      </c>
      <c r="H308" s="65"/>
      <c r="I308" s="65"/>
      <c r="J308" s="65"/>
      <c r="K308" s="65"/>
      <c r="L308" s="65"/>
      <c r="M308" s="66">
        <f t="shared" si="12"/>
        <v>0</v>
      </c>
      <c r="S308" s="66">
        <f t="shared" si="13"/>
        <v>0</v>
      </c>
      <c r="Y308" s="10"/>
      <c r="Z308" s="10"/>
      <c r="AA308" s="10"/>
      <c r="AB308" s="10"/>
      <c r="AC308" s="10"/>
      <c r="AD308" s="10"/>
      <c r="AG308" s="10"/>
      <c r="AH308" s="10"/>
      <c r="AQ308"/>
      <c r="AR308"/>
      <c r="AS308"/>
      <c r="AT308"/>
      <c r="AU308"/>
    </row>
    <row r="309" spans="1:47">
      <c r="A309" s="71">
        <f t="shared" si="14"/>
        <v>307</v>
      </c>
      <c r="H309" s="65"/>
      <c r="I309" s="65"/>
      <c r="J309" s="65"/>
      <c r="K309" s="65"/>
      <c r="L309" s="65"/>
      <c r="M309" s="66">
        <f t="shared" si="12"/>
        <v>0</v>
      </c>
      <c r="S309" s="66">
        <f t="shared" si="13"/>
        <v>0</v>
      </c>
      <c r="Y309" s="10"/>
      <c r="Z309" s="10"/>
      <c r="AA309" s="10"/>
      <c r="AB309" s="10"/>
      <c r="AC309" s="10"/>
      <c r="AD309" s="10"/>
      <c r="AG309" s="10"/>
      <c r="AH309" s="10"/>
      <c r="AQ309"/>
      <c r="AR309"/>
      <c r="AS309"/>
      <c r="AT309"/>
      <c r="AU309"/>
    </row>
    <row r="310" spans="1:47">
      <c r="A310" s="71">
        <f t="shared" si="14"/>
        <v>308</v>
      </c>
      <c r="H310" s="65"/>
      <c r="I310" s="65"/>
      <c r="J310" s="65"/>
      <c r="K310" s="65"/>
      <c r="L310" s="65"/>
      <c r="M310" s="66">
        <f t="shared" si="12"/>
        <v>0</v>
      </c>
      <c r="S310" s="66">
        <f t="shared" si="13"/>
        <v>0</v>
      </c>
      <c r="Y310" s="10"/>
      <c r="Z310" s="10"/>
      <c r="AA310" s="10"/>
      <c r="AB310" s="10"/>
      <c r="AC310" s="10"/>
      <c r="AD310" s="10"/>
      <c r="AG310" s="10"/>
      <c r="AH310" s="10"/>
      <c r="AQ310"/>
      <c r="AR310"/>
      <c r="AS310"/>
      <c r="AT310"/>
      <c r="AU310"/>
    </row>
    <row r="311" spans="1:47">
      <c r="A311" s="71">
        <f t="shared" si="14"/>
        <v>309</v>
      </c>
      <c r="H311" s="65"/>
      <c r="I311" s="65"/>
      <c r="J311" s="65"/>
      <c r="K311" s="65"/>
      <c r="L311" s="65"/>
      <c r="M311" s="66">
        <f t="shared" si="12"/>
        <v>0</v>
      </c>
      <c r="S311" s="66">
        <f t="shared" si="13"/>
        <v>0</v>
      </c>
      <c r="Y311" s="10"/>
      <c r="Z311" s="10"/>
      <c r="AA311" s="10"/>
      <c r="AB311" s="10"/>
      <c r="AC311" s="10"/>
      <c r="AD311" s="10"/>
      <c r="AG311" s="10"/>
      <c r="AH311" s="10"/>
      <c r="AQ311"/>
      <c r="AR311"/>
      <c r="AS311"/>
      <c r="AT311"/>
      <c r="AU311"/>
    </row>
    <row r="312" spans="1:47">
      <c r="A312" s="71">
        <f t="shared" si="14"/>
        <v>310</v>
      </c>
      <c r="H312" s="65"/>
      <c r="I312" s="65"/>
      <c r="J312" s="65"/>
      <c r="K312" s="65"/>
      <c r="L312" s="65"/>
      <c r="M312" s="66">
        <f t="shared" si="12"/>
        <v>0</v>
      </c>
      <c r="S312" s="66">
        <f t="shared" si="13"/>
        <v>0</v>
      </c>
      <c r="Y312" s="10"/>
      <c r="Z312" s="10"/>
      <c r="AA312" s="10"/>
      <c r="AB312" s="10"/>
      <c r="AC312" s="10"/>
      <c r="AD312" s="10"/>
      <c r="AG312" s="10"/>
      <c r="AH312" s="10"/>
      <c r="AQ312"/>
      <c r="AR312"/>
      <c r="AS312"/>
      <c r="AT312"/>
      <c r="AU312"/>
    </row>
    <row r="313" spans="1:47">
      <c r="A313" s="71">
        <f t="shared" si="14"/>
        <v>311</v>
      </c>
      <c r="H313" s="65"/>
      <c r="I313" s="65"/>
      <c r="J313" s="65"/>
      <c r="K313" s="65"/>
      <c r="L313" s="65"/>
      <c r="M313" s="66">
        <f t="shared" si="12"/>
        <v>0</v>
      </c>
      <c r="S313" s="66">
        <f t="shared" si="13"/>
        <v>0</v>
      </c>
      <c r="Y313" s="10"/>
      <c r="Z313" s="10"/>
      <c r="AA313" s="10"/>
      <c r="AB313" s="10"/>
      <c r="AC313" s="10"/>
      <c r="AD313" s="10"/>
      <c r="AG313" s="10"/>
      <c r="AH313" s="10"/>
      <c r="AQ313"/>
      <c r="AR313"/>
      <c r="AS313"/>
      <c r="AT313"/>
      <c r="AU313"/>
    </row>
    <row r="314" spans="1:47">
      <c r="A314" s="71">
        <f t="shared" si="14"/>
        <v>312</v>
      </c>
      <c r="H314" s="65"/>
      <c r="I314" s="65"/>
      <c r="J314" s="65"/>
      <c r="K314" s="65"/>
      <c r="L314" s="65"/>
      <c r="M314" s="66">
        <f t="shared" si="12"/>
        <v>0</v>
      </c>
      <c r="S314" s="66">
        <f t="shared" si="13"/>
        <v>0</v>
      </c>
      <c r="Y314" s="10"/>
      <c r="Z314" s="10"/>
      <c r="AA314" s="10"/>
      <c r="AB314" s="10"/>
      <c r="AC314" s="10"/>
      <c r="AD314" s="10"/>
      <c r="AG314" s="10"/>
      <c r="AH314" s="10"/>
      <c r="AQ314"/>
      <c r="AR314"/>
      <c r="AS314"/>
      <c r="AT314"/>
      <c r="AU314"/>
    </row>
    <row r="315" spans="1:47">
      <c r="A315" s="71">
        <f t="shared" si="14"/>
        <v>313</v>
      </c>
      <c r="H315" s="65"/>
      <c r="I315" s="65"/>
      <c r="J315" s="65"/>
      <c r="K315" s="65"/>
      <c r="L315" s="65"/>
      <c r="M315" s="66">
        <f t="shared" si="12"/>
        <v>0</v>
      </c>
      <c r="S315" s="66">
        <f t="shared" si="13"/>
        <v>0</v>
      </c>
      <c r="Y315" s="10"/>
      <c r="Z315" s="10"/>
      <c r="AA315" s="10"/>
      <c r="AB315" s="10"/>
      <c r="AC315" s="10"/>
      <c r="AD315" s="10"/>
      <c r="AG315" s="10"/>
      <c r="AH315" s="10"/>
      <c r="AQ315"/>
      <c r="AR315"/>
      <c r="AS315"/>
      <c r="AT315"/>
      <c r="AU315"/>
    </row>
    <row r="316" spans="1:47">
      <c r="A316" s="71">
        <f t="shared" si="14"/>
        <v>314</v>
      </c>
      <c r="H316" s="65"/>
      <c r="I316" s="65"/>
      <c r="J316" s="65"/>
      <c r="K316" s="65"/>
      <c r="L316" s="65"/>
      <c r="M316" s="66">
        <f t="shared" si="12"/>
        <v>0</v>
      </c>
      <c r="S316" s="66">
        <f t="shared" si="13"/>
        <v>0</v>
      </c>
      <c r="Y316" s="10"/>
      <c r="Z316" s="10"/>
      <c r="AA316" s="10"/>
      <c r="AB316" s="10"/>
      <c r="AC316" s="10"/>
      <c r="AD316" s="10"/>
      <c r="AG316" s="10"/>
      <c r="AH316" s="10"/>
      <c r="AQ316"/>
      <c r="AR316"/>
      <c r="AS316"/>
      <c r="AT316"/>
      <c r="AU316"/>
    </row>
    <row r="317" spans="1:47">
      <c r="A317" s="71">
        <f t="shared" si="14"/>
        <v>315</v>
      </c>
      <c r="H317" s="65"/>
      <c r="I317" s="65"/>
      <c r="J317" s="65"/>
      <c r="K317" s="65"/>
      <c r="L317" s="65"/>
      <c r="M317" s="66">
        <f t="shared" si="12"/>
        <v>0</v>
      </c>
      <c r="S317" s="66">
        <f t="shared" si="13"/>
        <v>0</v>
      </c>
      <c r="Y317" s="10"/>
      <c r="Z317" s="10"/>
      <c r="AA317" s="10"/>
      <c r="AB317" s="10"/>
      <c r="AC317" s="10"/>
      <c r="AD317" s="10"/>
      <c r="AG317" s="10"/>
      <c r="AH317" s="10"/>
      <c r="AQ317"/>
      <c r="AR317"/>
      <c r="AS317"/>
      <c r="AT317"/>
      <c r="AU317"/>
    </row>
    <row r="318" spans="1:47">
      <c r="A318" s="71">
        <f t="shared" si="14"/>
        <v>316</v>
      </c>
      <c r="H318" s="65"/>
      <c r="I318" s="65"/>
      <c r="J318" s="65"/>
      <c r="K318" s="65"/>
      <c r="L318" s="65"/>
      <c r="M318" s="66">
        <f t="shared" si="12"/>
        <v>0</v>
      </c>
      <c r="S318" s="66">
        <f t="shared" si="13"/>
        <v>0</v>
      </c>
      <c r="Y318" s="10"/>
      <c r="Z318" s="10"/>
      <c r="AA318" s="10"/>
      <c r="AB318" s="10"/>
      <c r="AC318" s="10"/>
      <c r="AD318" s="10"/>
      <c r="AG318" s="10"/>
      <c r="AH318" s="10"/>
      <c r="AQ318"/>
      <c r="AR318"/>
      <c r="AS318"/>
      <c r="AT318"/>
      <c r="AU318"/>
    </row>
    <row r="319" spans="1:47">
      <c r="A319" s="71">
        <f t="shared" si="14"/>
        <v>317</v>
      </c>
      <c r="H319" s="65"/>
      <c r="I319" s="65"/>
      <c r="J319" s="65"/>
      <c r="K319" s="65"/>
      <c r="L319" s="65"/>
      <c r="M319" s="66">
        <f t="shared" si="12"/>
        <v>0</v>
      </c>
      <c r="S319" s="66">
        <f t="shared" si="13"/>
        <v>0</v>
      </c>
      <c r="Y319" s="10"/>
      <c r="Z319" s="10"/>
      <c r="AA319" s="10"/>
      <c r="AB319" s="10"/>
      <c r="AC319" s="10"/>
      <c r="AD319" s="10"/>
      <c r="AG319" s="10"/>
      <c r="AH319" s="10"/>
      <c r="AQ319"/>
      <c r="AR319"/>
      <c r="AS319"/>
      <c r="AT319"/>
      <c r="AU319"/>
    </row>
    <row r="320" spans="1:47">
      <c r="A320" s="71">
        <f t="shared" si="14"/>
        <v>318</v>
      </c>
      <c r="H320" s="65"/>
      <c r="I320" s="65"/>
      <c r="J320" s="65"/>
      <c r="K320" s="65"/>
      <c r="L320" s="65"/>
      <c r="M320" s="66">
        <f t="shared" si="12"/>
        <v>0</v>
      </c>
      <c r="S320" s="66">
        <f t="shared" si="13"/>
        <v>0</v>
      </c>
      <c r="Y320" s="10"/>
      <c r="Z320" s="10"/>
      <c r="AA320" s="10"/>
      <c r="AB320" s="10"/>
      <c r="AC320" s="10"/>
      <c r="AD320" s="10"/>
      <c r="AG320" s="10"/>
      <c r="AH320" s="10"/>
      <c r="AQ320"/>
      <c r="AR320"/>
      <c r="AS320"/>
      <c r="AT320"/>
      <c r="AU320"/>
    </row>
    <row r="321" spans="1:47">
      <c r="A321" s="71">
        <f t="shared" si="14"/>
        <v>319</v>
      </c>
      <c r="H321" s="65"/>
      <c r="I321" s="65"/>
      <c r="J321" s="65"/>
      <c r="K321" s="65"/>
      <c r="L321" s="65"/>
      <c r="M321" s="66">
        <f t="shared" si="12"/>
        <v>0</v>
      </c>
      <c r="S321" s="66">
        <f t="shared" si="13"/>
        <v>0</v>
      </c>
      <c r="Y321" s="10"/>
      <c r="Z321" s="10"/>
      <c r="AA321" s="10"/>
      <c r="AB321" s="10"/>
      <c r="AC321" s="10"/>
      <c r="AD321" s="10"/>
      <c r="AG321" s="10"/>
      <c r="AH321" s="10"/>
      <c r="AQ321"/>
      <c r="AR321"/>
      <c r="AS321"/>
      <c r="AT321"/>
      <c r="AU321"/>
    </row>
    <row r="322" spans="1:47">
      <c r="A322" s="71">
        <f t="shared" si="14"/>
        <v>320</v>
      </c>
      <c r="H322" s="65"/>
      <c r="I322" s="65"/>
      <c r="J322" s="65"/>
      <c r="K322" s="65"/>
      <c r="L322" s="65"/>
      <c r="M322" s="66">
        <f t="shared" si="12"/>
        <v>0</v>
      </c>
      <c r="S322" s="66">
        <f t="shared" si="13"/>
        <v>0</v>
      </c>
      <c r="Y322" s="10"/>
      <c r="Z322" s="10"/>
      <c r="AA322" s="10"/>
      <c r="AB322" s="10"/>
      <c r="AC322" s="10"/>
      <c r="AD322" s="10"/>
      <c r="AG322" s="10"/>
      <c r="AH322" s="10"/>
      <c r="AQ322"/>
      <c r="AR322"/>
      <c r="AS322"/>
      <c r="AT322"/>
      <c r="AU322"/>
    </row>
    <row r="323" spans="1:47">
      <c r="A323" s="71">
        <f t="shared" si="14"/>
        <v>321</v>
      </c>
      <c r="H323" s="65"/>
      <c r="I323" s="65"/>
      <c r="J323" s="65"/>
      <c r="K323" s="65"/>
      <c r="L323" s="65"/>
      <c r="M323" s="66">
        <f t="shared" ref="M323:M360" si="15">N323+O323+P323+Q323+R323</f>
        <v>0</v>
      </c>
      <c r="S323" s="66">
        <f t="shared" ref="S323:S360" si="16">T323+U323+V323+W323+X323</f>
        <v>0</v>
      </c>
      <c r="Y323" s="10"/>
      <c r="Z323" s="10"/>
      <c r="AA323" s="10"/>
      <c r="AB323" s="10"/>
      <c r="AC323" s="10"/>
      <c r="AD323" s="10"/>
      <c r="AG323" s="10"/>
      <c r="AH323" s="10"/>
      <c r="AQ323"/>
      <c r="AR323"/>
      <c r="AS323"/>
      <c r="AT323"/>
      <c r="AU323"/>
    </row>
    <row r="324" spans="1:47">
      <c r="A324" s="71">
        <f t="shared" si="14"/>
        <v>322</v>
      </c>
      <c r="H324" s="65"/>
      <c r="I324" s="65"/>
      <c r="J324" s="65"/>
      <c r="K324" s="65"/>
      <c r="L324" s="65"/>
      <c r="M324" s="66">
        <f t="shared" si="15"/>
        <v>0</v>
      </c>
      <c r="S324" s="66">
        <f t="shared" si="16"/>
        <v>0</v>
      </c>
      <c r="Y324" s="10"/>
      <c r="Z324" s="10"/>
      <c r="AA324" s="10"/>
      <c r="AB324" s="10"/>
      <c r="AC324" s="10"/>
      <c r="AD324" s="10"/>
      <c r="AG324" s="10"/>
      <c r="AH324" s="10"/>
      <c r="AQ324"/>
      <c r="AR324"/>
      <c r="AS324"/>
      <c r="AT324"/>
      <c r="AU324"/>
    </row>
    <row r="325" spans="1:47">
      <c r="A325" s="71">
        <f t="shared" ref="A325:A358" si="17">A324+1</f>
        <v>323</v>
      </c>
      <c r="H325" s="65"/>
      <c r="I325" s="65"/>
      <c r="J325" s="65"/>
      <c r="K325" s="65"/>
      <c r="L325" s="65"/>
      <c r="M325" s="66">
        <f t="shared" si="15"/>
        <v>0</v>
      </c>
      <c r="S325" s="66">
        <f t="shared" si="16"/>
        <v>0</v>
      </c>
      <c r="Y325" s="10"/>
      <c r="Z325" s="10"/>
      <c r="AA325" s="10"/>
      <c r="AB325" s="10"/>
      <c r="AC325" s="10"/>
      <c r="AD325" s="10"/>
      <c r="AG325" s="10"/>
      <c r="AH325" s="10"/>
      <c r="AQ325"/>
      <c r="AR325"/>
      <c r="AS325"/>
      <c r="AT325"/>
      <c r="AU325"/>
    </row>
    <row r="326" spans="1:47">
      <c r="A326" s="71">
        <f t="shared" si="17"/>
        <v>324</v>
      </c>
      <c r="H326" s="65"/>
      <c r="I326" s="65"/>
      <c r="J326" s="65"/>
      <c r="K326" s="65"/>
      <c r="L326" s="65"/>
      <c r="M326" s="66">
        <f t="shared" si="15"/>
        <v>0</v>
      </c>
      <c r="S326" s="66">
        <f t="shared" si="16"/>
        <v>0</v>
      </c>
      <c r="Y326" s="10"/>
      <c r="Z326" s="10"/>
      <c r="AA326" s="10"/>
      <c r="AB326" s="10"/>
      <c r="AC326" s="10"/>
      <c r="AD326" s="10"/>
      <c r="AG326" s="10"/>
      <c r="AH326" s="10"/>
      <c r="AQ326"/>
      <c r="AR326"/>
      <c r="AS326"/>
      <c r="AT326"/>
      <c r="AU326"/>
    </row>
    <row r="327" spans="1:47">
      <c r="A327" s="71">
        <f t="shared" si="17"/>
        <v>325</v>
      </c>
      <c r="H327" s="65"/>
      <c r="I327" s="65"/>
      <c r="J327" s="65"/>
      <c r="K327" s="65"/>
      <c r="L327" s="65"/>
      <c r="M327" s="66">
        <f t="shared" si="15"/>
        <v>0</v>
      </c>
      <c r="S327" s="66">
        <f t="shared" si="16"/>
        <v>0</v>
      </c>
      <c r="Y327" s="10"/>
      <c r="Z327" s="10"/>
      <c r="AA327" s="10"/>
      <c r="AB327" s="10"/>
      <c r="AC327" s="10"/>
      <c r="AD327" s="10"/>
      <c r="AG327" s="10"/>
      <c r="AH327" s="10"/>
      <c r="AQ327"/>
      <c r="AR327"/>
      <c r="AS327"/>
      <c r="AT327"/>
      <c r="AU327"/>
    </row>
    <row r="328" spans="1:47">
      <c r="A328" s="71">
        <f t="shared" si="17"/>
        <v>326</v>
      </c>
      <c r="H328" s="65"/>
      <c r="I328" s="65"/>
      <c r="J328" s="65"/>
      <c r="K328" s="65"/>
      <c r="L328" s="65"/>
      <c r="M328" s="66">
        <f t="shared" si="15"/>
        <v>0</v>
      </c>
      <c r="S328" s="66">
        <f t="shared" si="16"/>
        <v>0</v>
      </c>
      <c r="Y328" s="10"/>
      <c r="Z328" s="10"/>
      <c r="AA328" s="10"/>
      <c r="AB328" s="10"/>
      <c r="AC328" s="10"/>
      <c r="AD328" s="10"/>
      <c r="AG328" s="10"/>
      <c r="AH328" s="10"/>
      <c r="AQ328"/>
      <c r="AR328"/>
      <c r="AS328"/>
      <c r="AT328"/>
      <c r="AU328"/>
    </row>
    <row r="329" spans="1:47">
      <c r="A329" s="71">
        <f t="shared" si="17"/>
        <v>327</v>
      </c>
      <c r="H329" s="65"/>
      <c r="I329" s="65"/>
      <c r="J329" s="65"/>
      <c r="K329" s="65"/>
      <c r="L329" s="65"/>
      <c r="M329" s="66">
        <f t="shared" si="15"/>
        <v>0</v>
      </c>
      <c r="S329" s="66">
        <f t="shared" si="16"/>
        <v>0</v>
      </c>
      <c r="Y329" s="10"/>
      <c r="Z329" s="10"/>
      <c r="AA329" s="10"/>
      <c r="AB329" s="10"/>
      <c r="AC329" s="10"/>
      <c r="AD329" s="10"/>
      <c r="AG329" s="10"/>
      <c r="AH329" s="10"/>
      <c r="AQ329"/>
      <c r="AR329"/>
      <c r="AS329"/>
      <c r="AT329"/>
      <c r="AU329"/>
    </row>
    <row r="330" spans="1:47">
      <c r="A330" s="71">
        <f t="shared" si="17"/>
        <v>328</v>
      </c>
      <c r="H330" s="65"/>
      <c r="I330" s="65"/>
      <c r="J330" s="65"/>
      <c r="K330" s="65"/>
      <c r="L330" s="65"/>
      <c r="M330" s="66">
        <f t="shared" si="15"/>
        <v>0</v>
      </c>
      <c r="S330" s="66">
        <f t="shared" si="16"/>
        <v>0</v>
      </c>
      <c r="Y330" s="10"/>
      <c r="Z330" s="10"/>
      <c r="AA330" s="10"/>
      <c r="AB330" s="10"/>
      <c r="AC330" s="10"/>
      <c r="AD330" s="10"/>
      <c r="AG330" s="10"/>
      <c r="AH330" s="10"/>
      <c r="AQ330"/>
      <c r="AR330"/>
      <c r="AS330"/>
      <c r="AT330"/>
      <c r="AU330"/>
    </row>
    <row r="331" spans="1:47">
      <c r="A331" s="71">
        <f t="shared" si="17"/>
        <v>329</v>
      </c>
      <c r="H331" s="65"/>
      <c r="I331" s="65"/>
      <c r="J331" s="65"/>
      <c r="K331" s="65"/>
      <c r="L331" s="65"/>
      <c r="M331" s="66">
        <f t="shared" si="15"/>
        <v>0</v>
      </c>
      <c r="S331" s="66">
        <f t="shared" si="16"/>
        <v>0</v>
      </c>
      <c r="Y331" s="10"/>
      <c r="Z331" s="10"/>
      <c r="AA331" s="10"/>
      <c r="AB331" s="10"/>
      <c r="AC331" s="10"/>
      <c r="AD331" s="10"/>
      <c r="AG331" s="10"/>
      <c r="AH331" s="10"/>
      <c r="AQ331"/>
      <c r="AR331"/>
      <c r="AS331"/>
      <c r="AT331"/>
      <c r="AU331"/>
    </row>
    <row r="332" spans="1:47">
      <c r="A332" s="71">
        <f t="shared" si="17"/>
        <v>330</v>
      </c>
      <c r="H332" s="65"/>
      <c r="I332" s="65"/>
      <c r="J332" s="65"/>
      <c r="K332" s="65"/>
      <c r="L332" s="65"/>
      <c r="M332" s="66">
        <f t="shared" si="15"/>
        <v>0</v>
      </c>
      <c r="S332" s="66">
        <f t="shared" si="16"/>
        <v>0</v>
      </c>
      <c r="Y332" s="10"/>
      <c r="Z332" s="10"/>
      <c r="AA332" s="10"/>
      <c r="AB332" s="10"/>
      <c r="AC332" s="10"/>
      <c r="AD332" s="10"/>
      <c r="AG332" s="10"/>
      <c r="AH332" s="10"/>
      <c r="AQ332"/>
      <c r="AR332"/>
      <c r="AS332"/>
      <c r="AT332"/>
      <c r="AU332"/>
    </row>
    <row r="333" spans="1:47">
      <c r="A333" s="71">
        <f t="shared" si="17"/>
        <v>331</v>
      </c>
      <c r="H333" s="65"/>
      <c r="I333" s="65"/>
      <c r="J333" s="65"/>
      <c r="K333" s="65"/>
      <c r="L333" s="65"/>
      <c r="M333" s="66">
        <f t="shared" si="15"/>
        <v>0</v>
      </c>
      <c r="S333" s="66">
        <f t="shared" si="16"/>
        <v>0</v>
      </c>
      <c r="Y333" s="10"/>
      <c r="Z333" s="10"/>
      <c r="AA333" s="10"/>
      <c r="AB333" s="10"/>
      <c r="AC333" s="10"/>
      <c r="AD333" s="10"/>
      <c r="AG333" s="10"/>
      <c r="AH333" s="10"/>
      <c r="AQ333"/>
      <c r="AR333"/>
      <c r="AS333"/>
      <c r="AT333"/>
      <c r="AU333"/>
    </row>
    <row r="334" spans="1:47">
      <c r="A334" s="71">
        <f t="shared" si="17"/>
        <v>332</v>
      </c>
      <c r="H334" s="65"/>
      <c r="I334" s="65"/>
      <c r="J334" s="65"/>
      <c r="K334" s="65"/>
      <c r="L334" s="65"/>
      <c r="M334" s="66">
        <f t="shared" si="15"/>
        <v>0</v>
      </c>
      <c r="S334" s="66">
        <f t="shared" si="16"/>
        <v>0</v>
      </c>
      <c r="Y334" s="10"/>
      <c r="Z334" s="10"/>
      <c r="AA334" s="10"/>
      <c r="AB334" s="10"/>
      <c r="AC334" s="10"/>
      <c r="AD334" s="10"/>
      <c r="AG334" s="10"/>
      <c r="AH334" s="10"/>
      <c r="AQ334"/>
      <c r="AR334"/>
      <c r="AS334"/>
      <c r="AT334"/>
      <c r="AU334"/>
    </row>
    <row r="335" spans="1:47">
      <c r="A335" s="71">
        <f t="shared" si="17"/>
        <v>333</v>
      </c>
      <c r="H335" s="65"/>
      <c r="I335" s="65"/>
      <c r="J335" s="65"/>
      <c r="K335" s="65"/>
      <c r="L335" s="65"/>
      <c r="M335" s="66">
        <f t="shared" si="15"/>
        <v>0</v>
      </c>
      <c r="S335" s="66">
        <f t="shared" si="16"/>
        <v>0</v>
      </c>
      <c r="Y335" s="10"/>
      <c r="Z335" s="10"/>
      <c r="AA335" s="10"/>
      <c r="AB335" s="10"/>
      <c r="AC335" s="10"/>
      <c r="AD335" s="10"/>
      <c r="AG335" s="10"/>
      <c r="AH335" s="10"/>
      <c r="AQ335"/>
      <c r="AR335"/>
      <c r="AS335"/>
      <c r="AT335"/>
      <c r="AU335"/>
    </row>
    <row r="336" spans="1:47">
      <c r="A336" s="71">
        <f t="shared" si="17"/>
        <v>334</v>
      </c>
      <c r="H336" s="65"/>
      <c r="I336" s="65"/>
      <c r="J336" s="65"/>
      <c r="K336" s="65"/>
      <c r="L336" s="65"/>
      <c r="M336" s="66">
        <f t="shared" si="15"/>
        <v>0</v>
      </c>
      <c r="S336" s="66">
        <f t="shared" si="16"/>
        <v>0</v>
      </c>
      <c r="Y336" s="10"/>
      <c r="Z336" s="10"/>
      <c r="AA336" s="10"/>
      <c r="AB336" s="10"/>
      <c r="AC336" s="10"/>
      <c r="AD336" s="10"/>
      <c r="AG336" s="10"/>
      <c r="AH336" s="10"/>
      <c r="AQ336"/>
      <c r="AR336"/>
      <c r="AS336"/>
      <c r="AT336"/>
      <c r="AU336"/>
    </row>
    <row r="337" spans="1:47">
      <c r="A337" s="71">
        <f t="shared" si="17"/>
        <v>335</v>
      </c>
      <c r="H337" s="65"/>
      <c r="I337" s="65"/>
      <c r="J337" s="65"/>
      <c r="K337" s="65"/>
      <c r="L337" s="65"/>
      <c r="M337" s="66">
        <f t="shared" si="15"/>
        <v>0</v>
      </c>
      <c r="S337" s="66">
        <f t="shared" si="16"/>
        <v>0</v>
      </c>
      <c r="Y337" s="10"/>
      <c r="Z337" s="10"/>
      <c r="AA337" s="10"/>
      <c r="AB337" s="10"/>
      <c r="AC337" s="10"/>
      <c r="AD337" s="10"/>
      <c r="AG337" s="10"/>
      <c r="AH337" s="10"/>
      <c r="AQ337"/>
      <c r="AR337"/>
      <c r="AS337"/>
      <c r="AT337"/>
      <c r="AU337"/>
    </row>
    <row r="338" spans="1:47">
      <c r="A338" s="71">
        <f t="shared" si="17"/>
        <v>336</v>
      </c>
      <c r="H338" s="65"/>
      <c r="I338" s="65"/>
      <c r="J338" s="65"/>
      <c r="K338" s="65"/>
      <c r="L338" s="65"/>
      <c r="M338" s="66">
        <f t="shared" si="15"/>
        <v>0</v>
      </c>
      <c r="S338" s="66">
        <f t="shared" si="16"/>
        <v>0</v>
      </c>
      <c r="Y338" s="10"/>
      <c r="Z338" s="10"/>
      <c r="AA338" s="10"/>
      <c r="AB338" s="10"/>
      <c r="AC338" s="10"/>
      <c r="AD338" s="10"/>
      <c r="AG338" s="10"/>
      <c r="AH338" s="10"/>
      <c r="AQ338"/>
      <c r="AR338"/>
      <c r="AS338"/>
      <c r="AT338"/>
      <c r="AU338"/>
    </row>
    <row r="339" spans="1:47">
      <c r="A339" s="71">
        <f t="shared" si="17"/>
        <v>337</v>
      </c>
      <c r="H339" s="65"/>
      <c r="I339" s="65"/>
      <c r="J339" s="65"/>
      <c r="K339" s="65"/>
      <c r="L339" s="65"/>
      <c r="M339" s="66">
        <f t="shared" si="15"/>
        <v>0</v>
      </c>
      <c r="S339" s="66">
        <f t="shared" si="16"/>
        <v>0</v>
      </c>
      <c r="Y339" s="10"/>
      <c r="Z339" s="10"/>
      <c r="AA339" s="10"/>
      <c r="AB339" s="10"/>
      <c r="AC339" s="10"/>
      <c r="AD339" s="10"/>
      <c r="AG339" s="10"/>
      <c r="AH339" s="10"/>
      <c r="AQ339"/>
      <c r="AR339"/>
      <c r="AS339"/>
      <c r="AT339"/>
      <c r="AU339"/>
    </row>
    <row r="340" spans="1:47">
      <c r="A340" s="71">
        <f t="shared" si="17"/>
        <v>338</v>
      </c>
      <c r="H340" s="65"/>
      <c r="I340" s="65"/>
      <c r="J340" s="65"/>
      <c r="K340" s="65"/>
      <c r="L340" s="65"/>
      <c r="M340" s="66">
        <f t="shared" si="15"/>
        <v>0</v>
      </c>
      <c r="S340" s="66">
        <f t="shared" si="16"/>
        <v>0</v>
      </c>
      <c r="Y340" s="10"/>
      <c r="Z340" s="10"/>
      <c r="AA340" s="10"/>
      <c r="AB340" s="10"/>
      <c r="AC340" s="10"/>
      <c r="AD340" s="10"/>
      <c r="AG340" s="10"/>
      <c r="AH340" s="10"/>
      <c r="AQ340"/>
      <c r="AR340"/>
      <c r="AS340"/>
      <c r="AT340"/>
      <c r="AU340"/>
    </row>
    <row r="341" spans="1:47">
      <c r="A341" s="71">
        <f t="shared" si="17"/>
        <v>339</v>
      </c>
      <c r="H341" s="65"/>
      <c r="I341" s="65"/>
      <c r="J341" s="65"/>
      <c r="K341" s="65"/>
      <c r="L341" s="65"/>
      <c r="M341" s="66">
        <f t="shared" si="15"/>
        <v>0</v>
      </c>
      <c r="S341" s="66">
        <f t="shared" si="16"/>
        <v>0</v>
      </c>
      <c r="Y341" s="10"/>
      <c r="Z341" s="10"/>
      <c r="AA341" s="10"/>
      <c r="AB341" s="10"/>
      <c r="AC341" s="10"/>
      <c r="AD341" s="10"/>
      <c r="AG341" s="10"/>
      <c r="AH341" s="10"/>
      <c r="AQ341"/>
      <c r="AR341"/>
      <c r="AS341"/>
      <c r="AT341"/>
      <c r="AU341"/>
    </row>
    <row r="342" spans="1:47">
      <c r="A342" s="71">
        <f t="shared" si="17"/>
        <v>340</v>
      </c>
      <c r="H342" s="65"/>
      <c r="I342" s="65"/>
      <c r="J342" s="65"/>
      <c r="K342" s="65"/>
      <c r="L342" s="65"/>
      <c r="M342" s="66">
        <f t="shared" si="15"/>
        <v>0</v>
      </c>
      <c r="S342" s="66">
        <f t="shared" si="16"/>
        <v>0</v>
      </c>
      <c r="Y342" s="10"/>
      <c r="Z342" s="10"/>
      <c r="AA342" s="10"/>
      <c r="AB342" s="10"/>
      <c r="AC342" s="10"/>
      <c r="AD342" s="10"/>
      <c r="AG342" s="10"/>
      <c r="AH342" s="10"/>
      <c r="AQ342"/>
      <c r="AR342"/>
      <c r="AS342"/>
      <c r="AT342"/>
      <c r="AU342"/>
    </row>
    <row r="343" spans="1:47">
      <c r="A343" s="71">
        <f t="shared" si="17"/>
        <v>341</v>
      </c>
      <c r="H343" s="65"/>
      <c r="I343" s="65"/>
      <c r="J343" s="65"/>
      <c r="K343" s="65"/>
      <c r="L343" s="65"/>
      <c r="M343" s="66">
        <f t="shared" si="15"/>
        <v>0</v>
      </c>
      <c r="S343" s="66">
        <f t="shared" si="16"/>
        <v>0</v>
      </c>
      <c r="Y343" s="10"/>
      <c r="Z343" s="10"/>
      <c r="AA343" s="10"/>
      <c r="AB343" s="10"/>
      <c r="AC343" s="10"/>
      <c r="AD343" s="10"/>
      <c r="AG343" s="10"/>
      <c r="AH343" s="10"/>
      <c r="AQ343"/>
      <c r="AR343"/>
      <c r="AS343"/>
      <c r="AT343"/>
      <c r="AU343"/>
    </row>
    <row r="344" spans="1:47">
      <c r="A344" s="71">
        <f t="shared" si="17"/>
        <v>342</v>
      </c>
      <c r="H344" s="65"/>
      <c r="I344" s="65"/>
      <c r="J344" s="65"/>
      <c r="K344" s="65"/>
      <c r="L344" s="65"/>
      <c r="M344" s="66">
        <f t="shared" si="15"/>
        <v>0</v>
      </c>
      <c r="S344" s="66">
        <f t="shared" si="16"/>
        <v>0</v>
      </c>
      <c r="Y344" s="10"/>
      <c r="Z344" s="10"/>
      <c r="AA344" s="10"/>
      <c r="AB344" s="10"/>
      <c r="AC344" s="10"/>
      <c r="AD344" s="10"/>
      <c r="AG344" s="10"/>
      <c r="AH344" s="10"/>
      <c r="AQ344"/>
      <c r="AR344"/>
      <c r="AS344"/>
      <c r="AT344"/>
      <c r="AU344"/>
    </row>
    <row r="345" spans="1:47">
      <c r="A345" s="71">
        <f t="shared" si="17"/>
        <v>343</v>
      </c>
      <c r="H345" s="65"/>
      <c r="I345" s="65"/>
      <c r="J345" s="65"/>
      <c r="K345" s="65"/>
      <c r="L345" s="65"/>
      <c r="M345" s="66">
        <f t="shared" si="15"/>
        <v>0</v>
      </c>
      <c r="S345" s="66">
        <f t="shared" si="16"/>
        <v>0</v>
      </c>
      <c r="Y345" s="10"/>
      <c r="Z345" s="10"/>
      <c r="AA345" s="10"/>
      <c r="AB345" s="10"/>
      <c r="AC345" s="10"/>
      <c r="AD345" s="10"/>
      <c r="AG345" s="10"/>
      <c r="AH345" s="10"/>
      <c r="AQ345"/>
      <c r="AR345"/>
      <c r="AS345"/>
      <c r="AT345"/>
      <c r="AU345"/>
    </row>
    <row r="346" spans="1:47">
      <c r="A346" s="71">
        <f t="shared" si="17"/>
        <v>344</v>
      </c>
      <c r="H346" s="65"/>
      <c r="I346" s="65"/>
      <c r="J346" s="65"/>
      <c r="K346" s="65"/>
      <c r="L346" s="65"/>
      <c r="M346" s="66">
        <f t="shared" si="15"/>
        <v>0</v>
      </c>
      <c r="S346" s="66">
        <f t="shared" si="16"/>
        <v>0</v>
      </c>
      <c r="Y346" s="10"/>
      <c r="Z346" s="10"/>
      <c r="AA346" s="10"/>
      <c r="AB346" s="10"/>
      <c r="AC346" s="10"/>
      <c r="AD346" s="10"/>
      <c r="AG346" s="10"/>
      <c r="AH346" s="10"/>
      <c r="AQ346"/>
      <c r="AR346"/>
      <c r="AS346"/>
      <c r="AT346"/>
      <c r="AU346"/>
    </row>
    <row r="347" spans="1:47">
      <c r="A347" s="71">
        <f t="shared" si="17"/>
        <v>345</v>
      </c>
      <c r="H347" s="65"/>
      <c r="I347" s="65"/>
      <c r="J347" s="65"/>
      <c r="K347" s="65"/>
      <c r="L347" s="65"/>
      <c r="M347" s="66">
        <f t="shared" si="15"/>
        <v>0</v>
      </c>
      <c r="S347" s="66">
        <f t="shared" si="16"/>
        <v>0</v>
      </c>
      <c r="Y347" s="10"/>
      <c r="Z347" s="10"/>
      <c r="AA347" s="10"/>
      <c r="AB347" s="10"/>
      <c r="AC347" s="10"/>
      <c r="AD347" s="10"/>
      <c r="AG347" s="10"/>
      <c r="AH347" s="10"/>
      <c r="AQ347"/>
      <c r="AR347"/>
      <c r="AS347"/>
      <c r="AT347"/>
      <c r="AU347"/>
    </row>
    <row r="348" spans="1:47">
      <c r="A348" s="71">
        <f t="shared" si="17"/>
        <v>346</v>
      </c>
      <c r="H348" s="65"/>
      <c r="I348" s="65"/>
      <c r="J348" s="65"/>
      <c r="K348" s="65"/>
      <c r="L348" s="65"/>
      <c r="M348" s="66">
        <f t="shared" si="15"/>
        <v>0</v>
      </c>
      <c r="S348" s="66">
        <f t="shared" si="16"/>
        <v>0</v>
      </c>
      <c r="Y348" s="10"/>
      <c r="Z348" s="10"/>
      <c r="AA348" s="10"/>
      <c r="AB348" s="10"/>
      <c r="AC348" s="10"/>
      <c r="AD348" s="10"/>
      <c r="AG348" s="10"/>
      <c r="AH348" s="10"/>
      <c r="AQ348"/>
      <c r="AR348"/>
      <c r="AS348"/>
      <c r="AT348"/>
      <c r="AU348"/>
    </row>
    <row r="349" spans="1:47">
      <c r="A349" s="71">
        <f t="shared" si="17"/>
        <v>347</v>
      </c>
      <c r="H349" s="65"/>
      <c r="I349" s="65"/>
      <c r="J349" s="65"/>
      <c r="K349" s="65"/>
      <c r="L349" s="65"/>
      <c r="M349" s="66">
        <f t="shared" si="15"/>
        <v>0</v>
      </c>
      <c r="S349" s="66">
        <f t="shared" si="16"/>
        <v>0</v>
      </c>
      <c r="Y349" s="10"/>
      <c r="Z349" s="10"/>
      <c r="AA349" s="10"/>
      <c r="AB349" s="10"/>
      <c r="AC349" s="10"/>
      <c r="AD349" s="10"/>
      <c r="AG349" s="10"/>
      <c r="AH349" s="10"/>
      <c r="AQ349"/>
      <c r="AR349"/>
      <c r="AS349"/>
      <c r="AT349"/>
      <c r="AU349"/>
    </row>
    <row r="350" spans="1:47">
      <c r="A350" s="71">
        <f t="shared" si="17"/>
        <v>348</v>
      </c>
      <c r="H350" s="65"/>
      <c r="I350" s="65"/>
      <c r="J350" s="65"/>
      <c r="K350" s="65"/>
      <c r="L350" s="65"/>
      <c r="M350" s="66">
        <f t="shared" si="15"/>
        <v>0</v>
      </c>
      <c r="S350" s="66">
        <f t="shared" si="16"/>
        <v>0</v>
      </c>
      <c r="Y350" s="10"/>
      <c r="Z350" s="10"/>
      <c r="AA350" s="10"/>
      <c r="AB350" s="10"/>
      <c r="AC350" s="10"/>
      <c r="AD350" s="10"/>
      <c r="AG350" s="10"/>
      <c r="AH350" s="10"/>
      <c r="AQ350"/>
      <c r="AR350"/>
      <c r="AS350"/>
      <c r="AT350"/>
      <c r="AU350"/>
    </row>
    <row r="351" spans="1:47">
      <c r="A351" s="71">
        <f t="shared" si="17"/>
        <v>349</v>
      </c>
      <c r="H351" s="65"/>
      <c r="I351" s="65"/>
      <c r="J351" s="65"/>
      <c r="K351" s="65"/>
      <c r="L351" s="65"/>
      <c r="M351" s="66">
        <f t="shared" si="15"/>
        <v>0</v>
      </c>
      <c r="S351" s="66">
        <f t="shared" si="16"/>
        <v>0</v>
      </c>
      <c r="Y351" s="10"/>
      <c r="Z351" s="10"/>
      <c r="AA351" s="10"/>
      <c r="AB351" s="10"/>
      <c r="AC351" s="10"/>
      <c r="AD351" s="10"/>
      <c r="AG351" s="10"/>
      <c r="AH351" s="10"/>
      <c r="AQ351"/>
      <c r="AR351"/>
      <c r="AS351"/>
      <c r="AT351"/>
      <c r="AU351"/>
    </row>
    <row r="352" spans="1:47">
      <c r="A352" s="71">
        <f t="shared" si="17"/>
        <v>350</v>
      </c>
      <c r="H352" s="65"/>
      <c r="I352" s="65"/>
      <c r="J352" s="65"/>
      <c r="K352" s="65"/>
      <c r="L352" s="65"/>
      <c r="M352" s="66">
        <f t="shared" si="15"/>
        <v>0</v>
      </c>
      <c r="S352" s="66">
        <f t="shared" si="16"/>
        <v>0</v>
      </c>
      <c r="Y352" s="10"/>
      <c r="Z352" s="10"/>
      <c r="AA352" s="10"/>
      <c r="AB352" s="10"/>
      <c r="AC352" s="10"/>
      <c r="AD352" s="10"/>
      <c r="AG352" s="10"/>
      <c r="AH352" s="10"/>
      <c r="AQ352"/>
      <c r="AR352"/>
      <c r="AS352"/>
      <c r="AT352"/>
      <c r="AU352"/>
    </row>
    <row r="353" spans="1:47">
      <c r="A353" s="71">
        <f t="shared" si="17"/>
        <v>351</v>
      </c>
      <c r="H353" s="65"/>
      <c r="I353" s="65"/>
      <c r="J353" s="65"/>
      <c r="K353" s="65"/>
      <c r="L353" s="65"/>
      <c r="M353" s="66">
        <f t="shared" si="15"/>
        <v>0</v>
      </c>
      <c r="S353" s="66">
        <f t="shared" si="16"/>
        <v>0</v>
      </c>
      <c r="Y353" s="10"/>
      <c r="Z353" s="10"/>
      <c r="AA353" s="10"/>
      <c r="AB353" s="10"/>
      <c r="AC353" s="10"/>
      <c r="AD353" s="10"/>
      <c r="AG353" s="10"/>
      <c r="AH353" s="10"/>
      <c r="AQ353"/>
      <c r="AR353"/>
      <c r="AS353"/>
      <c r="AT353"/>
      <c r="AU353"/>
    </row>
    <row r="354" spans="1:47">
      <c r="A354" s="71">
        <f t="shared" si="17"/>
        <v>352</v>
      </c>
      <c r="H354" s="65"/>
      <c r="I354" s="65"/>
      <c r="J354" s="65"/>
      <c r="K354" s="65"/>
      <c r="L354" s="65"/>
      <c r="M354" s="66">
        <f t="shared" si="15"/>
        <v>0</v>
      </c>
      <c r="S354" s="66">
        <f t="shared" si="16"/>
        <v>0</v>
      </c>
      <c r="Y354" s="10"/>
      <c r="Z354" s="10"/>
      <c r="AA354" s="10"/>
      <c r="AB354" s="10"/>
      <c r="AC354" s="10"/>
      <c r="AD354" s="10"/>
      <c r="AG354" s="10"/>
      <c r="AH354" s="10"/>
      <c r="AQ354"/>
      <c r="AR354"/>
      <c r="AS354"/>
      <c r="AT354"/>
      <c r="AU354"/>
    </row>
    <row r="355" spans="1:47">
      <c r="A355" s="71">
        <f t="shared" si="17"/>
        <v>353</v>
      </c>
      <c r="H355" s="65"/>
      <c r="I355" s="65"/>
      <c r="J355" s="65"/>
      <c r="K355" s="65"/>
      <c r="L355" s="65"/>
      <c r="M355" s="66">
        <f t="shared" si="15"/>
        <v>0</v>
      </c>
      <c r="S355" s="66">
        <f t="shared" si="16"/>
        <v>0</v>
      </c>
      <c r="Y355" s="10"/>
      <c r="Z355" s="10"/>
      <c r="AA355" s="10"/>
      <c r="AB355" s="10"/>
      <c r="AC355" s="10"/>
      <c r="AD355" s="10"/>
      <c r="AG355" s="10"/>
      <c r="AH355" s="10"/>
      <c r="AQ355"/>
      <c r="AR355"/>
      <c r="AS355"/>
      <c r="AT355"/>
      <c r="AU355"/>
    </row>
    <row r="356" spans="1:47">
      <c r="A356" s="71">
        <f t="shared" si="17"/>
        <v>354</v>
      </c>
      <c r="H356" s="65"/>
      <c r="I356" s="65"/>
      <c r="J356" s="65"/>
      <c r="K356" s="65"/>
      <c r="L356" s="65"/>
      <c r="M356" s="66">
        <f t="shared" si="15"/>
        <v>0</v>
      </c>
      <c r="S356" s="66">
        <f t="shared" si="16"/>
        <v>0</v>
      </c>
      <c r="Y356" s="10"/>
      <c r="Z356" s="10"/>
      <c r="AA356" s="10"/>
      <c r="AB356" s="10"/>
      <c r="AC356" s="10"/>
      <c r="AD356" s="10"/>
      <c r="AG356" s="10"/>
      <c r="AH356" s="10"/>
      <c r="AQ356"/>
      <c r="AR356"/>
      <c r="AS356"/>
      <c r="AT356"/>
      <c r="AU356"/>
    </row>
    <row r="357" spans="1:47">
      <c r="A357" s="71">
        <f t="shared" si="17"/>
        <v>355</v>
      </c>
      <c r="H357" s="65"/>
      <c r="I357" s="65"/>
      <c r="J357" s="65"/>
      <c r="K357" s="65"/>
      <c r="L357" s="65"/>
      <c r="M357" s="66">
        <f t="shared" si="15"/>
        <v>0</v>
      </c>
      <c r="S357" s="66">
        <f t="shared" si="16"/>
        <v>0</v>
      </c>
      <c r="Y357" s="10"/>
      <c r="Z357" s="10"/>
      <c r="AA357" s="10"/>
      <c r="AB357" s="10"/>
      <c r="AC357" s="10"/>
      <c r="AD357" s="10"/>
      <c r="AG357" s="10"/>
      <c r="AH357" s="10"/>
      <c r="AQ357"/>
      <c r="AR357"/>
      <c r="AS357"/>
      <c r="AT357"/>
      <c r="AU357"/>
    </row>
    <row r="358" spans="1:47">
      <c r="A358" s="71">
        <f t="shared" si="17"/>
        <v>356</v>
      </c>
      <c r="H358" s="65"/>
      <c r="I358" s="65"/>
      <c r="J358" s="65"/>
      <c r="K358" s="65"/>
      <c r="L358" s="65"/>
      <c r="M358" s="66">
        <f t="shared" si="15"/>
        <v>0</v>
      </c>
      <c r="S358" s="66">
        <f t="shared" si="16"/>
        <v>0</v>
      </c>
      <c r="Y358" s="10"/>
      <c r="Z358" s="10"/>
      <c r="AA358" s="10"/>
      <c r="AB358" s="10"/>
      <c r="AC358" s="10"/>
      <c r="AD358" s="10"/>
      <c r="AG358" s="10"/>
      <c r="AH358" s="10"/>
      <c r="AQ358"/>
      <c r="AR358"/>
      <c r="AS358"/>
      <c r="AT358"/>
      <c r="AU358"/>
    </row>
    <row r="359" spans="1:47">
      <c r="H359" s="65"/>
      <c r="I359" s="65"/>
      <c r="J359" s="65"/>
      <c r="K359" s="65"/>
      <c r="L359" s="65"/>
      <c r="M359" s="66">
        <f t="shared" si="15"/>
        <v>0</v>
      </c>
      <c r="S359" s="66">
        <f t="shared" si="16"/>
        <v>0</v>
      </c>
      <c r="Y359" s="10"/>
      <c r="Z359" s="10"/>
      <c r="AA359" s="10"/>
      <c r="AB359" s="10"/>
      <c r="AC359" s="10"/>
      <c r="AD359" s="10"/>
      <c r="AG359" s="10"/>
      <c r="AH359" s="10"/>
      <c r="AQ359"/>
      <c r="AR359"/>
      <c r="AS359"/>
      <c r="AT359"/>
      <c r="AU359"/>
    </row>
    <row r="360" spans="1:47">
      <c r="H360" s="65"/>
      <c r="I360" s="65"/>
      <c r="J360" s="65"/>
      <c r="K360" s="65"/>
      <c r="L360" s="65"/>
      <c r="M360" s="66">
        <f t="shared" si="15"/>
        <v>0</v>
      </c>
      <c r="S360" s="66">
        <f t="shared" si="16"/>
        <v>0</v>
      </c>
      <c r="Y360" s="10"/>
      <c r="Z360" s="10"/>
      <c r="AA360" s="10"/>
      <c r="AB360" s="10"/>
      <c r="AC360" s="10"/>
      <c r="AD360" s="10"/>
      <c r="AG360" s="10"/>
      <c r="AH360" s="10"/>
      <c r="AQ360"/>
      <c r="AR360"/>
      <c r="AS360"/>
      <c r="AT360"/>
      <c r="AU360"/>
    </row>
    <row r="361" spans="1:47">
      <c r="H361" s="65"/>
      <c r="I361" s="65"/>
      <c r="J361" s="65"/>
      <c r="K361" s="65"/>
      <c r="L361" s="65"/>
      <c r="Y361" s="10"/>
      <c r="Z361" s="10"/>
      <c r="AA361" s="10"/>
      <c r="AB361" s="10"/>
      <c r="AC361" s="10"/>
      <c r="AD361" s="10"/>
      <c r="AG361" s="10"/>
      <c r="AH361" s="10"/>
      <c r="AQ361"/>
      <c r="AR361"/>
      <c r="AS361"/>
      <c r="AT361"/>
      <c r="AU361"/>
    </row>
    <row r="362" spans="1:47">
      <c r="H362" s="65"/>
      <c r="I362" s="65"/>
      <c r="J362" s="65"/>
      <c r="K362" s="65"/>
      <c r="L362" s="65"/>
      <c r="Y362" s="10"/>
      <c r="Z362" s="10"/>
      <c r="AA362" s="10"/>
      <c r="AB362" s="10"/>
      <c r="AC362" s="10"/>
      <c r="AD362" s="10"/>
      <c r="AG362" s="10"/>
      <c r="AH362" s="10"/>
      <c r="AQ362"/>
      <c r="AR362"/>
      <c r="AS362"/>
      <c r="AT362"/>
      <c r="AU362"/>
    </row>
    <row r="363" spans="1:47">
      <c r="H363" s="65"/>
      <c r="I363" s="65"/>
      <c r="J363" s="65"/>
      <c r="K363" s="65"/>
      <c r="L363" s="65"/>
      <c r="Y363" s="10"/>
      <c r="Z363" s="10"/>
      <c r="AA363" s="10"/>
      <c r="AB363" s="10"/>
      <c r="AC363" s="10"/>
      <c r="AD363" s="10"/>
      <c r="AG363" s="10"/>
      <c r="AH363" s="10"/>
      <c r="AQ363"/>
      <c r="AR363"/>
      <c r="AS363"/>
      <c r="AT363"/>
      <c r="AU363"/>
    </row>
    <row r="364" spans="1:47">
      <c r="H364" s="65"/>
      <c r="I364" s="65"/>
      <c r="J364" s="65"/>
      <c r="K364" s="65"/>
      <c r="L364" s="65"/>
      <c r="Y364" s="10"/>
      <c r="Z364" s="10"/>
      <c r="AA364" s="10"/>
      <c r="AB364" s="10"/>
      <c r="AC364" s="10"/>
      <c r="AD364" s="10"/>
      <c r="AG364" s="10"/>
      <c r="AH364" s="10"/>
      <c r="AQ364"/>
      <c r="AR364"/>
      <c r="AS364"/>
      <c r="AT364"/>
      <c r="AU364"/>
    </row>
    <row r="365" spans="1:47">
      <c r="H365" s="65"/>
      <c r="I365" s="65"/>
      <c r="J365" s="65"/>
      <c r="K365" s="65"/>
      <c r="L365" s="65"/>
      <c r="Y365" s="10"/>
      <c r="Z365" s="10"/>
      <c r="AA365" s="10"/>
      <c r="AB365" s="10"/>
      <c r="AC365" s="10"/>
      <c r="AD365" s="10"/>
      <c r="AG365" s="10"/>
      <c r="AH365" s="10"/>
      <c r="AQ365"/>
      <c r="AR365"/>
      <c r="AS365"/>
      <c r="AT365"/>
      <c r="AU365"/>
    </row>
    <row r="366" spans="1:47">
      <c r="H366" s="65"/>
      <c r="I366" s="65"/>
      <c r="J366" s="65"/>
      <c r="K366" s="65"/>
      <c r="L366" s="65"/>
      <c r="Y366" s="10"/>
      <c r="Z366" s="10"/>
      <c r="AA366" s="10"/>
      <c r="AB366" s="10"/>
      <c r="AC366" s="10"/>
      <c r="AD366" s="10"/>
      <c r="AG366" s="10"/>
      <c r="AH366" s="10"/>
      <c r="AQ366"/>
      <c r="AR366"/>
      <c r="AS366"/>
      <c r="AT366"/>
      <c r="AU366"/>
    </row>
    <row r="367" spans="1:47">
      <c r="H367" s="65"/>
      <c r="I367" s="65"/>
      <c r="J367" s="65"/>
      <c r="K367" s="65"/>
      <c r="L367" s="65"/>
      <c r="Y367" s="10"/>
      <c r="Z367" s="10"/>
      <c r="AA367" s="10"/>
      <c r="AB367" s="10"/>
      <c r="AC367" s="10"/>
      <c r="AD367" s="10"/>
      <c r="AG367" s="10"/>
      <c r="AH367" s="10"/>
      <c r="AQ367"/>
      <c r="AR367"/>
      <c r="AS367"/>
      <c r="AT367"/>
      <c r="AU367"/>
    </row>
    <row r="368" spans="1:47">
      <c r="H368" s="65"/>
      <c r="I368" s="65"/>
      <c r="J368" s="65"/>
      <c r="K368" s="65"/>
      <c r="L368" s="65"/>
      <c r="Y368" s="10"/>
      <c r="Z368" s="10"/>
      <c r="AA368" s="10"/>
      <c r="AB368" s="10"/>
      <c r="AC368" s="10"/>
      <c r="AD368" s="10"/>
      <c r="AG368" s="10"/>
      <c r="AH368" s="10"/>
      <c r="AQ368"/>
      <c r="AR368"/>
      <c r="AS368"/>
      <c r="AT368"/>
      <c r="AU368"/>
    </row>
    <row r="369" spans="8:35" customFormat="1">
      <c r="H369" s="65"/>
      <c r="I369" s="65"/>
      <c r="J369" s="65"/>
      <c r="K369" s="65"/>
      <c r="L369" s="65"/>
      <c r="M369" s="67"/>
      <c r="N369" s="67"/>
      <c r="O369" s="67"/>
      <c r="P369" s="67"/>
      <c r="Q369" s="67"/>
      <c r="R369" s="67"/>
      <c r="S369" s="67"/>
      <c r="T369" s="67"/>
      <c r="U369" s="67"/>
      <c r="V369" s="67"/>
      <c r="W369" s="67"/>
      <c r="X369" s="67"/>
      <c r="Y369" s="10"/>
      <c r="Z369" s="10"/>
      <c r="AA369" s="10"/>
      <c r="AB369" s="10"/>
      <c r="AC369" s="10"/>
      <c r="AD369" s="10"/>
      <c r="AE369" s="10"/>
      <c r="AF369" s="10"/>
      <c r="AG369" s="10"/>
      <c r="AH369" s="10"/>
      <c r="AI369" s="10"/>
    </row>
    <row r="370" spans="8:35" customFormat="1">
      <c r="H370" s="65"/>
      <c r="I370" s="65"/>
      <c r="J370" s="65"/>
      <c r="K370" s="65"/>
      <c r="L370" s="65"/>
      <c r="M370" s="67"/>
      <c r="N370" s="67"/>
      <c r="O370" s="67"/>
      <c r="P370" s="67"/>
      <c r="Q370" s="67"/>
      <c r="R370" s="67"/>
      <c r="S370" s="67"/>
      <c r="T370" s="67"/>
      <c r="U370" s="67"/>
      <c r="V370" s="67"/>
      <c r="W370" s="67"/>
      <c r="X370" s="67"/>
      <c r="Y370" s="10"/>
      <c r="Z370" s="10"/>
      <c r="AA370" s="10"/>
      <c r="AB370" s="10"/>
      <c r="AC370" s="10"/>
      <c r="AD370" s="10"/>
      <c r="AE370" s="10"/>
      <c r="AF370" s="10"/>
      <c r="AG370" s="10"/>
      <c r="AH370" s="10"/>
      <c r="AI370" s="10"/>
    </row>
    <row r="371" spans="8:35" customFormat="1">
      <c r="H371" s="65"/>
      <c r="I371" s="65"/>
      <c r="J371" s="65"/>
      <c r="K371" s="65"/>
      <c r="L371" s="65"/>
      <c r="M371" s="67"/>
      <c r="N371" s="67"/>
      <c r="O371" s="67"/>
      <c r="P371" s="67"/>
      <c r="Q371" s="67"/>
      <c r="R371" s="67"/>
      <c r="S371" s="67"/>
      <c r="T371" s="67"/>
      <c r="U371" s="67"/>
      <c r="V371" s="67"/>
      <c r="W371" s="67"/>
      <c r="X371" s="67"/>
      <c r="Y371" s="10"/>
      <c r="Z371" s="10"/>
      <c r="AA371" s="10"/>
      <c r="AB371" s="10"/>
      <c r="AC371" s="10"/>
      <c r="AD371" s="10"/>
      <c r="AE371" s="10"/>
      <c r="AF371" s="10"/>
      <c r="AG371" s="10"/>
      <c r="AH371" s="10"/>
      <c r="AI371" s="10"/>
    </row>
    <row r="372" spans="8:35" customFormat="1">
      <c r="H372" s="65"/>
      <c r="I372" s="65"/>
      <c r="J372" s="65"/>
      <c r="K372" s="65"/>
      <c r="L372" s="65"/>
      <c r="M372" s="67"/>
      <c r="N372" s="67"/>
      <c r="O372" s="67"/>
      <c r="P372" s="67"/>
      <c r="Q372" s="67"/>
      <c r="R372" s="67"/>
      <c r="S372" s="67"/>
      <c r="T372" s="67"/>
      <c r="U372" s="67"/>
      <c r="V372" s="67"/>
      <c r="W372" s="67"/>
      <c r="X372" s="67"/>
      <c r="Y372" s="10"/>
      <c r="Z372" s="10"/>
      <c r="AA372" s="10"/>
      <c r="AB372" s="10"/>
      <c r="AC372" s="10"/>
      <c r="AD372" s="10"/>
      <c r="AE372" s="10"/>
      <c r="AF372" s="10"/>
      <c r="AG372" s="10"/>
      <c r="AH372" s="10"/>
      <c r="AI372" s="10"/>
    </row>
    <row r="373" spans="8:35" customFormat="1">
      <c r="H373" s="65"/>
      <c r="I373" s="65"/>
      <c r="J373" s="65"/>
      <c r="K373" s="65"/>
      <c r="L373" s="65"/>
      <c r="M373" s="67"/>
      <c r="N373" s="67"/>
      <c r="O373" s="67"/>
      <c r="P373" s="67"/>
      <c r="Q373" s="67"/>
      <c r="R373" s="67"/>
      <c r="S373" s="67"/>
      <c r="T373" s="67"/>
      <c r="U373" s="67"/>
      <c r="V373" s="67"/>
      <c r="W373" s="67"/>
      <c r="X373" s="67"/>
      <c r="Y373" s="10"/>
      <c r="Z373" s="10"/>
      <c r="AA373" s="10"/>
      <c r="AB373" s="10"/>
      <c r="AC373" s="10"/>
      <c r="AD373" s="10"/>
      <c r="AE373" s="10"/>
      <c r="AF373" s="10"/>
      <c r="AG373" s="10"/>
      <c r="AH373" s="10"/>
      <c r="AI373" s="10"/>
    </row>
    <row r="374" spans="8:35" customFormat="1">
      <c r="H374" s="65"/>
      <c r="I374" s="65"/>
      <c r="J374" s="65"/>
      <c r="K374" s="65"/>
      <c r="L374" s="65"/>
      <c r="M374" s="67"/>
      <c r="N374" s="67"/>
      <c r="O374" s="67"/>
      <c r="P374" s="67"/>
      <c r="Q374" s="67"/>
      <c r="R374" s="67"/>
      <c r="S374" s="67"/>
      <c r="T374" s="67"/>
      <c r="U374" s="67"/>
      <c r="V374" s="67"/>
      <c r="W374" s="67"/>
      <c r="X374" s="67"/>
      <c r="Y374" s="10"/>
      <c r="Z374" s="10"/>
      <c r="AA374" s="10"/>
      <c r="AB374" s="10"/>
      <c r="AC374" s="10"/>
      <c r="AD374" s="10"/>
      <c r="AE374" s="10"/>
      <c r="AF374" s="10"/>
      <c r="AG374" s="10"/>
      <c r="AH374" s="10"/>
      <c r="AI374" s="10"/>
    </row>
    <row r="375" spans="8:35" customFormat="1">
      <c r="H375" s="65"/>
      <c r="I375" s="65"/>
      <c r="J375" s="65"/>
      <c r="K375" s="65"/>
      <c r="L375" s="65"/>
      <c r="M375" s="67"/>
      <c r="N375" s="67"/>
      <c r="O375" s="67"/>
      <c r="P375" s="67"/>
      <c r="Q375" s="67"/>
      <c r="R375" s="67"/>
      <c r="S375" s="67"/>
      <c r="T375" s="67"/>
      <c r="U375" s="67"/>
      <c r="V375" s="67"/>
      <c r="W375" s="67"/>
      <c r="X375" s="67"/>
      <c r="Y375" s="10"/>
      <c r="Z375" s="10"/>
      <c r="AA375" s="10"/>
      <c r="AB375" s="10"/>
      <c r="AC375" s="10"/>
      <c r="AD375" s="10"/>
      <c r="AE375" s="10"/>
      <c r="AF375" s="10"/>
      <c r="AG375" s="10"/>
      <c r="AH375" s="10"/>
      <c r="AI375" s="10"/>
    </row>
    <row r="376" spans="8:35" customFormat="1">
      <c r="H376" s="65"/>
      <c r="I376" s="65"/>
      <c r="J376" s="65"/>
      <c r="K376" s="65"/>
      <c r="L376" s="65"/>
      <c r="M376" s="67"/>
      <c r="N376" s="67"/>
      <c r="O376" s="67"/>
      <c r="P376" s="67"/>
      <c r="Q376" s="67"/>
      <c r="R376" s="67"/>
      <c r="S376" s="67"/>
      <c r="T376" s="67"/>
      <c r="U376" s="67"/>
      <c r="V376" s="67"/>
      <c r="W376" s="67"/>
      <c r="X376" s="67"/>
      <c r="Y376" s="10"/>
      <c r="Z376" s="10"/>
      <c r="AA376" s="10"/>
      <c r="AB376" s="10"/>
      <c r="AC376" s="10"/>
      <c r="AD376" s="10"/>
      <c r="AE376" s="10"/>
      <c r="AF376" s="10"/>
      <c r="AG376" s="10"/>
      <c r="AH376" s="10"/>
      <c r="AI376" s="10"/>
    </row>
    <row r="377" spans="8:35" customFormat="1">
      <c r="H377" s="65"/>
      <c r="I377" s="65"/>
      <c r="J377" s="65"/>
      <c r="K377" s="65"/>
      <c r="L377" s="65"/>
      <c r="M377" s="67"/>
      <c r="N377" s="67"/>
      <c r="O377" s="67"/>
      <c r="P377" s="67"/>
      <c r="Q377" s="67"/>
      <c r="R377" s="67"/>
      <c r="S377" s="67"/>
      <c r="T377" s="67"/>
      <c r="U377" s="67"/>
      <c r="V377" s="67"/>
      <c r="W377" s="67"/>
      <c r="X377" s="67"/>
      <c r="Y377" s="10"/>
      <c r="Z377" s="10"/>
      <c r="AA377" s="10"/>
      <c r="AB377" s="10"/>
      <c r="AC377" s="10"/>
      <c r="AD377" s="10"/>
      <c r="AE377" s="10"/>
      <c r="AF377" s="10"/>
      <c r="AG377" s="10"/>
      <c r="AH377" s="10"/>
      <c r="AI377" s="10"/>
    </row>
    <row r="378" spans="8:35" customFormat="1">
      <c r="H378" s="65"/>
      <c r="I378" s="65"/>
      <c r="J378" s="65"/>
      <c r="K378" s="65"/>
      <c r="L378" s="65"/>
      <c r="M378" s="67"/>
      <c r="N378" s="67"/>
      <c r="O378" s="67"/>
      <c r="P378" s="67"/>
      <c r="Q378" s="67"/>
      <c r="R378" s="67"/>
      <c r="S378" s="67"/>
      <c r="T378" s="67"/>
      <c r="U378" s="67"/>
      <c r="V378" s="67"/>
      <c r="W378" s="67"/>
      <c r="X378" s="67"/>
      <c r="Y378" s="10"/>
      <c r="Z378" s="10"/>
      <c r="AA378" s="10"/>
      <c r="AB378" s="10"/>
      <c r="AC378" s="10"/>
      <c r="AD378" s="10"/>
      <c r="AE378" s="10"/>
      <c r="AF378" s="10"/>
      <c r="AG378" s="10"/>
      <c r="AH378" s="10"/>
      <c r="AI378" s="10"/>
    </row>
    <row r="379" spans="8:35" customFormat="1">
      <c r="H379" s="65"/>
      <c r="I379" s="65"/>
      <c r="J379" s="65"/>
      <c r="K379" s="65"/>
      <c r="L379" s="65"/>
      <c r="M379" s="67"/>
      <c r="N379" s="67"/>
      <c r="O379" s="67"/>
      <c r="P379" s="67"/>
      <c r="Q379" s="67"/>
      <c r="R379" s="67"/>
      <c r="S379" s="67"/>
      <c r="T379" s="67"/>
      <c r="U379" s="67"/>
      <c r="V379" s="67"/>
      <c r="W379" s="67"/>
      <c r="X379" s="67"/>
      <c r="Y379" s="10"/>
      <c r="Z379" s="10"/>
      <c r="AA379" s="10"/>
      <c r="AB379" s="10"/>
      <c r="AC379" s="10"/>
      <c r="AD379" s="10"/>
      <c r="AE379" s="10"/>
      <c r="AF379" s="10"/>
      <c r="AG379" s="10"/>
      <c r="AH379" s="10"/>
      <c r="AI379" s="10"/>
    </row>
    <row r="380" spans="8:35" customFormat="1">
      <c r="H380" s="65"/>
      <c r="I380" s="65"/>
      <c r="J380" s="65"/>
      <c r="K380" s="65"/>
      <c r="L380" s="65"/>
      <c r="M380" s="67"/>
      <c r="N380" s="67"/>
      <c r="O380" s="67"/>
      <c r="P380" s="67"/>
      <c r="Q380" s="67"/>
      <c r="R380" s="67"/>
      <c r="S380" s="67"/>
      <c r="T380" s="67"/>
      <c r="U380" s="67"/>
      <c r="V380" s="67"/>
      <c r="W380" s="67"/>
      <c r="X380" s="67"/>
      <c r="Y380" s="10"/>
      <c r="Z380" s="10"/>
      <c r="AA380" s="10"/>
      <c r="AB380" s="10"/>
      <c r="AC380" s="10"/>
      <c r="AD380" s="10"/>
      <c r="AE380" s="10"/>
      <c r="AF380" s="10"/>
      <c r="AG380" s="10"/>
      <c r="AH380" s="10"/>
      <c r="AI380" s="10"/>
    </row>
    <row r="381" spans="8:35" customFormat="1">
      <c r="H381" s="65"/>
      <c r="I381" s="65"/>
      <c r="J381" s="65"/>
      <c r="K381" s="65"/>
      <c r="L381" s="65"/>
      <c r="M381" s="67"/>
      <c r="N381" s="67"/>
      <c r="O381" s="67"/>
      <c r="P381" s="67"/>
      <c r="Q381" s="67"/>
      <c r="R381" s="67"/>
      <c r="S381" s="67"/>
      <c r="T381" s="67"/>
      <c r="U381" s="67"/>
      <c r="V381" s="67"/>
      <c r="W381" s="67"/>
      <c r="X381" s="67"/>
      <c r="Y381" s="10"/>
      <c r="Z381" s="10"/>
      <c r="AA381" s="10"/>
      <c r="AB381" s="10"/>
      <c r="AC381" s="10"/>
      <c r="AD381" s="10"/>
      <c r="AE381" s="10"/>
      <c r="AF381" s="10"/>
      <c r="AG381" s="10"/>
      <c r="AH381" s="10"/>
      <c r="AI381" s="10"/>
    </row>
    <row r="382" spans="8:35" customFormat="1">
      <c r="H382" s="65"/>
      <c r="I382" s="65"/>
      <c r="J382" s="65"/>
      <c r="K382" s="65"/>
      <c r="L382" s="65"/>
      <c r="M382" s="67"/>
      <c r="N382" s="67"/>
      <c r="O382" s="67"/>
      <c r="P382" s="67"/>
      <c r="Q382" s="67"/>
      <c r="R382" s="67"/>
      <c r="S382" s="67"/>
      <c r="T382" s="67"/>
      <c r="U382" s="67"/>
      <c r="V382" s="67"/>
      <c r="W382" s="67"/>
      <c r="X382" s="67"/>
      <c r="Y382" s="10"/>
      <c r="Z382" s="10"/>
      <c r="AA382" s="10"/>
      <c r="AB382" s="10"/>
      <c r="AC382" s="10"/>
      <c r="AD382" s="10"/>
      <c r="AE382" s="10"/>
      <c r="AF382" s="10"/>
      <c r="AG382" s="10"/>
      <c r="AH382" s="10"/>
      <c r="AI382" s="10"/>
    </row>
    <row r="383" spans="8:35" customFormat="1">
      <c r="H383" s="65"/>
      <c r="I383" s="65"/>
      <c r="J383" s="65"/>
      <c r="K383" s="65"/>
      <c r="L383" s="65"/>
      <c r="M383" s="67"/>
      <c r="N383" s="67"/>
      <c r="O383" s="67"/>
      <c r="P383" s="67"/>
      <c r="Q383" s="67"/>
      <c r="R383" s="67"/>
      <c r="S383" s="67"/>
      <c r="T383" s="67"/>
      <c r="U383" s="67"/>
      <c r="V383" s="67"/>
      <c r="W383" s="67"/>
      <c r="X383" s="67"/>
      <c r="Y383" s="10"/>
      <c r="Z383" s="10"/>
      <c r="AA383" s="10"/>
      <c r="AB383" s="10"/>
      <c r="AC383" s="10"/>
      <c r="AD383" s="10"/>
      <c r="AE383" s="10"/>
      <c r="AF383" s="10"/>
      <c r="AG383" s="10"/>
      <c r="AH383" s="10"/>
      <c r="AI383" s="10"/>
    </row>
    <row r="384" spans="8:35" customFormat="1">
      <c r="H384" s="65"/>
      <c r="I384" s="65"/>
      <c r="J384" s="65"/>
      <c r="K384" s="65"/>
      <c r="L384" s="65"/>
      <c r="M384" s="67"/>
      <c r="N384" s="67"/>
      <c r="O384" s="67"/>
      <c r="P384" s="67"/>
      <c r="Q384" s="67"/>
      <c r="R384" s="67"/>
      <c r="S384" s="67"/>
      <c r="T384" s="67"/>
      <c r="U384" s="67"/>
      <c r="V384" s="67"/>
      <c r="W384" s="67"/>
      <c r="X384" s="67"/>
      <c r="Y384" s="10"/>
      <c r="Z384" s="10"/>
      <c r="AA384" s="10"/>
      <c r="AB384" s="10"/>
      <c r="AC384" s="10"/>
      <c r="AD384" s="10"/>
      <c r="AE384" s="10"/>
      <c r="AF384" s="10"/>
      <c r="AG384" s="10"/>
      <c r="AH384" s="10"/>
      <c r="AI384" s="10"/>
    </row>
    <row r="385" spans="8:35" customFormat="1">
      <c r="H385" s="65"/>
      <c r="I385" s="65"/>
      <c r="J385" s="65"/>
      <c r="K385" s="65"/>
      <c r="L385" s="65"/>
      <c r="M385" s="67"/>
      <c r="N385" s="67"/>
      <c r="O385" s="67"/>
      <c r="P385" s="67"/>
      <c r="Q385" s="67"/>
      <c r="R385" s="67"/>
      <c r="S385" s="67"/>
      <c r="T385" s="67"/>
      <c r="U385" s="67"/>
      <c r="V385" s="67"/>
      <c r="W385" s="67"/>
      <c r="X385" s="67"/>
      <c r="Y385" s="10"/>
      <c r="Z385" s="10"/>
      <c r="AA385" s="10"/>
      <c r="AB385" s="10"/>
      <c r="AC385" s="10"/>
      <c r="AD385" s="10"/>
      <c r="AE385" s="10"/>
      <c r="AF385" s="10"/>
      <c r="AG385" s="10"/>
      <c r="AH385" s="10"/>
      <c r="AI385" s="10"/>
    </row>
    <row r="386" spans="8:35" customFormat="1">
      <c r="H386" s="65"/>
      <c r="I386" s="65"/>
      <c r="J386" s="65"/>
      <c r="K386" s="65"/>
      <c r="L386" s="65"/>
      <c r="M386" s="67"/>
      <c r="N386" s="67"/>
      <c r="O386" s="67"/>
      <c r="P386" s="67"/>
      <c r="Q386" s="67"/>
      <c r="R386" s="67"/>
      <c r="S386" s="67"/>
      <c r="T386" s="67"/>
      <c r="U386" s="67"/>
      <c r="V386" s="67"/>
      <c r="W386" s="67"/>
      <c r="X386" s="67"/>
      <c r="Y386" s="10"/>
      <c r="Z386" s="10"/>
      <c r="AA386" s="10"/>
      <c r="AB386" s="10"/>
      <c r="AC386" s="10"/>
      <c r="AD386" s="10"/>
      <c r="AE386" s="10"/>
      <c r="AF386" s="10"/>
      <c r="AG386" s="10"/>
      <c r="AH386" s="10"/>
      <c r="AI386" s="10"/>
    </row>
    <row r="387" spans="8:35" customFormat="1">
      <c r="H387" s="65"/>
      <c r="I387" s="65"/>
      <c r="J387" s="65"/>
      <c r="K387" s="65"/>
      <c r="L387" s="65"/>
      <c r="M387" s="67"/>
      <c r="N387" s="67"/>
      <c r="O387" s="67"/>
      <c r="P387" s="67"/>
      <c r="Q387" s="67"/>
      <c r="R387" s="67"/>
      <c r="S387" s="67"/>
      <c r="T387" s="67"/>
      <c r="U387" s="67"/>
      <c r="V387" s="67"/>
      <c r="W387" s="67"/>
      <c r="X387" s="67"/>
      <c r="Y387" s="10"/>
      <c r="Z387" s="10"/>
      <c r="AA387" s="10"/>
      <c r="AB387" s="10"/>
      <c r="AC387" s="10"/>
      <c r="AD387" s="10"/>
      <c r="AE387" s="10"/>
      <c r="AF387" s="10"/>
      <c r="AG387" s="10"/>
      <c r="AH387" s="10"/>
      <c r="AI387" s="10"/>
    </row>
    <row r="388" spans="8:35" customFormat="1">
      <c r="H388" s="65"/>
      <c r="I388" s="65"/>
      <c r="J388" s="65"/>
      <c r="K388" s="65"/>
      <c r="L388" s="65"/>
      <c r="M388" s="67"/>
      <c r="N388" s="67"/>
      <c r="O388" s="67"/>
      <c r="P388" s="67"/>
      <c r="Q388" s="67"/>
      <c r="R388" s="67"/>
      <c r="S388" s="67"/>
      <c r="T388" s="67"/>
      <c r="U388" s="67"/>
      <c r="V388" s="67"/>
      <c r="W388" s="67"/>
      <c r="X388" s="67"/>
      <c r="Y388" s="10"/>
      <c r="Z388" s="10"/>
      <c r="AA388" s="10"/>
      <c r="AB388" s="10"/>
      <c r="AC388" s="10"/>
      <c r="AD388" s="10"/>
      <c r="AE388" s="10"/>
      <c r="AF388" s="10"/>
      <c r="AG388" s="10"/>
      <c r="AH388" s="10"/>
      <c r="AI388" s="10"/>
    </row>
    <row r="389" spans="8:35" customFormat="1">
      <c r="H389" s="65"/>
      <c r="I389" s="65"/>
      <c r="J389" s="65"/>
      <c r="K389" s="65"/>
      <c r="L389" s="65"/>
      <c r="M389" s="67"/>
      <c r="N389" s="67"/>
      <c r="O389" s="67"/>
      <c r="P389" s="67"/>
      <c r="Q389" s="67"/>
      <c r="R389" s="67"/>
      <c r="S389" s="67"/>
      <c r="T389" s="67"/>
      <c r="U389" s="67"/>
      <c r="V389" s="67"/>
      <c r="W389" s="67"/>
      <c r="X389" s="67"/>
      <c r="Y389" s="10"/>
      <c r="Z389" s="10"/>
      <c r="AA389" s="10"/>
      <c r="AB389" s="10"/>
      <c r="AC389" s="10"/>
      <c r="AD389" s="10"/>
      <c r="AE389" s="10"/>
      <c r="AF389" s="10"/>
      <c r="AG389" s="10"/>
      <c r="AH389" s="10"/>
      <c r="AI389" s="10"/>
    </row>
    <row r="390" spans="8:35" customFormat="1">
      <c r="H390" s="65"/>
      <c r="I390" s="65"/>
      <c r="J390" s="65"/>
      <c r="K390" s="65"/>
      <c r="L390" s="65"/>
      <c r="M390" s="67"/>
      <c r="N390" s="67"/>
      <c r="O390" s="67"/>
      <c r="P390" s="67"/>
      <c r="Q390" s="67"/>
      <c r="R390" s="67"/>
      <c r="S390" s="67"/>
      <c r="T390" s="67"/>
      <c r="U390" s="67"/>
      <c r="V390" s="67"/>
      <c r="W390" s="67"/>
      <c r="X390" s="67"/>
      <c r="Y390" s="10"/>
      <c r="Z390" s="10"/>
      <c r="AA390" s="10"/>
      <c r="AB390" s="10"/>
      <c r="AC390" s="10"/>
      <c r="AD390" s="10"/>
      <c r="AE390" s="10"/>
      <c r="AF390" s="10"/>
      <c r="AG390" s="10"/>
      <c r="AH390" s="10"/>
      <c r="AI390" s="10"/>
    </row>
    <row r="391" spans="8:35" customFormat="1">
      <c r="H391" s="65"/>
      <c r="I391" s="65"/>
      <c r="J391" s="65"/>
      <c r="K391" s="65"/>
      <c r="L391" s="65"/>
      <c r="M391" s="67"/>
      <c r="N391" s="67"/>
      <c r="O391" s="67"/>
      <c r="P391" s="67"/>
      <c r="Q391" s="67"/>
      <c r="R391" s="67"/>
      <c r="S391" s="67"/>
      <c r="T391" s="67"/>
      <c r="U391" s="67"/>
      <c r="V391" s="67"/>
      <c r="W391" s="67"/>
      <c r="X391" s="67"/>
      <c r="Y391" s="10"/>
      <c r="Z391" s="10"/>
      <c r="AA391" s="10"/>
      <c r="AB391" s="10"/>
      <c r="AC391" s="10"/>
      <c r="AD391" s="10"/>
      <c r="AE391" s="10"/>
      <c r="AF391" s="10"/>
      <c r="AG391" s="10"/>
      <c r="AH391" s="10"/>
      <c r="AI391" s="10"/>
    </row>
    <row r="392" spans="8:35" customFormat="1">
      <c r="H392" s="65"/>
      <c r="I392" s="65"/>
      <c r="J392" s="65"/>
      <c r="K392" s="65"/>
      <c r="L392" s="65"/>
      <c r="M392" s="67"/>
      <c r="N392" s="67"/>
      <c r="O392" s="67"/>
      <c r="P392" s="67"/>
      <c r="Q392" s="67"/>
      <c r="R392" s="67"/>
      <c r="S392" s="67"/>
      <c r="T392" s="67"/>
      <c r="U392" s="67"/>
      <c r="V392" s="67"/>
      <c r="W392" s="67"/>
      <c r="X392" s="67"/>
      <c r="Y392" s="10"/>
      <c r="Z392" s="10"/>
      <c r="AA392" s="10"/>
      <c r="AB392" s="10"/>
      <c r="AC392" s="10"/>
      <c r="AD392" s="10"/>
      <c r="AE392" s="10"/>
      <c r="AF392" s="10"/>
      <c r="AG392" s="10"/>
      <c r="AH392" s="10"/>
      <c r="AI392" s="10"/>
    </row>
    <row r="393" spans="8:35" customFormat="1">
      <c r="H393" s="65"/>
      <c r="I393" s="65"/>
      <c r="J393" s="65"/>
      <c r="K393" s="65"/>
      <c r="L393" s="65"/>
      <c r="M393" s="67"/>
      <c r="N393" s="67"/>
      <c r="O393" s="67"/>
      <c r="P393" s="67"/>
      <c r="Q393" s="67"/>
      <c r="R393" s="67"/>
      <c r="S393" s="67"/>
      <c r="T393" s="67"/>
      <c r="U393" s="67"/>
      <c r="V393" s="67"/>
      <c r="W393" s="67"/>
      <c r="X393" s="67"/>
      <c r="Y393" s="10"/>
      <c r="Z393" s="10"/>
      <c r="AA393" s="10"/>
      <c r="AB393" s="10"/>
      <c r="AC393" s="10"/>
      <c r="AD393" s="10"/>
      <c r="AE393" s="10"/>
      <c r="AF393" s="10"/>
      <c r="AG393" s="10"/>
      <c r="AH393" s="10"/>
      <c r="AI393" s="10"/>
    </row>
    <row r="394" spans="8:35" customFormat="1">
      <c r="H394" s="65"/>
      <c r="I394" s="65"/>
      <c r="J394" s="65"/>
      <c r="K394" s="65"/>
      <c r="L394" s="65"/>
      <c r="M394" s="67"/>
      <c r="N394" s="67"/>
      <c r="O394" s="67"/>
      <c r="P394" s="67"/>
      <c r="Q394" s="67"/>
      <c r="R394" s="67"/>
      <c r="S394" s="67"/>
      <c r="T394" s="67"/>
      <c r="U394" s="67"/>
      <c r="V394" s="67"/>
      <c r="W394" s="67"/>
      <c r="X394" s="67"/>
      <c r="Y394" s="10"/>
      <c r="Z394" s="10"/>
      <c r="AA394" s="10"/>
      <c r="AB394" s="10"/>
      <c r="AC394" s="10"/>
      <c r="AD394" s="10"/>
      <c r="AE394" s="10"/>
      <c r="AF394" s="10"/>
      <c r="AG394" s="10"/>
      <c r="AH394" s="10"/>
      <c r="AI394" s="10"/>
    </row>
    <row r="395" spans="8:35" customFormat="1">
      <c r="H395" s="65"/>
      <c r="I395" s="65"/>
      <c r="J395" s="65"/>
      <c r="K395" s="65"/>
      <c r="L395" s="65"/>
      <c r="M395" s="67"/>
      <c r="N395" s="67"/>
      <c r="O395" s="67"/>
      <c r="P395" s="67"/>
      <c r="Q395" s="67"/>
      <c r="R395" s="67"/>
      <c r="S395" s="67"/>
      <c r="T395" s="67"/>
      <c r="U395" s="67"/>
      <c r="V395" s="67"/>
      <c r="W395" s="67"/>
      <c r="X395" s="67"/>
      <c r="Y395" s="10"/>
      <c r="Z395" s="10"/>
      <c r="AA395" s="10"/>
      <c r="AB395" s="10"/>
      <c r="AC395" s="10"/>
      <c r="AD395" s="10"/>
      <c r="AE395" s="10"/>
      <c r="AF395" s="10"/>
      <c r="AG395" s="10"/>
      <c r="AH395" s="10"/>
      <c r="AI395" s="10"/>
    </row>
    <row r="396" spans="8:35" customFormat="1">
      <c r="H396" s="65"/>
      <c r="I396" s="65"/>
      <c r="J396" s="65"/>
      <c r="K396" s="65"/>
      <c r="L396" s="65"/>
      <c r="M396" s="67"/>
      <c r="N396" s="67"/>
      <c r="O396" s="67"/>
      <c r="P396" s="67"/>
      <c r="Q396" s="67"/>
      <c r="R396" s="67"/>
      <c r="S396" s="67"/>
      <c r="T396" s="67"/>
      <c r="U396" s="67"/>
      <c r="V396" s="67"/>
      <c r="W396" s="67"/>
      <c r="X396" s="67"/>
      <c r="Y396" s="10"/>
      <c r="Z396" s="10"/>
      <c r="AA396" s="10"/>
      <c r="AB396" s="10"/>
      <c r="AC396" s="10"/>
      <c r="AD396" s="10"/>
      <c r="AE396" s="10"/>
      <c r="AF396" s="10"/>
      <c r="AG396" s="10"/>
      <c r="AH396" s="10"/>
      <c r="AI396" s="10"/>
    </row>
    <row r="397" spans="8:35" customFormat="1">
      <c r="H397" s="65"/>
      <c r="I397" s="65"/>
      <c r="J397" s="65"/>
      <c r="K397" s="65"/>
      <c r="L397" s="65"/>
      <c r="M397" s="67"/>
      <c r="N397" s="67"/>
      <c r="O397" s="67"/>
      <c r="P397" s="67"/>
      <c r="Q397" s="67"/>
      <c r="R397" s="67"/>
      <c r="S397" s="67"/>
      <c r="T397" s="67"/>
      <c r="U397" s="67"/>
      <c r="V397" s="67"/>
      <c r="W397" s="67"/>
      <c r="X397" s="67"/>
      <c r="Y397" s="10"/>
      <c r="Z397" s="10"/>
      <c r="AA397" s="10"/>
      <c r="AB397" s="10"/>
      <c r="AC397" s="10"/>
      <c r="AD397" s="10"/>
      <c r="AE397" s="10"/>
      <c r="AF397" s="10"/>
      <c r="AG397" s="10"/>
      <c r="AH397" s="10"/>
      <c r="AI397" s="10"/>
    </row>
    <row r="398" spans="8:35" customFormat="1">
      <c r="H398" s="65"/>
      <c r="I398" s="65"/>
      <c r="J398" s="65"/>
      <c r="K398" s="65"/>
      <c r="L398" s="65"/>
      <c r="M398" s="67"/>
      <c r="N398" s="67"/>
      <c r="O398" s="67"/>
      <c r="P398" s="67"/>
      <c r="Q398" s="67"/>
      <c r="R398" s="67"/>
      <c r="S398" s="67"/>
      <c r="T398" s="67"/>
      <c r="U398" s="67"/>
      <c r="V398" s="67"/>
      <c r="W398" s="67"/>
      <c r="X398" s="67"/>
      <c r="Y398" s="10"/>
      <c r="Z398" s="10"/>
      <c r="AA398" s="10"/>
      <c r="AB398" s="10"/>
      <c r="AC398" s="10"/>
      <c r="AD398" s="10"/>
      <c r="AE398" s="10"/>
      <c r="AF398" s="10"/>
      <c r="AG398" s="10"/>
      <c r="AH398" s="10"/>
      <c r="AI398" s="10"/>
    </row>
    <row r="399" spans="8:35" customFormat="1">
      <c r="H399" s="65"/>
      <c r="I399" s="65"/>
      <c r="J399" s="65"/>
      <c r="K399" s="65"/>
      <c r="L399" s="65"/>
      <c r="M399" s="67"/>
      <c r="N399" s="67"/>
      <c r="O399" s="67"/>
      <c r="P399" s="67"/>
      <c r="Q399" s="67"/>
      <c r="R399" s="67"/>
      <c r="S399" s="67"/>
      <c r="T399" s="67"/>
      <c r="U399" s="67"/>
      <c r="V399" s="67"/>
      <c r="W399" s="67"/>
      <c r="X399" s="67"/>
      <c r="Y399" s="10"/>
      <c r="Z399" s="10"/>
      <c r="AA399" s="10"/>
      <c r="AB399" s="10"/>
      <c r="AC399" s="10"/>
      <c r="AD399" s="10"/>
      <c r="AE399" s="10"/>
      <c r="AF399" s="10"/>
      <c r="AG399" s="10"/>
      <c r="AH399" s="10"/>
      <c r="AI399" s="10"/>
    </row>
    <row r="400" spans="8:35" customFormat="1">
      <c r="H400" s="65"/>
      <c r="I400" s="65"/>
      <c r="J400" s="65"/>
      <c r="K400" s="65"/>
      <c r="L400" s="65"/>
      <c r="M400" s="67"/>
      <c r="N400" s="67"/>
      <c r="O400" s="67"/>
      <c r="P400" s="67"/>
      <c r="Q400" s="67"/>
      <c r="R400" s="67"/>
      <c r="S400" s="67"/>
      <c r="T400" s="67"/>
      <c r="U400" s="67"/>
      <c r="V400" s="67"/>
      <c r="W400" s="67"/>
      <c r="X400" s="67"/>
      <c r="Y400" s="10"/>
      <c r="Z400" s="10"/>
      <c r="AA400" s="10"/>
      <c r="AB400" s="10"/>
      <c r="AC400" s="10"/>
      <c r="AD400" s="10"/>
      <c r="AE400" s="10"/>
      <c r="AF400" s="10"/>
      <c r="AG400" s="10"/>
      <c r="AH400" s="10"/>
      <c r="AI400" s="10"/>
    </row>
    <row r="401" spans="8:35" customFormat="1">
      <c r="H401" s="65"/>
      <c r="I401" s="65"/>
      <c r="J401" s="65"/>
      <c r="K401" s="65"/>
      <c r="L401" s="65"/>
      <c r="M401" s="67"/>
      <c r="N401" s="67"/>
      <c r="O401" s="67"/>
      <c r="P401" s="67"/>
      <c r="Q401" s="67"/>
      <c r="R401" s="67"/>
      <c r="S401" s="67"/>
      <c r="T401" s="67"/>
      <c r="U401" s="67"/>
      <c r="V401" s="67"/>
      <c r="W401" s="67"/>
      <c r="X401" s="67"/>
      <c r="Y401" s="10"/>
      <c r="Z401" s="10"/>
      <c r="AA401" s="10"/>
      <c r="AB401" s="10"/>
      <c r="AC401" s="10"/>
      <c r="AD401" s="10"/>
      <c r="AE401" s="10"/>
      <c r="AF401" s="10"/>
      <c r="AG401" s="10"/>
      <c r="AH401" s="10"/>
      <c r="AI401" s="10"/>
    </row>
    <row r="402" spans="8:35" customFormat="1">
      <c r="H402" s="65"/>
      <c r="I402" s="65"/>
      <c r="J402" s="65"/>
      <c r="K402" s="65"/>
      <c r="L402" s="65"/>
      <c r="M402" s="67"/>
      <c r="N402" s="67"/>
      <c r="O402" s="67"/>
      <c r="P402" s="67"/>
      <c r="Q402" s="67"/>
      <c r="R402" s="67"/>
      <c r="S402" s="67"/>
      <c r="T402" s="67"/>
      <c r="U402" s="67"/>
      <c r="V402" s="67"/>
      <c r="W402" s="67"/>
      <c r="X402" s="67"/>
      <c r="Y402" s="10"/>
      <c r="Z402" s="10"/>
      <c r="AA402" s="10"/>
      <c r="AB402" s="10"/>
      <c r="AC402" s="10"/>
      <c r="AD402" s="10"/>
      <c r="AE402" s="10"/>
      <c r="AF402" s="10"/>
      <c r="AG402" s="10"/>
      <c r="AH402" s="10"/>
      <c r="AI402" s="10"/>
    </row>
    <row r="403" spans="8:35" customFormat="1">
      <c r="H403" s="65"/>
      <c r="I403" s="65"/>
      <c r="J403" s="65"/>
      <c r="K403" s="65"/>
      <c r="L403" s="65"/>
      <c r="M403" s="67"/>
      <c r="N403" s="67"/>
      <c r="O403" s="67"/>
      <c r="P403" s="67"/>
      <c r="Q403" s="67"/>
      <c r="R403" s="67"/>
      <c r="S403" s="67"/>
      <c r="T403" s="67"/>
      <c r="U403" s="67"/>
      <c r="V403" s="67"/>
      <c r="W403" s="67"/>
      <c r="X403" s="67"/>
      <c r="Y403" s="10"/>
      <c r="Z403" s="10"/>
      <c r="AA403" s="10"/>
      <c r="AB403" s="10"/>
      <c r="AC403" s="10"/>
      <c r="AD403" s="10"/>
      <c r="AE403" s="10"/>
      <c r="AF403" s="10"/>
      <c r="AG403" s="10"/>
      <c r="AH403" s="10"/>
      <c r="AI403" s="10"/>
    </row>
    <row r="404" spans="8:35" customFormat="1">
      <c r="H404" s="65"/>
      <c r="I404" s="65"/>
      <c r="J404" s="65"/>
      <c r="K404" s="65"/>
      <c r="L404" s="65"/>
      <c r="M404" s="67"/>
      <c r="N404" s="67"/>
      <c r="O404" s="67"/>
      <c r="P404" s="67"/>
      <c r="Q404" s="67"/>
      <c r="R404" s="67"/>
      <c r="S404" s="67"/>
      <c r="T404" s="67"/>
      <c r="U404" s="67"/>
      <c r="V404" s="67"/>
      <c r="W404" s="67"/>
      <c r="X404" s="67"/>
      <c r="Y404" s="10"/>
      <c r="Z404" s="10"/>
      <c r="AA404" s="10"/>
      <c r="AB404" s="10"/>
      <c r="AC404" s="10"/>
      <c r="AD404" s="10"/>
      <c r="AE404" s="10"/>
      <c r="AF404" s="10"/>
      <c r="AG404" s="10"/>
      <c r="AH404" s="10"/>
      <c r="AI404" s="10"/>
    </row>
    <row r="405" spans="8:35" customFormat="1">
      <c r="H405" s="65"/>
      <c r="I405" s="65"/>
      <c r="J405" s="65"/>
      <c r="K405" s="65"/>
      <c r="L405" s="65"/>
      <c r="M405" s="67"/>
      <c r="N405" s="67"/>
      <c r="O405" s="67"/>
      <c r="P405" s="67"/>
      <c r="Q405" s="67"/>
      <c r="R405" s="67"/>
      <c r="S405" s="67"/>
      <c r="T405" s="67"/>
      <c r="U405" s="67"/>
      <c r="V405" s="67"/>
      <c r="W405" s="67"/>
      <c r="X405" s="67"/>
      <c r="Y405" s="10"/>
      <c r="Z405" s="10"/>
      <c r="AA405" s="10"/>
      <c r="AB405" s="10"/>
      <c r="AC405" s="10"/>
      <c r="AD405" s="10"/>
      <c r="AE405" s="10"/>
      <c r="AF405" s="10"/>
      <c r="AG405" s="10"/>
      <c r="AH405" s="10"/>
      <c r="AI405" s="10"/>
    </row>
    <row r="406" spans="8:35" customFormat="1">
      <c r="H406" s="65"/>
      <c r="I406" s="65"/>
      <c r="J406" s="65"/>
      <c r="K406" s="65"/>
      <c r="L406" s="65"/>
      <c r="M406" s="67"/>
      <c r="N406" s="67"/>
      <c r="O406" s="67"/>
      <c r="P406" s="67"/>
      <c r="Q406" s="67"/>
      <c r="R406" s="67"/>
      <c r="S406" s="67"/>
      <c r="T406" s="67"/>
      <c r="U406" s="67"/>
      <c r="V406" s="67"/>
      <c r="W406" s="67"/>
      <c r="X406" s="67"/>
      <c r="Y406" s="10"/>
      <c r="Z406" s="10"/>
      <c r="AA406" s="10"/>
      <c r="AB406" s="10"/>
      <c r="AC406" s="10"/>
      <c r="AD406" s="10"/>
      <c r="AE406" s="10"/>
      <c r="AF406" s="10"/>
      <c r="AG406" s="10"/>
      <c r="AH406" s="10"/>
      <c r="AI406" s="10"/>
    </row>
    <row r="407" spans="8:35" customFormat="1">
      <c r="H407" s="65"/>
      <c r="I407" s="65"/>
      <c r="J407" s="65"/>
      <c r="K407" s="65"/>
      <c r="L407" s="65"/>
      <c r="M407" s="67"/>
      <c r="N407" s="67"/>
      <c r="O407" s="67"/>
      <c r="P407" s="67"/>
      <c r="Q407" s="67"/>
      <c r="R407" s="67"/>
      <c r="S407" s="67"/>
      <c r="T407" s="67"/>
      <c r="U407" s="67"/>
      <c r="V407" s="67"/>
      <c r="W407" s="67"/>
      <c r="X407" s="67"/>
      <c r="Y407" s="10"/>
      <c r="Z407" s="10"/>
      <c r="AA407" s="10"/>
      <c r="AB407" s="10"/>
      <c r="AC407" s="10"/>
      <c r="AD407" s="10"/>
      <c r="AE407" s="10"/>
      <c r="AF407" s="10"/>
      <c r="AG407" s="10"/>
      <c r="AH407" s="10"/>
      <c r="AI407" s="10"/>
    </row>
    <row r="408" spans="8:35" customFormat="1">
      <c r="H408" s="65"/>
      <c r="I408" s="65"/>
      <c r="J408" s="65"/>
      <c r="K408" s="65"/>
      <c r="L408" s="65"/>
      <c r="M408" s="67"/>
      <c r="N408" s="67"/>
      <c r="O408" s="67"/>
      <c r="P408" s="67"/>
      <c r="Q408" s="67"/>
      <c r="R408" s="67"/>
      <c r="S408" s="67"/>
      <c r="T408" s="67"/>
      <c r="U408" s="67"/>
      <c r="V408" s="67"/>
      <c r="W408" s="67"/>
      <c r="X408" s="67"/>
      <c r="Y408" s="10"/>
      <c r="Z408" s="10"/>
      <c r="AA408" s="10"/>
      <c r="AB408" s="10"/>
      <c r="AC408" s="10"/>
      <c r="AD408" s="10"/>
      <c r="AE408" s="10"/>
      <c r="AF408" s="10"/>
      <c r="AG408" s="10"/>
      <c r="AH408" s="10"/>
      <c r="AI408" s="10"/>
    </row>
    <row r="409" spans="8:35" customFormat="1">
      <c r="H409" s="65"/>
      <c r="I409" s="65"/>
      <c r="J409" s="65"/>
      <c r="K409" s="65"/>
      <c r="L409" s="65"/>
      <c r="M409" s="67"/>
      <c r="N409" s="67"/>
      <c r="O409" s="67"/>
      <c r="P409" s="67"/>
      <c r="Q409" s="67"/>
      <c r="R409" s="67"/>
      <c r="S409" s="67"/>
      <c r="T409" s="67"/>
      <c r="U409" s="67"/>
      <c r="V409" s="67"/>
      <c r="W409" s="67"/>
      <c r="X409" s="67"/>
      <c r="Y409" s="10"/>
      <c r="Z409" s="10"/>
      <c r="AA409" s="10"/>
      <c r="AB409" s="10"/>
      <c r="AC409" s="10"/>
      <c r="AD409" s="10"/>
      <c r="AE409" s="10"/>
      <c r="AF409" s="10"/>
      <c r="AG409" s="10"/>
      <c r="AH409" s="10"/>
      <c r="AI409" s="10"/>
    </row>
    <row r="410" spans="8:35" customFormat="1">
      <c r="H410" s="65"/>
      <c r="I410" s="65"/>
      <c r="J410" s="65"/>
      <c r="K410" s="65"/>
      <c r="L410" s="65"/>
      <c r="M410" s="67"/>
      <c r="N410" s="67"/>
      <c r="O410" s="67"/>
      <c r="P410" s="67"/>
      <c r="Q410" s="67"/>
      <c r="R410" s="67"/>
      <c r="S410" s="67"/>
      <c r="T410" s="67"/>
      <c r="U410" s="67"/>
      <c r="V410" s="67"/>
      <c r="W410" s="67"/>
      <c r="X410" s="67"/>
      <c r="Y410" s="10"/>
      <c r="Z410" s="10"/>
      <c r="AA410" s="10"/>
      <c r="AB410" s="10"/>
      <c r="AC410" s="10"/>
      <c r="AD410" s="10"/>
      <c r="AE410" s="10"/>
      <c r="AF410" s="10"/>
      <c r="AG410" s="10"/>
      <c r="AH410" s="10"/>
      <c r="AI410" s="10"/>
    </row>
    <row r="411" spans="8:35" customFormat="1">
      <c r="H411" s="65"/>
      <c r="I411" s="65"/>
      <c r="J411" s="65"/>
      <c r="K411" s="65"/>
      <c r="L411" s="65"/>
      <c r="M411" s="67"/>
      <c r="N411" s="67"/>
      <c r="O411" s="67"/>
      <c r="P411" s="67"/>
      <c r="Q411" s="67"/>
      <c r="R411" s="67"/>
      <c r="S411" s="67"/>
      <c r="T411" s="67"/>
      <c r="U411" s="67"/>
      <c r="V411" s="67"/>
      <c r="W411" s="67"/>
      <c r="X411" s="67"/>
      <c r="Y411" s="10"/>
      <c r="Z411" s="10"/>
      <c r="AA411" s="10"/>
      <c r="AB411" s="10"/>
      <c r="AC411" s="10"/>
      <c r="AD411" s="10"/>
      <c r="AE411" s="10"/>
      <c r="AF411" s="10"/>
      <c r="AG411" s="10"/>
      <c r="AH411" s="10"/>
      <c r="AI411" s="10"/>
    </row>
    <row r="412" spans="8:35" customFormat="1">
      <c r="H412" s="65"/>
      <c r="I412" s="65"/>
      <c r="J412" s="65"/>
      <c r="K412" s="65"/>
      <c r="L412" s="65"/>
      <c r="M412" s="67"/>
      <c r="N412" s="67"/>
      <c r="O412" s="67"/>
      <c r="P412" s="67"/>
      <c r="Q412" s="67"/>
      <c r="R412" s="67"/>
      <c r="S412" s="67"/>
      <c r="T412" s="67"/>
      <c r="U412" s="67"/>
      <c r="V412" s="67"/>
      <c r="W412" s="67"/>
      <c r="X412" s="67"/>
      <c r="Y412" s="10"/>
      <c r="Z412" s="10"/>
      <c r="AA412" s="10"/>
      <c r="AB412" s="10"/>
      <c r="AC412" s="10"/>
      <c r="AD412" s="10"/>
      <c r="AE412" s="10"/>
      <c r="AF412" s="10"/>
      <c r="AG412" s="10"/>
      <c r="AH412" s="10"/>
      <c r="AI412" s="10"/>
    </row>
    <row r="413" spans="8:35" customFormat="1">
      <c r="H413" s="65"/>
      <c r="I413" s="65"/>
      <c r="J413" s="65"/>
      <c r="K413" s="65"/>
      <c r="L413" s="65"/>
      <c r="M413" s="67"/>
      <c r="N413" s="67"/>
      <c r="O413" s="67"/>
      <c r="P413" s="67"/>
      <c r="Q413" s="67"/>
      <c r="R413" s="67"/>
      <c r="S413" s="67"/>
      <c r="T413" s="67"/>
      <c r="U413" s="67"/>
      <c r="V413" s="67"/>
      <c r="W413" s="67"/>
      <c r="X413" s="67"/>
      <c r="Y413" s="10"/>
      <c r="Z413" s="10"/>
      <c r="AA413" s="10"/>
      <c r="AB413" s="10"/>
      <c r="AC413" s="10"/>
      <c r="AD413" s="10"/>
      <c r="AE413" s="10"/>
      <c r="AF413" s="10"/>
      <c r="AG413" s="10"/>
      <c r="AH413" s="10"/>
      <c r="AI413" s="10"/>
    </row>
    <row r="414" spans="8:35" customFormat="1">
      <c r="H414" s="65"/>
      <c r="I414" s="65"/>
      <c r="J414" s="65"/>
      <c r="K414" s="65"/>
      <c r="L414" s="65"/>
      <c r="M414" s="67"/>
      <c r="N414" s="67"/>
      <c r="O414" s="67"/>
      <c r="P414" s="67"/>
      <c r="Q414" s="67"/>
      <c r="R414" s="67"/>
      <c r="S414" s="67"/>
      <c r="T414" s="67"/>
      <c r="U414" s="67"/>
      <c r="V414" s="67"/>
      <c r="W414" s="67"/>
      <c r="X414" s="67"/>
      <c r="Y414" s="10"/>
      <c r="Z414" s="10"/>
      <c r="AA414" s="10"/>
      <c r="AB414" s="10"/>
      <c r="AC414" s="10"/>
      <c r="AD414" s="10"/>
      <c r="AE414" s="10"/>
      <c r="AF414" s="10"/>
      <c r="AG414" s="10"/>
      <c r="AH414" s="10"/>
      <c r="AI414" s="10"/>
    </row>
    <row r="415" spans="8:35" customFormat="1">
      <c r="H415" s="65"/>
      <c r="I415" s="65"/>
      <c r="J415" s="65"/>
      <c r="K415" s="65"/>
      <c r="L415" s="65"/>
      <c r="M415" s="67"/>
      <c r="N415" s="67"/>
      <c r="O415" s="67"/>
      <c r="P415" s="67"/>
      <c r="Q415" s="67"/>
      <c r="R415" s="67"/>
      <c r="S415" s="67"/>
      <c r="T415" s="67"/>
      <c r="U415" s="67"/>
      <c r="V415" s="67"/>
      <c r="W415" s="67"/>
      <c r="X415" s="67"/>
      <c r="Y415" s="10"/>
      <c r="Z415" s="10"/>
      <c r="AA415" s="10"/>
      <c r="AB415" s="10"/>
      <c r="AC415" s="10"/>
      <c r="AD415" s="10"/>
      <c r="AE415" s="10"/>
      <c r="AF415" s="10"/>
      <c r="AG415" s="10"/>
      <c r="AH415" s="10"/>
      <c r="AI415" s="10"/>
    </row>
    <row r="416" spans="8:35" customFormat="1">
      <c r="H416" s="65"/>
      <c r="I416" s="65"/>
      <c r="J416" s="65"/>
      <c r="K416" s="65"/>
      <c r="L416" s="65"/>
      <c r="M416" s="67"/>
      <c r="N416" s="67"/>
      <c r="O416" s="67"/>
      <c r="P416" s="67"/>
      <c r="Q416" s="67"/>
      <c r="R416" s="67"/>
      <c r="S416" s="67"/>
      <c r="T416" s="67"/>
      <c r="U416" s="67"/>
      <c r="V416" s="67"/>
      <c r="W416" s="67"/>
      <c r="X416" s="67"/>
      <c r="Y416" s="10"/>
      <c r="Z416" s="10"/>
      <c r="AA416" s="10"/>
      <c r="AB416" s="10"/>
      <c r="AC416" s="10"/>
      <c r="AD416" s="10"/>
      <c r="AE416" s="10"/>
      <c r="AF416" s="10"/>
      <c r="AG416" s="10"/>
      <c r="AH416" s="10"/>
      <c r="AI416" s="10"/>
    </row>
    <row r="417" spans="8:35" customFormat="1">
      <c r="H417" s="65"/>
      <c r="I417" s="65"/>
      <c r="J417" s="65"/>
      <c r="K417" s="65"/>
      <c r="L417" s="65"/>
      <c r="M417" s="67"/>
      <c r="N417" s="67"/>
      <c r="O417" s="67"/>
      <c r="P417" s="67"/>
      <c r="Q417" s="67"/>
      <c r="R417" s="67"/>
      <c r="S417" s="67"/>
      <c r="T417" s="67"/>
      <c r="U417" s="67"/>
      <c r="V417" s="67"/>
      <c r="W417" s="67"/>
      <c r="X417" s="67"/>
      <c r="Y417" s="10"/>
      <c r="Z417" s="10"/>
      <c r="AA417" s="10"/>
      <c r="AB417" s="10"/>
      <c r="AC417" s="10"/>
      <c r="AD417" s="10"/>
      <c r="AE417" s="10"/>
      <c r="AF417" s="10"/>
      <c r="AG417" s="10"/>
      <c r="AH417" s="10"/>
      <c r="AI417" s="10"/>
    </row>
    <row r="418" spans="8:35" customFormat="1">
      <c r="H418" s="65"/>
      <c r="I418" s="65"/>
      <c r="J418" s="65"/>
      <c r="K418" s="65"/>
      <c r="L418" s="65"/>
      <c r="M418" s="67"/>
      <c r="N418" s="67"/>
      <c r="O418" s="67"/>
      <c r="P418" s="67"/>
      <c r="Q418" s="67"/>
      <c r="R418" s="67"/>
      <c r="S418" s="67"/>
      <c r="T418" s="67"/>
      <c r="U418" s="67"/>
      <c r="V418" s="67"/>
      <c r="W418" s="67"/>
      <c r="X418" s="67"/>
      <c r="Y418" s="10"/>
      <c r="Z418" s="10"/>
      <c r="AA418" s="10"/>
      <c r="AB418" s="10"/>
      <c r="AC418" s="10"/>
      <c r="AD418" s="10"/>
      <c r="AE418" s="10"/>
      <c r="AF418" s="10"/>
      <c r="AG418" s="10"/>
      <c r="AH418" s="10"/>
      <c r="AI418" s="10"/>
    </row>
    <row r="419" spans="8:35" customFormat="1">
      <c r="H419" s="65"/>
      <c r="I419" s="65"/>
      <c r="J419" s="65"/>
      <c r="K419" s="65"/>
      <c r="L419" s="65"/>
      <c r="M419" s="67"/>
      <c r="N419" s="67"/>
      <c r="O419" s="67"/>
      <c r="P419" s="67"/>
      <c r="Q419" s="67"/>
      <c r="R419" s="67"/>
      <c r="S419" s="67"/>
      <c r="T419" s="67"/>
      <c r="U419" s="67"/>
      <c r="V419" s="67"/>
      <c r="W419" s="67"/>
      <c r="X419" s="67"/>
      <c r="Y419" s="10"/>
      <c r="Z419" s="10"/>
      <c r="AA419" s="10"/>
      <c r="AB419" s="10"/>
      <c r="AC419" s="10"/>
      <c r="AD419" s="10"/>
      <c r="AE419" s="10"/>
      <c r="AF419" s="10"/>
      <c r="AG419" s="10"/>
      <c r="AH419" s="10"/>
      <c r="AI419" s="10"/>
    </row>
    <row r="420" spans="8:35" customFormat="1">
      <c r="H420" s="65"/>
      <c r="I420" s="65"/>
      <c r="J420" s="65"/>
      <c r="K420" s="65"/>
      <c r="L420" s="65"/>
      <c r="M420" s="67"/>
      <c r="N420" s="67"/>
      <c r="O420" s="67"/>
      <c r="P420" s="67"/>
      <c r="Q420" s="67"/>
      <c r="R420" s="67"/>
      <c r="S420" s="67"/>
      <c r="T420" s="67"/>
      <c r="U420" s="67"/>
      <c r="V420" s="67"/>
      <c r="W420" s="67"/>
      <c r="X420" s="67"/>
      <c r="Y420" s="10"/>
      <c r="Z420" s="10"/>
      <c r="AA420" s="10"/>
      <c r="AB420" s="10"/>
      <c r="AC420" s="10"/>
      <c r="AD420" s="10"/>
      <c r="AE420" s="10"/>
      <c r="AF420" s="10"/>
      <c r="AG420" s="10"/>
      <c r="AH420" s="10"/>
      <c r="AI420" s="10"/>
    </row>
    <row r="421" spans="8:35" customFormat="1">
      <c r="H421" s="65"/>
      <c r="I421" s="65"/>
      <c r="J421" s="65"/>
      <c r="K421" s="65"/>
      <c r="L421" s="65"/>
      <c r="M421" s="67"/>
      <c r="N421" s="67"/>
      <c r="O421" s="67"/>
      <c r="P421" s="67"/>
      <c r="Q421" s="67"/>
      <c r="R421" s="67"/>
      <c r="S421" s="67"/>
      <c r="T421" s="67"/>
      <c r="U421" s="67"/>
      <c r="V421" s="67"/>
      <c r="W421" s="67"/>
      <c r="X421" s="67"/>
      <c r="Y421" s="10"/>
      <c r="Z421" s="10"/>
      <c r="AA421" s="10"/>
      <c r="AB421" s="10"/>
      <c r="AC421" s="10"/>
      <c r="AD421" s="10"/>
      <c r="AE421" s="10"/>
      <c r="AF421" s="10"/>
      <c r="AG421" s="10"/>
      <c r="AH421" s="10"/>
      <c r="AI421" s="10"/>
    </row>
    <row r="422" spans="8:35" customFormat="1">
      <c r="H422" s="65"/>
      <c r="I422" s="65"/>
      <c r="J422" s="65"/>
      <c r="K422" s="65"/>
      <c r="L422" s="65"/>
      <c r="M422" s="67"/>
      <c r="N422" s="67"/>
      <c r="O422" s="67"/>
      <c r="P422" s="67"/>
      <c r="Q422" s="67"/>
      <c r="R422" s="67"/>
      <c r="S422" s="67"/>
      <c r="T422" s="67"/>
      <c r="U422" s="67"/>
      <c r="V422" s="67"/>
      <c r="W422" s="67"/>
      <c r="X422" s="67"/>
      <c r="Y422" s="10"/>
      <c r="Z422" s="10"/>
      <c r="AA422" s="10"/>
      <c r="AB422" s="10"/>
      <c r="AC422" s="10"/>
      <c r="AD422" s="10"/>
      <c r="AE422" s="10"/>
      <c r="AF422" s="10"/>
      <c r="AG422" s="10"/>
      <c r="AH422" s="10"/>
      <c r="AI422" s="10"/>
    </row>
    <row r="423" spans="8:35" customFormat="1">
      <c r="H423" s="65"/>
      <c r="I423" s="65"/>
      <c r="J423" s="65"/>
      <c r="K423" s="65"/>
      <c r="L423" s="65"/>
      <c r="M423" s="67"/>
      <c r="N423" s="67"/>
      <c r="O423" s="67"/>
      <c r="P423" s="67"/>
      <c r="Q423" s="67"/>
      <c r="R423" s="67"/>
      <c r="S423" s="67"/>
      <c r="T423" s="67"/>
      <c r="U423" s="67"/>
      <c r="V423" s="67"/>
      <c r="W423" s="67"/>
      <c r="X423" s="67"/>
      <c r="Y423" s="10"/>
      <c r="Z423" s="10"/>
      <c r="AA423" s="10"/>
      <c r="AB423" s="10"/>
      <c r="AC423" s="10"/>
      <c r="AD423" s="10"/>
      <c r="AE423" s="10"/>
      <c r="AF423" s="10"/>
      <c r="AG423" s="10"/>
      <c r="AH423" s="10"/>
      <c r="AI423" s="10"/>
    </row>
    <row r="424" spans="8:35" customFormat="1">
      <c r="H424" s="65"/>
      <c r="I424" s="65"/>
      <c r="J424" s="65"/>
      <c r="K424" s="65"/>
      <c r="L424" s="65"/>
      <c r="M424" s="67"/>
      <c r="N424" s="67"/>
      <c r="O424" s="67"/>
      <c r="P424" s="67"/>
      <c r="Q424" s="67"/>
      <c r="R424" s="67"/>
      <c r="S424" s="67"/>
      <c r="T424" s="67"/>
      <c r="U424" s="67"/>
      <c r="V424" s="67"/>
      <c r="W424" s="67"/>
      <c r="X424" s="67"/>
      <c r="Y424" s="10"/>
      <c r="Z424" s="10"/>
      <c r="AA424" s="10"/>
      <c r="AB424" s="10"/>
      <c r="AC424" s="10"/>
      <c r="AD424" s="10"/>
      <c r="AE424" s="10"/>
      <c r="AF424" s="10"/>
      <c r="AG424" s="10"/>
      <c r="AH424" s="10"/>
      <c r="AI424" s="10"/>
    </row>
    <row r="425" spans="8:35" customFormat="1">
      <c r="H425" s="65"/>
      <c r="I425" s="65"/>
      <c r="J425" s="65"/>
      <c r="K425" s="65"/>
      <c r="L425" s="65"/>
      <c r="M425" s="67"/>
      <c r="N425" s="67"/>
      <c r="O425" s="67"/>
      <c r="P425" s="67"/>
      <c r="Q425" s="67"/>
      <c r="R425" s="67"/>
      <c r="S425" s="67"/>
      <c r="T425" s="67"/>
      <c r="U425" s="67"/>
      <c r="V425" s="67"/>
      <c r="W425" s="67"/>
      <c r="X425" s="67"/>
      <c r="Y425" s="10"/>
      <c r="Z425" s="10"/>
      <c r="AA425" s="10"/>
      <c r="AB425" s="10"/>
      <c r="AC425" s="10"/>
      <c r="AD425" s="10"/>
      <c r="AE425" s="10"/>
      <c r="AF425" s="10"/>
      <c r="AG425" s="10"/>
      <c r="AH425" s="10"/>
      <c r="AI425" s="10"/>
    </row>
    <row r="426" spans="8:35" customFormat="1">
      <c r="H426" s="65"/>
      <c r="I426" s="65"/>
      <c r="J426" s="65"/>
      <c r="K426" s="65"/>
      <c r="L426" s="65"/>
      <c r="M426" s="67"/>
      <c r="N426" s="67"/>
      <c r="O426" s="67"/>
      <c r="P426" s="67"/>
      <c r="Q426" s="67"/>
      <c r="R426" s="67"/>
      <c r="S426" s="67"/>
      <c r="T426" s="67"/>
      <c r="U426" s="67"/>
      <c r="V426" s="67"/>
      <c r="W426" s="67"/>
      <c r="X426" s="67"/>
      <c r="Y426" s="10"/>
      <c r="Z426" s="10"/>
      <c r="AA426" s="10"/>
      <c r="AB426" s="10"/>
      <c r="AC426" s="10"/>
      <c r="AD426" s="10"/>
      <c r="AE426" s="10"/>
      <c r="AF426" s="10"/>
      <c r="AG426" s="10"/>
      <c r="AH426" s="10"/>
      <c r="AI426" s="10"/>
    </row>
    <row r="427" spans="8:35" customFormat="1">
      <c r="H427" s="65"/>
      <c r="I427" s="65"/>
      <c r="J427" s="65"/>
      <c r="K427" s="65"/>
      <c r="L427" s="65"/>
      <c r="M427" s="67"/>
      <c r="N427" s="67"/>
      <c r="O427" s="67"/>
      <c r="P427" s="67"/>
      <c r="Q427" s="67"/>
      <c r="R427" s="67"/>
      <c r="S427" s="67"/>
      <c r="T427" s="67"/>
      <c r="U427" s="67"/>
      <c r="V427" s="67"/>
      <c r="W427" s="67"/>
      <c r="X427" s="67"/>
      <c r="Y427" s="10"/>
      <c r="Z427" s="10"/>
      <c r="AA427" s="10"/>
      <c r="AB427" s="10"/>
      <c r="AC427" s="10"/>
      <c r="AD427" s="10"/>
      <c r="AE427" s="10"/>
      <c r="AF427" s="10"/>
      <c r="AG427" s="10"/>
      <c r="AH427" s="10"/>
      <c r="AI427" s="10"/>
    </row>
    <row r="428" spans="8:35" customFormat="1">
      <c r="H428" s="65"/>
      <c r="I428" s="65"/>
      <c r="J428" s="65"/>
      <c r="K428" s="65"/>
      <c r="L428" s="65"/>
      <c r="M428" s="67"/>
      <c r="N428" s="67"/>
      <c r="O428" s="67"/>
      <c r="P428" s="67"/>
      <c r="Q428" s="67"/>
      <c r="R428" s="67"/>
      <c r="S428" s="67"/>
      <c r="T428" s="67"/>
      <c r="U428" s="67"/>
      <c r="V428" s="67"/>
      <c r="W428" s="67"/>
      <c r="X428" s="67"/>
      <c r="Y428" s="10"/>
      <c r="Z428" s="10"/>
      <c r="AA428" s="10"/>
      <c r="AB428" s="10"/>
      <c r="AC428" s="10"/>
      <c r="AD428" s="10"/>
      <c r="AE428" s="10"/>
      <c r="AF428" s="10"/>
      <c r="AG428" s="10"/>
      <c r="AH428" s="10"/>
      <c r="AI428" s="10"/>
    </row>
    <row r="429" spans="8:35" customFormat="1">
      <c r="H429" s="65"/>
      <c r="I429" s="65"/>
      <c r="J429" s="65"/>
      <c r="K429" s="65"/>
      <c r="L429" s="65"/>
      <c r="M429" s="67"/>
      <c r="N429" s="67"/>
      <c r="O429" s="67"/>
      <c r="P429" s="67"/>
      <c r="Q429" s="67"/>
      <c r="R429" s="67"/>
      <c r="S429" s="67"/>
      <c r="T429" s="67"/>
      <c r="U429" s="67"/>
      <c r="V429" s="67"/>
      <c r="W429" s="67"/>
      <c r="X429" s="67"/>
      <c r="Y429" s="10"/>
      <c r="Z429" s="10"/>
      <c r="AA429" s="10"/>
      <c r="AB429" s="10"/>
      <c r="AC429" s="10"/>
      <c r="AD429" s="10"/>
      <c r="AE429" s="10"/>
      <c r="AF429" s="10"/>
      <c r="AG429" s="10"/>
      <c r="AH429" s="10"/>
      <c r="AI429" s="10"/>
    </row>
    <row r="430" spans="8:35" customFormat="1">
      <c r="H430" s="65"/>
      <c r="I430" s="65"/>
      <c r="J430" s="65"/>
      <c r="K430" s="65"/>
      <c r="L430" s="65"/>
      <c r="M430" s="67"/>
      <c r="N430" s="67"/>
      <c r="O430" s="67"/>
      <c r="P430" s="67"/>
      <c r="Q430" s="67"/>
      <c r="R430" s="67"/>
      <c r="S430" s="67"/>
      <c r="T430" s="67"/>
      <c r="U430" s="67"/>
      <c r="V430" s="67"/>
      <c r="W430" s="67"/>
      <c r="X430" s="67"/>
      <c r="Y430" s="10"/>
      <c r="Z430" s="10"/>
      <c r="AA430" s="10"/>
      <c r="AB430" s="10"/>
      <c r="AC430" s="10"/>
      <c r="AD430" s="10"/>
      <c r="AE430" s="10"/>
      <c r="AF430" s="10"/>
      <c r="AG430" s="10"/>
      <c r="AH430" s="10"/>
      <c r="AI430" s="10"/>
    </row>
    <row r="431" spans="8:35" customFormat="1">
      <c r="H431" s="65"/>
      <c r="I431" s="65"/>
      <c r="J431" s="65"/>
      <c r="K431" s="65"/>
      <c r="L431" s="65"/>
      <c r="M431" s="67"/>
      <c r="N431" s="67"/>
      <c r="O431" s="67"/>
      <c r="P431" s="67"/>
      <c r="Q431" s="67"/>
      <c r="R431" s="67"/>
      <c r="S431" s="67"/>
      <c r="T431" s="67"/>
      <c r="U431" s="67"/>
      <c r="V431" s="67"/>
      <c r="W431" s="67"/>
      <c r="X431" s="67"/>
      <c r="Y431" s="10"/>
      <c r="Z431" s="10"/>
      <c r="AA431" s="10"/>
      <c r="AB431" s="10"/>
      <c r="AC431" s="10"/>
      <c r="AD431" s="10"/>
      <c r="AE431" s="10"/>
      <c r="AF431" s="10"/>
      <c r="AG431" s="10"/>
      <c r="AH431" s="10"/>
      <c r="AI431" s="10"/>
    </row>
    <row r="432" spans="8:35" customFormat="1">
      <c r="H432" s="65"/>
      <c r="I432" s="65"/>
      <c r="J432" s="65"/>
      <c r="K432" s="65"/>
      <c r="L432" s="65"/>
      <c r="M432" s="67"/>
      <c r="N432" s="67"/>
      <c r="O432" s="67"/>
      <c r="P432" s="67"/>
      <c r="Q432" s="67"/>
      <c r="R432" s="67"/>
      <c r="S432" s="67"/>
      <c r="T432" s="67"/>
      <c r="U432" s="67"/>
      <c r="V432" s="67"/>
      <c r="W432" s="67"/>
      <c r="X432" s="67"/>
      <c r="Y432" s="10"/>
      <c r="Z432" s="10"/>
      <c r="AA432" s="10"/>
      <c r="AB432" s="10"/>
      <c r="AC432" s="10"/>
      <c r="AD432" s="10"/>
      <c r="AE432" s="10"/>
      <c r="AF432" s="10"/>
      <c r="AG432" s="10"/>
      <c r="AH432" s="10"/>
      <c r="AI432" s="10"/>
    </row>
    <row r="433" spans="8:35" customFormat="1">
      <c r="H433" s="65"/>
      <c r="I433" s="65"/>
      <c r="J433" s="65"/>
      <c r="K433" s="65"/>
      <c r="L433" s="65"/>
      <c r="M433" s="67"/>
      <c r="N433" s="67"/>
      <c r="O433" s="67"/>
      <c r="P433" s="67"/>
      <c r="Q433" s="67"/>
      <c r="R433" s="67"/>
      <c r="S433" s="67"/>
      <c r="T433" s="67"/>
      <c r="U433" s="67"/>
      <c r="V433" s="67"/>
      <c r="W433" s="67"/>
      <c r="X433" s="67"/>
      <c r="Y433" s="10"/>
      <c r="Z433" s="10"/>
      <c r="AA433" s="10"/>
      <c r="AB433" s="10"/>
      <c r="AC433" s="10"/>
      <c r="AD433" s="10"/>
      <c r="AE433" s="10"/>
      <c r="AF433" s="10"/>
      <c r="AG433" s="10"/>
      <c r="AH433" s="10"/>
      <c r="AI433" s="10"/>
    </row>
    <row r="434" spans="8:35" customFormat="1">
      <c r="H434" s="65"/>
      <c r="I434" s="65"/>
      <c r="J434" s="65"/>
      <c r="K434" s="65"/>
      <c r="L434" s="65"/>
      <c r="M434" s="67"/>
      <c r="N434" s="67"/>
      <c r="O434" s="67"/>
      <c r="P434" s="67"/>
      <c r="Q434" s="67"/>
      <c r="R434" s="67"/>
      <c r="S434" s="67"/>
      <c r="T434" s="67"/>
      <c r="U434" s="67"/>
      <c r="V434" s="67"/>
      <c r="W434" s="67"/>
      <c r="X434" s="67"/>
      <c r="Y434" s="10"/>
      <c r="Z434" s="10"/>
      <c r="AA434" s="10"/>
      <c r="AB434" s="10"/>
      <c r="AC434" s="10"/>
      <c r="AD434" s="10"/>
      <c r="AE434" s="10"/>
      <c r="AF434" s="10"/>
      <c r="AG434" s="10"/>
      <c r="AH434" s="10"/>
      <c r="AI434" s="10"/>
    </row>
    <row r="435" spans="8:35" customFormat="1">
      <c r="H435" s="65"/>
      <c r="I435" s="65"/>
      <c r="J435" s="65"/>
      <c r="K435" s="65"/>
      <c r="L435" s="65"/>
      <c r="M435" s="67"/>
      <c r="N435" s="67"/>
      <c r="O435" s="67"/>
      <c r="P435" s="67"/>
      <c r="Q435" s="67"/>
      <c r="R435" s="67"/>
      <c r="S435" s="67"/>
      <c r="T435" s="67"/>
      <c r="U435" s="67"/>
      <c r="V435" s="67"/>
      <c r="W435" s="67"/>
      <c r="X435" s="67"/>
      <c r="Y435" s="10"/>
      <c r="Z435" s="10"/>
      <c r="AA435" s="10"/>
      <c r="AB435" s="10"/>
      <c r="AC435" s="10"/>
      <c r="AD435" s="10"/>
      <c r="AE435" s="10"/>
      <c r="AF435" s="10"/>
      <c r="AG435" s="10"/>
      <c r="AH435" s="10"/>
      <c r="AI435" s="10"/>
    </row>
    <row r="436" spans="8:35" customFormat="1">
      <c r="H436" s="65"/>
      <c r="I436" s="65"/>
      <c r="J436" s="65"/>
      <c r="K436" s="65"/>
      <c r="L436" s="65"/>
      <c r="M436" s="67"/>
      <c r="N436" s="67"/>
      <c r="O436" s="67"/>
      <c r="P436" s="67"/>
      <c r="Q436" s="67"/>
      <c r="R436" s="67"/>
      <c r="S436" s="67"/>
      <c r="T436" s="67"/>
      <c r="U436" s="67"/>
      <c r="V436" s="67"/>
      <c r="W436" s="67"/>
      <c r="X436" s="67"/>
      <c r="Y436" s="10"/>
      <c r="Z436" s="10"/>
      <c r="AA436" s="10"/>
      <c r="AB436" s="10"/>
      <c r="AC436" s="10"/>
      <c r="AD436" s="10"/>
      <c r="AE436" s="10"/>
      <c r="AF436" s="10"/>
      <c r="AG436" s="10"/>
      <c r="AH436" s="10"/>
      <c r="AI436" s="10"/>
    </row>
    <row r="437" spans="8:35" customFormat="1">
      <c r="H437" s="65"/>
      <c r="I437" s="65"/>
      <c r="J437" s="65"/>
      <c r="K437" s="65"/>
      <c r="L437" s="65"/>
      <c r="M437" s="67"/>
      <c r="N437" s="67"/>
      <c r="O437" s="67"/>
      <c r="P437" s="67"/>
      <c r="Q437" s="67"/>
      <c r="R437" s="67"/>
      <c r="S437" s="67"/>
      <c r="T437" s="67"/>
      <c r="U437" s="67"/>
      <c r="V437" s="67"/>
      <c r="W437" s="67"/>
      <c r="X437" s="67"/>
      <c r="Y437" s="10"/>
      <c r="Z437" s="10"/>
      <c r="AA437" s="10"/>
      <c r="AB437" s="10"/>
      <c r="AC437" s="10"/>
      <c r="AD437" s="10"/>
      <c r="AE437" s="10"/>
      <c r="AF437" s="10"/>
      <c r="AG437" s="10"/>
      <c r="AH437" s="10"/>
      <c r="AI437" s="10"/>
    </row>
    <row r="438" spans="8:35" customFormat="1">
      <c r="H438" s="65"/>
      <c r="I438" s="65"/>
      <c r="J438" s="65"/>
      <c r="K438" s="65"/>
      <c r="L438" s="65"/>
      <c r="M438" s="67"/>
      <c r="N438" s="67"/>
      <c r="O438" s="67"/>
      <c r="P438" s="67"/>
      <c r="Q438" s="67"/>
      <c r="R438" s="67"/>
      <c r="S438" s="67"/>
      <c r="T438" s="67"/>
      <c r="U438" s="67"/>
      <c r="V438" s="67"/>
      <c r="W438" s="67"/>
      <c r="X438" s="67"/>
      <c r="Y438" s="10"/>
      <c r="Z438" s="10"/>
      <c r="AA438" s="10"/>
      <c r="AB438" s="10"/>
      <c r="AC438" s="10"/>
      <c r="AD438" s="10"/>
      <c r="AE438" s="10"/>
      <c r="AF438" s="10"/>
      <c r="AG438" s="10"/>
      <c r="AH438" s="10"/>
      <c r="AI438" s="10"/>
    </row>
    <row r="439" spans="8:35" customFormat="1">
      <c r="H439" s="65"/>
      <c r="I439" s="65"/>
      <c r="J439" s="65"/>
      <c r="K439" s="65"/>
      <c r="L439" s="65"/>
      <c r="M439" s="67"/>
      <c r="N439" s="67"/>
      <c r="O439" s="67"/>
      <c r="P439" s="67"/>
      <c r="Q439" s="67"/>
      <c r="R439" s="67"/>
      <c r="S439" s="67"/>
      <c r="T439" s="67"/>
      <c r="U439" s="67"/>
      <c r="V439" s="67"/>
      <c r="W439" s="67"/>
      <c r="X439" s="67"/>
      <c r="Y439" s="10"/>
      <c r="Z439" s="10"/>
      <c r="AA439" s="10"/>
      <c r="AB439" s="10"/>
      <c r="AC439" s="10"/>
      <c r="AD439" s="10"/>
      <c r="AE439" s="10"/>
      <c r="AF439" s="10"/>
      <c r="AG439" s="10"/>
      <c r="AH439" s="10"/>
      <c r="AI439" s="10"/>
    </row>
    <row r="440" spans="8:35" customFormat="1">
      <c r="H440" s="65"/>
      <c r="I440" s="65"/>
      <c r="J440" s="65"/>
      <c r="K440" s="65"/>
      <c r="L440" s="65"/>
      <c r="M440" s="67"/>
      <c r="N440" s="67"/>
      <c r="O440" s="67"/>
      <c r="P440" s="67"/>
      <c r="Q440" s="67"/>
      <c r="R440" s="67"/>
      <c r="S440" s="67"/>
      <c r="T440" s="67"/>
      <c r="U440" s="67"/>
      <c r="V440" s="67"/>
      <c r="W440" s="67"/>
      <c r="X440" s="67"/>
      <c r="Y440" s="10"/>
      <c r="Z440" s="10"/>
      <c r="AA440" s="10"/>
      <c r="AB440" s="10"/>
      <c r="AC440" s="10"/>
      <c r="AD440" s="10"/>
      <c r="AE440" s="10"/>
      <c r="AF440" s="10"/>
      <c r="AG440" s="10"/>
      <c r="AH440" s="10"/>
      <c r="AI440" s="10"/>
    </row>
    <row r="441" spans="8:35" customFormat="1">
      <c r="H441" s="65"/>
      <c r="I441" s="65"/>
      <c r="J441" s="65"/>
      <c r="K441" s="65"/>
      <c r="L441" s="65"/>
      <c r="M441" s="67"/>
      <c r="N441" s="67"/>
      <c r="O441" s="67"/>
      <c r="P441" s="67"/>
      <c r="Q441" s="67"/>
      <c r="R441" s="67"/>
      <c r="S441" s="67"/>
      <c r="T441" s="67"/>
      <c r="U441" s="67"/>
      <c r="V441" s="67"/>
      <c r="W441" s="67"/>
      <c r="X441" s="67"/>
      <c r="Y441" s="10"/>
      <c r="Z441" s="10"/>
      <c r="AA441" s="10"/>
      <c r="AB441" s="10"/>
      <c r="AC441" s="10"/>
      <c r="AD441" s="10"/>
      <c r="AE441" s="10"/>
      <c r="AF441" s="10"/>
      <c r="AG441" s="10"/>
      <c r="AH441" s="10"/>
      <c r="AI441" s="10"/>
    </row>
    <row r="442" spans="8:35" customFormat="1">
      <c r="H442" s="65"/>
      <c r="I442" s="65"/>
      <c r="J442" s="65"/>
      <c r="K442" s="65"/>
      <c r="L442" s="65"/>
      <c r="M442" s="67"/>
      <c r="N442" s="67"/>
      <c r="O442" s="67"/>
      <c r="P442" s="67"/>
      <c r="Q442" s="67"/>
      <c r="R442" s="67"/>
      <c r="S442" s="67"/>
      <c r="T442" s="67"/>
      <c r="U442" s="67"/>
      <c r="V442" s="67"/>
      <c r="W442" s="67"/>
      <c r="X442" s="67"/>
      <c r="Y442" s="10"/>
      <c r="Z442" s="10"/>
      <c r="AA442" s="10"/>
      <c r="AB442" s="10"/>
      <c r="AC442" s="10"/>
      <c r="AD442" s="10"/>
      <c r="AE442" s="10"/>
      <c r="AF442" s="10"/>
      <c r="AG442" s="10"/>
      <c r="AH442" s="10"/>
      <c r="AI442" s="10"/>
    </row>
    <row r="443" spans="8:35" customFormat="1">
      <c r="H443" s="65"/>
      <c r="I443" s="65"/>
      <c r="J443" s="65"/>
      <c r="K443" s="65"/>
      <c r="L443" s="65"/>
      <c r="M443" s="67"/>
      <c r="N443" s="67"/>
      <c r="O443" s="67"/>
      <c r="P443" s="67"/>
      <c r="Q443" s="67"/>
      <c r="R443" s="67"/>
      <c r="S443" s="67"/>
      <c r="T443" s="67"/>
      <c r="U443" s="67"/>
      <c r="V443" s="67"/>
      <c r="W443" s="67"/>
      <c r="X443" s="67"/>
      <c r="Y443" s="10"/>
      <c r="Z443" s="10"/>
      <c r="AA443" s="10"/>
      <c r="AB443" s="10"/>
      <c r="AC443" s="10"/>
      <c r="AD443" s="10"/>
      <c r="AE443" s="10"/>
      <c r="AF443" s="10"/>
      <c r="AG443" s="10"/>
      <c r="AH443" s="10"/>
      <c r="AI443" s="10"/>
    </row>
    <row r="444" spans="8:35" customFormat="1">
      <c r="H444" s="65"/>
      <c r="I444" s="65"/>
      <c r="J444" s="65"/>
      <c r="K444" s="65"/>
      <c r="L444" s="65"/>
      <c r="M444" s="67"/>
      <c r="N444" s="67"/>
      <c r="O444" s="67"/>
      <c r="P444" s="67"/>
      <c r="Q444" s="67"/>
      <c r="R444" s="67"/>
      <c r="S444" s="67"/>
      <c r="T444" s="67"/>
      <c r="U444" s="67"/>
      <c r="V444" s="67"/>
      <c r="W444" s="67"/>
      <c r="X444" s="67"/>
      <c r="Y444" s="10"/>
      <c r="Z444" s="10"/>
      <c r="AA444" s="10"/>
      <c r="AB444" s="10"/>
      <c r="AC444" s="10"/>
      <c r="AD444" s="10"/>
      <c r="AE444" s="10"/>
      <c r="AF444" s="10"/>
      <c r="AG444" s="10"/>
      <c r="AH444" s="10"/>
      <c r="AI444" s="10"/>
    </row>
    <row r="445" spans="8:35" customFormat="1">
      <c r="H445" s="65"/>
      <c r="I445" s="65"/>
      <c r="J445" s="65"/>
      <c r="K445" s="65"/>
      <c r="L445" s="65"/>
      <c r="M445" s="67"/>
      <c r="N445" s="67"/>
      <c r="O445" s="67"/>
      <c r="P445" s="67"/>
      <c r="Q445" s="67"/>
      <c r="R445" s="67"/>
      <c r="S445" s="67"/>
      <c r="T445" s="67"/>
      <c r="U445" s="67"/>
      <c r="V445" s="67"/>
      <c r="W445" s="67"/>
      <c r="X445" s="67"/>
      <c r="Y445" s="10"/>
      <c r="Z445" s="10"/>
      <c r="AA445" s="10"/>
      <c r="AB445" s="10"/>
      <c r="AC445" s="10"/>
      <c r="AD445" s="10"/>
      <c r="AE445" s="10"/>
      <c r="AF445" s="10"/>
      <c r="AG445" s="10"/>
      <c r="AH445" s="10"/>
      <c r="AI445" s="10"/>
    </row>
    <row r="446" spans="8:35" customFormat="1">
      <c r="H446" s="65"/>
      <c r="I446" s="65"/>
      <c r="J446" s="65"/>
      <c r="K446" s="65"/>
      <c r="L446" s="65"/>
      <c r="M446" s="67"/>
      <c r="N446" s="67"/>
      <c r="O446" s="67"/>
      <c r="P446" s="67"/>
      <c r="Q446" s="67"/>
      <c r="R446" s="67"/>
      <c r="S446" s="67"/>
      <c r="T446" s="67"/>
      <c r="U446" s="67"/>
      <c r="V446" s="67"/>
      <c r="W446" s="67"/>
      <c r="X446" s="67"/>
      <c r="Y446" s="10"/>
      <c r="Z446" s="10"/>
      <c r="AA446" s="10"/>
      <c r="AB446" s="10"/>
      <c r="AC446" s="10"/>
      <c r="AD446" s="10"/>
      <c r="AE446" s="10"/>
      <c r="AF446" s="10"/>
      <c r="AG446" s="10"/>
      <c r="AH446" s="10"/>
      <c r="AI446" s="10"/>
    </row>
    <row r="447" spans="8:35" customFormat="1">
      <c r="H447" s="65"/>
      <c r="I447" s="65"/>
      <c r="J447" s="65"/>
      <c r="K447" s="65"/>
      <c r="L447" s="65"/>
      <c r="M447" s="67"/>
      <c r="N447" s="67"/>
      <c r="O447" s="67"/>
      <c r="P447" s="67"/>
      <c r="Q447" s="67"/>
      <c r="R447" s="67"/>
      <c r="S447" s="67"/>
      <c r="T447" s="67"/>
      <c r="U447" s="67"/>
      <c r="V447" s="67"/>
      <c r="W447" s="67"/>
      <c r="X447" s="67"/>
      <c r="Y447" s="10"/>
      <c r="Z447" s="10"/>
      <c r="AA447" s="10"/>
      <c r="AB447" s="10"/>
      <c r="AC447" s="10"/>
      <c r="AD447" s="10"/>
      <c r="AE447" s="10"/>
      <c r="AF447" s="10"/>
      <c r="AG447" s="10"/>
      <c r="AH447" s="10"/>
      <c r="AI447" s="10"/>
    </row>
    <row r="448" spans="8:35" customFormat="1">
      <c r="H448" s="65"/>
      <c r="I448" s="65"/>
      <c r="J448" s="65"/>
      <c r="K448" s="65"/>
      <c r="L448" s="65"/>
      <c r="M448" s="67"/>
      <c r="N448" s="67"/>
      <c r="O448" s="67"/>
      <c r="P448" s="67"/>
      <c r="Q448" s="67"/>
      <c r="R448" s="67"/>
      <c r="S448" s="67"/>
      <c r="T448" s="67"/>
      <c r="U448" s="67"/>
      <c r="V448" s="67"/>
      <c r="W448" s="67"/>
      <c r="X448" s="67"/>
      <c r="Y448" s="10"/>
      <c r="Z448" s="10"/>
      <c r="AA448" s="10"/>
      <c r="AB448" s="10"/>
      <c r="AC448" s="10"/>
      <c r="AD448" s="10"/>
      <c r="AE448" s="10"/>
      <c r="AF448" s="10"/>
      <c r="AG448" s="10"/>
      <c r="AH448" s="10"/>
      <c r="AI448" s="10"/>
    </row>
    <row r="449" spans="8:35" customFormat="1">
      <c r="H449" s="65"/>
      <c r="I449" s="65"/>
      <c r="J449" s="65"/>
      <c r="K449" s="65"/>
      <c r="L449" s="65"/>
      <c r="M449" s="67"/>
      <c r="N449" s="67"/>
      <c r="O449" s="67"/>
      <c r="P449" s="67"/>
      <c r="Q449" s="67"/>
      <c r="R449" s="67"/>
      <c r="S449" s="67"/>
      <c r="T449" s="67"/>
      <c r="U449" s="67"/>
      <c r="V449" s="67"/>
      <c r="W449" s="67"/>
      <c r="X449" s="67"/>
      <c r="Y449" s="10"/>
      <c r="Z449" s="10"/>
      <c r="AA449" s="10"/>
      <c r="AB449" s="10"/>
      <c r="AC449" s="10"/>
      <c r="AD449" s="10"/>
      <c r="AE449" s="10"/>
      <c r="AF449" s="10"/>
      <c r="AG449" s="10"/>
      <c r="AH449" s="10"/>
      <c r="AI449" s="10"/>
    </row>
    <row r="450" spans="8:35" customFormat="1">
      <c r="H450" s="65"/>
      <c r="I450" s="65"/>
      <c r="J450" s="65"/>
      <c r="K450" s="65"/>
      <c r="L450" s="65"/>
      <c r="M450" s="67"/>
      <c r="N450" s="67"/>
      <c r="O450" s="67"/>
      <c r="P450" s="67"/>
      <c r="Q450" s="67"/>
      <c r="R450" s="67"/>
      <c r="S450" s="67"/>
      <c r="T450" s="67"/>
      <c r="U450" s="67"/>
      <c r="V450" s="67"/>
      <c r="W450" s="67"/>
      <c r="X450" s="67"/>
      <c r="Y450" s="10"/>
      <c r="Z450" s="10"/>
      <c r="AA450" s="10"/>
      <c r="AB450" s="10"/>
      <c r="AC450" s="10"/>
      <c r="AD450" s="10"/>
      <c r="AE450" s="10"/>
      <c r="AF450" s="10"/>
      <c r="AG450" s="10"/>
      <c r="AH450" s="10"/>
      <c r="AI450" s="10"/>
    </row>
    <row r="451" spans="8:35" customFormat="1">
      <c r="H451" s="65"/>
      <c r="I451" s="65"/>
      <c r="J451" s="65"/>
      <c r="K451" s="65"/>
      <c r="L451" s="65"/>
      <c r="M451" s="67"/>
      <c r="N451" s="67"/>
      <c r="O451" s="67"/>
      <c r="P451" s="67"/>
      <c r="Q451" s="67"/>
      <c r="R451" s="67"/>
      <c r="S451" s="67"/>
      <c r="T451" s="67"/>
      <c r="U451" s="67"/>
      <c r="V451" s="67"/>
      <c r="W451" s="67"/>
      <c r="X451" s="67"/>
      <c r="Y451" s="10"/>
      <c r="Z451" s="10"/>
      <c r="AA451" s="10"/>
      <c r="AB451" s="10"/>
      <c r="AC451" s="10"/>
      <c r="AD451" s="10"/>
      <c r="AE451" s="10"/>
      <c r="AF451" s="10"/>
      <c r="AG451" s="10"/>
      <c r="AH451" s="10"/>
      <c r="AI451" s="10"/>
    </row>
    <row r="452" spans="8:35" customFormat="1">
      <c r="H452" s="65"/>
      <c r="I452" s="65"/>
      <c r="J452" s="65"/>
      <c r="K452" s="65"/>
      <c r="L452" s="65"/>
      <c r="M452" s="67"/>
      <c r="N452" s="67"/>
      <c r="O452" s="67"/>
      <c r="P452" s="67"/>
      <c r="Q452" s="67"/>
      <c r="R452" s="67"/>
      <c r="S452" s="67"/>
      <c r="T452" s="67"/>
      <c r="U452" s="67"/>
      <c r="V452" s="67"/>
      <c r="W452" s="67"/>
      <c r="X452" s="67"/>
      <c r="Y452" s="10"/>
      <c r="Z452" s="10"/>
      <c r="AA452" s="10"/>
      <c r="AB452" s="10"/>
      <c r="AC452" s="10"/>
      <c r="AD452" s="10"/>
      <c r="AE452" s="10"/>
      <c r="AF452" s="10"/>
      <c r="AG452" s="10"/>
      <c r="AH452" s="10"/>
      <c r="AI452" s="10"/>
    </row>
    <row r="453" spans="8:35" customFormat="1">
      <c r="H453" s="65"/>
      <c r="I453" s="65"/>
      <c r="J453" s="65"/>
      <c r="K453" s="65"/>
      <c r="L453" s="65"/>
      <c r="M453" s="67"/>
      <c r="N453" s="67"/>
      <c r="O453" s="67"/>
      <c r="P453" s="67"/>
      <c r="Q453" s="67"/>
      <c r="R453" s="67"/>
      <c r="S453" s="67"/>
      <c r="T453" s="67"/>
      <c r="U453" s="67"/>
      <c r="V453" s="67"/>
      <c r="W453" s="67"/>
      <c r="X453" s="67"/>
      <c r="Y453" s="10"/>
      <c r="Z453" s="10"/>
      <c r="AA453" s="10"/>
      <c r="AB453" s="10"/>
      <c r="AC453" s="10"/>
      <c r="AD453" s="10"/>
      <c r="AE453" s="10"/>
      <c r="AF453" s="10"/>
      <c r="AG453" s="10"/>
      <c r="AH453" s="10"/>
      <c r="AI453" s="10"/>
    </row>
    <row r="454" spans="8:35" customFormat="1">
      <c r="H454" s="65"/>
      <c r="I454" s="65"/>
      <c r="J454" s="65"/>
      <c r="K454" s="65"/>
      <c r="L454" s="65"/>
      <c r="M454" s="67"/>
      <c r="N454" s="67"/>
      <c r="O454" s="67"/>
      <c r="P454" s="67"/>
      <c r="Q454" s="67"/>
      <c r="R454" s="67"/>
      <c r="S454" s="67"/>
      <c r="T454" s="67"/>
      <c r="U454" s="67"/>
      <c r="V454" s="67"/>
      <c r="W454" s="67"/>
      <c r="X454" s="67"/>
      <c r="Y454" s="10"/>
      <c r="Z454" s="10"/>
      <c r="AA454" s="10"/>
      <c r="AB454" s="10"/>
      <c r="AC454" s="10"/>
      <c r="AD454" s="10"/>
      <c r="AE454" s="10"/>
      <c r="AF454" s="10"/>
      <c r="AG454" s="10"/>
      <c r="AH454" s="10"/>
      <c r="AI454" s="10"/>
    </row>
    <row r="455" spans="8:35" customFormat="1">
      <c r="H455" s="65"/>
      <c r="I455" s="65"/>
      <c r="J455" s="65"/>
      <c r="K455" s="65"/>
      <c r="L455" s="65"/>
      <c r="M455" s="67"/>
      <c r="N455" s="67"/>
      <c r="O455" s="67"/>
      <c r="P455" s="67"/>
      <c r="Q455" s="67"/>
      <c r="R455" s="67"/>
      <c r="S455" s="67"/>
      <c r="T455" s="67"/>
      <c r="U455" s="67"/>
      <c r="V455" s="67"/>
      <c r="W455" s="67"/>
      <c r="X455" s="67"/>
      <c r="Y455" s="10"/>
      <c r="Z455" s="10"/>
      <c r="AA455" s="10"/>
      <c r="AB455" s="10"/>
      <c r="AC455" s="10"/>
      <c r="AD455" s="10"/>
      <c r="AE455" s="10"/>
      <c r="AF455" s="10"/>
      <c r="AG455" s="10"/>
      <c r="AH455" s="10"/>
      <c r="AI455" s="10"/>
    </row>
    <row r="456" spans="8:35" customFormat="1">
      <c r="H456" s="65"/>
      <c r="I456" s="65"/>
      <c r="J456" s="65"/>
      <c r="K456" s="65"/>
      <c r="L456" s="65"/>
      <c r="M456" s="67"/>
      <c r="N456" s="67"/>
      <c r="O456" s="67"/>
      <c r="P456" s="67"/>
      <c r="Q456" s="67"/>
      <c r="R456" s="67"/>
      <c r="S456" s="67"/>
      <c r="T456" s="67"/>
      <c r="U456" s="67"/>
      <c r="V456" s="67"/>
      <c r="W456" s="67"/>
      <c r="X456" s="67"/>
      <c r="Y456" s="10"/>
      <c r="Z456" s="10"/>
      <c r="AA456" s="10"/>
      <c r="AB456" s="10"/>
      <c r="AC456" s="10"/>
      <c r="AD456" s="10"/>
      <c r="AE456" s="10"/>
      <c r="AF456" s="10"/>
      <c r="AG456" s="10"/>
      <c r="AH456" s="10"/>
      <c r="AI456" s="10"/>
    </row>
    <row r="457" spans="8:35" customFormat="1">
      <c r="H457" s="65"/>
      <c r="I457" s="65"/>
      <c r="J457" s="65"/>
      <c r="K457" s="65"/>
      <c r="L457" s="65"/>
      <c r="M457" s="67"/>
      <c r="N457" s="67"/>
      <c r="O457" s="67"/>
      <c r="P457" s="67"/>
      <c r="Q457" s="67"/>
      <c r="R457" s="67"/>
      <c r="S457" s="67"/>
      <c r="T457" s="67"/>
      <c r="U457" s="67"/>
      <c r="V457" s="67"/>
      <c r="W457" s="67"/>
      <c r="X457" s="67"/>
      <c r="Y457" s="10"/>
      <c r="Z457" s="10"/>
      <c r="AA457" s="10"/>
      <c r="AB457" s="10"/>
      <c r="AC457" s="10"/>
      <c r="AD457" s="10"/>
      <c r="AE457" s="10"/>
      <c r="AF457" s="10"/>
      <c r="AG457" s="10"/>
      <c r="AH457" s="10"/>
      <c r="AI457" s="10"/>
    </row>
    <row r="458" spans="8:35" customFormat="1">
      <c r="H458" s="65"/>
      <c r="I458" s="65"/>
      <c r="J458" s="65"/>
      <c r="K458" s="65"/>
      <c r="L458" s="65"/>
      <c r="M458" s="67"/>
      <c r="N458" s="67"/>
      <c r="O458" s="67"/>
      <c r="P458" s="67"/>
      <c r="Q458" s="67"/>
      <c r="R458" s="67"/>
      <c r="S458" s="67"/>
      <c r="T458" s="67"/>
      <c r="U458" s="67"/>
      <c r="V458" s="67"/>
      <c r="W458" s="67"/>
      <c r="X458" s="67"/>
      <c r="Y458" s="10"/>
      <c r="Z458" s="10"/>
      <c r="AA458" s="10"/>
      <c r="AB458" s="10"/>
      <c r="AC458" s="10"/>
      <c r="AD458" s="10"/>
      <c r="AE458" s="10"/>
      <c r="AF458" s="10"/>
      <c r="AG458" s="10"/>
      <c r="AH458" s="10"/>
      <c r="AI458" s="10"/>
    </row>
    <row r="459" spans="8:35" customFormat="1">
      <c r="H459" s="65"/>
      <c r="I459" s="65"/>
      <c r="J459" s="65"/>
      <c r="K459" s="65"/>
      <c r="L459" s="65"/>
      <c r="M459" s="67"/>
      <c r="N459" s="67"/>
      <c r="O459" s="67"/>
      <c r="P459" s="67"/>
      <c r="Q459" s="67"/>
      <c r="R459" s="67"/>
      <c r="S459" s="67"/>
      <c r="T459" s="67"/>
      <c r="U459" s="67"/>
      <c r="V459" s="67"/>
      <c r="W459" s="67"/>
      <c r="X459" s="67"/>
      <c r="Y459" s="10"/>
      <c r="Z459" s="10"/>
      <c r="AA459" s="10"/>
      <c r="AB459" s="10"/>
      <c r="AC459" s="10"/>
      <c r="AD459" s="10"/>
      <c r="AE459" s="10"/>
      <c r="AF459" s="10"/>
      <c r="AG459" s="10"/>
      <c r="AH459" s="10"/>
      <c r="AI459" s="10"/>
    </row>
    <row r="460" spans="8:35" customFormat="1">
      <c r="H460" s="65"/>
      <c r="I460" s="65"/>
      <c r="J460" s="65"/>
      <c r="K460" s="65"/>
      <c r="L460" s="65"/>
      <c r="M460" s="67"/>
      <c r="N460" s="67"/>
      <c r="O460" s="67"/>
      <c r="P460" s="67"/>
      <c r="Q460" s="67"/>
      <c r="R460" s="67"/>
      <c r="S460" s="67"/>
      <c r="T460" s="67"/>
      <c r="U460" s="67"/>
      <c r="V460" s="67"/>
      <c r="W460" s="67"/>
      <c r="X460" s="67"/>
      <c r="Y460" s="10"/>
      <c r="Z460" s="10"/>
      <c r="AA460" s="10"/>
      <c r="AB460" s="10"/>
      <c r="AC460" s="10"/>
      <c r="AD460" s="10"/>
      <c r="AE460" s="10"/>
      <c r="AF460" s="10"/>
      <c r="AG460" s="10"/>
      <c r="AH460" s="10"/>
      <c r="AI460" s="10"/>
    </row>
    <row r="461" spans="8:35" customFormat="1">
      <c r="H461" s="65"/>
      <c r="I461" s="65"/>
      <c r="J461" s="65"/>
      <c r="K461" s="65"/>
      <c r="L461" s="65"/>
      <c r="M461" s="67"/>
      <c r="N461" s="67"/>
      <c r="O461" s="67"/>
      <c r="P461" s="67"/>
      <c r="Q461" s="67"/>
      <c r="R461" s="67"/>
      <c r="S461" s="67"/>
      <c r="T461" s="67"/>
      <c r="U461" s="67"/>
      <c r="V461" s="67"/>
      <c r="W461" s="67"/>
      <c r="X461" s="67"/>
      <c r="Y461" s="10"/>
      <c r="Z461" s="10"/>
      <c r="AA461" s="10"/>
      <c r="AB461" s="10"/>
      <c r="AC461" s="10"/>
      <c r="AD461" s="10"/>
      <c r="AE461" s="10"/>
      <c r="AF461" s="10"/>
      <c r="AG461" s="10"/>
      <c r="AH461" s="10"/>
      <c r="AI461" s="10"/>
    </row>
    <row r="462" spans="8:35" customFormat="1">
      <c r="H462" s="65"/>
      <c r="I462" s="65"/>
      <c r="J462" s="65"/>
      <c r="K462" s="65"/>
      <c r="L462" s="65"/>
      <c r="M462" s="67"/>
      <c r="N462" s="67"/>
      <c r="O462" s="67"/>
      <c r="P462" s="67"/>
      <c r="Q462" s="67"/>
      <c r="R462" s="67"/>
      <c r="S462" s="67"/>
      <c r="T462" s="67"/>
      <c r="U462" s="67"/>
      <c r="V462" s="67"/>
      <c r="W462" s="67"/>
      <c r="X462" s="67"/>
      <c r="Y462" s="10"/>
      <c r="Z462" s="10"/>
      <c r="AA462" s="10"/>
      <c r="AB462" s="10"/>
      <c r="AC462" s="10"/>
      <c r="AD462" s="10"/>
      <c r="AE462" s="10"/>
      <c r="AF462" s="10"/>
      <c r="AG462" s="10"/>
      <c r="AH462" s="10"/>
      <c r="AI462" s="10"/>
    </row>
    <row r="463" spans="8:35" customFormat="1">
      <c r="H463" s="65"/>
      <c r="I463" s="65"/>
      <c r="J463" s="65"/>
      <c r="K463" s="65"/>
      <c r="L463" s="65"/>
      <c r="M463" s="67"/>
      <c r="N463" s="67"/>
      <c r="O463" s="67"/>
      <c r="P463" s="67"/>
      <c r="Q463" s="67"/>
      <c r="R463" s="67"/>
      <c r="S463" s="67"/>
      <c r="T463" s="67"/>
      <c r="U463" s="67"/>
      <c r="V463" s="67"/>
      <c r="W463" s="67"/>
      <c r="X463" s="67"/>
      <c r="Y463" s="10"/>
      <c r="Z463" s="10"/>
      <c r="AA463" s="10"/>
      <c r="AB463" s="10"/>
      <c r="AC463" s="10"/>
      <c r="AD463" s="10"/>
      <c r="AE463" s="10"/>
      <c r="AF463" s="10"/>
      <c r="AG463" s="10"/>
      <c r="AH463" s="10"/>
      <c r="AI463" s="10"/>
    </row>
    <row r="464" spans="8:35" customFormat="1">
      <c r="H464" s="65"/>
      <c r="I464" s="65"/>
      <c r="J464" s="65"/>
      <c r="K464" s="65"/>
      <c r="L464" s="65"/>
      <c r="M464" s="67"/>
      <c r="N464" s="67"/>
      <c r="O464" s="67"/>
      <c r="P464" s="67"/>
      <c r="Q464" s="67"/>
      <c r="R464" s="67"/>
      <c r="S464" s="67"/>
      <c r="T464" s="67"/>
      <c r="U464" s="67"/>
      <c r="V464" s="67"/>
      <c r="W464" s="67"/>
      <c r="X464" s="67"/>
      <c r="Y464" s="10"/>
      <c r="Z464" s="10"/>
      <c r="AA464" s="10"/>
      <c r="AB464" s="10"/>
      <c r="AC464" s="10"/>
      <c r="AD464" s="10"/>
      <c r="AE464" s="10"/>
      <c r="AF464" s="10"/>
      <c r="AG464" s="10"/>
      <c r="AH464" s="10"/>
      <c r="AI464" s="10"/>
    </row>
    <row r="465" spans="8:35" customFormat="1">
      <c r="H465" s="65"/>
      <c r="I465" s="65"/>
      <c r="J465" s="65"/>
      <c r="K465" s="65"/>
      <c r="L465" s="65"/>
      <c r="M465" s="67"/>
      <c r="N465" s="67"/>
      <c r="O465" s="67"/>
      <c r="P465" s="67"/>
      <c r="Q465" s="67"/>
      <c r="R465" s="67"/>
      <c r="S465" s="67"/>
      <c r="T465" s="67"/>
      <c r="U465" s="67"/>
      <c r="V465" s="67"/>
      <c r="W465" s="67"/>
      <c r="X465" s="67"/>
      <c r="Y465" s="10"/>
      <c r="Z465" s="10"/>
      <c r="AA465" s="10"/>
      <c r="AB465" s="10"/>
      <c r="AC465" s="10"/>
      <c r="AD465" s="10"/>
      <c r="AE465" s="10"/>
      <c r="AF465" s="10"/>
      <c r="AG465" s="10"/>
      <c r="AH465" s="10"/>
      <c r="AI465" s="10"/>
    </row>
    <row r="466" spans="8:35" customFormat="1">
      <c r="H466" s="65"/>
      <c r="I466" s="65"/>
      <c r="J466" s="65"/>
      <c r="K466" s="65"/>
      <c r="L466" s="65"/>
      <c r="M466" s="67"/>
      <c r="N466" s="67"/>
      <c r="O466" s="67"/>
      <c r="P466" s="67"/>
      <c r="Q466" s="67"/>
      <c r="R466" s="67"/>
      <c r="S466" s="67"/>
      <c r="T466" s="67"/>
      <c r="U466" s="67"/>
      <c r="V466" s="67"/>
      <c r="W466" s="67"/>
      <c r="X466" s="67"/>
      <c r="Y466" s="10"/>
      <c r="Z466" s="10"/>
      <c r="AA466" s="10"/>
      <c r="AB466" s="10"/>
      <c r="AC466" s="10"/>
      <c r="AD466" s="10"/>
      <c r="AE466" s="10"/>
      <c r="AF466" s="10"/>
      <c r="AG466" s="10"/>
      <c r="AH466" s="10"/>
      <c r="AI466" s="10"/>
    </row>
    <row r="467" spans="8:35" customFormat="1">
      <c r="H467" s="65"/>
      <c r="I467" s="65"/>
      <c r="J467" s="65"/>
      <c r="K467" s="65"/>
      <c r="L467" s="65"/>
      <c r="M467" s="67"/>
      <c r="N467" s="67"/>
      <c r="O467" s="67"/>
      <c r="P467" s="67"/>
      <c r="Q467" s="67"/>
      <c r="R467" s="67"/>
      <c r="S467" s="67"/>
      <c r="T467" s="67"/>
      <c r="U467" s="67"/>
      <c r="V467" s="67"/>
      <c r="W467" s="67"/>
      <c r="X467" s="67"/>
      <c r="Y467" s="10"/>
      <c r="Z467" s="10"/>
      <c r="AA467" s="10"/>
      <c r="AB467" s="10"/>
      <c r="AC467" s="10"/>
      <c r="AD467" s="10"/>
      <c r="AE467" s="10"/>
      <c r="AF467" s="10"/>
      <c r="AG467" s="10"/>
      <c r="AH467" s="10"/>
      <c r="AI467" s="10"/>
    </row>
    <row r="468" spans="8:35" customFormat="1">
      <c r="H468" s="65"/>
      <c r="I468" s="65"/>
      <c r="J468" s="65"/>
      <c r="K468" s="65"/>
      <c r="L468" s="65"/>
      <c r="M468" s="67"/>
      <c r="N468" s="67"/>
      <c r="O468" s="67"/>
      <c r="P468" s="67"/>
      <c r="Q468" s="67"/>
      <c r="R468" s="67"/>
      <c r="S468" s="67"/>
      <c r="T468" s="67"/>
      <c r="U468" s="67"/>
      <c r="V468" s="67"/>
      <c r="W468" s="67"/>
      <c r="X468" s="67"/>
      <c r="Y468" s="10"/>
      <c r="Z468" s="10"/>
      <c r="AA468" s="10"/>
      <c r="AB468" s="10"/>
      <c r="AC468" s="10"/>
      <c r="AD468" s="10"/>
      <c r="AE468" s="10"/>
      <c r="AF468" s="10"/>
      <c r="AG468" s="10"/>
      <c r="AH468" s="10"/>
      <c r="AI468" s="10"/>
    </row>
    <row r="469" spans="8:35" customFormat="1">
      <c r="H469" s="65"/>
      <c r="I469" s="65"/>
      <c r="J469" s="65"/>
      <c r="K469" s="65"/>
      <c r="L469" s="65"/>
      <c r="M469" s="67"/>
      <c r="N469" s="67"/>
      <c r="O469" s="67"/>
      <c r="P469" s="67"/>
      <c r="Q469" s="67"/>
      <c r="R469" s="67"/>
      <c r="S469" s="67"/>
      <c r="T469" s="67"/>
      <c r="U469" s="67"/>
      <c r="V469" s="67"/>
      <c r="W469" s="67"/>
      <c r="X469" s="67"/>
      <c r="Y469" s="10"/>
      <c r="Z469" s="10"/>
      <c r="AA469" s="10"/>
      <c r="AB469" s="10"/>
      <c r="AC469" s="10"/>
      <c r="AD469" s="10"/>
      <c r="AE469" s="10"/>
      <c r="AF469" s="10"/>
      <c r="AG469" s="10"/>
      <c r="AH469" s="10"/>
      <c r="AI469" s="10"/>
    </row>
    <row r="470" spans="8:35" customFormat="1">
      <c r="H470" s="65"/>
      <c r="I470" s="65"/>
      <c r="J470" s="65"/>
      <c r="K470" s="65"/>
      <c r="L470" s="65"/>
      <c r="M470" s="67"/>
      <c r="N470" s="67"/>
      <c r="O470" s="67"/>
      <c r="P470" s="67"/>
      <c r="Q470" s="67"/>
      <c r="R470" s="67"/>
      <c r="S470" s="67"/>
      <c r="T470" s="67"/>
      <c r="U470" s="67"/>
      <c r="V470" s="67"/>
      <c r="W470" s="67"/>
      <c r="X470" s="67"/>
      <c r="Y470" s="10"/>
      <c r="Z470" s="10"/>
      <c r="AA470" s="10"/>
      <c r="AB470" s="10"/>
      <c r="AC470" s="10"/>
      <c r="AD470" s="10"/>
      <c r="AE470" s="10"/>
      <c r="AF470" s="10"/>
      <c r="AG470" s="10"/>
      <c r="AH470" s="10"/>
      <c r="AI470" s="10"/>
    </row>
    <row r="471" spans="8:35" customFormat="1">
      <c r="H471" s="65"/>
      <c r="I471" s="65"/>
      <c r="J471" s="65"/>
      <c r="K471" s="65"/>
      <c r="L471" s="65"/>
      <c r="M471" s="67"/>
      <c r="N471" s="67"/>
      <c r="O471" s="67"/>
      <c r="P471" s="67"/>
      <c r="Q471" s="67"/>
      <c r="R471" s="67"/>
      <c r="S471" s="67"/>
      <c r="T471" s="67"/>
      <c r="U471" s="67"/>
      <c r="V471" s="67"/>
      <c r="W471" s="67"/>
      <c r="X471" s="67"/>
      <c r="Y471" s="10"/>
      <c r="Z471" s="10"/>
      <c r="AA471" s="10"/>
      <c r="AB471" s="10"/>
      <c r="AC471" s="10"/>
      <c r="AD471" s="10"/>
      <c r="AE471" s="10"/>
      <c r="AF471" s="10"/>
      <c r="AG471" s="10"/>
      <c r="AH471" s="10"/>
      <c r="AI471" s="10"/>
    </row>
    <row r="472" spans="8:35" customFormat="1">
      <c r="H472" s="65"/>
      <c r="I472" s="65"/>
      <c r="J472" s="65"/>
      <c r="K472" s="65"/>
      <c r="L472" s="65"/>
      <c r="M472" s="67"/>
      <c r="N472" s="67"/>
      <c r="O472" s="67"/>
      <c r="P472" s="67"/>
      <c r="Q472" s="67"/>
      <c r="R472" s="67"/>
      <c r="S472" s="67"/>
      <c r="T472" s="67"/>
      <c r="U472" s="67"/>
      <c r="V472" s="67"/>
      <c r="W472" s="67"/>
      <c r="X472" s="67"/>
      <c r="Y472" s="10"/>
      <c r="Z472" s="10"/>
      <c r="AA472" s="10"/>
      <c r="AB472" s="10"/>
      <c r="AC472" s="10"/>
      <c r="AD472" s="10"/>
      <c r="AE472" s="10"/>
      <c r="AF472" s="10"/>
      <c r="AG472" s="10"/>
      <c r="AH472" s="10"/>
      <c r="AI472" s="10"/>
    </row>
    <row r="473" spans="8:35" customFormat="1">
      <c r="H473" s="65"/>
      <c r="I473" s="65"/>
      <c r="J473" s="65"/>
      <c r="K473" s="65"/>
      <c r="L473" s="65"/>
      <c r="M473" s="67"/>
      <c r="N473" s="67"/>
      <c r="O473" s="67"/>
      <c r="P473" s="67"/>
      <c r="Q473" s="67"/>
      <c r="R473" s="67"/>
      <c r="S473" s="67"/>
      <c r="T473" s="67"/>
      <c r="U473" s="67"/>
      <c r="V473" s="67"/>
      <c r="W473" s="67"/>
      <c r="X473" s="67"/>
      <c r="Y473" s="10"/>
      <c r="Z473" s="10"/>
      <c r="AA473" s="10"/>
      <c r="AB473" s="10"/>
      <c r="AC473" s="10"/>
      <c r="AD473" s="10"/>
      <c r="AE473" s="10"/>
      <c r="AF473" s="10"/>
      <c r="AG473" s="10"/>
      <c r="AH473" s="10"/>
      <c r="AI473" s="10"/>
    </row>
    <row r="474" spans="8:35" customFormat="1">
      <c r="H474" s="65"/>
      <c r="I474" s="65"/>
      <c r="J474" s="65"/>
      <c r="K474" s="65"/>
      <c r="L474" s="65"/>
      <c r="M474" s="67"/>
      <c r="N474" s="67"/>
      <c r="O474" s="67"/>
      <c r="P474" s="67"/>
      <c r="Q474" s="67"/>
      <c r="R474" s="67"/>
      <c r="S474" s="67"/>
      <c r="T474" s="67"/>
      <c r="U474" s="67"/>
      <c r="V474" s="67"/>
      <c r="W474" s="67"/>
      <c r="X474" s="67"/>
      <c r="Y474" s="10"/>
      <c r="Z474" s="10"/>
      <c r="AA474" s="10"/>
      <c r="AB474" s="10"/>
      <c r="AC474" s="10"/>
      <c r="AD474" s="10"/>
      <c r="AE474" s="10"/>
      <c r="AF474" s="10"/>
      <c r="AG474" s="10"/>
      <c r="AH474" s="10"/>
      <c r="AI474" s="10"/>
    </row>
    <row r="475" spans="8:35" customFormat="1">
      <c r="H475" s="65"/>
      <c r="I475" s="65"/>
      <c r="J475" s="65"/>
      <c r="K475" s="65"/>
      <c r="L475" s="65"/>
      <c r="M475" s="67"/>
      <c r="N475" s="67"/>
      <c r="O475" s="67"/>
      <c r="P475" s="67"/>
      <c r="Q475" s="67"/>
      <c r="R475" s="67"/>
      <c r="S475" s="67"/>
      <c r="T475" s="67"/>
      <c r="U475" s="67"/>
      <c r="V475" s="67"/>
      <c r="W475" s="67"/>
      <c r="X475" s="67"/>
      <c r="Y475" s="10"/>
      <c r="Z475" s="10"/>
      <c r="AA475" s="10"/>
      <c r="AB475" s="10"/>
      <c r="AC475" s="10"/>
      <c r="AD475" s="10"/>
      <c r="AE475" s="10"/>
      <c r="AF475" s="10"/>
      <c r="AG475" s="10"/>
      <c r="AH475" s="10"/>
      <c r="AI475" s="10"/>
    </row>
    <row r="476" spans="8:35" customFormat="1">
      <c r="H476" s="65"/>
      <c r="I476" s="65"/>
      <c r="J476" s="65"/>
      <c r="K476" s="65"/>
      <c r="L476" s="65"/>
      <c r="M476" s="67"/>
      <c r="N476" s="67"/>
      <c r="O476" s="67"/>
      <c r="P476" s="67"/>
      <c r="Q476" s="67"/>
      <c r="R476" s="67"/>
      <c r="S476" s="67"/>
      <c r="T476" s="67"/>
      <c r="U476" s="67"/>
      <c r="V476" s="67"/>
      <c r="W476" s="67"/>
      <c r="X476" s="67"/>
      <c r="Y476" s="10"/>
      <c r="Z476" s="10"/>
      <c r="AA476" s="10"/>
      <c r="AB476" s="10"/>
      <c r="AC476" s="10"/>
      <c r="AD476" s="10"/>
      <c r="AE476" s="10"/>
      <c r="AF476" s="10"/>
      <c r="AG476" s="10"/>
      <c r="AH476" s="10"/>
      <c r="AI476" s="10"/>
    </row>
    <row r="477" spans="8:35" customFormat="1">
      <c r="H477" s="65"/>
      <c r="I477" s="65"/>
      <c r="J477" s="65"/>
      <c r="K477" s="65"/>
      <c r="L477" s="65"/>
      <c r="M477" s="67"/>
      <c r="N477" s="67"/>
      <c r="O477" s="67"/>
      <c r="P477" s="67"/>
      <c r="Q477" s="67"/>
      <c r="R477" s="67"/>
      <c r="S477" s="67"/>
      <c r="T477" s="67"/>
      <c r="U477" s="67"/>
      <c r="V477" s="67"/>
      <c r="W477" s="67"/>
      <c r="X477" s="67"/>
      <c r="Y477" s="10"/>
      <c r="Z477" s="10"/>
      <c r="AA477" s="10"/>
      <c r="AB477" s="10"/>
      <c r="AC477" s="10"/>
      <c r="AD477" s="10"/>
      <c r="AE477" s="10"/>
      <c r="AF477" s="10"/>
      <c r="AG477" s="10"/>
      <c r="AH477" s="10"/>
      <c r="AI477" s="10"/>
    </row>
    <row r="478" spans="8:35" customFormat="1">
      <c r="H478" s="65"/>
      <c r="I478" s="65"/>
      <c r="J478" s="65"/>
      <c r="K478" s="65"/>
      <c r="L478" s="65"/>
      <c r="M478" s="67"/>
      <c r="N478" s="67"/>
      <c r="O478" s="67"/>
      <c r="P478" s="67"/>
      <c r="Q478" s="67"/>
      <c r="R478" s="67"/>
      <c r="S478" s="67"/>
      <c r="T478" s="67"/>
      <c r="U478" s="67"/>
      <c r="V478" s="67"/>
      <c r="W478" s="67"/>
      <c r="X478" s="67"/>
      <c r="Y478" s="10"/>
      <c r="Z478" s="10"/>
      <c r="AA478" s="10"/>
      <c r="AB478" s="10"/>
      <c r="AC478" s="10"/>
      <c r="AD478" s="10"/>
      <c r="AE478" s="10"/>
      <c r="AF478" s="10"/>
      <c r="AG478" s="10"/>
      <c r="AH478" s="10"/>
      <c r="AI478" s="10"/>
    </row>
  </sheetData>
  <mergeCells count="26">
    <mergeCell ref="M1:M2"/>
    <mergeCell ref="B1:B2"/>
    <mergeCell ref="C1:C2"/>
    <mergeCell ref="D1:D2"/>
    <mergeCell ref="E1:E2"/>
    <mergeCell ref="F1:F2"/>
    <mergeCell ref="G1:G2"/>
    <mergeCell ref="H1:H2"/>
    <mergeCell ref="I1:I2"/>
    <mergeCell ref="J1:J2"/>
    <mergeCell ref="K1:K2"/>
    <mergeCell ref="L1:L2"/>
    <mergeCell ref="AI1:AI2"/>
    <mergeCell ref="N1:R1"/>
    <mergeCell ref="Y1:Y2"/>
    <mergeCell ref="Z1:Z2"/>
    <mergeCell ref="AA1:AA2"/>
    <mergeCell ref="AB1:AB2"/>
    <mergeCell ref="AC1:AC2"/>
    <mergeCell ref="AD1:AD2"/>
    <mergeCell ref="AE1:AE2"/>
    <mergeCell ref="AF1:AF2"/>
    <mergeCell ref="AG1:AG2"/>
    <mergeCell ref="AH1:AH2"/>
    <mergeCell ref="S1:S2"/>
    <mergeCell ref="T1:X1"/>
  </mergeCells>
  <conditionalFormatting sqref="B1:XFD2 A3:XFD1048576">
    <cfRule type="cellIs" dxfId="3" priority="1" operator="equal">
      <formula>0</formula>
    </cfRule>
  </conditionalFormatting>
  <dataValidations count="3">
    <dataValidation type="list" allowBlank="1" showInputMessage="1" showErrorMessage="1" sqref="D1:D1048576">
      <formula1>$AT$3:$AT$5</formula1>
    </dataValidation>
    <dataValidation type="list" allowBlank="1" showInputMessage="1" showErrorMessage="1" sqref="E1:E1048576">
      <formula1>$AU$3:$AU$7</formula1>
    </dataValidation>
    <dataValidation type="list" allowBlank="1" showInputMessage="1" showErrorMessage="1" sqref="F1:F1048576">
      <formula1>$AQ$3:$AQ$4</formula1>
    </dataValidation>
  </dataValidations>
  <pageMargins left="0.7" right="0.7" top="0.75" bottom="0.75" header="0.3" footer="0.3"/>
  <pageSetup paperSize="9" scale="71" fitToWidth="3" orientation="landscape" verticalDpi="4294967295" r:id="rId1"/>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dimension ref="A1:AP116"/>
  <sheetViews>
    <sheetView rightToLeft="1" topLeftCell="B1" zoomScale="125" zoomScaleNormal="125" zoomScalePageLayoutView="125" workbookViewId="0">
      <selection activeCell="M2" sqref="M2:M9"/>
    </sheetView>
  </sheetViews>
  <sheetFormatPr baseColWidth="10" defaultColWidth="9.140625" defaultRowHeight="15"/>
  <cols>
    <col min="1" max="1" width="14.42578125" style="10" bestFit="1" customWidth="1"/>
    <col min="2" max="2" width="21.85546875" style="10" customWidth="1"/>
    <col min="3" max="3" width="11.7109375" style="10" customWidth="1"/>
    <col min="4" max="4" width="13.85546875" style="10" customWidth="1"/>
    <col min="5" max="5" width="9.140625" style="10"/>
    <col min="6" max="6" width="12.7109375" style="10" customWidth="1"/>
    <col min="7" max="7" width="16.140625" style="10" customWidth="1"/>
    <col min="8" max="10" width="9.140625" style="117"/>
    <col min="11" max="13" width="9.140625" style="117" customWidth="1"/>
    <col min="14" max="42" width="9.140625" style="117"/>
  </cols>
  <sheetData>
    <row r="1" spans="1:7" ht="24" customHeight="1">
      <c r="A1" s="114" t="s">
        <v>652</v>
      </c>
      <c r="B1" s="114" t="s">
        <v>604</v>
      </c>
      <c r="C1" s="114" t="s">
        <v>653</v>
      </c>
      <c r="D1" s="114" t="s">
        <v>654</v>
      </c>
      <c r="E1" s="114" t="s">
        <v>277</v>
      </c>
      <c r="F1" s="114" t="s">
        <v>655</v>
      </c>
      <c r="G1" s="114" t="s">
        <v>740</v>
      </c>
    </row>
    <row r="2" spans="1:7">
      <c r="A2" s="10" t="s">
        <v>768</v>
      </c>
      <c r="B2" s="10" t="s">
        <v>862</v>
      </c>
      <c r="C2" s="10" t="s">
        <v>872</v>
      </c>
      <c r="D2" s="12">
        <v>2000</v>
      </c>
      <c r="F2" s="10" t="s">
        <v>772</v>
      </c>
      <c r="G2" s="10" t="s">
        <v>775</v>
      </c>
    </row>
    <row r="3" spans="1:7">
      <c r="A3" s="10" t="s">
        <v>768</v>
      </c>
      <c r="B3" s="10" t="s">
        <v>863</v>
      </c>
      <c r="C3" s="10" t="s">
        <v>873</v>
      </c>
      <c r="D3" s="12">
        <v>2006</v>
      </c>
      <c r="F3" s="10" t="s">
        <v>771</v>
      </c>
      <c r="G3" s="10" t="s">
        <v>775</v>
      </c>
    </row>
    <row r="4" spans="1:7">
      <c r="A4" s="10" t="s">
        <v>768</v>
      </c>
      <c r="B4" s="10" t="s">
        <v>870</v>
      </c>
      <c r="C4" s="10" t="s">
        <v>874</v>
      </c>
      <c r="D4" s="12">
        <v>1996</v>
      </c>
      <c r="F4" s="10" t="s">
        <v>772</v>
      </c>
      <c r="G4" s="10" t="s">
        <v>775</v>
      </c>
    </row>
    <row r="5" spans="1:7">
      <c r="A5" s="10" t="s">
        <v>768</v>
      </c>
      <c r="B5" s="10" t="s">
        <v>864</v>
      </c>
      <c r="C5" s="10" t="s">
        <v>875</v>
      </c>
      <c r="D5" s="12">
        <v>1995</v>
      </c>
      <c r="F5" s="10" t="s">
        <v>772</v>
      </c>
      <c r="G5" s="10" t="s">
        <v>775</v>
      </c>
    </row>
    <row r="6" spans="1:7">
      <c r="A6" s="10" t="s">
        <v>765</v>
      </c>
      <c r="B6" s="10" t="s">
        <v>871</v>
      </c>
      <c r="C6" s="10" t="s">
        <v>876</v>
      </c>
      <c r="D6" s="12">
        <v>1996</v>
      </c>
      <c r="F6" s="10" t="s">
        <v>772</v>
      </c>
      <c r="G6" s="10" t="s">
        <v>773</v>
      </c>
    </row>
    <row r="7" spans="1:7">
      <c r="A7" s="10" t="s">
        <v>768</v>
      </c>
      <c r="B7" s="10" t="s">
        <v>865</v>
      </c>
      <c r="C7" s="10" t="s">
        <v>877</v>
      </c>
      <c r="D7" s="12">
        <v>1997</v>
      </c>
      <c r="F7" s="10" t="s">
        <v>772</v>
      </c>
      <c r="G7" s="10" t="s">
        <v>775</v>
      </c>
    </row>
    <row r="8" spans="1:7">
      <c r="A8" s="10" t="s">
        <v>765</v>
      </c>
      <c r="B8" s="10" t="s">
        <v>866</v>
      </c>
      <c r="C8" s="10" t="s">
        <v>878</v>
      </c>
      <c r="D8" s="10">
        <v>2000</v>
      </c>
      <c r="F8" s="10" t="s">
        <v>772</v>
      </c>
      <c r="G8" s="10" t="s">
        <v>775</v>
      </c>
    </row>
    <row r="9" spans="1:7">
      <c r="A9" s="10" t="s">
        <v>765</v>
      </c>
      <c r="B9" s="10" t="s">
        <v>866</v>
      </c>
      <c r="C9" s="10" t="s">
        <v>879</v>
      </c>
      <c r="D9" s="12">
        <v>2000</v>
      </c>
      <c r="F9" s="10" t="s">
        <v>772</v>
      </c>
      <c r="G9" s="10" t="s">
        <v>775</v>
      </c>
    </row>
    <row r="10" spans="1:7">
      <c r="A10" s="10" t="s">
        <v>765</v>
      </c>
      <c r="B10" s="10" t="s">
        <v>867</v>
      </c>
      <c r="C10" s="10" t="s">
        <v>880</v>
      </c>
      <c r="D10" s="10">
        <v>2006</v>
      </c>
      <c r="F10" s="10" t="s">
        <v>771</v>
      </c>
      <c r="G10" s="10" t="s">
        <v>773</v>
      </c>
    </row>
    <row r="11" spans="1:7">
      <c r="A11" s="10" t="s">
        <v>768</v>
      </c>
      <c r="B11" s="10" t="s">
        <v>868</v>
      </c>
      <c r="C11" s="10" t="s">
        <v>881</v>
      </c>
      <c r="D11" s="10">
        <v>2010</v>
      </c>
      <c r="F11" s="10" t="s">
        <v>771</v>
      </c>
      <c r="G11" s="10" t="s">
        <v>773</v>
      </c>
    </row>
    <row r="12" spans="1:7">
      <c r="A12" s="10" t="s">
        <v>768</v>
      </c>
      <c r="B12" s="10" t="s">
        <v>870</v>
      </c>
      <c r="C12" s="10" t="s">
        <v>882</v>
      </c>
      <c r="D12" s="10" t="s">
        <v>885</v>
      </c>
      <c r="F12" s="10" t="s">
        <v>770</v>
      </c>
      <c r="G12" s="10" t="s">
        <v>885</v>
      </c>
    </row>
    <row r="13" spans="1:7">
      <c r="B13" s="10" t="s">
        <v>869</v>
      </c>
      <c r="C13" s="10" t="s">
        <v>883</v>
      </c>
      <c r="D13" s="10">
        <v>2012</v>
      </c>
      <c r="F13" s="10" t="s">
        <v>771</v>
      </c>
      <c r="G13" s="10" t="s">
        <v>775</v>
      </c>
    </row>
    <row r="14" spans="1:7">
      <c r="B14" s="10" t="s">
        <v>869</v>
      </c>
      <c r="C14" s="10" t="s">
        <v>884</v>
      </c>
      <c r="D14" s="10">
        <v>2012</v>
      </c>
      <c r="F14" s="10" t="s">
        <v>771</v>
      </c>
      <c r="G14" s="10" t="s">
        <v>775</v>
      </c>
    </row>
    <row r="15" spans="1:7">
      <c r="A15" s="10" t="s">
        <v>767</v>
      </c>
      <c r="B15" s="10" t="s">
        <v>888</v>
      </c>
      <c r="C15" s="10" t="s">
        <v>889</v>
      </c>
      <c r="D15" s="10">
        <v>2006</v>
      </c>
      <c r="F15" s="10" t="s">
        <v>772</v>
      </c>
      <c r="G15" s="10" t="s">
        <v>773</v>
      </c>
    </row>
    <row r="16" spans="1:7">
      <c r="A16" s="10" t="s">
        <v>765</v>
      </c>
      <c r="B16" s="10" t="s">
        <v>890</v>
      </c>
      <c r="C16" s="10" t="s">
        <v>900</v>
      </c>
      <c r="D16" s="10">
        <v>1996</v>
      </c>
      <c r="F16" s="10" t="s">
        <v>772</v>
      </c>
      <c r="G16" s="10" t="s">
        <v>773</v>
      </c>
    </row>
    <row r="17" spans="1:7">
      <c r="A17" s="10" t="s">
        <v>765</v>
      </c>
      <c r="B17" s="10" t="s">
        <v>891</v>
      </c>
      <c r="C17" s="10" t="s">
        <v>901</v>
      </c>
      <c r="D17" s="10">
        <v>2010</v>
      </c>
      <c r="F17" s="10" t="s">
        <v>771</v>
      </c>
      <c r="G17" s="10" t="s">
        <v>773</v>
      </c>
    </row>
    <row r="18" spans="1:7">
      <c r="A18" s="10" t="s">
        <v>765</v>
      </c>
      <c r="B18" s="10" t="s">
        <v>891</v>
      </c>
      <c r="C18" s="10" t="s">
        <v>902</v>
      </c>
      <c r="D18" s="10">
        <v>2010</v>
      </c>
      <c r="F18" s="10" t="s">
        <v>886</v>
      </c>
      <c r="G18" s="10" t="s">
        <v>773</v>
      </c>
    </row>
    <row r="19" spans="1:7">
      <c r="A19" s="10" t="s">
        <v>765</v>
      </c>
      <c r="B19" s="10" t="s">
        <v>892</v>
      </c>
      <c r="C19" s="10" t="s">
        <v>903</v>
      </c>
      <c r="D19" s="10">
        <v>1993</v>
      </c>
      <c r="F19" s="10" t="s">
        <v>770</v>
      </c>
      <c r="G19" s="10" t="s">
        <v>773</v>
      </c>
    </row>
    <row r="20" spans="1:7">
      <c r="A20" s="10" t="s">
        <v>765</v>
      </c>
      <c r="B20" s="10" t="s">
        <v>893</v>
      </c>
      <c r="C20" s="10" t="s">
        <v>904</v>
      </c>
      <c r="D20" s="10">
        <v>1997</v>
      </c>
      <c r="F20" s="10" t="s">
        <v>772</v>
      </c>
      <c r="G20" s="10" t="s">
        <v>773</v>
      </c>
    </row>
    <row r="21" spans="1:7">
      <c r="A21" s="10" t="s">
        <v>765</v>
      </c>
      <c r="B21" s="10" t="s">
        <v>894</v>
      </c>
      <c r="C21" s="10" t="s">
        <v>905</v>
      </c>
      <c r="D21" s="10">
        <v>1997</v>
      </c>
      <c r="F21" s="10" t="s">
        <v>772</v>
      </c>
      <c r="G21" s="10" t="s">
        <v>774</v>
      </c>
    </row>
    <row r="22" spans="1:7">
      <c r="A22" s="10" t="s">
        <v>765</v>
      </c>
      <c r="B22" s="10" t="s">
        <v>899</v>
      </c>
      <c r="C22" s="10" t="s">
        <v>906</v>
      </c>
      <c r="D22" s="10">
        <v>1997</v>
      </c>
      <c r="F22" s="10" t="s">
        <v>772</v>
      </c>
      <c r="G22" s="10" t="s">
        <v>773</v>
      </c>
    </row>
    <row r="23" spans="1:7">
      <c r="A23" s="10" t="s">
        <v>765</v>
      </c>
      <c r="B23" s="10" t="s">
        <v>894</v>
      </c>
      <c r="C23" s="10" t="s">
        <v>907</v>
      </c>
      <c r="D23" s="10">
        <v>2000</v>
      </c>
      <c r="F23" s="10" t="s">
        <v>771</v>
      </c>
      <c r="G23" s="10" t="s">
        <v>774</v>
      </c>
    </row>
    <row r="24" spans="1:7">
      <c r="A24" s="10" t="s">
        <v>765</v>
      </c>
      <c r="B24" s="10" t="s">
        <v>895</v>
      </c>
      <c r="C24" s="10" t="s">
        <v>908</v>
      </c>
      <c r="D24" s="10">
        <v>2004</v>
      </c>
      <c r="F24" s="10" t="s">
        <v>771</v>
      </c>
      <c r="G24" s="10" t="s">
        <v>773</v>
      </c>
    </row>
    <row r="25" spans="1:7">
      <c r="A25" s="10" t="s">
        <v>765</v>
      </c>
      <c r="B25" s="10" t="s">
        <v>896</v>
      </c>
      <c r="C25" s="10" t="s">
        <v>909</v>
      </c>
      <c r="D25" s="10">
        <v>2009</v>
      </c>
      <c r="F25" s="10" t="s">
        <v>771</v>
      </c>
      <c r="G25" s="10" t="s">
        <v>773</v>
      </c>
    </row>
    <row r="26" spans="1:7">
      <c r="A26" s="10" t="s">
        <v>765</v>
      </c>
      <c r="B26" s="10" t="s">
        <v>891</v>
      </c>
      <c r="C26" s="10" t="s">
        <v>910</v>
      </c>
      <c r="D26" s="10">
        <v>2012</v>
      </c>
      <c r="F26" s="10" t="s">
        <v>771</v>
      </c>
      <c r="G26" s="10" t="s">
        <v>773</v>
      </c>
    </row>
    <row r="27" spans="1:7">
      <c r="A27" s="10" t="s">
        <v>765</v>
      </c>
      <c r="B27" s="10" t="s">
        <v>891</v>
      </c>
      <c r="C27" s="10" t="s">
        <v>911</v>
      </c>
      <c r="D27" s="10">
        <v>2012</v>
      </c>
      <c r="F27" s="10" t="s">
        <v>771</v>
      </c>
      <c r="G27" s="10" t="s">
        <v>773</v>
      </c>
    </row>
    <row r="28" spans="1:7">
      <c r="A28" s="10" t="s">
        <v>765</v>
      </c>
      <c r="B28" s="10" t="s">
        <v>891</v>
      </c>
      <c r="C28" s="10" t="s">
        <v>912</v>
      </c>
      <c r="D28" s="10">
        <v>2012</v>
      </c>
      <c r="F28" s="10" t="s">
        <v>771</v>
      </c>
      <c r="G28" s="10" t="s">
        <v>773</v>
      </c>
    </row>
    <row r="29" spans="1:7">
      <c r="A29" s="10" t="s">
        <v>765</v>
      </c>
      <c r="B29" s="10" t="s">
        <v>897</v>
      </c>
      <c r="C29" s="10" t="s">
        <v>913</v>
      </c>
      <c r="D29" s="10">
        <v>2012</v>
      </c>
      <c r="F29" s="10" t="s">
        <v>771</v>
      </c>
      <c r="G29" s="10" t="s">
        <v>773</v>
      </c>
    </row>
    <row r="30" spans="1:7">
      <c r="A30" s="10" t="s">
        <v>765</v>
      </c>
      <c r="B30" s="10" t="s">
        <v>897</v>
      </c>
      <c r="C30" s="10" t="s">
        <v>914</v>
      </c>
      <c r="D30" s="10">
        <v>2012</v>
      </c>
      <c r="F30" s="10" t="s">
        <v>771</v>
      </c>
      <c r="G30" s="10" t="s">
        <v>773</v>
      </c>
    </row>
    <row r="31" spans="1:7">
      <c r="A31" s="10" t="s">
        <v>765</v>
      </c>
      <c r="B31" s="10" t="s">
        <v>897</v>
      </c>
      <c r="C31" s="10" t="s">
        <v>915</v>
      </c>
      <c r="D31" s="10">
        <v>2012</v>
      </c>
      <c r="F31" s="10" t="s">
        <v>771</v>
      </c>
      <c r="G31" s="10" t="s">
        <v>773</v>
      </c>
    </row>
    <row r="32" spans="1:7">
      <c r="A32" s="10" t="s">
        <v>765</v>
      </c>
      <c r="B32" s="10" t="s">
        <v>897</v>
      </c>
      <c r="C32" s="10" t="s">
        <v>916</v>
      </c>
      <c r="D32" s="10">
        <v>2012</v>
      </c>
      <c r="F32" s="10" t="s">
        <v>771</v>
      </c>
      <c r="G32" s="10" t="s">
        <v>773</v>
      </c>
    </row>
    <row r="33" spans="1:7">
      <c r="A33" s="10" t="s">
        <v>765</v>
      </c>
      <c r="B33" s="10" t="s">
        <v>898</v>
      </c>
      <c r="C33" s="10" t="s">
        <v>917</v>
      </c>
      <c r="D33" s="10">
        <v>2013</v>
      </c>
      <c r="F33" s="10" t="s">
        <v>771</v>
      </c>
      <c r="G33" s="10" t="s">
        <v>773</v>
      </c>
    </row>
    <row r="34" spans="1:7">
      <c r="A34" s="10" t="s">
        <v>766</v>
      </c>
      <c r="B34" s="10" t="s">
        <v>918</v>
      </c>
      <c r="C34" s="10" t="s">
        <v>928</v>
      </c>
      <c r="D34" s="10">
        <v>2004</v>
      </c>
      <c r="F34" s="10" t="s">
        <v>772</v>
      </c>
      <c r="G34" s="10" t="s">
        <v>773</v>
      </c>
    </row>
    <row r="35" spans="1:7">
      <c r="B35" s="10" t="s">
        <v>919</v>
      </c>
      <c r="C35" s="10" t="s">
        <v>929</v>
      </c>
      <c r="D35" s="10">
        <v>1991</v>
      </c>
      <c r="F35" s="10" t="s">
        <v>772</v>
      </c>
      <c r="G35" s="10" t="s">
        <v>773</v>
      </c>
    </row>
    <row r="36" spans="1:7">
      <c r="A36" s="10" t="s">
        <v>766</v>
      </c>
      <c r="B36" s="10" t="s">
        <v>920</v>
      </c>
      <c r="C36" s="10" t="s">
        <v>930</v>
      </c>
      <c r="D36" s="10">
        <v>1998</v>
      </c>
      <c r="F36" s="10" t="s">
        <v>772</v>
      </c>
      <c r="G36" s="10" t="s">
        <v>773</v>
      </c>
    </row>
    <row r="37" spans="1:7">
      <c r="A37" s="10" t="s">
        <v>766</v>
      </c>
      <c r="B37" s="10" t="s">
        <v>921</v>
      </c>
      <c r="C37" s="10" t="s">
        <v>931</v>
      </c>
      <c r="D37" s="10">
        <v>2010</v>
      </c>
      <c r="F37" s="10" t="s">
        <v>771</v>
      </c>
      <c r="G37" s="10" t="s">
        <v>773</v>
      </c>
    </row>
    <row r="38" spans="1:7">
      <c r="A38" s="10" t="s">
        <v>859</v>
      </c>
      <c r="B38" s="10" t="s">
        <v>922</v>
      </c>
      <c r="C38" s="10" t="s">
        <v>885</v>
      </c>
      <c r="D38" s="10">
        <v>2008</v>
      </c>
      <c r="F38" s="10" t="s">
        <v>771</v>
      </c>
      <c r="G38" s="10" t="s">
        <v>774</v>
      </c>
    </row>
    <row r="39" spans="1:7">
      <c r="A39" s="10" t="s">
        <v>766</v>
      </c>
      <c r="B39" s="10" t="s">
        <v>923</v>
      </c>
      <c r="C39" s="10">
        <v>494007</v>
      </c>
      <c r="D39" s="10">
        <v>2008</v>
      </c>
      <c r="F39" s="10" t="s">
        <v>771</v>
      </c>
      <c r="G39" s="10" t="s">
        <v>774</v>
      </c>
    </row>
    <row r="40" spans="1:7">
      <c r="A40" s="10" t="s">
        <v>766</v>
      </c>
      <c r="B40" s="10" t="s">
        <v>924</v>
      </c>
      <c r="C40" s="10" t="s">
        <v>932</v>
      </c>
      <c r="D40" s="10" t="s">
        <v>885</v>
      </c>
      <c r="F40" s="10" t="s">
        <v>770</v>
      </c>
    </row>
    <row r="41" spans="1:7">
      <c r="A41" s="10" t="s">
        <v>766</v>
      </c>
      <c r="B41" s="10" t="s">
        <v>925</v>
      </c>
      <c r="C41" s="10" t="s">
        <v>933</v>
      </c>
      <c r="D41" s="10" t="s">
        <v>885</v>
      </c>
      <c r="F41" s="10" t="s">
        <v>770</v>
      </c>
    </row>
    <row r="42" spans="1:7">
      <c r="A42" s="10" t="s">
        <v>766</v>
      </c>
      <c r="B42" s="10" t="s">
        <v>926</v>
      </c>
      <c r="C42" s="10" t="s">
        <v>934</v>
      </c>
      <c r="D42" s="10">
        <v>2012</v>
      </c>
      <c r="F42" s="10" t="s">
        <v>771</v>
      </c>
      <c r="G42" s="10" t="s">
        <v>773</v>
      </c>
    </row>
    <row r="43" spans="1:7">
      <c r="A43" s="10" t="s">
        <v>766</v>
      </c>
      <c r="B43" s="10" t="s">
        <v>927</v>
      </c>
      <c r="C43" s="10" t="s">
        <v>935</v>
      </c>
      <c r="D43" s="10">
        <v>2012</v>
      </c>
      <c r="F43" s="10" t="s">
        <v>771</v>
      </c>
      <c r="G43" s="10" t="s">
        <v>773</v>
      </c>
    </row>
    <row r="44" spans="1:7">
      <c r="A44" s="10" t="s">
        <v>764</v>
      </c>
      <c r="B44" s="10" t="s">
        <v>936</v>
      </c>
      <c r="C44" s="10" t="s">
        <v>945</v>
      </c>
      <c r="D44" s="10">
        <v>1999</v>
      </c>
      <c r="F44" s="10" t="s">
        <v>772</v>
      </c>
      <c r="G44" s="10" t="s">
        <v>773</v>
      </c>
    </row>
    <row r="45" spans="1:7">
      <c r="A45" s="10" t="s">
        <v>764</v>
      </c>
      <c r="B45" s="10" t="s">
        <v>937</v>
      </c>
      <c r="C45" s="10" t="s">
        <v>946</v>
      </c>
      <c r="D45" s="10">
        <v>2000</v>
      </c>
      <c r="F45" s="10" t="s">
        <v>772</v>
      </c>
      <c r="G45" s="10" t="s">
        <v>774</v>
      </c>
    </row>
    <row r="46" spans="1:7">
      <c r="A46" s="10" t="s">
        <v>764</v>
      </c>
      <c r="B46" s="10" t="s">
        <v>938</v>
      </c>
      <c r="C46" s="10" t="s">
        <v>947</v>
      </c>
      <c r="D46" s="10">
        <v>2004</v>
      </c>
      <c r="F46" s="10" t="s">
        <v>772</v>
      </c>
      <c r="G46" s="10" t="s">
        <v>773</v>
      </c>
    </row>
    <row r="47" spans="1:7">
      <c r="A47" s="10" t="s">
        <v>764</v>
      </c>
      <c r="B47" s="10" t="s">
        <v>938</v>
      </c>
      <c r="C47" s="10" t="s">
        <v>948</v>
      </c>
      <c r="D47" s="10">
        <v>2004</v>
      </c>
      <c r="F47" s="10" t="s">
        <v>772</v>
      </c>
      <c r="G47" s="10" t="s">
        <v>773</v>
      </c>
    </row>
    <row r="48" spans="1:7">
      <c r="A48" s="10" t="s">
        <v>764</v>
      </c>
      <c r="B48" s="10" t="s">
        <v>938</v>
      </c>
      <c r="C48" s="10" t="s">
        <v>949</v>
      </c>
      <c r="D48" s="10">
        <v>2004</v>
      </c>
      <c r="F48" s="10" t="s">
        <v>772</v>
      </c>
      <c r="G48" s="10" t="s">
        <v>773</v>
      </c>
    </row>
    <row r="49" spans="1:7">
      <c r="A49" s="10" t="s">
        <v>764</v>
      </c>
      <c r="B49" s="10" t="s">
        <v>938</v>
      </c>
      <c r="C49" s="10" t="s">
        <v>950</v>
      </c>
      <c r="D49" s="10">
        <v>2004</v>
      </c>
      <c r="F49" s="10" t="s">
        <v>772</v>
      </c>
      <c r="G49" s="10" t="s">
        <v>773</v>
      </c>
    </row>
    <row r="50" spans="1:7">
      <c r="A50" s="10" t="s">
        <v>764</v>
      </c>
      <c r="B50" s="10" t="s">
        <v>938</v>
      </c>
      <c r="C50" s="10" t="s">
        <v>951</v>
      </c>
      <c r="D50" s="10">
        <v>2004</v>
      </c>
      <c r="F50" s="10" t="s">
        <v>772</v>
      </c>
      <c r="G50" s="10" t="s">
        <v>773</v>
      </c>
    </row>
    <row r="51" spans="1:7">
      <c r="A51" s="10" t="s">
        <v>764</v>
      </c>
      <c r="B51" s="10" t="s">
        <v>939</v>
      </c>
      <c r="C51" s="10" t="s">
        <v>952</v>
      </c>
      <c r="D51" s="10">
        <v>2008</v>
      </c>
      <c r="F51" s="10" t="s">
        <v>771</v>
      </c>
      <c r="G51" s="10" t="s">
        <v>774</v>
      </c>
    </row>
    <row r="52" spans="1:7">
      <c r="A52" s="10" t="s">
        <v>764</v>
      </c>
      <c r="B52" s="10" t="s">
        <v>939</v>
      </c>
      <c r="C52" s="10" t="s">
        <v>953</v>
      </c>
      <c r="D52" s="10">
        <v>2008</v>
      </c>
      <c r="F52" s="10" t="s">
        <v>771</v>
      </c>
      <c r="G52" s="10" t="s">
        <v>774</v>
      </c>
    </row>
    <row r="53" spans="1:7">
      <c r="A53" s="10" t="s">
        <v>764</v>
      </c>
      <c r="B53" s="10" t="s">
        <v>940</v>
      </c>
      <c r="C53" s="10" t="s">
        <v>954</v>
      </c>
      <c r="D53" s="10">
        <v>1991</v>
      </c>
      <c r="F53" s="10" t="s">
        <v>770</v>
      </c>
      <c r="G53" s="10" t="s">
        <v>773</v>
      </c>
    </row>
    <row r="54" spans="1:7">
      <c r="A54" s="10" t="s">
        <v>764</v>
      </c>
      <c r="B54" s="10" t="s">
        <v>941</v>
      </c>
      <c r="C54" s="10" t="s">
        <v>955</v>
      </c>
      <c r="D54" s="10">
        <v>1983</v>
      </c>
      <c r="F54" s="10" t="s">
        <v>770</v>
      </c>
      <c r="G54" s="10" t="s">
        <v>773</v>
      </c>
    </row>
    <row r="55" spans="1:7">
      <c r="A55" s="10" t="s">
        <v>764</v>
      </c>
      <c r="B55" s="10" t="s">
        <v>942</v>
      </c>
      <c r="C55" s="10" t="s">
        <v>956</v>
      </c>
      <c r="D55" s="10">
        <v>1995</v>
      </c>
      <c r="F55" s="10" t="s">
        <v>770</v>
      </c>
      <c r="G55" s="10" t="s">
        <v>773</v>
      </c>
    </row>
    <row r="56" spans="1:7">
      <c r="A56" s="10" t="s">
        <v>764</v>
      </c>
      <c r="B56" s="10" t="s">
        <v>943</v>
      </c>
      <c r="C56" s="10" t="s">
        <v>957</v>
      </c>
      <c r="D56" s="10">
        <v>2012</v>
      </c>
      <c r="F56" s="10" t="s">
        <v>771</v>
      </c>
      <c r="G56" s="10" t="s">
        <v>773</v>
      </c>
    </row>
    <row r="57" spans="1:7">
      <c r="A57" s="10" t="s">
        <v>764</v>
      </c>
      <c r="B57" s="10" t="s">
        <v>943</v>
      </c>
      <c r="C57" s="10" t="s">
        <v>958</v>
      </c>
      <c r="D57" s="10">
        <v>2012</v>
      </c>
      <c r="F57" s="10" t="s">
        <v>771</v>
      </c>
      <c r="G57" s="10" t="s">
        <v>773</v>
      </c>
    </row>
    <row r="58" spans="1:7">
      <c r="A58" s="10" t="s">
        <v>764</v>
      </c>
      <c r="B58" s="10" t="s">
        <v>943</v>
      </c>
      <c r="C58" s="10" t="s">
        <v>959</v>
      </c>
      <c r="D58" s="10">
        <v>2012</v>
      </c>
      <c r="F58" s="10" t="s">
        <v>771</v>
      </c>
      <c r="G58" s="10" t="s">
        <v>773</v>
      </c>
    </row>
    <row r="59" spans="1:7">
      <c r="A59" s="10" t="s">
        <v>764</v>
      </c>
      <c r="B59" s="10" t="s">
        <v>944</v>
      </c>
      <c r="C59" s="10" t="s">
        <v>960</v>
      </c>
      <c r="D59" s="10">
        <v>2012</v>
      </c>
      <c r="F59" s="10" t="s">
        <v>771</v>
      </c>
      <c r="G59" s="10" t="s">
        <v>773</v>
      </c>
    </row>
    <row r="60" spans="1:7">
      <c r="A60" s="10" t="s">
        <v>764</v>
      </c>
      <c r="B60" s="10" t="s">
        <v>944</v>
      </c>
      <c r="C60" s="10" t="s">
        <v>961</v>
      </c>
      <c r="D60" s="10">
        <v>2013</v>
      </c>
      <c r="F60" s="10" t="s">
        <v>771</v>
      </c>
      <c r="G60" s="10" t="s">
        <v>773</v>
      </c>
    </row>
    <row r="61" spans="1:7">
      <c r="A61" s="10" t="s">
        <v>764</v>
      </c>
      <c r="B61" s="10" t="s">
        <v>944</v>
      </c>
      <c r="C61" s="10" t="s">
        <v>962</v>
      </c>
      <c r="D61" s="10">
        <v>2013</v>
      </c>
      <c r="F61" s="10" t="s">
        <v>771</v>
      </c>
      <c r="G61" s="10" t="s">
        <v>773</v>
      </c>
    </row>
    <row r="62" spans="1:7">
      <c r="A62" s="10" t="s">
        <v>769</v>
      </c>
      <c r="C62" s="10" t="s">
        <v>964</v>
      </c>
      <c r="D62" s="10">
        <v>1963</v>
      </c>
      <c r="F62" s="10" t="s">
        <v>772</v>
      </c>
      <c r="G62" s="10" t="s">
        <v>773</v>
      </c>
    </row>
    <row r="63" spans="1:7">
      <c r="A63" s="10" t="s">
        <v>769</v>
      </c>
      <c r="C63" s="10" t="s">
        <v>965</v>
      </c>
      <c r="D63" s="10">
        <v>1976</v>
      </c>
      <c r="F63" s="10" t="s">
        <v>772</v>
      </c>
      <c r="G63" s="10" t="s">
        <v>773</v>
      </c>
    </row>
    <row r="64" spans="1:7">
      <c r="A64" s="10" t="s">
        <v>769</v>
      </c>
      <c r="C64" s="10" t="s">
        <v>966</v>
      </c>
      <c r="D64" s="10">
        <v>1976</v>
      </c>
      <c r="F64" s="10" t="s">
        <v>772</v>
      </c>
      <c r="G64" s="10" t="s">
        <v>773</v>
      </c>
    </row>
    <row r="65" spans="1:7">
      <c r="A65" s="10" t="s">
        <v>769</v>
      </c>
      <c r="C65" s="10" t="s">
        <v>967</v>
      </c>
      <c r="D65" s="10">
        <v>1985</v>
      </c>
      <c r="F65" s="10" t="s">
        <v>772</v>
      </c>
      <c r="G65" s="10" t="s">
        <v>773</v>
      </c>
    </row>
    <row r="66" spans="1:7">
      <c r="A66" s="10" t="s">
        <v>769</v>
      </c>
      <c r="C66" s="10" t="s">
        <v>968</v>
      </c>
      <c r="D66" s="10">
        <v>1985</v>
      </c>
      <c r="F66" s="10" t="s">
        <v>772</v>
      </c>
      <c r="G66" s="10" t="s">
        <v>773</v>
      </c>
    </row>
    <row r="67" spans="1:7">
      <c r="A67" s="10" t="s">
        <v>769</v>
      </c>
      <c r="C67" s="10" t="s">
        <v>969</v>
      </c>
      <c r="D67" s="10">
        <v>1985</v>
      </c>
      <c r="F67" s="10" t="s">
        <v>772</v>
      </c>
      <c r="G67" s="10" t="s">
        <v>773</v>
      </c>
    </row>
    <row r="68" spans="1:7">
      <c r="A68" s="10" t="s">
        <v>769</v>
      </c>
      <c r="C68" s="10" t="s">
        <v>970</v>
      </c>
      <c r="D68" s="10">
        <v>1985</v>
      </c>
      <c r="F68" s="10" t="s">
        <v>772</v>
      </c>
      <c r="G68" s="10" t="s">
        <v>773</v>
      </c>
    </row>
    <row r="69" spans="1:7">
      <c r="A69" s="10" t="s">
        <v>769</v>
      </c>
      <c r="C69" s="10" t="s">
        <v>971</v>
      </c>
      <c r="D69" s="10">
        <v>1996</v>
      </c>
      <c r="F69" s="10" t="s">
        <v>772</v>
      </c>
      <c r="G69" s="10" t="s">
        <v>773</v>
      </c>
    </row>
    <row r="70" spans="1:7">
      <c r="A70" s="10" t="s">
        <v>769</v>
      </c>
      <c r="C70" s="10" t="s">
        <v>972</v>
      </c>
      <c r="D70" s="10">
        <v>1996</v>
      </c>
      <c r="F70" s="10" t="s">
        <v>772</v>
      </c>
      <c r="G70" s="10" t="s">
        <v>773</v>
      </c>
    </row>
    <row r="71" spans="1:7">
      <c r="A71" s="10" t="s">
        <v>769</v>
      </c>
      <c r="C71" s="10" t="s">
        <v>973</v>
      </c>
      <c r="D71" s="10">
        <v>1996</v>
      </c>
      <c r="F71" s="10" t="s">
        <v>772</v>
      </c>
      <c r="G71" s="10" t="s">
        <v>773</v>
      </c>
    </row>
    <row r="72" spans="1:7">
      <c r="A72" s="10" t="s">
        <v>769</v>
      </c>
      <c r="C72" s="10" t="s">
        <v>974</v>
      </c>
      <c r="D72" s="10">
        <v>2000</v>
      </c>
      <c r="F72" s="10" t="s">
        <v>770</v>
      </c>
      <c r="G72" s="10" t="s">
        <v>773</v>
      </c>
    </row>
    <row r="73" spans="1:7">
      <c r="A73" s="10" t="s">
        <v>769</v>
      </c>
      <c r="C73" s="10" t="s">
        <v>975</v>
      </c>
      <c r="D73" s="10">
        <v>2005</v>
      </c>
      <c r="F73" s="10" t="s">
        <v>770</v>
      </c>
      <c r="G73" s="10" t="s">
        <v>773</v>
      </c>
    </row>
    <row r="74" spans="1:7">
      <c r="A74" s="10" t="s">
        <v>769</v>
      </c>
      <c r="C74" s="10" t="s">
        <v>976</v>
      </c>
      <c r="D74" s="10">
        <v>2005</v>
      </c>
      <c r="F74" s="10" t="s">
        <v>772</v>
      </c>
      <c r="G74" s="10" t="s">
        <v>773</v>
      </c>
    </row>
    <row r="75" spans="1:7">
      <c r="A75" s="10" t="s">
        <v>769</v>
      </c>
      <c r="C75" s="10" t="s">
        <v>977</v>
      </c>
      <c r="D75" s="10">
        <v>2005</v>
      </c>
      <c r="F75" s="10" t="s">
        <v>772</v>
      </c>
      <c r="G75" s="10" t="s">
        <v>773</v>
      </c>
    </row>
    <row r="76" spans="1:7">
      <c r="A76" s="10" t="s">
        <v>769</v>
      </c>
      <c r="C76" s="10" t="s">
        <v>978</v>
      </c>
      <c r="D76" s="10">
        <v>2005</v>
      </c>
      <c r="F76" s="10" t="s">
        <v>772</v>
      </c>
      <c r="G76" s="10" t="s">
        <v>773</v>
      </c>
    </row>
    <row r="77" spans="1:7">
      <c r="A77" s="10" t="s">
        <v>769</v>
      </c>
      <c r="C77" s="10" t="s">
        <v>979</v>
      </c>
      <c r="D77" s="10">
        <v>2008</v>
      </c>
      <c r="F77" s="10" t="s">
        <v>772</v>
      </c>
      <c r="G77" s="10" t="s">
        <v>773</v>
      </c>
    </row>
    <row r="78" spans="1:7">
      <c r="A78" s="10" t="s">
        <v>769</v>
      </c>
      <c r="C78" s="10" t="s">
        <v>980</v>
      </c>
      <c r="D78" s="10">
        <v>2008</v>
      </c>
      <c r="F78" s="10" t="s">
        <v>772</v>
      </c>
      <c r="G78" s="10" t="s">
        <v>774</v>
      </c>
    </row>
    <row r="79" spans="1:7">
      <c r="A79" s="10" t="s">
        <v>769</v>
      </c>
      <c r="C79" s="10" t="s">
        <v>981</v>
      </c>
      <c r="D79" s="10">
        <v>2008</v>
      </c>
      <c r="F79" s="10" t="s">
        <v>772</v>
      </c>
      <c r="G79" s="10" t="s">
        <v>773</v>
      </c>
    </row>
    <row r="80" spans="1:7">
      <c r="A80" s="10" t="s">
        <v>963</v>
      </c>
      <c r="C80" s="10" t="s">
        <v>982</v>
      </c>
      <c r="D80" s="10">
        <v>2008</v>
      </c>
      <c r="F80" s="10" t="s">
        <v>772</v>
      </c>
      <c r="G80" s="10" t="s">
        <v>774</v>
      </c>
    </row>
    <row r="81" spans="1:7">
      <c r="A81" s="10" t="s">
        <v>769</v>
      </c>
      <c r="C81" s="10" t="s">
        <v>983</v>
      </c>
      <c r="D81" s="10">
        <v>2012</v>
      </c>
      <c r="F81" s="10" t="s">
        <v>771</v>
      </c>
      <c r="G81" s="10" t="s">
        <v>773</v>
      </c>
    </row>
    <row r="82" spans="1:7">
      <c r="A82" s="10" t="s">
        <v>769</v>
      </c>
      <c r="C82" s="10" t="s">
        <v>984</v>
      </c>
      <c r="D82" s="10">
        <v>2012</v>
      </c>
      <c r="F82" s="10" t="s">
        <v>771</v>
      </c>
      <c r="G82" s="10" t="s">
        <v>773</v>
      </c>
    </row>
    <row r="83" spans="1:7">
      <c r="A83" s="10" t="s">
        <v>769</v>
      </c>
      <c r="C83" s="10" t="s">
        <v>985</v>
      </c>
      <c r="D83" s="10">
        <v>2013</v>
      </c>
      <c r="F83" s="10" t="s">
        <v>771</v>
      </c>
      <c r="G83" s="10" t="s">
        <v>773</v>
      </c>
    </row>
    <row r="84" spans="1:7">
      <c r="A84" s="10" t="s">
        <v>769</v>
      </c>
      <c r="C84" s="10" t="s">
        <v>986</v>
      </c>
      <c r="D84" s="10">
        <v>2013</v>
      </c>
      <c r="F84" s="10" t="s">
        <v>771</v>
      </c>
      <c r="G84" s="10" t="s">
        <v>773</v>
      </c>
    </row>
    <row r="85" spans="1:7">
      <c r="A85" s="10" t="s">
        <v>767</v>
      </c>
      <c r="B85" s="10" t="s">
        <v>987</v>
      </c>
      <c r="C85" s="10">
        <v>12281275</v>
      </c>
      <c r="D85" s="10">
        <v>2007</v>
      </c>
    </row>
    <row r="86" spans="1:7">
      <c r="A86" s="10" t="s">
        <v>767</v>
      </c>
      <c r="B86" s="10" t="s">
        <v>987</v>
      </c>
      <c r="C86" s="10">
        <v>11822501</v>
      </c>
      <c r="D86" s="10">
        <v>1999</v>
      </c>
      <c r="G86" s="10" t="s">
        <v>775</v>
      </c>
    </row>
    <row r="87" spans="1:7">
      <c r="A87" s="10" t="s">
        <v>767</v>
      </c>
      <c r="B87" s="10" t="s">
        <v>987</v>
      </c>
      <c r="C87" s="10">
        <v>12577324</v>
      </c>
      <c r="D87" s="10">
        <v>2001</v>
      </c>
    </row>
    <row r="88" spans="1:7">
      <c r="A88" s="10" t="s">
        <v>767</v>
      </c>
      <c r="B88" s="10" t="s">
        <v>987</v>
      </c>
      <c r="C88" s="10">
        <v>12395943</v>
      </c>
      <c r="D88" s="10">
        <v>2002</v>
      </c>
    </row>
    <row r="89" spans="1:7">
      <c r="A89" s="10" t="s">
        <v>767</v>
      </c>
      <c r="B89" s="10" t="s">
        <v>987</v>
      </c>
      <c r="C89" s="10">
        <v>11111250</v>
      </c>
      <c r="D89" s="10">
        <v>1995</v>
      </c>
      <c r="G89" s="10" t="s">
        <v>773</v>
      </c>
    </row>
    <row r="90" spans="1:7">
      <c r="A90" s="10" t="s">
        <v>767</v>
      </c>
      <c r="B90" s="10" t="s">
        <v>987</v>
      </c>
      <c r="C90" s="10">
        <v>11618921</v>
      </c>
      <c r="D90" s="10">
        <v>1996</v>
      </c>
    </row>
    <row r="91" spans="1:7">
      <c r="A91" s="10" t="s">
        <v>767</v>
      </c>
      <c r="B91" s="10" t="s">
        <v>987</v>
      </c>
      <c r="C91" s="10">
        <v>11618923</v>
      </c>
      <c r="D91" s="10">
        <v>1998</v>
      </c>
      <c r="G91" s="10" t="s">
        <v>773</v>
      </c>
    </row>
    <row r="92" spans="1:7">
      <c r="A92" s="10" t="s">
        <v>767</v>
      </c>
      <c r="B92" s="10" t="s">
        <v>987</v>
      </c>
      <c r="C92" s="10">
        <v>11618950</v>
      </c>
      <c r="D92" s="10">
        <v>1998</v>
      </c>
      <c r="G92" s="10" t="s">
        <v>774</v>
      </c>
    </row>
    <row r="93" spans="1:7">
      <c r="A93" s="10" t="s">
        <v>767</v>
      </c>
      <c r="B93" s="10" t="s">
        <v>987</v>
      </c>
      <c r="C93" s="10">
        <v>6553230</v>
      </c>
      <c r="D93" s="10">
        <v>1998</v>
      </c>
    </row>
    <row r="94" spans="1:7">
      <c r="A94" s="10" t="s">
        <v>767</v>
      </c>
      <c r="B94" s="10" t="s">
        <v>987</v>
      </c>
      <c r="C94" s="10">
        <v>13302568</v>
      </c>
      <c r="D94" s="10">
        <v>1998</v>
      </c>
      <c r="G94" s="10" t="s">
        <v>774</v>
      </c>
    </row>
    <row r="95" spans="1:7">
      <c r="A95" s="10" t="s">
        <v>767</v>
      </c>
      <c r="B95" s="10" t="s">
        <v>987</v>
      </c>
      <c r="C95" s="10">
        <v>12385855</v>
      </c>
      <c r="D95" s="10">
        <v>2002</v>
      </c>
      <c r="G95" s="10" t="s">
        <v>773</v>
      </c>
    </row>
    <row r="96" spans="1:7">
      <c r="A96" s="10" t="s">
        <v>767</v>
      </c>
      <c r="B96" s="10" t="s">
        <v>987</v>
      </c>
      <c r="C96" s="10">
        <v>12383888</v>
      </c>
      <c r="D96" s="10">
        <v>2002</v>
      </c>
      <c r="G96" s="10" t="s">
        <v>775</v>
      </c>
    </row>
    <row r="97" spans="1:7">
      <c r="A97" s="10" t="s">
        <v>767</v>
      </c>
      <c r="B97" s="10" t="s">
        <v>987</v>
      </c>
      <c r="C97" s="10">
        <v>11607669</v>
      </c>
      <c r="D97" s="10">
        <v>2002</v>
      </c>
    </row>
    <row r="98" spans="1:7">
      <c r="A98" s="10" t="s">
        <v>767</v>
      </c>
      <c r="B98" s="10" t="s">
        <v>987</v>
      </c>
      <c r="C98" s="10">
        <v>12395717</v>
      </c>
      <c r="D98" s="10">
        <v>2002</v>
      </c>
    </row>
    <row r="99" spans="1:7">
      <c r="A99" s="10" t="s">
        <v>767</v>
      </c>
      <c r="B99" s="10" t="s">
        <v>987</v>
      </c>
      <c r="C99" s="10">
        <v>13302572</v>
      </c>
      <c r="D99" s="10">
        <v>2002</v>
      </c>
    </row>
    <row r="100" spans="1:7">
      <c r="A100" s="10" t="s">
        <v>767</v>
      </c>
      <c r="B100" s="10" t="s">
        <v>987</v>
      </c>
      <c r="C100" s="10" t="s">
        <v>988</v>
      </c>
      <c r="D100" s="10">
        <v>2006</v>
      </c>
      <c r="G100" s="10" t="s">
        <v>775</v>
      </c>
    </row>
    <row r="101" spans="1:7">
      <c r="A101" s="10" t="s">
        <v>767</v>
      </c>
      <c r="B101" s="10" t="s">
        <v>987</v>
      </c>
      <c r="C101" s="10">
        <v>10808882</v>
      </c>
      <c r="D101" s="10">
        <v>2007</v>
      </c>
      <c r="G101" s="10" t="s">
        <v>773</v>
      </c>
    </row>
    <row r="102" spans="1:7">
      <c r="A102" s="10" t="s">
        <v>767</v>
      </c>
      <c r="B102" s="10" t="s">
        <v>987</v>
      </c>
      <c r="C102" s="10">
        <v>12456987</v>
      </c>
      <c r="D102" s="10">
        <v>2007</v>
      </c>
    </row>
    <row r="103" spans="1:7">
      <c r="A103" s="10" t="s">
        <v>767</v>
      </c>
      <c r="B103" s="10" t="s">
        <v>987</v>
      </c>
      <c r="C103" s="10">
        <v>11119186</v>
      </c>
      <c r="D103" s="10">
        <v>2007</v>
      </c>
      <c r="G103" s="10" t="s">
        <v>774</v>
      </c>
    </row>
    <row r="104" spans="1:7">
      <c r="A104" s="10" t="s">
        <v>767</v>
      </c>
      <c r="B104" s="10" t="s">
        <v>987</v>
      </c>
      <c r="C104" s="10">
        <v>13302574</v>
      </c>
      <c r="D104" s="10">
        <v>2007</v>
      </c>
      <c r="G104" s="10" t="s">
        <v>774</v>
      </c>
    </row>
    <row r="105" spans="1:7">
      <c r="A105" s="10" t="s">
        <v>767</v>
      </c>
      <c r="B105" s="10" t="s">
        <v>987</v>
      </c>
      <c r="C105" s="10">
        <v>11469178</v>
      </c>
      <c r="D105" s="10">
        <v>1997</v>
      </c>
      <c r="G105" s="10" t="s">
        <v>773</v>
      </c>
    </row>
    <row r="106" spans="1:7">
      <c r="A106" s="10" t="s">
        <v>767</v>
      </c>
      <c r="B106" s="10" t="s">
        <v>987</v>
      </c>
      <c r="C106" s="10">
        <v>1168915</v>
      </c>
      <c r="D106" s="10">
        <v>1998</v>
      </c>
      <c r="G106" s="10" t="s">
        <v>775</v>
      </c>
    </row>
    <row r="107" spans="1:7">
      <c r="A107" s="10" t="s">
        <v>767</v>
      </c>
      <c r="B107" s="10" t="s">
        <v>987</v>
      </c>
      <c r="C107" s="10">
        <v>33054676</v>
      </c>
      <c r="G107" s="10" t="s">
        <v>773</v>
      </c>
    </row>
    <row r="108" spans="1:7">
      <c r="A108" s="10" t="s">
        <v>767</v>
      </c>
      <c r="B108" s="10" t="s">
        <v>987</v>
      </c>
      <c r="C108" s="10">
        <v>33054335</v>
      </c>
      <c r="G108" s="10" t="s">
        <v>774</v>
      </c>
    </row>
    <row r="109" spans="1:7">
      <c r="A109" s="10" t="s">
        <v>767</v>
      </c>
      <c r="B109" s="10" t="s">
        <v>987</v>
      </c>
      <c r="C109" s="10">
        <v>33077121</v>
      </c>
      <c r="D109" s="10">
        <v>2014</v>
      </c>
      <c r="F109" s="10" t="s">
        <v>887</v>
      </c>
    </row>
    <row r="110" spans="1:7">
      <c r="A110" s="10" t="s">
        <v>767</v>
      </c>
      <c r="B110" s="10" t="s">
        <v>987</v>
      </c>
      <c r="C110" s="10">
        <v>33076829</v>
      </c>
      <c r="D110" s="10">
        <v>2014</v>
      </c>
      <c r="F110" s="10" t="s">
        <v>887</v>
      </c>
    </row>
    <row r="111" spans="1:7">
      <c r="A111" s="10" t="s">
        <v>767</v>
      </c>
      <c r="B111" s="10" t="s">
        <v>987</v>
      </c>
      <c r="C111" s="10">
        <v>33080809</v>
      </c>
      <c r="D111" s="10">
        <v>2014</v>
      </c>
      <c r="F111" s="10" t="s">
        <v>887</v>
      </c>
    </row>
    <row r="112" spans="1:7">
      <c r="A112" s="10" t="s">
        <v>767</v>
      </c>
      <c r="B112" s="10" t="s">
        <v>987</v>
      </c>
      <c r="C112" s="10">
        <v>33080526</v>
      </c>
      <c r="D112" s="10">
        <v>2014</v>
      </c>
      <c r="F112" s="10" t="s">
        <v>887</v>
      </c>
    </row>
    <row r="113" spans="1:6">
      <c r="A113" s="10" t="s">
        <v>767</v>
      </c>
      <c r="B113" s="10" t="s">
        <v>987</v>
      </c>
      <c r="C113" s="10">
        <v>33080492</v>
      </c>
      <c r="D113" s="10">
        <v>2014</v>
      </c>
      <c r="F113" s="10" t="s">
        <v>887</v>
      </c>
    </row>
    <row r="114" spans="1:6">
      <c r="A114" s="10" t="s">
        <v>767</v>
      </c>
      <c r="B114" s="10" t="s">
        <v>987</v>
      </c>
      <c r="C114" s="10">
        <v>33080945</v>
      </c>
      <c r="D114" s="10">
        <v>2014</v>
      </c>
      <c r="F114" s="10" t="s">
        <v>887</v>
      </c>
    </row>
    <row r="115" spans="1:6">
      <c r="A115" s="10" t="s">
        <v>767</v>
      </c>
      <c r="B115" s="10" t="s">
        <v>987</v>
      </c>
      <c r="C115" s="10">
        <v>33080513</v>
      </c>
      <c r="D115" s="10">
        <v>2014</v>
      </c>
      <c r="F115" s="10" t="s">
        <v>887</v>
      </c>
    </row>
    <row r="116" spans="1:6">
      <c r="A116" s="10" t="s">
        <v>767</v>
      </c>
      <c r="B116" s="10" t="s">
        <v>987</v>
      </c>
      <c r="C116" s="10">
        <v>33076978</v>
      </c>
      <c r="D116" s="10">
        <v>2014</v>
      </c>
      <c r="F116" s="10" t="s">
        <v>887</v>
      </c>
    </row>
  </sheetData>
  <conditionalFormatting sqref="A1 B1:F84 A10:A1048576 B117:F1048576 B85:B116 D85:F116">
    <cfRule type="cellIs" dxfId="2" priority="3" operator="equal">
      <formula>0</formula>
    </cfRule>
  </conditionalFormatting>
  <conditionalFormatting sqref="A2:A9">
    <cfRule type="cellIs" dxfId="1" priority="2" operator="equal">
      <formula>0</formula>
    </cfRule>
  </conditionalFormatting>
  <conditionalFormatting sqref="G1:G1048576">
    <cfRule type="cellIs" dxfId="0" priority="1" operator="equal">
      <formula>0</formula>
    </cfRule>
  </conditionalFormatting>
  <dataValidations count="3">
    <dataValidation type="list" allowBlank="1" showInputMessage="1" showErrorMessage="1" sqref="F2:F1048576">
      <formula1>$L$3:$L$7</formula1>
    </dataValidation>
    <dataValidation type="list" allowBlank="1" showInputMessage="1" showErrorMessage="1" sqref="G2:G1048576">
      <formula1>$M$3:$M$5</formula1>
    </dataValidation>
    <dataValidation type="list" allowBlank="1" showInputMessage="1" showErrorMessage="1" sqref="A1:A1048576">
      <formula1>$K:$K</formula1>
    </dataValidation>
  </dataValidations>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dimension ref="A1:I721"/>
  <sheetViews>
    <sheetView rightToLeft="1" zoomScale="125" zoomScaleNormal="125" zoomScalePageLayoutView="125" workbookViewId="0">
      <pane xSplit="3" ySplit="1" topLeftCell="D66" activePane="bottomRight" state="frozen"/>
      <selection pane="topRight" activeCell="D1" sqref="D1"/>
      <selection pane="bottomLeft" activeCell="A2" sqref="A2"/>
      <selection pane="bottomRight" activeCell="F75" sqref="F75"/>
    </sheetView>
  </sheetViews>
  <sheetFormatPr baseColWidth="10" defaultColWidth="9.140625" defaultRowHeight="15"/>
  <cols>
    <col min="1" max="1" width="11.7109375" bestFit="1" customWidth="1"/>
    <col min="2" max="2" width="4.42578125" style="81" bestFit="1" customWidth="1"/>
    <col min="3" max="3" width="30.140625" bestFit="1" customWidth="1"/>
    <col min="7" max="7" width="14.28515625" bestFit="1" customWidth="1"/>
    <col min="8" max="8" width="12.42578125" bestFit="1" customWidth="1"/>
    <col min="9" max="9" width="11.42578125" bestFit="1" customWidth="1"/>
  </cols>
  <sheetData>
    <row r="1" spans="1:9">
      <c r="A1" s="82" t="s">
        <v>656</v>
      </c>
      <c r="B1" s="82" t="s">
        <v>723</v>
      </c>
      <c r="C1" s="82" t="s">
        <v>657</v>
      </c>
      <c r="D1" s="82" t="s">
        <v>658</v>
      </c>
      <c r="E1" s="82" t="s">
        <v>659</v>
      </c>
      <c r="F1" s="82" t="s">
        <v>660</v>
      </c>
      <c r="G1" s="85" t="s">
        <v>725</v>
      </c>
      <c r="H1" s="85" t="s">
        <v>726</v>
      </c>
      <c r="I1" s="85" t="s">
        <v>727</v>
      </c>
    </row>
    <row r="2" spans="1:9">
      <c r="A2" s="83" t="s">
        <v>661</v>
      </c>
      <c r="B2" s="84"/>
      <c r="C2" s="83" t="s">
        <v>662</v>
      </c>
      <c r="D2" s="83"/>
      <c r="E2" s="83"/>
      <c r="F2" s="83">
        <f>D2-E2</f>
        <v>0</v>
      </c>
      <c r="G2">
        <f>SUM(D2:D8)</f>
        <v>0</v>
      </c>
      <c r="H2">
        <f t="shared" ref="H2:I2" si="0">SUM(E2:E8)</f>
        <v>0</v>
      </c>
      <c r="I2">
        <f t="shared" si="0"/>
        <v>0</v>
      </c>
    </row>
    <row r="3" spans="1:9">
      <c r="A3" s="83" t="s">
        <v>661</v>
      </c>
      <c r="B3" s="84"/>
      <c r="C3" s="83" t="s">
        <v>663</v>
      </c>
      <c r="D3" s="83"/>
      <c r="E3" s="83"/>
      <c r="F3" s="83">
        <f t="shared" ref="F3:F82" si="1">D3-E3</f>
        <v>0</v>
      </c>
    </row>
    <row r="4" spans="1:9">
      <c r="A4" s="83" t="s">
        <v>661</v>
      </c>
      <c r="B4" s="84"/>
      <c r="C4" s="83" t="s">
        <v>664</v>
      </c>
      <c r="D4" s="83"/>
      <c r="E4" s="83"/>
      <c r="F4" s="83">
        <f t="shared" si="1"/>
        <v>0</v>
      </c>
    </row>
    <row r="5" spans="1:9">
      <c r="A5" s="83" t="s">
        <v>661</v>
      </c>
      <c r="B5" s="84"/>
      <c r="C5" s="83" t="s">
        <v>665</v>
      </c>
      <c r="D5" s="83"/>
      <c r="E5" s="83"/>
      <c r="F5" s="83">
        <f t="shared" si="1"/>
        <v>0</v>
      </c>
    </row>
    <row r="6" spans="1:9">
      <c r="A6" s="83" t="s">
        <v>661</v>
      </c>
      <c r="B6" s="84"/>
      <c r="C6" s="83" t="s">
        <v>666</v>
      </c>
      <c r="D6" s="83"/>
      <c r="E6" s="83"/>
      <c r="F6" s="83">
        <f t="shared" si="1"/>
        <v>0</v>
      </c>
    </row>
    <row r="7" spans="1:9">
      <c r="A7" s="83" t="s">
        <v>661</v>
      </c>
      <c r="B7" s="84"/>
      <c r="C7" s="83" t="s">
        <v>667</v>
      </c>
      <c r="D7" s="83"/>
      <c r="E7" s="83"/>
      <c r="F7" s="83">
        <f t="shared" si="1"/>
        <v>0</v>
      </c>
    </row>
    <row r="8" spans="1:9">
      <c r="A8" s="83" t="s">
        <v>661</v>
      </c>
      <c r="B8" s="84"/>
      <c r="C8" s="83" t="s">
        <v>668</v>
      </c>
      <c r="D8" s="83"/>
      <c r="E8" s="83"/>
      <c r="F8" s="83">
        <f t="shared" si="1"/>
        <v>0</v>
      </c>
    </row>
    <row r="9" spans="1:9">
      <c r="A9" s="10" t="s">
        <v>669</v>
      </c>
      <c r="B9" s="80">
        <v>1</v>
      </c>
      <c r="C9" s="10" t="s">
        <v>670</v>
      </c>
      <c r="D9" s="10">
        <v>1</v>
      </c>
      <c r="E9" s="10">
        <v>0</v>
      </c>
      <c r="F9" s="10">
        <f t="shared" si="1"/>
        <v>1</v>
      </c>
      <c r="G9">
        <f>SUM(D9:D22)</f>
        <v>92</v>
      </c>
      <c r="H9">
        <f t="shared" ref="H9:I9" si="2">SUM(E9:E22)</f>
        <v>44</v>
      </c>
      <c r="I9">
        <f t="shared" si="2"/>
        <v>48</v>
      </c>
    </row>
    <row r="10" spans="1:9">
      <c r="A10" s="10" t="s">
        <v>669</v>
      </c>
      <c r="B10" s="80">
        <v>1</v>
      </c>
      <c r="C10" s="10" t="s">
        <v>671</v>
      </c>
      <c r="D10" s="10">
        <v>4</v>
      </c>
      <c r="E10" s="10">
        <v>1</v>
      </c>
      <c r="F10" s="10">
        <f t="shared" si="1"/>
        <v>3</v>
      </c>
    </row>
    <row r="11" spans="1:9">
      <c r="A11" s="10" t="s">
        <v>669</v>
      </c>
      <c r="B11" s="80">
        <v>1</v>
      </c>
      <c r="C11" s="10" t="s">
        <v>672</v>
      </c>
      <c r="D11" s="10">
        <v>8</v>
      </c>
      <c r="E11" s="10">
        <v>3</v>
      </c>
      <c r="F11" s="10">
        <f t="shared" si="1"/>
        <v>5</v>
      </c>
    </row>
    <row r="12" spans="1:9">
      <c r="A12" s="10" t="s">
        <v>669</v>
      </c>
      <c r="B12" s="80">
        <v>1</v>
      </c>
      <c r="C12" s="10" t="s">
        <v>673</v>
      </c>
      <c r="D12" s="10"/>
      <c r="E12" s="10"/>
      <c r="F12" s="10">
        <f t="shared" si="1"/>
        <v>0</v>
      </c>
    </row>
    <row r="13" spans="1:9">
      <c r="A13" s="10" t="s">
        <v>669</v>
      </c>
      <c r="B13" s="80">
        <v>1</v>
      </c>
      <c r="C13" s="10" t="s">
        <v>674</v>
      </c>
      <c r="D13" s="10">
        <v>16</v>
      </c>
      <c r="E13" s="10">
        <v>9</v>
      </c>
      <c r="F13" s="10">
        <f t="shared" si="1"/>
        <v>7</v>
      </c>
    </row>
    <row r="14" spans="1:9">
      <c r="A14" s="10" t="s">
        <v>669</v>
      </c>
      <c r="B14" s="80">
        <v>1</v>
      </c>
      <c r="C14" s="10" t="s">
        <v>675</v>
      </c>
      <c r="D14" s="10">
        <v>18</v>
      </c>
      <c r="E14" s="10">
        <v>9</v>
      </c>
      <c r="F14" s="10">
        <f t="shared" si="1"/>
        <v>9</v>
      </c>
    </row>
    <row r="15" spans="1:9">
      <c r="A15" s="10" t="s">
        <v>669</v>
      </c>
      <c r="B15" s="80">
        <v>1</v>
      </c>
      <c r="C15" s="10" t="s">
        <v>676</v>
      </c>
      <c r="D15" s="10"/>
      <c r="E15" s="10"/>
      <c r="F15" s="10">
        <f t="shared" si="1"/>
        <v>0</v>
      </c>
    </row>
    <row r="16" spans="1:9">
      <c r="A16" s="10" t="s">
        <v>669</v>
      </c>
      <c r="B16" s="80">
        <v>1</v>
      </c>
      <c r="C16" s="10" t="s">
        <v>677</v>
      </c>
      <c r="D16" s="10"/>
      <c r="E16" s="10"/>
      <c r="F16" s="10">
        <f t="shared" si="1"/>
        <v>0</v>
      </c>
    </row>
    <row r="17" spans="1:9">
      <c r="A17" s="10" t="s">
        <v>669</v>
      </c>
      <c r="B17" s="80">
        <v>1</v>
      </c>
      <c r="C17" s="10" t="s">
        <v>678</v>
      </c>
      <c r="D17" s="10">
        <v>19</v>
      </c>
      <c r="E17" s="10">
        <v>8</v>
      </c>
      <c r="F17" s="10">
        <f t="shared" si="1"/>
        <v>11</v>
      </c>
    </row>
    <row r="18" spans="1:9">
      <c r="A18" s="10" t="s">
        <v>669</v>
      </c>
      <c r="B18" s="80">
        <v>1</v>
      </c>
      <c r="C18" s="10" t="s">
        <v>679</v>
      </c>
      <c r="D18" s="10">
        <v>13</v>
      </c>
      <c r="E18" s="10">
        <v>8</v>
      </c>
      <c r="F18" s="10">
        <f t="shared" si="1"/>
        <v>5</v>
      </c>
    </row>
    <row r="19" spans="1:9">
      <c r="A19" s="10" t="s">
        <v>669</v>
      </c>
      <c r="B19" s="80">
        <v>1</v>
      </c>
      <c r="C19" s="10" t="s">
        <v>680</v>
      </c>
      <c r="D19" s="10"/>
      <c r="E19" s="10"/>
      <c r="F19" s="10">
        <f t="shared" si="1"/>
        <v>0</v>
      </c>
    </row>
    <row r="20" spans="1:9">
      <c r="A20" s="10" t="s">
        <v>669</v>
      </c>
      <c r="B20" s="80">
        <v>1</v>
      </c>
      <c r="C20" s="10" t="s">
        <v>681</v>
      </c>
      <c r="D20" s="10">
        <v>6</v>
      </c>
      <c r="E20" s="10">
        <v>2</v>
      </c>
      <c r="F20" s="10">
        <f t="shared" si="1"/>
        <v>4</v>
      </c>
    </row>
    <row r="21" spans="1:9">
      <c r="A21" s="10" t="s">
        <v>669</v>
      </c>
      <c r="B21" s="80">
        <v>1</v>
      </c>
      <c r="C21" s="10" t="s">
        <v>682</v>
      </c>
      <c r="D21" s="10"/>
      <c r="E21" s="10"/>
      <c r="F21" s="10">
        <f t="shared" si="1"/>
        <v>0</v>
      </c>
    </row>
    <row r="22" spans="1:9">
      <c r="A22" s="10" t="s">
        <v>669</v>
      </c>
      <c r="B22" s="80">
        <v>1</v>
      </c>
      <c r="C22" s="10" t="s">
        <v>724</v>
      </c>
      <c r="D22" s="10">
        <v>7</v>
      </c>
      <c r="E22" s="10">
        <v>4</v>
      </c>
      <c r="F22" s="10">
        <f t="shared" si="1"/>
        <v>3</v>
      </c>
    </row>
    <row r="23" spans="1:9">
      <c r="A23" s="83" t="s">
        <v>683</v>
      </c>
      <c r="B23" s="84">
        <v>2</v>
      </c>
      <c r="C23" s="83" t="s">
        <v>684</v>
      </c>
      <c r="D23" s="83"/>
      <c r="E23" s="83"/>
      <c r="F23" s="83">
        <f t="shared" si="1"/>
        <v>0</v>
      </c>
      <c r="G23">
        <f>SUM(D23:D32)</f>
        <v>43</v>
      </c>
      <c r="H23">
        <f t="shared" ref="H23:I23" si="3">SUM(E23:E32)</f>
        <v>18</v>
      </c>
      <c r="I23">
        <f t="shared" si="3"/>
        <v>25</v>
      </c>
    </row>
    <row r="24" spans="1:9">
      <c r="A24" s="83" t="s">
        <v>683</v>
      </c>
      <c r="B24" s="84">
        <v>2</v>
      </c>
      <c r="C24" s="83" t="s">
        <v>685</v>
      </c>
      <c r="D24" s="83">
        <v>4</v>
      </c>
      <c r="E24" s="83">
        <v>0</v>
      </c>
      <c r="F24" s="83">
        <f t="shared" si="1"/>
        <v>4</v>
      </c>
    </row>
    <row r="25" spans="1:9">
      <c r="A25" s="83" t="s">
        <v>683</v>
      </c>
      <c r="B25" s="84">
        <v>2</v>
      </c>
      <c r="C25" s="83" t="s">
        <v>686</v>
      </c>
      <c r="D25" s="83">
        <v>10</v>
      </c>
      <c r="E25" s="83">
        <v>5</v>
      </c>
      <c r="F25" s="83">
        <f t="shared" si="1"/>
        <v>5</v>
      </c>
    </row>
    <row r="26" spans="1:9">
      <c r="A26" s="83" t="s">
        <v>683</v>
      </c>
      <c r="B26" s="84">
        <v>2</v>
      </c>
      <c r="C26" s="83" t="s">
        <v>687</v>
      </c>
      <c r="D26" s="83"/>
      <c r="E26" s="83"/>
      <c r="F26" s="83">
        <f t="shared" si="1"/>
        <v>0</v>
      </c>
    </row>
    <row r="27" spans="1:9">
      <c r="A27" s="83" t="s">
        <v>683</v>
      </c>
      <c r="B27" s="84">
        <v>2</v>
      </c>
      <c r="C27" s="83" t="s">
        <v>688</v>
      </c>
      <c r="D27" s="83"/>
      <c r="E27" s="83"/>
      <c r="F27" s="83">
        <f t="shared" si="1"/>
        <v>0</v>
      </c>
    </row>
    <row r="28" spans="1:9">
      <c r="A28" s="83" t="s">
        <v>683</v>
      </c>
      <c r="B28" s="84">
        <v>2</v>
      </c>
      <c r="C28" s="135" t="s">
        <v>860</v>
      </c>
      <c r="D28" s="83">
        <v>5</v>
      </c>
      <c r="E28" s="83">
        <v>0</v>
      </c>
      <c r="F28" s="83">
        <f t="shared" ref="F28" si="4">D28-E28</f>
        <v>5</v>
      </c>
    </row>
    <row r="29" spans="1:9">
      <c r="A29" s="83" t="s">
        <v>683</v>
      </c>
      <c r="B29" s="84">
        <v>2</v>
      </c>
      <c r="C29" s="83" t="s">
        <v>689</v>
      </c>
      <c r="D29" s="83">
        <v>9</v>
      </c>
      <c r="E29" s="83">
        <v>5</v>
      </c>
      <c r="F29" s="83">
        <f t="shared" si="1"/>
        <v>4</v>
      </c>
    </row>
    <row r="30" spans="1:9">
      <c r="A30" s="83" t="s">
        <v>683</v>
      </c>
      <c r="B30" s="84">
        <v>2</v>
      </c>
      <c r="C30" s="83" t="s">
        <v>690</v>
      </c>
      <c r="D30" s="83">
        <v>9</v>
      </c>
      <c r="E30" s="83">
        <v>6</v>
      </c>
      <c r="F30" s="83">
        <f t="shared" si="1"/>
        <v>3</v>
      </c>
    </row>
    <row r="31" spans="1:9">
      <c r="A31" s="83" t="s">
        <v>683</v>
      </c>
      <c r="B31" s="84">
        <v>2</v>
      </c>
      <c r="C31" s="83" t="s">
        <v>691</v>
      </c>
      <c r="D31" s="83">
        <v>5</v>
      </c>
      <c r="E31" s="83">
        <v>2</v>
      </c>
      <c r="F31" s="83">
        <f t="shared" si="1"/>
        <v>3</v>
      </c>
    </row>
    <row r="32" spans="1:9">
      <c r="A32" s="83" t="s">
        <v>683</v>
      </c>
      <c r="B32" s="84">
        <v>2</v>
      </c>
      <c r="C32" s="83" t="s">
        <v>692</v>
      </c>
      <c r="D32" s="83">
        <v>1</v>
      </c>
      <c r="E32" s="83">
        <v>0</v>
      </c>
      <c r="F32" s="83">
        <f t="shared" si="1"/>
        <v>1</v>
      </c>
    </row>
    <row r="33" spans="1:9">
      <c r="A33" s="10" t="s">
        <v>683</v>
      </c>
      <c r="B33" s="80">
        <v>3</v>
      </c>
      <c r="C33" s="10" t="s">
        <v>693</v>
      </c>
      <c r="D33" s="10">
        <v>2</v>
      </c>
      <c r="E33" s="10">
        <v>0</v>
      </c>
      <c r="F33" s="10">
        <f t="shared" si="1"/>
        <v>2</v>
      </c>
      <c r="G33">
        <f>SUM(D33:D35)</f>
        <v>4</v>
      </c>
      <c r="H33">
        <f t="shared" ref="H33:I33" si="5">SUM(E33:E35)</f>
        <v>2</v>
      </c>
      <c r="I33">
        <f t="shared" si="5"/>
        <v>2</v>
      </c>
    </row>
    <row r="34" spans="1:9">
      <c r="A34" s="10" t="s">
        <v>683</v>
      </c>
      <c r="B34" s="80">
        <v>3</v>
      </c>
      <c r="C34" s="10" t="s">
        <v>694</v>
      </c>
      <c r="D34" s="10">
        <v>2</v>
      </c>
      <c r="E34" s="10">
        <v>2</v>
      </c>
      <c r="F34" s="10">
        <f t="shared" si="1"/>
        <v>0</v>
      </c>
    </row>
    <row r="35" spans="1:9">
      <c r="A35" s="10" t="s">
        <v>683</v>
      </c>
      <c r="B35" s="80">
        <v>3</v>
      </c>
      <c r="C35" s="10" t="s">
        <v>695</v>
      </c>
      <c r="D35" s="10"/>
      <c r="E35" s="10"/>
      <c r="F35" s="10">
        <f t="shared" si="1"/>
        <v>0</v>
      </c>
    </row>
    <row r="36" spans="1:9">
      <c r="A36" s="83" t="s">
        <v>683</v>
      </c>
      <c r="B36" s="84">
        <v>4</v>
      </c>
      <c r="C36" s="83" t="s">
        <v>696</v>
      </c>
      <c r="D36" s="83"/>
      <c r="E36" s="83"/>
      <c r="F36" s="83">
        <f t="shared" si="1"/>
        <v>0</v>
      </c>
      <c r="G36">
        <f>SUM(D36:D38)</f>
        <v>0</v>
      </c>
      <c r="H36">
        <f t="shared" ref="H36:I36" si="6">SUM(E36:E38)</f>
        <v>0</v>
      </c>
      <c r="I36">
        <f t="shared" si="6"/>
        <v>0</v>
      </c>
    </row>
    <row r="37" spans="1:9">
      <c r="A37" s="83" t="s">
        <v>683</v>
      </c>
      <c r="B37" s="84">
        <v>4</v>
      </c>
      <c r="C37" s="83" t="s">
        <v>697</v>
      </c>
      <c r="D37" s="83"/>
      <c r="E37" s="83"/>
      <c r="F37" s="83">
        <f t="shared" si="1"/>
        <v>0</v>
      </c>
    </row>
    <row r="38" spans="1:9">
      <c r="A38" s="83" t="s">
        <v>683</v>
      </c>
      <c r="B38" s="84">
        <v>4</v>
      </c>
      <c r="C38" s="83" t="s">
        <v>698</v>
      </c>
      <c r="D38" s="83"/>
      <c r="E38" s="83"/>
      <c r="F38" s="83">
        <f t="shared" si="1"/>
        <v>0</v>
      </c>
    </row>
    <row r="39" spans="1:9">
      <c r="A39" s="10" t="s">
        <v>699</v>
      </c>
      <c r="B39" s="80">
        <v>5</v>
      </c>
      <c r="C39" s="10" t="s">
        <v>700</v>
      </c>
      <c r="D39" s="10"/>
      <c r="E39" s="10"/>
      <c r="F39" s="10">
        <f t="shared" si="1"/>
        <v>0</v>
      </c>
      <c r="G39">
        <f>SUM(D39:D45)</f>
        <v>8</v>
      </c>
      <c r="H39">
        <f t="shared" ref="H39:I39" si="7">SUM(E39:E45)</f>
        <v>2</v>
      </c>
      <c r="I39">
        <f t="shared" si="7"/>
        <v>6</v>
      </c>
    </row>
    <row r="40" spans="1:9">
      <c r="A40" s="10" t="s">
        <v>699</v>
      </c>
      <c r="B40" s="80">
        <v>5</v>
      </c>
      <c r="C40" s="10" t="s">
        <v>701</v>
      </c>
      <c r="D40" s="10"/>
      <c r="E40" s="10"/>
      <c r="F40" s="10">
        <f t="shared" si="1"/>
        <v>0</v>
      </c>
    </row>
    <row r="41" spans="1:9">
      <c r="A41" s="10" t="s">
        <v>699</v>
      </c>
      <c r="B41" s="80">
        <v>5</v>
      </c>
      <c r="C41" s="10" t="s">
        <v>702</v>
      </c>
      <c r="D41" s="10"/>
      <c r="E41" s="10"/>
      <c r="F41" s="10">
        <f t="shared" si="1"/>
        <v>0</v>
      </c>
    </row>
    <row r="42" spans="1:9">
      <c r="A42" s="10" t="s">
        <v>699</v>
      </c>
      <c r="B42" s="80">
        <v>5</v>
      </c>
      <c r="C42" s="10" t="s">
        <v>703</v>
      </c>
      <c r="D42" s="10">
        <v>2</v>
      </c>
      <c r="E42" s="10">
        <v>0</v>
      </c>
      <c r="F42" s="10">
        <f t="shared" si="1"/>
        <v>2</v>
      </c>
    </row>
    <row r="43" spans="1:9">
      <c r="A43" s="10" t="s">
        <v>699</v>
      </c>
      <c r="B43" s="80">
        <v>5</v>
      </c>
      <c r="C43" s="10" t="s">
        <v>704</v>
      </c>
      <c r="D43" s="10">
        <v>2</v>
      </c>
      <c r="E43" s="10">
        <v>2</v>
      </c>
      <c r="F43" s="10">
        <f t="shared" si="1"/>
        <v>0</v>
      </c>
    </row>
    <row r="44" spans="1:9">
      <c r="A44" s="10" t="s">
        <v>699</v>
      </c>
      <c r="B44" s="80">
        <v>5</v>
      </c>
      <c r="C44" s="10" t="s">
        <v>705</v>
      </c>
      <c r="D44" s="10">
        <v>4</v>
      </c>
      <c r="E44" s="10">
        <v>0</v>
      </c>
      <c r="F44" s="10">
        <f t="shared" si="1"/>
        <v>4</v>
      </c>
    </row>
    <row r="45" spans="1:9">
      <c r="A45" s="10" t="s">
        <v>699</v>
      </c>
      <c r="B45" s="80">
        <v>5</v>
      </c>
      <c r="C45" s="10" t="s">
        <v>706</v>
      </c>
      <c r="D45" s="10"/>
      <c r="E45" s="10"/>
      <c r="F45" s="10">
        <f t="shared" si="1"/>
        <v>0</v>
      </c>
    </row>
    <row r="46" spans="1:9">
      <c r="A46" s="83" t="s">
        <v>699</v>
      </c>
      <c r="B46" s="84">
        <v>6</v>
      </c>
      <c r="C46" s="83" t="s">
        <v>707</v>
      </c>
      <c r="D46" s="83">
        <v>1</v>
      </c>
      <c r="E46" s="83">
        <v>0</v>
      </c>
      <c r="F46" s="83">
        <f t="shared" si="1"/>
        <v>1</v>
      </c>
      <c r="G46">
        <f>SUM(D46:D47)</f>
        <v>1</v>
      </c>
      <c r="H46">
        <f t="shared" ref="H46:I46" si="8">SUM(E46:E47)</f>
        <v>0</v>
      </c>
      <c r="I46">
        <f t="shared" si="8"/>
        <v>1</v>
      </c>
    </row>
    <row r="47" spans="1:9">
      <c r="A47" s="83" t="s">
        <v>699</v>
      </c>
      <c r="B47" s="84">
        <v>6</v>
      </c>
      <c r="C47" s="83" t="s">
        <v>708</v>
      </c>
      <c r="D47" s="83"/>
      <c r="E47" s="83"/>
      <c r="F47" s="83">
        <f t="shared" si="1"/>
        <v>0</v>
      </c>
    </row>
    <row r="48" spans="1:9">
      <c r="A48" s="10" t="s">
        <v>699</v>
      </c>
      <c r="B48" s="80">
        <v>7</v>
      </c>
      <c r="C48" s="10" t="s">
        <v>709</v>
      </c>
      <c r="D48" s="10"/>
      <c r="E48" s="10"/>
      <c r="F48" s="10">
        <f t="shared" si="1"/>
        <v>0</v>
      </c>
      <c r="G48">
        <f>SUM(D48:D49)</f>
        <v>0</v>
      </c>
      <c r="H48">
        <f t="shared" ref="H48:I48" si="9">SUM(E48:E49)</f>
        <v>0</v>
      </c>
      <c r="I48">
        <f t="shared" si="9"/>
        <v>0</v>
      </c>
    </row>
    <row r="49" spans="1:9">
      <c r="A49" s="10" t="s">
        <v>699</v>
      </c>
      <c r="B49" s="80">
        <v>7</v>
      </c>
      <c r="C49" s="10" t="s">
        <v>710</v>
      </c>
      <c r="D49" s="10"/>
      <c r="E49" s="10"/>
      <c r="F49" s="10">
        <f t="shared" si="1"/>
        <v>0</v>
      </c>
    </row>
    <row r="50" spans="1:9">
      <c r="A50" s="83" t="s">
        <v>699</v>
      </c>
      <c r="B50" s="84">
        <v>8</v>
      </c>
      <c r="C50" s="83" t="s">
        <v>711</v>
      </c>
      <c r="D50" s="83"/>
      <c r="E50" s="83"/>
      <c r="F50" s="83">
        <f t="shared" si="1"/>
        <v>0</v>
      </c>
      <c r="G50">
        <f>SUM(D50:D59)</f>
        <v>2</v>
      </c>
      <c r="H50">
        <f t="shared" ref="H50:I50" si="10">SUM(E50:E59)</f>
        <v>0</v>
      </c>
      <c r="I50">
        <f t="shared" si="10"/>
        <v>2</v>
      </c>
    </row>
    <row r="51" spans="1:9">
      <c r="A51" s="83" t="s">
        <v>699</v>
      </c>
      <c r="B51" s="84">
        <v>8</v>
      </c>
      <c r="C51" s="83" t="s">
        <v>712</v>
      </c>
      <c r="D51" s="83"/>
      <c r="E51" s="83"/>
      <c r="F51" s="83">
        <f t="shared" si="1"/>
        <v>0</v>
      </c>
    </row>
    <row r="52" spans="1:9">
      <c r="A52" s="83" t="s">
        <v>699</v>
      </c>
      <c r="B52" s="84">
        <v>8</v>
      </c>
      <c r="C52" s="83" t="s">
        <v>712</v>
      </c>
      <c r="D52" s="83"/>
      <c r="E52" s="83"/>
      <c r="F52" s="83">
        <f t="shared" si="1"/>
        <v>0</v>
      </c>
    </row>
    <row r="53" spans="1:9">
      <c r="A53" s="83" t="s">
        <v>699</v>
      </c>
      <c r="B53" s="84">
        <v>8</v>
      </c>
      <c r="C53" s="83" t="s">
        <v>713</v>
      </c>
      <c r="D53" s="83">
        <v>1</v>
      </c>
      <c r="E53" s="83">
        <v>0</v>
      </c>
      <c r="F53" s="83">
        <f t="shared" si="1"/>
        <v>1</v>
      </c>
    </row>
    <row r="54" spans="1:9">
      <c r="A54" s="83" t="s">
        <v>699</v>
      </c>
      <c r="B54" s="84">
        <v>8</v>
      </c>
      <c r="C54" s="83" t="s">
        <v>714</v>
      </c>
      <c r="D54" s="83"/>
      <c r="E54" s="83"/>
      <c r="F54" s="83">
        <f t="shared" si="1"/>
        <v>0</v>
      </c>
    </row>
    <row r="55" spans="1:9">
      <c r="A55" s="83" t="s">
        <v>699</v>
      </c>
      <c r="B55" s="84">
        <v>8</v>
      </c>
      <c r="C55" s="83" t="s">
        <v>715</v>
      </c>
      <c r="D55" s="83"/>
      <c r="E55" s="83"/>
      <c r="F55" s="83">
        <f t="shared" ref="F55" si="11">D55-E55</f>
        <v>0</v>
      </c>
    </row>
    <row r="56" spans="1:9">
      <c r="A56" s="83" t="s">
        <v>699</v>
      </c>
      <c r="B56" s="84">
        <v>8</v>
      </c>
      <c r="C56" s="135" t="s">
        <v>861</v>
      </c>
      <c r="D56" s="83">
        <v>1</v>
      </c>
      <c r="E56" s="83">
        <v>0</v>
      </c>
      <c r="F56" s="83">
        <f t="shared" si="1"/>
        <v>1</v>
      </c>
    </row>
    <row r="57" spans="1:9">
      <c r="A57" s="83" t="s">
        <v>699</v>
      </c>
      <c r="B57" s="84">
        <v>8</v>
      </c>
      <c r="C57" s="83" t="s">
        <v>717</v>
      </c>
      <c r="D57" s="83"/>
      <c r="E57" s="83"/>
      <c r="F57" s="83">
        <f t="shared" si="1"/>
        <v>0</v>
      </c>
    </row>
    <row r="58" spans="1:9">
      <c r="A58" s="83" t="s">
        <v>699</v>
      </c>
      <c r="B58" s="84">
        <v>8</v>
      </c>
      <c r="C58" s="83" t="s">
        <v>716</v>
      </c>
      <c r="D58" s="83"/>
      <c r="E58" s="83"/>
      <c r="F58" s="83">
        <f t="shared" si="1"/>
        <v>0</v>
      </c>
    </row>
    <row r="59" spans="1:9">
      <c r="A59" s="83" t="s">
        <v>699</v>
      </c>
      <c r="B59" s="84">
        <v>8</v>
      </c>
      <c r="C59" s="83" t="s">
        <v>718</v>
      </c>
      <c r="D59" s="83"/>
      <c r="E59" s="83"/>
      <c r="F59" s="83">
        <f t="shared" si="1"/>
        <v>0</v>
      </c>
    </row>
    <row r="60" spans="1:9">
      <c r="A60" s="88" t="s">
        <v>699</v>
      </c>
      <c r="B60" s="89">
        <v>9</v>
      </c>
      <c r="C60" s="88" t="s">
        <v>742</v>
      </c>
      <c r="D60" s="88"/>
      <c r="E60" s="88"/>
      <c r="F60" s="88">
        <f t="shared" ref="F60:F62" si="12">D60-E60</f>
        <v>0</v>
      </c>
      <c r="G60">
        <f>SUM(D60:D62)</f>
        <v>2</v>
      </c>
      <c r="H60">
        <f t="shared" ref="H60" si="13">SUM(E60:E62)</f>
        <v>1</v>
      </c>
      <c r="I60">
        <f t="shared" ref="I60" si="14">SUM(F60:F62)</f>
        <v>1</v>
      </c>
    </row>
    <row r="61" spans="1:9">
      <c r="A61" s="88" t="s">
        <v>699</v>
      </c>
      <c r="B61" s="89">
        <v>9</v>
      </c>
      <c r="C61" s="88" t="s">
        <v>743</v>
      </c>
      <c r="D61" s="88">
        <v>1</v>
      </c>
      <c r="E61" s="88">
        <v>0</v>
      </c>
      <c r="F61" s="88">
        <f t="shared" si="12"/>
        <v>1</v>
      </c>
    </row>
    <row r="62" spans="1:9">
      <c r="A62" s="88" t="s">
        <v>699</v>
      </c>
      <c r="B62" s="89">
        <v>9</v>
      </c>
      <c r="C62" s="88" t="s">
        <v>744</v>
      </c>
      <c r="D62" s="88">
        <v>1</v>
      </c>
      <c r="E62" s="88">
        <v>1</v>
      </c>
      <c r="F62" s="88">
        <f t="shared" si="12"/>
        <v>0</v>
      </c>
    </row>
    <row r="63" spans="1:9">
      <c r="A63" s="88" t="s">
        <v>699</v>
      </c>
      <c r="B63" s="89">
        <v>9</v>
      </c>
      <c r="C63" s="88" t="s">
        <v>745</v>
      </c>
      <c r="D63" s="88"/>
      <c r="E63" s="88"/>
      <c r="F63" s="88">
        <f t="shared" ref="F63:F64" si="15">D63-E63</f>
        <v>0</v>
      </c>
    </row>
    <row r="64" spans="1:9">
      <c r="A64" s="88" t="s">
        <v>699</v>
      </c>
      <c r="B64" s="89">
        <v>9</v>
      </c>
      <c r="C64" s="88" t="s">
        <v>746</v>
      </c>
      <c r="D64" s="88">
        <v>1</v>
      </c>
      <c r="E64" s="88">
        <v>1</v>
      </c>
      <c r="F64" s="88">
        <f t="shared" si="15"/>
        <v>0</v>
      </c>
    </row>
    <row r="65" spans="1:9">
      <c r="A65" s="83" t="s">
        <v>728</v>
      </c>
      <c r="B65" s="84">
        <v>10</v>
      </c>
      <c r="C65" s="83" t="s">
        <v>729</v>
      </c>
      <c r="D65" s="83"/>
      <c r="E65" s="83"/>
      <c r="F65" s="83">
        <f t="shared" si="1"/>
        <v>0</v>
      </c>
      <c r="G65">
        <f>SUM(D65:D67)</f>
        <v>0</v>
      </c>
      <c r="H65">
        <f t="shared" ref="H65:I65" si="16">SUM(E65:E67)</f>
        <v>0</v>
      </c>
      <c r="I65">
        <f t="shared" si="16"/>
        <v>0</v>
      </c>
    </row>
    <row r="66" spans="1:9">
      <c r="A66" s="83" t="s">
        <v>728</v>
      </c>
      <c r="B66" s="84">
        <v>10</v>
      </c>
      <c r="C66" s="83" t="s">
        <v>730</v>
      </c>
      <c r="D66" s="83"/>
      <c r="E66" s="83"/>
      <c r="F66" s="83">
        <f t="shared" si="1"/>
        <v>0</v>
      </c>
    </row>
    <row r="67" spans="1:9">
      <c r="A67" s="83" t="s">
        <v>728</v>
      </c>
      <c r="B67" s="84">
        <v>10</v>
      </c>
      <c r="C67" s="83" t="s">
        <v>731</v>
      </c>
      <c r="D67" s="83"/>
      <c r="E67" s="83"/>
      <c r="F67" s="83">
        <f t="shared" si="1"/>
        <v>0</v>
      </c>
    </row>
    <row r="68" spans="1:9">
      <c r="A68" s="86" t="s">
        <v>728</v>
      </c>
      <c r="B68" s="80">
        <v>11</v>
      </c>
      <c r="C68" s="86" t="s">
        <v>732</v>
      </c>
      <c r="D68" s="10">
        <v>10</v>
      </c>
      <c r="E68" s="10">
        <v>6</v>
      </c>
      <c r="F68" s="10">
        <f t="shared" si="1"/>
        <v>4</v>
      </c>
      <c r="G68">
        <f>SUM(D68:D69)</f>
        <v>13</v>
      </c>
      <c r="H68">
        <f>SUM(E68:E69)</f>
        <v>7</v>
      </c>
      <c r="I68">
        <f>SUM(F68:F69)</f>
        <v>6</v>
      </c>
    </row>
    <row r="69" spans="1:9">
      <c r="A69" s="86" t="s">
        <v>728</v>
      </c>
      <c r="B69" s="80">
        <v>11</v>
      </c>
      <c r="C69" s="86" t="s">
        <v>733</v>
      </c>
      <c r="D69" s="10">
        <v>3</v>
      </c>
      <c r="E69" s="10">
        <v>1</v>
      </c>
      <c r="F69" s="10">
        <f t="shared" si="1"/>
        <v>2</v>
      </c>
    </row>
    <row r="70" spans="1:9">
      <c r="A70" s="83" t="s">
        <v>728</v>
      </c>
      <c r="B70" s="84">
        <v>12</v>
      </c>
      <c r="C70" s="83" t="s">
        <v>734</v>
      </c>
      <c r="D70" s="83"/>
      <c r="E70" s="83"/>
      <c r="F70" s="83">
        <f t="shared" si="1"/>
        <v>0</v>
      </c>
      <c r="G70">
        <f>SUM(D70:D72)</f>
        <v>0</v>
      </c>
      <c r="H70">
        <f t="shared" ref="H70:I70" si="17">SUM(E70:E72)</f>
        <v>0</v>
      </c>
      <c r="I70">
        <f t="shared" si="17"/>
        <v>0</v>
      </c>
    </row>
    <row r="71" spans="1:9">
      <c r="A71" s="83" t="s">
        <v>728</v>
      </c>
      <c r="B71" s="84">
        <v>12</v>
      </c>
      <c r="C71" s="83" t="s">
        <v>735</v>
      </c>
      <c r="D71" s="83"/>
      <c r="E71" s="83"/>
      <c r="F71" s="83">
        <f t="shared" si="1"/>
        <v>0</v>
      </c>
    </row>
    <row r="72" spans="1:9">
      <c r="A72" s="83" t="s">
        <v>728</v>
      </c>
      <c r="B72" s="84">
        <v>12</v>
      </c>
      <c r="C72" s="83" t="s">
        <v>736</v>
      </c>
      <c r="D72" s="83"/>
      <c r="E72" s="83"/>
      <c r="F72" s="83">
        <f t="shared" si="1"/>
        <v>0</v>
      </c>
    </row>
    <row r="73" spans="1:9">
      <c r="A73" s="10" t="s">
        <v>719</v>
      </c>
      <c r="B73" s="80"/>
      <c r="C73" s="10" t="s">
        <v>720</v>
      </c>
      <c r="D73" s="10">
        <v>137</v>
      </c>
      <c r="E73" s="10">
        <v>54</v>
      </c>
      <c r="F73" s="10">
        <f t="shared" si="1"/>
        <v>83</v>
      </c>
      <c r="G73">
        <f>SUM(D73:D75)</f>
        <v>478</v>
      </c>
      <c r="H73">
        <f t="shared" ref="H73:I73" si="18">SUM(E73:E75)</f>
        <v>208</v>
      </c>
      <c r="I73">
        <f t="shared" si="18"/>
        <v>270</v>
      </c>
    </row>
    <row r="74" spans="1:9">
      <c r="A74" s="10" t="s">
        <v>719</v>
      </c>
      <c r="B74" s="80"/>
      <c r="C74" s="10" t="s">
        <v>721</v>
      </c>
      <c r="D74" s="10">
        <v>279</v>
      </c>
      <c r="E74" s="10">
        <v>129</v>
      </c>
      <c r="F74" s="10">
        <f t="shared" si="1"/>
        <v>150</v>
      </c>
    </row>
    <row r="75" spans="1:9">
      <c r="A75" s="10" t="s">
        <v>719</v>
      </c>
      <c r="B75" s="80"/>
      <c r="C75" s="10" t="s">
        <v>722</v>
      </c>
      <c r="D75" s="10">
        <v>62</v>
      </c>
      <c r="E75" s="10">
        <v>25</v>
      </c>
      <c r="F75" s="10">
        <f t="shared" si="1"/>
        <v>37</v>
      </c>
    </row>
    <row r="76" spans="1:9">
      <c r="F76">
        <f t="shared" si="1"/>
        <v>0</v>
      </c>
    </row>
    <row r="77" spans="1:9">
      <c r="F77">
        <f t="shared" si="1"/>
        <v>0</v>
      </c>
    </row>
    <row r="78" spans="1:9">
      <c r="F78">
        <f t="shared" si="1"/>
        <v>0</v>
      </c>
    </row>
    <row r="79" spans="1:9">
      <c r="F79">
        <f t="shared" si="1"/>
        <v>0</v>
      </c>
    </row>
    <row r="80" spans="1:9">
      <c r="B80"/>
      <c r="F80">
        <f t="shared" si="1"/>
        <v>0</v>
      </c>
    </row>
    <row r="81" spans="2:6">
      <c r="B81"/>
      <c r="F81">
        <f t="shared" si="1"/>
        <v>0</v>
      </c>
    </row>
    <row r="82" spans="2:6">
      <c r="B82"/>
      <c r="F82">
        <f t="shared" si="1"/>
        <v>0</v>
      </c>
    </row>
    <row r="83" spans="2:6">
      <c r="B83"/>
      <c r="F83">
        <f t="shared" ref="F83:F146" si="19">D83-E83</f>
        <v>0</v>
      </c>
    </row>
    <row r="84" spans="2:6">
      <c r="B84"/>
      <c r="F84">
        <f t="shared" si="19"/>
        <v>0</v>
      </c>
    </row>
    <row r="85" spans="2:6">
      <c r="B85"/>
      <c r="F85">
        <f t="shared" si="19"/>
        <v>0</v>
      </c>
    </row>
    <row r="86" spans="2:6">
      <c r="B86"/>
      <c r="F86">
        <f t="shared" si="19"/>
        <v>0</v>
      </c>
    </row>
    <row r="87" spans="2:6">
      <c r="B87"/>
      <c r="F87">
        <f t="shared" si="19"/>
        <v>0</v>
      </c>
    </row>
    <row r="88" spans="2:6">
      <c r="B88"/>
      <c r="F88">
        <f t="shared" si="19"/>
        <v>0</v>
      </c>
    </row>
    <row r="89" spans="2:6">
      <c r="B89"/>
      <c r="F89">
        <f t="shared" si="19"/>
        <v>0</v>
      </c>
    </row>
    <row r="90" spans="2:6">
      <c r="B90"/>
      <c r="F90">
        <f t="shared" si="19"/>
        <v>0</v>
      </c>
    </row>
    <row r="91" spans="2:6">
      <c r="B91"/>
      <c r="F91">
        <f t="shared" si="19"/>
        <v>0</v>
      </c>
    </row>
    <row r="92" spans="2:6">
      <c r="B92"/>
      <c r="F92">
        <f t="shared" si="19"/>
        <v>0</v>
      </c>
    </row>
    <row r="93" spans="2:6">
      <c r="B93"/>
      <c r="F93">
        <f t="shared" si="19"/>
        <v>0</v>
      </c>
    </row>
    <row r="94" spans="2:6">
      <c r="B94"/>
      <c r="F94">
        <f t="shared" si="19"/>
        <v>0</v>
      </c>
    </row>
    <row r="95" spans="2:6">
      <c r="B95"/>
      <c r="F95">
        <f t="shared" si="19"/>
        <v>0</v>
      </c>
    </row>
    <row r="96" spans="2:6">
      <c r="B96"/>
      <c r="F96">
        <f t="shared" si="19"/>
        <v>0</v>
      </c>
    </row>
    <row r="97" spans="2:6">
      <c r="B97"/>
      <c r="F97">
        <f t="shared" si="19"/>
        <v>0</v>
      </c>
    </row>
    <row r="98" spans="2:6">
      <c r="B98"/>
      <c r="F98">
        <f t="shared" si="19"/>
        <v>0</v>
      </c>
    </row>
    <row r="99" spans="2:6">
      <c r="B99"/>
      <c r="F99">
        <f t="shared" si="19"/>
        <v>0</v>
      </c>
    </row>
    <row r="100" spans="2:6">
      <c r="B100"/>
      <c r="F100">
        <f t="shared" si="19"/>
        <v>0</v>
      </c>
    </row>
    <row r="101" spans="2:6">
      <c r="B101"/>
      <c r="F101">
        <f t="shared" si="19"/>
        <v>0</v>
      </c>
    </row>
    <row r="102" spans="2:6">
      <c r="B102"/>
      <c r="F102">
        <f t="shared" si="19"/>
        <v>0</v>
      </c>
    </row>
    <row r="103" spans="2:6">
      <c r="B103"/>
      <c r="F103">
        <f t="shared" si="19"/>
        <v>0</v>
      </c>
    </row>
    <row r="104" spans="2:6">
      <c r="B104"/>
      <c r="F104">
        <f t="shared" si="19"/>
        <v>0</v>
      </c>
    </row>
    <row r="105" spans="2:6">
      <c r="B105"/>
      <c r="F105">
        <f t="shared" si="19"/>
        <v>0</v>
      </c>
    </row>
    <row r="106" spans="2:6">
      <c r="B106"/>
      <c r="F106">
        <f t="shared" si="19"/>
        <v>0</v>
      </c>
    </row>
    <row r="107" spans="2:6">
      <c r="B107"/>
      <c r="F107">
        <f t="shared" si="19"/>
        <v>0</v>
      </c>
    </row>
    <row r="108" spans="2:6">
      <c r="B108"/>
      <c r="F108">
        <f t="shared" si="19"/>
        <v>0</v>
      </c>
    </row>
    <row r="109" spans="2:6">
      <c r="B109"/>
      <c r="F109">
        <f t="shared" si="19"/>
        <v>0</v>
      </c>
    </row>
    <row r="110" spans="2:6">
      <c r="B110"/>
      <c r="F110">
        <f t="shared" si="19"/>
        <v>0</v>
      </c>
    </row>
    <row r="111" spans="2:6">
      <c r="B111"/>
      <c r="F111">
        <f t="shared" si="19"/>
        <v>0</v>
      </c>
    </row>
    <row r="112" spans="2:6">
      <c r="B112"/>
      <c r="F112">
        <f t="shared" si="19"/>
        <v>0</v>
      </c>
    </row>
    <row r="113" spans="2:6">
      <c r="B113"/>
      <c r="F113">
        <f t="shared" si="19"/>
        <v>0</v>
      </c>
    </row>
    <row r="114" spans="2:6">
      <c r="B114"/>
      <c r="F114">
        <f t="shared" si="19"/>
        <v>0</v>
      </c>
    </row>
    <row r="115" spans="2:6">
      <c r="B115"/>
      <c r="F115">
        <f t="shared" si="19"/>
        <v>0</v>
      </c>
    </row>
    <row r="116" spans="2:6">
      <c r="B116"/>
      <c r="F116">
        <f t="shared" si="19"/>
        <v>0</v>
      </c>
    </row>
    <row r="117" spans="2:6">
      <c r="B117"/>
      <c r="F117">
        <f t="shared" si="19"/>
        <v>0</v>
      </c>
    </row>
    <row r="118" spans="2:6">
      <c r="B118"/>
      <c r="F118">
        <f t="shared" si="19"/>
        <v>0</v>
      </c>
    </row>
    <row r="119" spans="2:6">
      <c r="B119"/>
      <c r="F119">
        <f t="shared" si="19"/>
        <v>0</v>
      </c>
    </row>
    <row r="120" spans="2:6">
      <c r="B120"/>
      <c r="F120">
        <f t="shared" si="19"/>
        <v>0</v>
      </c>
    </row>
    <row r="121" spans="2:6">
      <c r="B121"/>
      <c r="F121">
        <f t="shared" si="19"/>
        <v>0</v>
      </c>
    </row>
    <row r="122" spans="2:6">
      <c r="B122"/>
      <c r="F122">
        <f t="shared" si="19"/>
        <v>0</v>
      </c>
    </row>
    <row r="123" spans="2:6">
      <c r="B123"/>
      <c r="F123">
        <f t="shared" si="19"/>
        <v>0</v>
      </c>
    </row>
    <row r="124" spans="2:6">
      <c r="B124"/>
      <c r="F124">
        <f t="shared" si="19"/>
        <v>0</v>
      </c>
    </row>
    <row r="125" spans="2:6">
      <c r="B125"/>
      <c r="F125">
        <f t="shared" si="19"/>
        <v>0</v>
      </c>
    </row>
    <row r="126" spans="2:6">
      <c r="B126"/>
      <c r="F126">
        <f t="shared" si="19"/>
        <v>0</v>
      </c>
    </row>
    <row r="127" spans="2:6">
      <c r="B127"/>
      <c r="F127">
        <f t="shared" si="19"/>
        <v>0</v>
      </c>
    </row>
    <row r="128" spans="2:6">
      <c r="B128"/>
      <c r="F128">
        <f t="shared" si="19"/>
        <v>0</v>
      </c>
    </row>
    <row r="129" spans="2:6">
      <c r="B129"/>
      <c r="F129">
        <f t="shared" si="19"/>
        <v>0</v>
      </c>
    </row>
    <row r="130" spans="2:6">
      <c r="B130"/>
      <c r="F130">
        <f t="shared" si="19"/>
        <v>0</v>
      </c>
    </row>
    <row r="131" spans="2:6">
      <c r="B131"/>
      <c r="F131">
        <f t="shared" si="19"/>
        <v>0</v>
      </c>
    </row>
    <row r="132" spans="2:6">
      <c r="B132"/>
      <c r="F132">
        <f t="shared" si="19"/>
        <v>0</v>
      </c>
    </row>
    <row r="133" spans="2:6">
      <c r="B133"/>
      <c r="F133">
        <f t="shared" si="19"/>
        <v>0</v>
      </c>
    </row>
    <row r="134" spans="2:6">
      <c r="B134"/>
      <c r="F134">
        <f t="shared" si="19"/>
        <v>0</v>
      </c>
    </row>
    <row r="135" spans="2:6">
      <c r="B135"/>
      <c r="F135">
        <f t="shared" si="19"/>
        <v>0</v>
      </c>
    </row>
    <row r="136" spans="2:6">
      <c r="B136"/>
      <c r="F136">
        <f t="shared" si="19"/>
        <v>0</v>
      </c>
    </row>
    <row r="137" spans="2:6">
      <c r="B137"/>
      <c r="F137">
        <f t="shared" si="19"/>
        <v>0</v>
      </c>
    </row>
    <row r="138" spans="2:6">
      <c r="B138"/>
      <c r="F138">
        <f t="shared" si="19"/>
        <v>0</v>
      </c>
    </row>
    <row r="139" spans="2:6">
      <c r="B139"/>
      <c r="F139">
        <f t="shared" si="19"/>
        <v>0</v>
      </c>
    </row>
    <row r="140" spans="2:6">
      <c r="B140"/>
      <c r="F140">
        <f t="shared" si="19"/>
        <v>0</v>
      </c>
    </row>
    <row r="141" spans="2:6">
      <c r="B141"/>
      <c r="F141">
        <f t="shared" si="19"/>
        <v>0</v>
      </c>
    </row>
    <row r="142" spans="2:6">
      <c r="B142"/>
      <c r="F142">
        <f t="shared" si="19"/>
        <v>0</v>
      </c>
    </row>
    <row r="143" spans="2:6">
      <c r="B143"/>
      <c r="F143">
        <f t="shared" si="19"/>
        <v>0</v>
      </c>
    </row>
    <row r="144" spans="2:6">
      <c r="B144"/>
      <c r="F144">
        <f t="shared" si="19"/>
        <v>0</v>
      </c>
    </row>
    <row r="145" spans="2:6">
      <c r="B145"/>
      <c r="F145">
        <f t="shared" si="19"/>
        <v>0</v>
      </c>
    </row>
    <row r="146" spans="2:6">
      <c r="B146"/>
      <c r="F146">
        <f t="shared" si="19"/>
        <v>0</v>
      </c>
    </row>
    <row r="147" spans="2:6">
      <c r="B147"/>
      <c r="F147">
        <f t="shared" ref="F147:F210" si="20">D147-E147</f>
        <v>0</v>
      </c>
    </row>
    <row r="148" spans="2:6">
      <c r="B148"/>
      <c r="F148">
        <f t="shared" si="20"/>
        <v>0</v>
      </c>
    </row>
    <row r="149" spans="2:6">
      <c r="B149"/>
      <c r="F149">
        <f t="shared" si="20"/>
        <v>0</v>
      </c>
    </row>
    <row r="150" spans="2:6">
      <c r="B150"/>
      <c r="F150">
        <f t="shared" si="20"/>
        <v>0</v>
      </c>
    </row>
    <row r="151" spans="2:6">
      <c r="B151"/>
      <c r="F151">
        <f t="shared" si="20"/>
        <v>0</v>
      </c>
    </row>
    <row r="152" spans="2:6">
      <c r="B152"/>
      <c r="F152">
        <f t="shared" si="20"/>
        <v>0</v>
      </c>
    </row>
    <row r="153" spans="2:6">
      <c r="B153"/>
      <c r="F153">
        <f t="shared" si="20"/>
        <v>0</v>
      </c>
    </row>
    <row r="154" spans="2:6">
      <c r="B154"/>
      <c r="F154">
        <f t="shared" si="20"/>
        <v>0</v>
      </c>
    </row>
    <row r="155" spans="2:6">
      <c r="B155"/>
      <c r="F155">
        <f t="shared" si="20"/>
        <v>0</v>
      </c>
    </row>
    <row r="156" spans="2:6">
      <c r="B156"/>
      <c r="F156">
        <f t="shared" si="20"/>
        <v>0</v>
      </c>
    </row>
    <row r="157" spans="2:6">
      <c r="B157"/>
      <c r="F157">
        <f t="shared" si="20"/>
        <v>0</v>
      </c>
    </row>
    <row r="158" spans="2:6">
      <c r="B158"/>
      <c r="F158">
        <f t="shared" si="20"/>
        <v>0</v>
      </c>
    </row>
    <row r="159" spans="2:6">
      <c r="B159"/>
      <c r="F159">
        <f t="shared" si="20"/>
        <v>0</v>
      </c>
    </row>
    <row r="160" spans="2:6">
      <c r="B160"/>
      <c r="F160">
        <f t="shared" si="20"/>
        <v>0</v>
      </c>
    </row>
    <row r="161" spans="2:6">
      <c r="B161"/>
      <c r="F161">
        <f t="shared" si="20"/>
        <v>0</v>
      </c>
    </row>
    <row r="162" spans="2:6">
      <c r="B162"/>
      <c r="F162">
        <f t="shared" si="20"/>
        <v>0</v>
      </c>
    </row>
    <row r="163" spans="2:6">
      <c r="B163"/>
      <c r="F163">
        <f t="shared" si="20"/>
        <v>0</v>
      </c>
    </row>
    <row r="164" spans="2:6">
      <c r="B164"/>
      <c r="F164">
        <f t="shared" si="20"/>
        <v>0</v>
      </c>
    </row>
    <row r="165" spans="2:6">
      <c r="B165"/>
      <c r="F165">
        <f t="shared" si="20"/>
        <v>0</v>
      </c>
    </row>
    <row r="166" spans="2:6">
      <c r="B166"/>
      <c r="F166">
        <f t="shared" si="20"/>
        <v>0</v>
      </c>
    </row>
    <row r="167" spans="2:6">
      <c r="B167"/>
      <c r="F167">
        <f t="shared" si="20"/>
        <v>0</v>
      </c>
    </row>
    <row r="168" spans="2:6">
      <c r="B168"/>
      <c r="F168">
        <f t="shared" si="20"/>
        <v>0</v>
      </c>
    </row>
    <row r="169" spans="2:6">
      <c r="B169"/>
      <c r="F169">
        <f t="shared" si="20"/>
        <v>0</v>
      </c>
    </row>
    <row r="170" spans="2:6">
      <c r="B170"/>
      <c r="F170">
        <f t="shared" si="20"/>
        <v>0</v>
      </c>
    </row>
    <row r="171" spans="2:6">
      <c r="B171"/>
      <c r="F171">
        <f t="shared" si="20"/>
        <v>0</v>
      </c>
    </row>
    <row r="172" spans="2:6">
      <c r="B172"/>
      <c r="F172">
        <f t="shared" si="20"/>
        <v>0</v>
      </c>
    </row>
    <row r="173" spans="2:6">
      <c r="B173"/>
      <c r="F173">
        <f t="shared" si="20"/>
        <v>0</v>
      </c>
    </row>
    <row r="174" spans="2:6">
      <c r="B174"/>
      <c r="F174">
        <f t="shared" si="20"/>
        <v>0</v>
      </c>
    </row>
    <row r="175" spans="2:6">
      <c r="B175"/>
      <c r="F175">
        <f t="shared" si="20"/>
        <v>0</v>
      </c>
    </row>
    <row r="176" spans="2:6">
      <c r="B176"/>
      <c r="F176">
        <f t="shared" si="20"/>
        <v>0</v>
      </c>
    </row>
    <row r="177" spans="2:6">
      <c r="B177"/>
      <c r="F177">
        <f t="shared" si="20"/>
        <v>0</v>
      </c>
    </row>
    <row r="178" spans="2:6">
      <c r="B178"/>
      <c r="F178">
        <f t="shared" si="20"/>
        <v>0</v>
      </c>
    </row>
    <row r="179" spans="2:6">
      <c r="B179"/>
      <c r="F179">
        <f t="shared" si="20"/>
        <v>0</v>
      </c>
    </row>
    <row r="180" spans="2:6">
      <c r="B180"/>
      <c r="F180">
        <f t="shared" si="20"/>
        <v>0</v>
      </c>
    </row>
    <row r="181" spans="2:6">
      <c r="B181"/>
      <c r="F181">
        <f t="shared" si="20"/>
        <v>0</v>
      </c>
    </row>
    <row r="182" spans="2:6">
      <c r="B182"/>
      <c r="F182">
        <f t="shared" si="20"/>
        <v>0</v>
      </c>
    </row>
    <row r="183" spans="2:6">
      <c r="B183"/>
      <c r="F183">
        <f t="shared" si="20"/>
        <v>0</v>
      </c>
    </row>
    <row r="184" spans="2:6">
      <c r="B184"/>
      <c r="F184">
        <f t="shared" si="20"/>
        <v>0</v>
      </c>
    </row>
    <row r="185" spans="2:6">
      <c r="B185"/>
      <c r="F185">
        <f t="shared" si="20"/>
        <v>0</v>
      </c>
    </row>
    <row r="186" spans="2:6">
      <c r="B186"/>
      <c r="F186">
        <f t="shared" si="20"/>
        <v>0</v>
      </c>
    </row>
    <row r="187" spans="2:6">
      <c r="B187"/>
      <c r="F187">
        <f t="shared" si="20"/>
        <v>0</v>
      </c>
    </row>
    <row r="188" spans="2:6">
      <c r="B188"/>
      <c r="F188">
        <f t="shared" si="20"/>
        <v>0</v>
      </c>
    </row>
    <row r="189" spans="2:6">
      <c r="B189"/>
      <c r="F189">
        <f t="shared" si="20"/>
        <v>0</v>
      </c>
    </row>
    <row r="190" spans="2:6">
      <c r="B190"/>
      <c r="F190">
        <f t="shared" si="20"/>
        <v>0</v>
      </c>
    </row>
    <row r="191" spans="2:6">
      <c r="B191"/>
      <c r="F191">
        <f t="shared" si="20"/>
        <v>0</v>
      </c>
    </row>
    <row r="192" spans="2:6">
      <c r="B192"/>
      <c r="F192">
        <f t="shared" si="20"/>
        <v>0</v>
      </c>
    </row>
    <row r="193" spans="2:6">
      <c r="B193"/>
      <c r="F193">
        <f t="shared" si="20"/>
        <v>0</v>
      </c>
    </row>
    <row r="194" spans="2:6">
      <c r="B194"/>
      <c r="F194">
        <f t="shared" si="20"/>
        <v>0</v>
      </c>
    </row>
    <row r="195" spans="2:6">
      <c r="B195"/>
      <c r="F195">
        <f t="shared" si="20"/>
        <v>0</v>
      </c>
    </row>
    <row r="196" spans="2:6">
      <c r="B196"/>
      <c r="F196">
        <f t="shared" si="20"/>
        <v>0</v>
      </c>
    </row>
    <row r="197" spans="2:6">
      <c r="B197"/>
      <c r="F197">
        <f t="shared" si="20"/>
        <v>0</v>
      </c>
    </row>
    <row r="198" spans="2:6">
      <c r="B198"/>
      <c r="F198">
        <f t="shared" si="20"/>
        <v>0</v>
      </c>
    </row>
    <row r="199" spans="2:6">
      <c r="B199"/>
      <c r="F199">
        <f t="shared" si="20"/>
        <v>0</v>
      </c>
    </row>
    <row r="200" spans="2:6">
      <c r="B200"/>
      <c r="F200">
        <f t="shared" si="20"/>
        <v>0</v>
      </c>
    </row>
    <row r="201" spans="2:6">
      <c r="B201"/>
      <c r="F201">
        <f t="shared" si="20"/>
        <v>0</v>
      </c>
    </row>
    <row r="202" spans="2:6">
      <c r="B202"/>
      <c r="F202">
        <f t="shared" si="20"/>
        <v>0</v>
      </c>
    </row>
    <row r="203" spans="2:6">
      <c r="B203"/>
      <c r="F203">
        <f t="shared" si="20"/>
        <v>0</v>
      </c>
    </row>
    <row r="204" spans="2:6">
      <c r="B204"/>
      <c r="F204">
        <f t="shared" si="20"/>
        <v>0</v>
      </c>
    </row>
    <row r="205" spans="2:6">
      <c r="B205"/>
      <c r="F205">
        <f t="shared" si="20"/>
        <v>0</v>
      </c>
    </row>
    <row r="206" spans="2:6">
      <c r="B206"/>
      <c r="F206">
        <f t="shared" si="20"/>
        <v>0</v>
      </c>
    </row>
    <row r="207" spans="2:6">
      <c r="B207"/>
      <c r="F207">
        <f t="shared" si="20"/>
        <v>0</v>
      </c>
    </row>
    <row r="208" spans="2:6">
      <c r="B208"/>
      <c r="F208">
        <f t="shared" si="20"/>
        <v>0</v>
      </c>
    </row>
    <row r="209" spans="2:6">
      <c r="B209"/>
      <c r="F209">
        <f t="shared" si="20"/>
        <v>0</v>
      </c>
    </row>
    <row r="210" spans="2:6">
      <c r="B210"/>
      <c r="F210">
        <f t="shared" si="20"/>
        <v>0</v>
      </c>
    </row>
    <row r="211" spans="2:6">
      <c r="B211"/>
      <c r="F211">
        <f t="shared" ref="F211:F274" si="21">D211-E211</f>
        <v>0</v>
      </c>
    </row>
    <row r="212" spans="2:6">
      <c r="B212"/>
      <c r="F212">
        <f t="shared" si="21"/>
        <v>0</v>
      </c>
    </row>
    <row r="213" spans="2:6">
      <c r="B213"/>
      <c r="F213">
        <f t="shared" si="21"/>
        <v>0</v>
      </c>
    </row>
    <row r="214" spans="2:6">
      <c r="B214"/>
      <c r="F214">
        <f t="shared" si="21"/>
        <v>0</v>
      </c>
    </row>
    <row r="215" spans="2:6">
      <c r="B215"/>
      <c r="F215">
        <f t="shared" si="21"/>
        <v>0</v>
      </c>
    </row>
    <row r="216" spans="2:6">
      <c r="B216"/>
      <c r="F216">
        <f t="shared" si="21"/>
        <v>0</v>
      </c>
    </row>
    <row r="217" spans="2:6">
      <c r="B217"/>
      <c r="F217">
        <f t="shared" si="21"/>
        <v>0</v>
      </c>
    </row>
    <row r="218" spans="2:6">
      <c r="B218"/>
      <c r="F218">
        <f t="shared" si="21"/>
        <v>0</v>
      </c>
    </row>
    <row r="219" spans="2:6">
      <c r="B219"/>
      <c r="F219">
        <f t="shared" si="21"/>
        <v>0</v>
      </c>
    </row>
    <row r="220" spans="2:6">
      <c r="B220"/>
      <c r="F220">
        <f t="shared" si="21"/>
        <v>0</v>
      </c>
    </row>
    <row r="221" spans="2:6">
      <c r="B221"/>
      <c r="F221">
        <f t="shared" si="21"/>
        <v>0</v>
      </c>
    </row>
    <row r="222" spans="2:6">
      <c r="B222"/>
      <c r="F222">
        <f t="shared" si="21"/>
        <v>0</v>
      </c>
    </row>
    <row r="223" spans="2:6">
      <c r="B223"/>
      <c r="F223">
        <f t="shared" si="21"/>
        <v>0</v>
      </c>
    </row>
    <row r="224" spans="2:6">
      <c r="B224"/>
      <c r="F224">
        <f t="shared" si="21"/>
        <v>0</v>
      </c>
    </row>
    <row r="225" spans="2:6">
      <c r="B225"/>
      <c r="F225">
        <f t="shared" si="21"/>
        <v>0</v>
      </c>
    </row>
    <row r="226" spans="2:6">
      <c r="B226"/>
      <c r="F226">
        <f t="shared" si="21"/>
        <v>0</v>
      </c>
    </row>
    <row r="227" spans="2:6">
      <c r="B227"/>
      <c r="F227">
        <f t="shared" si="21"/>
        <v>0</v>
      </c>
    </row>
    <row r="228" spans="2:6">
      <c r="B228"/>
      <c r="F228">
        <f t="shared" si="21"/>
        <v>0</v>
      </c>
    </row>
    <row r="229" spans="2:6">
      <c r="B229"/>
      <c r="F229">
        <f t="shared" si="21"/>
        <v>0</v>
      </c>
    </row>
    <row r="230" spans="2:6">
      <c r="B230"/>
      <c r="F230">
        <f t="shared" si="21"/>
        <v>0</v>
      </c>
    </row>
    <row r="231" spans="2:6">
      <c r="B231"/>
      <c r="F231">
        <f t="shared" si="21"/>
        <v>0</v>
      </c>
    </row>
    <row r="232" spans="2:6">
      <c r="B232"/>
      <c r="F232">
        <f t="shared" si="21"/>
        <v>0</v>
      </c>
    </row>
    <row r="233" spans="2:6">
      <c r="B233"/>
      <c r="F233">
        <f t="shared" si="21"/>
        <v>0</v>
      </c>
    </row>
    <row r="234" spans="2:6">
      <c r="B234"/>
      <c r="F234">
        <f t="shared" si="21"/>
        <v>0</v>
      </c>
    </row>
    <row r="235" spans="2:6">
      <c r="B235"/>
      <c r="F235">
        <f t="shared" si="21"/>
        <v>0</v>
      </c>
    </row>
    <row r="236" spans="2:6">
      <c r="B236"/>
      <c r="F236">
        <f t="shared" si="21"/>
        <v>0</v>
      </c>
    </row>
    <row r="237" spans="2:6">
      <c r="B237"/>
      <c r="F237">
        <f t="shared" si="21"/>
        <v>0</v>
      </c>
    </row>
    <row r="238" spans="2:6">
      <c r="B238"/>
      <c r="F238">
        <f t="shared" si="21"/>
        <v>0</v>
      </c>
    </row>
    <row r="239" spans="2:6">
      <c r="B239"/>
      <c r="F239">
        <f t="shared" si="21"/>
        <v>0</v>
      </c>
    </row>
    <row r="240" spans="2:6">
      <c r="B240"/>
      <c r="F240">
        <f t="shared" si="21"/>
        <v>0</v>
      </c>
    </row>
    <row r="241" spans="2:6">
      <c r="B241"/>
      <c r="F241">
        <f t="shared" si="21"/>
        <v>0</v>
      </c>
    </row>
    <row r="242" spans="2:6">
      <c r="B242"/>
      <c r="F242">
        <f t="shared" si="21"/>
        <v>0</v>
      </c>
    </row>
    <row r="243" spans="2:6">
      <c r="B243"/>
      <c r="F243">
        <f t="shared" si="21"/>
        <v>0</v>
      </c>
    </row>
    <row r="244" spans="2:6">
      <c r="B244"/>
      <c r="F244">
        <f t="shared" si="21"/>
        <v>0</v>
      </c>
    </row>
    <row r="245" spans="2:6">
      <c r="B245"/>
      <c r="F245">
        <f t="shared" si="21"/>
        <v>0</v>
      </c>
    </row>
    <row r="246" spans="2:6">
      <c r="B246"/>
      <c r="F246">
        <f t="shared" si="21"/>
        <v>0</v>
      </c>
    </row>
    <row r="247" spans="2:6">
      <c r="B247"/>
      <c r="F247">
        <f t="shared" si="21"/>
        <v>0</v>
      </c>
    </row>
    <row r="248" spans="2:6">
      <c r="B248"/>
      <c r="F248">
        <f t="shared" si="21"/>
        <v>0</v>
      </c>
    </row>
    <row r="249" spans="2:6">
      <c r="B249"/>
      <c r="F249">
        <f t="shared" si="21"/>
        <v>0</v>
      </c>
    </row>
    <row r="250" spans="2:6">
      <c r="B250"/>
      <c r="F250">
        <f t="shared" si="21"/>
        <v>0</v>
      </c>
    </row>
    <row r="251" spans="2:6">
      <c r="B251"/>
      <c r="F251">
        <f t="shared" si="21"/>
        <v>0</v>
      </c>
    </row>
    <row r="252" spans="2:6">
      <c r="B252"/>
      <c r="F252">
        <f t="shared" si="21"/>
        <v>0</v>
      </c>
    </row>
    <row r="253" spans="2:6">
      <c r="B253"/>
      <c r="F253">
        <f t="shared" si="21"/>
        <v>0</v>
      </c>
    </row>
    <row r="254" spans="2:6">
      <c r="B254"/>
      <c r="F254">
        <f t="shared" si="21"/>
        <v>0</v>
      </c>
    </row>
    <row r="255" spans="2:6">
      <c r="B255"/>
      <c r="F255">
        <f t="shared" si="21"/>
        <v>0</v>
      </c>
    </row>
    <row r="256" spans="2:6">
      <c r="B256"/>
      <c r="F256">
        <f t="shared" si="21"/>
        <v>0</v>
      </c>
    </row>
    <row r="257" spans="2:6">
      <c r="B257"/>
      <c r="F257">
        <f t="shared" si="21"/>
        <v>0</v>
      </c>
    </row>
    <row r="258" spans="2:6">
      <c r="B258"/>
      <c r="F258">
        <f t="shared" si="21"/>
        <v>0</v>
      </c>
    </row>
    <row r="259" spans="2:6">
      <c r="B259"/>
      <c r="F259">
        <f t="shared" si="21"/>
        <v>0</v>
      </c>
    </row>
    <row r="260" spans="2:6">
      <c r="B260"/>
      <c r="F260">
        <f t="shared" si="21"/>
        <v>0</v>
      </c>
    </row>
    <row r="261" spans="2:6">
      <c r="B261"/>
      <c r="F261">
        <f t="shared" si="21"/>
        <v>0</v>
      </c>
    </row>
    <row r="262" spans="2:6">
      <c r="B262"/>
      <c r="F262">
        <f t="shared" si="21"/>
        <v>0</v>
      </c>
    </row>
    <row r="263" spans="2:6">
      <c r="B263"/>
      <c r="F263">
        <f t="shared" si="21"/>
        <v>0</v>
      </c>
    </row>
    <row r="264" spans="2:6">
      <c r="B264"/>
      <c r="F264">
        <f t="shared" si="21"/>
        <v>0</v>
      </c>
    </row>
    <row r="265" spans="2:6">
      <c r="B265"/>
      <c r="F265">
        <f t="shared" si="21"/>
        <v>0</v>
      </c>
    </row>
    <row r="266" spans="2:6">
      <c r="B266"/>
      <c r="F266">
        <f t="shared" si="21"/>
        <v>0</v>
      </c>
    </row>
    <row r="267" spans="2:6">
      <c r="B267"/>
      <c r="F267">
        <f t="shared" si="21"/>
        <v>0</v>
      </c>
    </row>
    <row r="268" spans="2:6">
      <c r="B268"/>
      <c r="F268">
        <f t="shared" si="21"/>
        <v>0</v>
      </c>
    </row>
    <row r="269" spans="2:6">
      <c r="B269"/>
      <c r="F269">
        <f t="shared" si="21"/>
        <v>0</v>
      </c>
    </row>
    <row r="270" spans="2:6">
      <c r="B270"/>
      <c r="F270">
        <f t="shared" si="21"/>
        <v>0</v>
      </c>
    </row>
    <row r="271" spans="2:6">
      <c r="B271"/>
      <c r="F271">
        <f t="shared" si="21"/>
        <v>0</v>
      </c>
    </row>
    <row r="272" spans="2:6">
      <c r="B272"/>
      <c r="F272">
        <f t="shared" si="21"/>
        <v>0</v>
      </c>
    </row>
    <row r="273" spans="2:6">
      <c r="B273"/>
      <c r="F273">
        <f t="shared" si="21"/>
        <v>0</v>
      </c>
    </row>
    <row r="274" spans="2:6">
      <c r="B274"/>
      <c r="F274">
        <f t="shared" si="21"/>
        <v>0</v>
      </c>
    </row>
    <row r="275" spans="2:6">
      <c r="B275"/>
      <c r="F275">
        <f t="shared" ref="F275:F338" si="22">D275-E275</f>
        <v>0</v>
      </c>
    </row>
    <row r="276" spans="2:6">
      <c r="B276"/>
      <c r="F276">
        <f t="shared" si="22"/>
        <v>0</v>
      </c>
    </row>
    <row r="277" spans="2:6">
      <c r="B277"/>
      <c r="F277">
        <f t="shared" si="22"/>
        <v>0</v>
      </c>
    </row>
    <row r="278" spans="2:6">
      <c r="B278"/>
      <c r="F278">
        <f t="shared" si="22"/>
        <v>0</v>
      </c>
    </row>
    <row r="279" spans="2:6">
      <c r="B279"/>
      <c r="F279">
        <f t="shared" si="22"/>
        <v>0</v>
      </c>
    </row>
    <row r="280" spans="2:6">
      <c r="B280"/>
      <c r="F280">
        <f t="shared" si="22"/>
        <v>0</v>
      </c>
    </row>
    <row r="281" spans="2:6">
      <c r="B281"/>
      <c r="F281">
        <f t="shared" si="22"/>
        <v>0</v>
      </c>
    </row>
    <row r="282" spans="2:6">
      <c r="B282"/>
      <c r="F282">
        <f t="shared" si="22"/>
        <v>0</v>
      </c>
    </row>
    <row r="283" spans="2:6">
      <c r="B283"/>
      <c r="F283">
        <f t="shared" si="22"/>
        <v>0</v>
      </c>
    </row>
    <row r="284" spans="2:6">
      <c r="B284"/>
      <c r="F284">
        <f t="shared" si="22"/>
        <v>0</v>
      </c>
    </row>
    <row r="285" spans="2:6">
      <c r="B285"/>
      <c r="F285">
        <f t="shared" si="22"/>
        <v>0</v>
      </c>
    </row>
    <row r="286" spans="2:6">
      <c r="B286"/>
      <c r="F286">
        <f t="shared" si="22"/>
        <v>0</v>
      </c>
    </row>
    <row r="287" spans="2:6">
      <c r="B287"/>
      <c r="F287">
        <f t="shared" si="22"/>
        <v>0</v>
      </c>
    </row>
    <row r="288" spans="2:6">
      <c r="B288"/>
      <c r="F288">
        <f t="shared" si="22"/>
        <v>0</v>
      </c>
    </row>
    <row r="289" spans="2:6">
      <c r="B289"/>
      <c r="F289">
        <f t="shared" si="22"/>
        <v>0</v>
      </c>
    </row>
    <row r="290" spans="2:6">
      <c r="B290"/>
      <c r="F290">
        <f t="shared" si="22"/>
        <v>0</v>
      </c>
    </row>
    <row r="291" spans="2:6">
      <c r="B291"/>
      <c r="F291">
        <f t="shared" si="22"/>
        <v>0</v>
      </c>
    </row>
    <row r="292" spans="2:6">
      <c r="B292"/>
      <c r="F292">
        <f t="shared" si="22"/>
        <v>0</v>
      </c>
    </row>
    <row r="293" spans="2:6">
      <c r="B293"/>
      <c r="F293">
        <f t="shared" si="22"/>
        <v>0</v>
      </c>
    </row>
    <row r="294" spans="2:6">
      <c r="B294"/>
      <c r="F294">
        <f t="shared" si="22"/>
        <v>0</v>
      </c>
    </row>
    <row r="295" spans="2:6">
      <c r="B295"/>
      <c r="F295">
        <f t="shared" si="22"/>
        <v>0</v>
      </c>
    </row>
    <row r="296" spans="2:6">
      <c r="B296"/>
      <c r="F296">
        <f t="shared" si="22"/>
        <v>0</v>
      </c>
    </row>
    <row r="297" spans="2:6">
      <c r="B297"/>
      <c r="F297">
        <f t="shared" si="22"/>
        <v>0</v>
      </c>
    </row>
    <row r="298" spans="2:6">
      <c r="B298"/>
      <c r="F298">
        <f t="shared" si="22"/>
        <v>0</v>
      </c>
    </row>
    <row r="299" spans="2:6">
      <c r="B299"/>
      <c r="F299">
        <f t="shared" si="22"/>
        <v>0</v>
      </c>
    </row>
    <row r="300" spans="2:6">
      <c r="B300"/>
      <c r="F300">
        <f t="shared" si="22"/>
        <v>0</v>
      </c>
    </row>
    <row r="301" spans="2:6">
      <c r="B301"/>
      <c r="F301">
        <f t="shared" si="22"/>
        <v>0</v>
      </c>
    </row>
    <row r="302" spans="2:6">
      <c r="B302"/>
      <c r="F302">
        <f t="shared" si="22"/>
        <v>0</v>
      </c>
    </row>
    <row r="303" spans="2:6">
      <c r="B303"/>
      <c r="F303">
        <f t="shared" si="22"/>
        <v>0</v>
      </c>
    </row>
    <row r="304" spans="2:6">
      <c r="B304"/>
      <c r="F304">
        <f t="shared" si="22"/>
        <v>0</v>
      </c>
    </row>
    <row r="305" spans="2:6">
      <c r="B305"/>
      <c r="F305">
        <f t="shared" si="22"/>
        <v>0</v>
      </c>
    </row>
    <row r="306" spans="2:6">
      <c r="B306"/>
      <c r="F306">
        <f t="shared" si="22"/>
        <v>0</v>
      </c>
    </row>
    <row r="307" spans="2:6">
      <c r="B307"/>
      <c r="F307">
        <f t="shared" si="22"/>
        <v>0</v>
      </c>
    </row>
    <row r="308" spans="2:6">
      <c r="B308"/>
      <c r="F308">
        <f t="shared" si="22"/>
        <v>0</v>
      </c>
    </row>
    <row r="309" spans="2:6">
      <c r="B309"/>
      <c r="F309">
        <f t="shared" si="22"/>
        <v>0</v>
      </c>
    </row>
    <row r="310" spans="2:6">
      <c r="B310"/>
      <c r="F310">
        <f t="shared" si="22"/>
        <v>0</v>
      </c>
    </row>
    <row r="311" spans="2:6">
      <c r="B311"/>
      <c r="F311">
        <f t="shared" si="22"/>
        <v>0</v>
      </c>
    </row>
    <row r="312" spans="2:6">
      <c r="B312"/>
      <c r="F312">
        <f t="shared" si="22"/>
        <v>0</v>
      </c>
    </row>
    <row r="313" spans="2:6">
      <c r="B313"/>
      <c r="F313">
        <f t="shared" si="22"/>
        <v>0</v>
      </c>
    </row>
    <row r="314" spans="2:6">
      <c r="B314"/>
      <c r="F314">
        <f t="shared" si="22"/>
        <v>0</v>
      </c>
    </row>
    <row r="315" spans="2:6">
      <c r="B315"/>
      <c r="F315">
        <f t="shared" si="22"/>
        <v>0</v>
      </c>
    </row>
    <row r="316" spans="2:6">
      <c r="B316"/>
      <c r="F316">
        <f t="shared" si="22"/>
        <v>0</v>
      </c>
    </row>
    <row r="317" spans="2:6">
      <c r="B317"/>
      <c r="F317">
        <f t="shared" si="22"/>
        <v>0</v>
      </c>
    </row>
    <row r="318" spans="2:6">
      <c r="B318"/>
      <c r="F318">
        <f t="shared" si="22"/>
        <v>0</v>
      </c>
    </row>
    <row r="319" spans="2:6">
      <c r="B319"/>
      <c r="F319">
        <f t="shared" si="22"/>
        <v>0</v>
      </c>
    </row>
    <row r="320" spans="2:6">
      <c r="B320"/>
      <c r="F320">
        <f t="shared" si="22"/>
        <v>0</v>
      </c>
    </row>
    <row r="321" spans="2:6">
      <c r="B321"/>
      <c r="F321">
        <f t="shared" si="22"/>
        <v>0</v>
      </c>
    </row>
    <row r="322" spans="2:6">
      <c r="B322"/>
      <c r="F322">
        <f t="shared" si="22"/>
        <v>0</v>
      </c>
    </row>
    <row r="323" spans="2:6">
      <c r="B323"/>
      <c r="F323">
        <f t="shared" si="22"/>
        <v>0</v>
      </c>
    </row>
    <row r="324" spans="2:6">
      <c r="B324"/>
      <c r="F324">
        <f t="shared" si="22"/>
        <v>0</v>
      </c>
    </row>
    <row r="325" spans="2:6">
      <c r="B325"/>
      <c r="F325">
        <f t="shared" si="22"/>
        <v>0</v>
      </c>
    </row>
    <row r="326" spans="2:6">
      <c r="B326"/>
      <c r="F326">
        <f t="shared" si="22"/>
        <v>0</v>
      </c>
    </row>
    <row r="327" spans="2:6">
      <c r="B327"/>
      <c r="F327">
        <f t="shared" si="22"/>
        <v>0</v>
      </c>
    </row>
    <row r="328" spans="2:6">
      <c r="B328"/>
      <c r="F328">
        <f t="shared" si="22"/>
        <v>0</v>
      </c>
    </row>
    <row r="329" spans="2:6">
      <c r="B329"/>
      <c r="F329">
        <f t="shared" si="22"/>
        <v>0</v>
      </c>
    </row>
    <row r="330" spans="2:6">
      <c r="B330"/>
      <c r="F330">
        <f t="shared" si="22"/>
        <v>0</v>
      </c>
    </row>
    <row r="331" spans="2:6">
      <c r="B331"/>
      <c r="F331">
        <f t="shared" si="22"/>
        <v>0</v>
      </c>
    </row>
    <row r="332" spans="2:6">
      <c r="B332"/>
      <c r="F332">
        <f t="shared" si="22"/>
        <v>0</v>
      </c>
    </row>
    <row r="333" spans="2:6">
      <c r="B333"/>
      <c r="F333">
        <f t="shared" si="22"/>
        <v>0</v>
      </c>
    </row>
    <row r="334" spans="2:6">
      <c r="B334"/>
      <c r="F334">
        <f t="shared" si="22"/>
        <v>0</v>
      </c>
    </row>
    <row r="335" spans="2:6">
      <c r="B335"/>
      <c r="F335">
        <f t="shared" si="22"/>
        <v>0</v>
      </c>
    </row>
    <row r="336" spans="2:6">
      <c r="B336"/>
      <c r="F336">
        <f t="shared" si="22"/>
        <v>0</v>
      </c>
    </row>
    <row r="337" spans="2:6">
      <c r="B337"/>
      <c r="F337">
        <f t="shared" si="22"/>
        <v>0</v>
      </c>
    </row>
    <row r="338" spans="2:6">
      <c r="B338"/>
      <c r="F338">
        <f t="shared" si="22"/>
        <v>0</v>
      </c>
    </row>
    <row r="339" spans="2:6">
      <c r="B339"/>
      <c r="F339">
        <f t="shared" ref="F339:F402" si="23">D339-E339</f>
        <v>0</v>
      </c>
    </row>
    <row r="340" spans="2:6">
      <c r="B340"/>
      <c r="F340">
        <f t="shared" si="23"/>
        <v>0</v>
      </c>
    </row>
    <row r="341" spans="2:6">
      <c r="B341"/>
      <c r="F341">
        <f t="shared" si="23"/>
        <v>0</v>
      </c>
    </row>
    <row r="342" spans="2:6">
      <c r="B342"/>
      <c r="F342">
        <f t="shared" si="23"/>
        <v>0</v>
      </c>
    </row>
    <row r="343" spans="2:6">
      <c r="B343"/>
      <c r="F343">
        <f t="shared" si="23"/>
        <v>0</v>
      </c>
    </row>
    <row r="344" spans="2:6">
      <c r="B344"/>
      <c r="F344">
        <f t="shared" si="23"/>
        <v>0</v>
      </c>
    </row>
    <row r="345" spans="2:6">
      <c r="B345"/>
      <c r="F345">
        <f t="shared" si="23"/>
        <v>0</v>
      </c>
    </row>
    <row r="346" spans="2:6">
      <c r="B346"/>
      <c r="F346">
        <f t="shared" si="23"/>
        <v>0</v>
      </c>
    </row>
    <row r="347" spans="2:6">
      <c r="B347"/>
      <c r="F347">
        <f t="shared" si="23"/>
        <v>0</v>
      </c>
    </row>
    <row r="348" spans="2:6">
      <c r="B348"/>
      <c r="F348">
        <f t="shared" si="23"/>
        <v>0</v>
      </c>
    </row>
    <row r="349" spans="2:6">
      <c r="B349"/>
      <c r="F349">
        <f t="shared" si="23"/>
        <v>0</v>
      </c>
    </row>
    <row r="350" spans="2:6">
      <c r="B350"/>
      <c r="F350">
        <f t="shared" si="23"/>
        <v>0</v>
      </c>
    </row>
    <row r="351" spans="2:6">
      <c r="B351"/>
      <c r="F351">
        <f t="shared" si="23"/>
        <v>0</v>
      </c>
    </row>
    <row r="352" spans="2:6">
      <c r="B352"/>
      <c r="F352">
        <f t="shared" si="23"/>
        <v>0</v>
      </c>
    </row>
    <row r="353" spans="2:6">
      <c r="B353"/>
      <c r="F353">
        <f t="shared" si="23"/>
        <v>0</v>
      </c>
    </row>
    <row r="354" spans="2:6">
      <c r="B354"/>
      <c r="F354">
        <f t="shared" si="23"/>
        <v>0</v>
      </c>
    </row>
    <row r="355" spans="2:6">
      <c r="B355"/>
      <c r="F355">
        <f t="shared" si="23"/>
        <v>0</v>
      </c>
    </row>
    <row r="356" spans="2:6">
      <c r="B356"/>
      <c r="F356">
        <f t="shared" si="23"/>
        <v>0</v>
      </c>
    </row>
    <row r="357" spans="2:6">
      <c r="B357"/>
      <c r="F357">
        <f t="shared" si="23"/>
        <v>0</v>
      </c>
    </row>
    <row r="358" spans="2:6">
      <c r="B358"/>
      <c r="F358">
        <f t="shared" si="23"/>
        <v>0</v>
      </c>
    </row>
    <row r="359" spans="2:6">
      <c r="B359"/>
      <c r="F359">
        <f t="shared" si="23"/>
        <v>0</v>
      </c>
    </row>
    <row r="360" spans="2:6">
      <c r="B360"/>
      <c r="F360">
        <f t="shared" si="23"/>
        <v>0</v>
      </c>
    </row>
    <row r="361" spans="2:6">
      <c r="B361"/>
      <c r="F361">
        <f t="shared" si="23"/>
        <v>0</v>
      </c>
    </row>
    <row r="362" spans="2:6">
      <c r="B362"/>
      <c r="F362">
        <f t="shared" si="23"/>
        <v>0</v>
      </c>
    </row>
    <row r="363" spans="2:6">
      <c r="B363"/>
      <c r="F363">
        <f t="shared" si="23"/>
        <v>0</v>
      </c>
    </row>
    <row r="364" spans="2:6">
      <c r="B364"/>
      <c r="F364">
        <f t="shared" si="23"/>
        <v>0</v>
      </c>
    </row>
    <row r="365" spans="2:6">
      <c r="B365"/>
      <c r="F365">
        <f t="shared" si="23"/>
        <v>0</v>
      </c>
    </row>
    <row r="366" spans="2:6">
      <c r="B366"/>
      <c r="F366">
        <f t="shared" si="23"/>
        <v>0</v>
      </c>
    </row>
    <row r="367" spans="2:6">
      <c r="B367"/>
      <c r="F367">
        <f t="shared" si="23"/>
        <v>0</v>
      </c>
    </row>
    <row r="368" spans="2:6">
      <c r="B368"/>
      <c r="F368">
        <f t="shared" si="23"/>
        <v>0</v>
      </c>
    </row>
    <row r="369" spans="2:6">
      <c r="B369"/>
      <c r="F369">
        <f t="shared" si="23"/>
        <v>0</v>
      </c>
    </row>
    <row r="370" spans="2:6">
      <c r="B370"/>
      <c r="F370">
        <f t="shared" si="23"/>
        <v>0</v>
      </c>
    </row>
    <row r="371" spans="2:6">
      <c r="B371"/>
      <c r="F371">
        <f t="shared" si="23"/>
        <v>0</v>
      </c>
    </row>
    <row r="372" spans="2:6">
      <c r="B372"/>
      <c r="F372">
        <f t="shared" si="23"/>
        <v>0</v>
      </c>
    </row>
    <row r="373" spans="2:6">
      <c r="B373"/>
      <c r="F373">
        <f t="shared" si="23"/>
        <v>0</v>
      </c>
    </row>
    <row r="374" spans="2:6">
      <c r="B374"/>
      <c r="F374">
        <f t="shared" si="23"/>
        <v>0</v>
      </c>
    </row>
    <row r="375" spans="2:6">
      <c r="B375"/>
      <c r="F375">
        <f t="shared" si="23"/>
        <v>0</v>
      </c>
    </row>
    <row r="376" spans="2:6">
      <c r="B376"/>
      <c r="F376">
        <f t="shared" si="23"/>
        <v>0</v>
      </c>
    </row>
    <row r="377" spans="2:6">
      <c r="B377"/>
      <c r="F377">
        <f t="shared" si="23"/>
        <v>0</v>
      </c>
    </row>
    <row r="378" spans="2:6">
      <c r="B378"/>
      <c r="F378">
        <f t="shared" si="23"/>
        <v>0</v>
      </c>
    </row>
    <row r="379" spans="2:6">
      <c r="B379"/>
      <c r="F379">
        <f t="shared" si="23"/>
        <v>0</v>
      </c>
    </row>
    <row r="380" spans="2:6">
      <c r="B380"/>
      <c r="F380">
        <f t="shared" si="23"/>
        <v>0</v>
      </c>
    </row>
    <row r="381" spans="2:6">
      <c r="B381"/>
      <c r="F381">
        <f t="shared" si="23"/>
        <v>0</v>
      </c>
    </row>
    <row r="382" spans="2:6">
      <c r="B382"/>
      <c r="F382">
        <f t="shared" si="23"/>
        <v>0</v>
      </c>
    </row>
    <row r="383" spans="2:6">
      <c r="B383"/>
      <c r="F383">
        <f t="shared" si="23"/>
        <v>0</v>
      </c>
    </row>
    <row r="384" spans="2:6">
      <c r="B384"/>
      <c r="F384">
        <f t="shared" si="23"/>
        <v>0</v>
      </c>
    </row>
    <row r="385" spans="2:6">
      <c r="B385"/>
      <c r="F385">
        <f t="shared" si="23"/>
        <v>0</v>
      </c>
    </row>
    <row r="386" spans="2:6">
      <c r="B386"/>
      <c r="F386">
        <f t="shared" si="23"/>
        <v>0</v>
      </c>
    </row>
    <row r="387" spans="2:6">
      <c r="B387"/>
      <c r="F387">
        <f t="shared" si="23"/>
        <v>0</v>
      </c>
    </row>
    <row r="388" spans="2:6">
      <c r="B388"/>
      <c r="F388">
        <f t="shared" si="23"/>
        <v>0</v>
      </c>
    </row>
    <row r="389" spans="2:6">
      <c r="B389"/>
      <c r="F389">
        <f t="shared" si="23"/>
        <v>0</v>
      </c>
    </row>
    <row r="390" spans="2:6">
      <c r="B390"/>
      <c r="F390">
        <f t="shared" si="23"/>
        <v>0</v>
      </c>
    </row>
    <row r="391" spans="2:6">
      <c r="B391"/>
      <c r="F391">
        <f t="shared" si="23"/>
        <v>0</v>
      </c>
    </row>
    <row r="392" spans="2:6">
      <c r="B392"/>
      <c r="F392">
        <f t="shared" si="23"/>
        <v>0</v>
      </c>
    </row>
    <row r="393" spans="2:6">
      <c r="B393"/>
      <c r="F393">
        <f t="shared" si="23"/>
        <v>0</v>
      </c>
    </row>
    <row r="394" spans="2:6">
      <c r="B394"/>
      <c r="F394">
        <f t="shared" si="23"/>
        <v>0</v>
      </c>
    </row>
    <row r="395" spans="2:6">
      <c r="B395"/>
      <c r="F395">
        <f t="shared" si="23"/>
        <v>0</v>
      </c>
    </row>
    <row r="396" spans="2:6">
      <c r="B396"/>
      <c r="F396">
        <f t="shared" si="23"/>
        <v>0</v>
      </c>
    </row>
    <row r="397" spans="2:6">
      <c r="B397"/>
      <c r="F397">
        <f t="shared" si="23"/>
        <v>0</v>
      </c>
    </row>
    <row r="398" spans="2:6">
      <c r="B398"/>
      <c r="F398">
        <f t="shared" si="23"/>
        <v>0</v>
      </c>
    </row>
    <row r="399" spans="2:6">
      <c r="B399"/>
      <c r="F399">
        <f t="shared" si="23"/>
        <v>0</v>
      </c>
    </row>
    <row r="400" spans="2:6">
      <c r="B400"/>
      <c r="F400">
        <f t="shared" si="23"/>
        <v>0</v>
      </c>
    </row>
    <row r="401" spans="2:6">
      <c r="B401"/>
      <c r="F401">
        <f t="shared" si="23"/>
        <v>0</v>
      </c>
    </row>
    <row r="402" spans="2:6">
      <c r="B402"/>
      <c r="F402">
        <f t="shared" si="23"/>
        <v>0</v>
      </c>
    </row>
    <row r="403" spans="2:6">
      <c r="B403"/>
      <c r="F403">
        <f t="shared" ref="F403:F466" si="24">D403-E403</f>
        <v>0</v>
      </c>
    </row>
    <row r="404" spans="2:6">
      <c r="B404"/>
      <c r="F404">
        <f t="shared" si="24"/>
        <v>0</v>
      </c>
    </row>
    <row r="405" spans="2:6">
      <c r="B405"/>
      <c r="F405">
        <f t="shared" si="24"/>
        <v>0</v>
      </c>
    </row>
    <row r="406" spans="2:6">
      <c r="B406"/>
      <c r="F406">
        <f t="shared" si="24"/>
        <v>0</v>
      </c>
    </row>
    <row r="407" spans="2:6">
      <c r="B407"/>
      <c r="F407">
        <f t="shared" si="24"/>
        <v>0</v>
      </c>
    </row>
    <row r="408" spans="2:6">
      <c r="B408"/>
      <c r="F408">
        <f t="shared" si="24"/>
        <v>0</v>
      </c>
    </row>
    <row r="409" spans="2:6">
      <c r="B409"/>
      <c r="F409">
        <f t="shared" si="24"/>
        <v>0</v>
      </c>
    </row>
    <row r="410" spans="2:6">
      <c r="B410"/>
      <c r="F410">
        <f t="shared" si="24"/>
        <v>0</v>
      </c>
    </row>
    <row r="411" spans="2:6">
      <c r="B411"/>
      <c r="F411">
        <f t="shared" si="24"/>
        <v>0</v>
      </c>
    </row>
    <row r="412" spans="2:6">
      <c r="B412"/>
      <c r="F412">
        <f t="shared" si="24"/>
        <v>0</v>
      </c>
    </row>
    <row r="413" spans="2:6">
      <c r="B413"/>
      <c r="F413">
        <f t="shared" si="24"/>
        <v>0</v>
      </c>
    </row>
    <row r="414" spans="2:6">
      <c r="B414"/>
      <c r="F414">
        <f t="shared" si="24"/>
        <v>0</v>
      </c>
    </row>
    <row r="415" spans="2:6">
      <c r="B415"/>
      <c r="F415">
        <f t="shared" si="24"/>
        <v>0</v>
      </c>
    </row>
    <row r="416" spans="2:6">
      <c r="B416"/>
      <c r="F416">
        <f t="shared" si="24"/>
        <v>0</v>
      </c>
    </row>
    <row r="417" spans="2:6">
      <c r="B417"/>
      <c r="F417">
        <f t="shared" si="24"/>
        <v>0</v>
      </c>
    </row>
    <row r="418" spans="2:6">
      <c r="B418"/>
      <c r="F418">
        <f t="shared" si="24"/>
        <v>0</v>
      </c>
    </row>
    <row r="419" spans="2:6">
      <c r="B419"/>
      <c r="F419">
        <f t="shared" si="24"/>
        <v>0</v>
      </c>
    </row>
    <row r="420" spans="2:6">
      <c r="B420"/>
      <c r="F420">
        <f t="shared" si="24"/>
        <v>0</v>
      </c>
    </row>
    <row r="421" spans="2:6">
      <c r="B421"/>
      <c r="F421">
        <f t="shared" si="24"/>
        <v>0</v>
      </c>
    </row>
    <row r="422" spans="2:6">
      <c r="B422"/>
      <c r="F422">
        <f t="shared" si="24"/>
        <v>0</v>
      </c>
    </row>
    <row r="423" spans="2:6">
      <c r="B423"/>
      <c r="F423">
        <f t="shared" si="24"/>
        <v>0</v>
      </c>
    </row>
    <row r="424" spans="2:6">
      <c r="B424"/>
      <c r="F424">
        <f t="shared" si="24"/>
        <v>0</v>
      </c>
    </row>
    <row r="425" spans="2:6">
      <c r="B425"/>
      <c r="F425">
        <f t="shared" si="24"/>
        <v>0</v>
      </c>
    </row>
    <row r="426" spans="2:6">
      <c r="B426"/>
      <c r="F426">
        <f t="shared" si="24"/>
        <v>0</v>
      </c>
    </row>
    <row r="427" spans="2:6">
      <c r="B427"/>
      <c r="F427">
        <f t="shared" si="24"/>
        <v>0</v>
      </c>
    </row>
    <row r="428" spans="2:6">
      <c r="B428"/>
      <c r="F428">
        <f t="shared" si="24"/>
        <v>0</v>
      </c>
    </row>
    <row r="429" spans="2:6">
      <c r="B429"/>
      <c r="F429">
        <f t="shared" si="24"/>
        <v>0</v>
      </c>
    </row>
    <row r="430" spans="2:6">
      <c r="B430"/>
      <c r="F430">
        <f t="shared" si="24"/>
        <v>0</v>
      </c>
    </row>
    <row r="431" spans="2:6">
      <c r="B431"/>
      <c r="F431">
        <f t="shared" si="24"/>
        <v>0</v>
      </c>
    </row>
    <row r="432" spans="2:6">
      <c r="B432"/>
      <c r="F432">
        <f t="shared" si="24"/>
        <v>0</v>
      </c>
    </row>
    <row r="433" spans="2:6">
      <c r="B433"/>
      <c r="F433">
        <f t="shared" si="24"/>
        <v>0</v>
      </c>
    </row>
    <row r="434" spans="2:6">
      <c r="B434"/>
      <c r="F434">
        <f t="shared" si="24"/>
        <v>0</v>
      </c>
    </row>
    <row r="435" spans="2:6">
      <c r="B435"/>
      <c r="F435">
        <f t="shared" si="24"/>
        <v>0</v>
      </c>
    </row>
    <row r="436" spans="2:6">
      <c r="B436"/>
      <c r="F436">
        <f t="shared" si="24"/>
        <v>0</v>
      </c>
    </row>
    <row r="437" spans="2:6">
      <c r="B437"/>
      <c r="F437">
        <f t="shared" si="24"/>
        <v>0</v>
      </c>
    </row>
    <row r="438" spans="2:6">
      <c r="B438"/>
      <c r="F438">
        <f t="shared" si="24"/>
        <v>0</v>
      </c>
    </row>
    <row r="439" spans="2:6">
      <c r="B439"/>
      <c r="F439">
        <f t="shared" si="24"/>
        <v>0</v>
      </c>
    </row>
    <row r="440" spans="2:6">
      <c r="B440"/>
      <c r="F440">
        <f t="shared" si="24"/>
        <v>0</v>
      </c>
    </row>
    <row r="441" spans="2:6">
      <c r="B441"/>
      <c r="F441">
        <f t="shared" si="24"/>
        <v>0</v>
      </c>
    </row>
    <row r="442" spans="2:6">
      <c r="B442"/>
      <c r="F442">
        <f t="shared" si="24"/>
        <v>0</v>
      </c>
    </row>
    <row r="443" spans="2:6">
      <c r="B443"/>
      <c r="F443">
        <f t="shared" si="24"/>
        <v>0</v>
      </c>
    </row>
    <row r="444" spans="2:6">
      <c r="B444"/>
      <c r="F444">
        <f t="shared" si="24"/>
        <v>0</v>
      </c>
    </row>
    <row r="445" spans="2:6">
      <c r="B445"/>
      <c r="F445">
        <f t="shared" si="24"/>
        <v>0</v>
      </c>
    </row>
    <row r="446" spans="2:6">
      <c r="B446"/>
      <c r="F446">
        <f t="shared" si="24"/>
        <v>0</v>
      </c>
    </row>
    <row r="447" spans="2:6">
      <c r="B447"/>
      <c r="F447">
        <f t="shared" si="24"/>
        <v>0</v>
      </c>
    </row>
    <row r="448" spans="2:6">
      <c r="B448"/>
      <c r="F448">
        <f t="shared" si="24"/>
        <v>0</v>
      </c>
    </row>
    <row r="449" spans="2:6">
      <c r="B449"/>
      <c r="F449">
        <f t="shared" si="24"/>
        <v>0</v>
      </c>
    </row>
    <row r="450" spans="2:6">
      <c r="B450"/>
      <c r="F450">
        <f t="shared" si="24"/>
        <v>0</v>
      </c>
    </row>
    <row r="451" spans="2:6">
      <c r="B451"/>
      <c r="F451">
        <f t="shared" si="24"/>
        <v>0</v>
      </c>
    </row>
    <row r="452" spans="2:6">
      <c r="B452"/>
      <c r="F452">
        <f t="shared" si="24"/>
        <v>0</v>
      </c>
    </row>
    <row r="453" spans="2:6">
      <c r="B453"/>
      <c r="F453">
        <f t="shared" si="24"/>
        <v>0</v>
      </c>
    </row>
    <row r="454" spans="2:6">
      <c r="B454"/>
      <c r="F454">
        <f t="shared" si="24"/>
        <v>0</v>
      </c>
    </row>
    <row r="455" spans="2:6">
      <c r="B455"/>
      <c r="F455">
        <f t="shared" si="24"/>
        <v>0</v>
      </c>
    </row>
    <row r="456" spans="2:6">
      <c r="B456"/>
      <c r="F456">
        <f t="shared" si="24"/>
        <v>0</v>
      </c>
    </row>
    <row r="457" spans="2:6">
      <c r="B457"/>
      <c r="F457">
        <f t="shared" si="24"/>
        <v>0</v>
      </c>
    </row>
    <row r="458" spans="2:6">
      <c r="B458"/>
      <c r="F458">
        <f t="shared" si="24"/>
        <v>0</v>
      </c>
    </row>
    <row r="459" spans="2:6">
      <c r="B459"/>
      <c r="F459">
        <f t="shared" si="24"/>
        <v>0</v>
      </c>
    </row>
    <row r="460" spans="2:6">
      <c r="B460"/>
      <c r="F460">
        <f t="shared" si="24"/>
        <v>0</v>
      </c>
    </row>
    <row r="461" spans="2:6">
      <c r="B461"/>
      <c r="F461">
        <f t="shared" si="24"/>
        <v>0</v>
      </c>
    </row>
    <row r="462" spans="2:6">
      <c r="B462"/>
      <c r="F462">
        <f t="shared" si="24"/>
        <v>0</v>
      </c>
    </row>
    <row r="463" spans="2:6">
      <c r="B463"/>
      <c r="F463">
        <f t="shared" si="24"/>
        <v>0</v>
      </c>
    </row>
    <row r="464" spans="2:6">
      <c r="B464"/>
      <c r="F464">
        <f t="shared" si="24"/>
        <v>0</v>
      </c>
    </row>
    <row r="465" spans="2:6">
      <c r="B465"/>
      <c r="F465">
        <f t="shared" si="24"/>
        <v>0</v>
      </c>
    </row>
    <row r="466" spans="2:6">
      <c r="B466"/>
      <c r="F466">
        <f t="shared" si="24"/>
        <v>0</v>
      </c>
    </row>
    <row r="467" spans="2:6">
      <c r="B467"/>
      <c r="F467">
        <f t="shared" ref="F467:F530" si="25">D467-E467</f>
        <v>0</v>
      </c>
    </row>
    <row r="468" spans="2:6">
      <c r="B468"/>
      <c r="F468">
        <f t="shared" si="25"/>
        <v>0</v>
      </c>
    </row>
    <row r="469" spans="2:6">
      <c r="B469"/>
      <c r="F469">
        <f t="shared" si="25"/>
        <v>0</v>
      </c>
    </row>
    <row r="470" spans="2:6">
      <c r="B470"/>
      <c r="F470">
        <f t="shared" si="25"/>
        <v>0</v>
      </c>
    </row>
    <row r="471" spans="2:6">
      <c r="B471"/>
      <c r="F471">
        <f t="shared" si="25"/>
        <v>0</v>
      </c>
    </row>
    <row r="472" spans="2:6">
      <c r="B472"/>
      <c r="F472">
        <f t="shared" si="25"/>
        <v>0</v>
      </c>
    </row>
    <row r="473" spans="2:6">
      <c r="B473"/>
      <c r="F473">
        <f t="shared" si="25"/>
        <v>0</v>
      </c>
    </row>
    <row r="474" spans="2:6">
      <c r="B474"/>
      <c r="F474">
        <f t="shared" si="25"/>
        <v>0</v>
      </c>
    </row>
    <row r="475" spans="2:6">
      <c r="B475"/>
      <c r="F475">
        <f t="shared" si="25"/>
        <v>0</v>
      </c>
    </row>
    <row r="476" spans="2:6">
      <c r="B476"/>
      <c r="F476">
        <f t="shared" si="25"/>
        <v>0</v>
      </c>
    </row>
    <row r="477" spans="2:6">
      <c r="B477"/>
      <c r="F477">
        <f t="shared" si="25"/>
        <v>0</v>
      </c>
    </row>
    <row r="478" spans="2:6">
      <c r="B478"/>
      <c r="F478">
        <f t="shared" si="25"/>
        <v>0</v>
      </c>
    </row>
    <row r="479" spans="2:6">
      <c r="B479"/>
      <c r="F479">
        <f t="shared" si="25"/>
        <v>0</v>
      </c>
    </row>
    <row r="480" spans="2:6">
      <c r="B480"/>
      <c r="F480">
        <f t="shared" si="25"/>
        <v>0</v>
      </c>
    </row>
    <row r="481" spans="2:6">
      <c r="B481"/>
      <c r="F481">
        <f t="shared" si="25"/>
        <v>0</v>
      </c>
    </row>
    <row r="482" spans="2:6">
      <c r="B482"/>
      <c r="F482">
        <f t="shared" si="25"/>
        <v>0</v>
      </c>
    </row>
    <row r="483" spans="2:6">
      <c r="B483"/>
      <c r="F483">
        <f t="shared" si="25"/>
        <v>0</v>
      </c>
    </row>
    <row r="484" spans="2:6">
      <c r="B484"/>
      <c r="F484">
        <f t="shared" si="25"/>
        <v>0</v>
      </c>
    </row>
    <row r="485" spans="2:6">
      <c r="B485"/>
      <c r="F485">
        <f t="shared" si="25"/>
        <v>0</v>
      </c>
    </row>
    <row r="486" spans="2:6">
      <c r="B486"/>
      <c r="F486">
        <f t="shared" si="25"/>
        <v>0</v>
      </c>
    </row>
    <row r="487" spans="2:6">
      <c r="B487"/>
      <c r="F487">
        <f t="shared" si="25"/>
        <v>0</v>
      </c>
    </row>
    <row r="488" spans="2:6">
      <c r="B488"/>
      <c r="F488">
        <f t="shared" si="25"/>
        <v>0</v>
      </c>
    </row>
    <row r="489" spans="2:6">
      <c r="B489"/>
      <c r="F489">
        <f t="shared" si="25"/>
        <v>0</v>
      </c>
    </row>
    <row r="490" spans="2:6">
      <c r="B490"/>
      <c r="F490">
        <f t="shared" si="25"/>
        <v>0</v>
      </c>
    </row>
    <row r="491" spans="2:6">
      <c r="B491"/>
      <c r="F491">
        <f t="shared" si="25"/>
        <v>0</v>
      </c>
    </row>
    <row r="492" spans="2:6">
      <c r="B492"/>
      <c r="F492">
        <f t="shared" si="25"/>
        <v>0</v>
      </c>
    </row>
    <row r="493" spans="2:6">
      <c r="B493"/>
      <c r="F493">
        <f t="shared" si="25"/>
        <v>0</v>
      </c>
    </row>
    <row r="494" spans="2:6">
      <c r="B494"/>
      <c r="F494">
        <f t="shared" si="25"/>
        <v>0</v>
      </c>
    </row>
    <row r="495" spans="2:6">
      <c r="B495"/>
      <c r="F495">
        <f t="shared" si="25"/>
        <v>0</v>
      </c>
    </row>
    <row r="496" spans="2:6">
      <c r="B496"/>
      <c r="F496">
        <f t="shared" si="25"/>
        <v>0</v>
      </c>
    </row>
    <row r="497" spans="2:6">
      <c r="B497"/>
      <c r="F497">
        <f t="shared" si="25"/>
        <v>0</v>
      </c>
    </row>
    <row r="498" spans="2:6">
      <c r="B498"/>
      <c r="F498">
        <f t="shared" si="25"/>
        <v>0</v>
      </c>
    </row>
    <row r="499" spans="2:6">
      <c r="B499"/>
      <c r="F499">
        <f t="shared" si="25"/>
        <v>0</v>
      </c>
    </row>
    <row r="500" spans="2:6">
      <c r="B500"/>
      <c r="F500">
        <f t="shared" si="25"/>
        <v>0</v>
      </c>
    </row>
    <row r="501" spans="2:6">
      <c r="B501"/>
      <c r="F501">
        <f t="shared" si="25"/>
        <v>0</v>
      </c>
    </row>
    <row r="502" spans="2:6">
      <c r="B502"/>
      <c r="F502">
        <f t="shared" si="25"/>
        <v>0</v>
      </c>
    </row>
    <row r="503" spans="2:6">
      <c r="B503"/>
      <c r="F503">
        <f t="shared" si="25"/>
        <v>0</v>
      </c>
    </row>
    <row r="504" spans="2:6">
      <c r="B504"/>
      <c r="F504">
        <f t="shared" si="25"/>
        <v>0</v>
      </c>
    </row>
    <row r="505" spans="2:6">
      <c r="B505"/>
      <c r="F505">
        <f t="shared" si="25"/>
        <v>0</v>
      </c>
    </row>
    <row r="506" spans="2:6">
      <c r="B506"/>
      <c r="F506">
        <f t="shared" si="25"/>
        <v>0</v>
      </c>
    </row>
    <row r="507" spans="2:6">
      <c r="B507"/>
      <c r="F507">
        <f t="shared" si="25"/>
        <v>0</v>
      </c>
    </row>
    <row r="508" spans="2:6">
      <c r="B508"/>
      <c r="F508">
        <f t="shared" si="25"/>
        <v>0</v>
      </c>
    </row>
    <row r="509" spans="2:6">
      <c r="B509"/>
      <c r="F509">
        <f t="shared" si="25"/>
        <v>0</v>
      </c>
    </row>
    <row r="510" spans="2:6">
      <c r="B510"/>
      <c r="F510">
        <f t="shared" si="25"/>
        <v>0</v>
      </c>
    </row>
    <row r="511" spans="2:6">
      <c r="B511"/>
      <c r="F511">
        <f t="shared" si="25"/>
        <v>0</v>
      </c>
    </row>
    <row r="512" spans="2:6">
      <c r="B512"/>
      <c r="F512">
        <f t="shared" si="25"/>
        <v>0</v>
      </c>
    </row>
    <row r="513" spans="2:6">
      <c r="B513"/>
      <c r="F513">
        <f t="shared" si="25"/>
        <v>0</v>
      </c>
    </row>
    <row r="514" spans="2:6">
      <c r="B514"/>
      <c r="F514">
        <f t="shared" si="25"/>
        <v>0</v>
      </c>
    </row>
    <row r="515" spans="2:6">
      <c r="B515"/>
      <c r="F515">
        <f t="shared" si="25"/>
        <v>0</v>
      </c>
    </row>
    <row r="516" spans="2:6">
      <c r="B516"/>
      <c r="F516">
        <f t="shared" si="25"/>
        <v>0</v>
      </c>
    </row>
    <row r="517" spans="2:6">
      <c r="B517"/>
      <c r="F517">
        <f t="shared" si="25"/>
        <v>0</v>
      </c>
    </row>
    <row r="518" spans="2:6">
      <c r="B518"/>
      <c r="F518">
        <f t="shared" si="25"/>
        <v>0</v>
      </c>
    </row>
    <row r="519" spans="2:6">
      <c r="B519"/>
      <c r="F519">
        <f t="shared" si="25"/>
        <v>0</v>
      </c>
    </row>
    <row r="520" spans="2:6">
      <c r="B520"/>
      <c r="F520">
        <f t="shared" si="25"/>
        <v>0</v>
      </c>
    </row>
    <row r="521" spans="2:6">
      <c r="B521"/>
      <c r="F521">
        <f t="shared" si="25"/>
        <v>0</v>
      </c>
    </row>
    <row r="522" spans="2:6">
      <c r="B522"/>
      <c r="F522">
        <f t="shared" si="25"/>
        <v>0</v>
      </c>
    </row>
    <row r="523" spans="2:6">
      <c r="B523"/>
      <c r="F523">
        <f t="shared" si="25"/>
        <v>0</v>
      </c>
    </row>
    <row r="524" spans="2:6">
      <c r="B524"/>
      <c r="F524">
        <f t="shared" si="25"/>
        <v>0</v>
      </c>
    </row>
    <row r="525" spans="2:6">
      <c r="B525"/>
      <c r="F525">
        <f t="shared" si="25"/>
        <v>0</v>
      </c>
    </row>
    <row r="526" spans="2:6">
      <c r="B526"/>
      <c r="F526">
        <f t="shared" si="25"/>
        <v>0</v>
      </c>
    </row>
    <row r="527" spans="2:6">
      <c r="B527"/>
      <c r="F527">
        <f t="shared" si="25"/>
        <v>0</v>
      </c>
    </row>
    <row r="528" spans="2:6">
      <c r="B528"/>
      <c r="F528">
        <f t="shared" si="25"/>
        <v>0</v>
      </c>
    </row>
    <row r="529" spans="2:6">
      <c r="B529"/>
      <c r="F529">
        <f t="shared" si="25"/>
        <v>0</v>
      </c>
    </row>
    <row r="530" spans="2:6">
      <c r="B530"/>
      <c r="F530">
        <f t="shared" si="25"/>
        <v>0</v>
      </c>
    </row>
    <row r="531" spans="2:6">
      <c r="B531"/>
      <c r="F531">
        <f t="shared" ref="F531:F594" si="26">D531-E531</f>
        <v>0</v>
      </c>
    </row>
    <row r="532" spans="2:6">
      <c r="B532"/>
      <c r="F532">
        <f t="shared" si="26"/>
        <v>0</v>
      </c>
    </row>
    <row r="533" spans="2:6">
      <c r="B533"/>
      <c r="F533">
        <f t="shared" si="26"/>
        <v>0</v>
      </c>
    </row>
    <row r="534" spans="2:6">
      <c r="B534"/>
      <c r="F534">
        <f t="shared" si="26"/>
        <v>0</v>
      </c>
    </row>
    <row r="535" spans="2:6">
      <c r="B535"/>
      <c r="F535">
        <f t="shared" si="26"/>
        <v>0</v>
      </c>
    </row>
    <row r="536" spans="2:6">
      <c r="B536"/>
      <c r="F536">
        <f t="shared" si="26"/>
        <v>0</v>
      </c>
    </row>
    <row r="537" spans="2:6">
      <c r="B537"/>
      <c r="F537">
        <f t="shared" si="26"/>
        <v>0</v>
      </c>
    </row>
    <row r="538" spans="2:6">
      <c r="B538"/>
      <c r="F538">
        <f t="shared" si="26"/>
        <v>0</v>
      </c>
    </row>
    <row r="539" spans="2:6">
      <c r="B539"/>
      <c r="F539">
        <f t="shared" si="26"/>
        <v>0</v>
      </c>
    </row>
    <row r="540" spans="2:6">
      <c r="B540"/>
      <c r="F540">
        <f t="shared" si="26"/>
        <v>0</v>
      </c>
    </row>
    <row r="541" spans="2:6">
      <c r="B541"/>
      <c r="F541">
        <f t="shared" si="26"/>
        <v>0</v>
      </c>
    </row>
    <row r="542" spans="2:6">
      <c r="B542"/>
      <c r="F542">
        <f t="shared" si="26"/>
        <v>0</v>
      </c>
    </row>
    <row r="543" spans="2:6">
      <c r="B543"/>
      <c r="F543">
        <f t="shared" si="26"/>
        <v>0</v>
      </c>
    </row>
    <row r="544" spans="2:6">
      <c r="B544"/>
      <c r="F544">
        <f t="shared" si="26"/>
        <v>0</v>
      </c>
    </row>
    <row r="545" spans="2:6">
      <c r="B545"/>
      <c r="F545">
        <f t="shared" si="26"/>
        <v>0</v>
      </c>
    </row>
    <row r="546" spans="2:6">
      <c r="B546"/>
      <c r="F546">
        <f t="shared" si="26"/>
        <v>0</v>
      </c>
    </row>
    <row r="547" spans="2:6">
      <c r="B547"/>
      <c r="F547">
        <f t="shared" si="26"/>
        <v>0</v>
      </c>
    </row>
    <row r="548" spans="2:6">
      <c r="B548"/>
      <c r="F548">
        <f t="shared" si="26"/>
        <v>0</v>
      </c>
    </row>
    <row r="549" spans="2:6">
      <c r="B549"/>
      <c r="F549">
        <f t="shared" si="26"/>
        <v>0</v>
      </c>
    </row>
    <row r="550" spans="2:6">
      <c r="B550"/>
      <c r="F550">
        <f t="shared" si="26"/>
        <v>0</v>
      </c>
    </row>
    <row r="551" spans="2:6">
      <c r="B551"/>
      <c r="F551">
        <f t="shared" si="26"/>
        <v>0</v>
      </c>
    </row>
    <row r="552" spans="2:6">
      <c r="B552"/>
      <c r="F552">
        <f t="shared" si="26"/>
        <v>0</v>
      </c>
    </row>
    <row r="553" spans="2:6">
      <c r="B553"/>
      <c r="F553">
        <f t="shared" si="26"/>
        <v>0</v>
      </c>
    </row>
    <row r="554" spans="2:6">
      <c r="B554"/>
      <c r="F554">
        <f t="shared" si="26"/>
        <v>0</v>
      </c>
    </row>
    <row r="555" spans="2:6">
      <c r="B555"/>
      <c r="F555">
        <f t="shared" si="26"/>
        <v>0</v>
      </c>
    </row>
    <row r="556" spans="2:6">
      <c r="B556"/>
      <c r="F556">
        <f t="shared" si="26"/>
        <v>0</v>
      </c>
    </row>
    <row r="557" spans="2:6">
      <c r="B557"/>
      <c r="F557">
        <f t="shared" si="26"/>
        <v>0</v>
      </c>
    </row>
    <row r="558" spans="2:6">
      <c r="B558"/>
      <c r="F558">
        <f t="shared" si="26"/>
        <v>0</v>
      </c>
    </row>
    <row r="559" spans="2:6">
      <c r="B559"/>
      <c r="F559">
        <f t="shared" si="26"/>
        <v>0</v>
      </c>
    </row>
    <row r="560" spans="2:6">
      <c r="B560"/>
      <c r="F560">
        <f t="shared" si="26"/>
        <v>0</v>
      </c>
    </row>
    <row r="561" spans="2:6">
      <c r="B561"/>
      <c r="F561">
        <f t="shared" si="26"/>
        <v>0</v>
      </c>
    </row>
    <row r="562" spans="2:6">
      <c r="B562"/>
      <c r="F562">
        <f t="shared" si="26"/>
        <v>0</v>
      </c>
    </row>
    <row r="563" spans="2:6">
      <c r="B563"/>
      <c r="F563">
        <f t="shared" si="26"/>
        <v>0</v>
      </c>
    </row>
    <row r="564" spans="2:6">
      <c r="B564"/>
      <c r="F564">
        <f t="shared" si="26"/>
        <v>0</v>
      </c>
    </row>
    <row r="565" spans="2:6">
      <c r="B565"/>
      <c r="F565">
        <f t="shared" si="26"/>
        <v>0</v>
      </c>
    </row>
    <row r="566" spans="2:6">
      <c r="B566"/>
      <c r="F566">
        <f t="shared" si="26"/>
        <v>0</v>
      </c>
    </row>
    <row r="567" spans="2:6">
      <c r="B567"/>
      <c r="F567">
        <f t="shared" si="26"/>
        <v>0</v>
      </c>
    </row>
    <row r="568" spans="2:6">
      <c r="B568"/>
      <c r="F568">
        <f t="shared" si="26"/>
        <v>0</v>
      </c>
    </row>
    <row r="569" spans="2:6">
      <c r="B569"/>
      <c r="F569">
        <f t="shared" si="26"/>
        <v>0</v>
      </c>
    </row>
    <row r="570" spans="2:6">
      <c r="B570"/>
      <c r="F570">
        <f t="shared" si="26"/>
        <v>0</v>
      </c>
    </row>
    <row r="571" spans="2:6">
      <c r="B571"/>
      <c r="F571">
        <f t="shared" si="26"/>
        <v>0</v>
      </c>
    </row>
    <row r="572" spans="2:6">
      <c r="B572"/>
      <c r="F572">
        <f t="shared" si="26"/>
        <v>0</v>
      </c>
    </row>
    <row r="573" spans="2:6">
      <c r="B573"/>
      <c r="F573">
        <f t="shared" si="26"/>
        <v>0</v>
      </c>
    </row>
    <row r="574" spans="2:6">
      <c r="B574"/>
      <c r="F574">
        <f t="shared" si="26"/>
        <v>0</v>
      </c>
    </row>
    <row r="575" spans="2:6">
      <c r="B575"/>
      <c r="F575">
        <f t="shared" si="26"/>
        <v>0</v>
      </c>
    </row>
    <row r="576" spans="2:6">
      <c r="B576"/>
      <c r="F576">
        <f t="shared" si="26"/>
        <v>0</v>
      </c>
    </row>
    <row r="577" spans="2:6">
      <c r="B577"/>
      <c r="F577">
        <f t="shared" si="26"/>
        <v>0</v>
      </c>
    </row>
    <row r="578" spans="2:6">
      <c r="B578"/>
      <c r="F578">
        <f t="shared" si="26"/>
        <v>0</v>
      </c>
    </row>
    <row r="579" spans="2:6">
      <c r="B579"/>
      <c r="F579">
        <f t="shared" si="26"/>
        <v>0</v>
      </c>
    </row>
    <row r="580" spans="2:6">
      <c r="B580"/>
      <c r="F580">
        <f t="shared" si="26"/>
        <v>0</v>
      </c>
    </row>
    <row r="581" spans="2:6">
      <c r="B581"/>
      <c r="F581">
        <f t="shared" si="26"/>
        <v>0</v>
      </c>
    </row>
    <row r="582" spans="2:6">
      <c r="B582"/>
      <c r="F582">
        <f t="shared" si="26"/>
        <v>0</v>
      </c>
    </row>
    <row r="583" spans="2:6">
      <c r="B583"/>
      <c r="F583">
        <f t="shared" si="26"/>
        <v>0</v>
      </c>
    </row>
    <row r="584" spans="2:6">
      <c r="B584"/>
      <c r="F584">
        <f t="shared" si="26"/>
        <v>0</v>
      </c>
    </row>
    <row r="585" spans="2:6">
      <c r="B585"/>
      <c r="F585">
        <f t="shared" si="26"/>
        <v>0</v>
      </c>
    </row>
    <row r="586" spans="2:6">
      <c r="B586"/>
      <c r="F586">
        <f t="shared" si="26"/>
        <v>0</v>
      </c>
    </row>
    <row r="587" spans="2:6">
      <c r="B587"/>
      <c r="F587">
        <f t="shared" si="26"/>
        <v>0</v>
      </c>
    </row>
    <row r="588" spans="2:6">
      <c r="B588"/>
      <c r="F588">
        <f t="shared" si="26"/>
        <v>0</v>
      </c>
    </row>
    <row r="589" spans="2:6">
      <c r="B589"/>
      <c r="F589">
        <f t="shared" si="26"/>
        <v>0</v>
      </c>
    </row>
    <row r="590" spans="2:6">
      <c r="B590"/>
      <c r="F590">
        <f t="shared" si="26"/>
        <v>0</v>
      </c>
    </row>
    <row r="591" spans="2:6">
      <c r="B591"/>
      <c r="F591">
        <f t="shared" si="26"/>
        <v>0</v>
      </c>
    </row>
    <row r="592" spans="2:6">
      <c r="B592"/>
      <c r="F592">
        <f t="shared" si="26"/>
        <v>0</v>
      </c>
    </row>
    <row r="593" spans="2:6">
      <c r="B593"/>
      <c r="F593">
        <f t="shared" si="26"/>
        <v>0</v>
      </c>
    </row>
    <row r="594" spans="2:6">
      <c r="B594"/>
      <c r="F594">
        <f t="shared" si="26"/>
        <v>0</v>
      </c>
    </row>
    <row r="595" spans="2:6">
      <c r="B595"/>
      <c r="F595">
        <f t="shared" ref="F595:F658" si="27">D595-E595</f>
        <v>0</v>
      </c>
    </row>
    <row r="596" spans="2:6">
      <c r="B596"/>
      <c r="F596">
        <f t="shared" si="27"/>
        <v>0</v>
      </c>
    </row>
    <row r="597" spans="2:6">
      <c r="B597"/>
      <c r="F597">
        <f t="shared" si="27"/>
        <v>0</v>
      </c>
    </row>
    <row r="598" spans="2:6">
      <c r="B598"/>
      <c r="F598">
        <f t="shared" si="27"/>
        <v>0</v>
      </c>
    </row>
    <row r="599" spans="2:6">
      <c r="B599"/>
      <c r="F599">
        <f t="shared" si="27"/>
        <v>0</v>
      </c>
    </row>
    <row r="600" spans="2:6">
      <c r="B600"/>
      <c r="F600">
        <f t="shared" si="27"/>
        <v>0</v>
      </c>
    </row>
    <row r="601" spans="2:6">
      <c r="B601"/>
      <c r="F601">
        <f t="shared" si="27"/>
        <v>0</v>
      </c>
    </row>
    <row r="602" spans="2:6">
      <c r="B602"/>
      <c r="F602">
        <f t="shared" si="27"/>
        <v>0</v>
      </c>
    </row>
    <row r="603" spans="2:6">
      <c r="B603"/>
      <c r="F603">
        <f t="shared" si="27"/>
        <v>0</v>
      </c>
    </row>
    <row r="604" spans="2:6">
      <c r="B604"/>
      <c r="F604">
        <f t="shared" si="27"/>
        <v>0</v>
      </c>
    </row>
    <row r="605" spans="2:6">
      <c r="B605"/>
      <c r="F605">
        <f t="shared" si="27"/>
        <v>0</v>
      </c>
    </row>
    <row r="606" spans="2:6">
      <c r="B606"/>
      <c r="F606">
        <f t="shared" si="27"/>
        <v>0</v>
      </c>
    </row>
    <row r="607" spans="2:6">
      <c r="B607"/>
      <c r="F607">
        <f t="shared" si="27"/>
        <v>0</v>
      </c>
    </row>
    <row r="608" spans="2:6">
      <c r="B608"/>
      <c r="F608">
        <f t="shared" si="27"/>
        <v>0</v>
      </c>
    </row>
    <row r="609" spans="2:6">
      <c r="B609"/>
      <c r="F609">
        <f t="shared" si="27"/>
        <v>0</v>
      </c>
    </row>
    <row r="610" spans="2:6">
      <c r="B610"/>
      <c r="F610">
        <f t="shared" si="27"/>
        <v>0</v>
      </c>
    </row>
    <row r="611" spans="2:6">
      <c r="B611"/>
      <c r="F611">
        <f t="shared" si="27"/>
        <v>0</v>
      </c>
    </row>
    <row r="612" spans="2:6">
      <c r="B612"/>
      <c r="F612">
        <f t="shared" si="27"/>
        <v>0</v>
      </c>
    </row>
    <row r="613" spans="2:6">
      <c r="B613"/>
      <c r="F613">
        <f t="shared" si="27"/>
        <v>0</v>
      </c>
    </row>
    <row r="614" spans="2:6">
      <c r="B614"/>
      <c r="F614">
        <f t="shared" si="27"/>
        <v>0</v>
      </c>
    </row>
    <row r="615" spans="2:6">
      <c r="B615"/>
      <c r="F615">
        <f t="shared" si="27"/>
        <v>0</v>
      </c>
    </row>
    <row r="616" spans="2:6">
      <c r="B616"/>
      <c r="F616">
        <f t="shared" si="27"/>
        <v>0</v>
      </c>
    </row>
    <row r="617" spans="2:6">
      <c r="B617"/>
      <c r="F617">
        <f t="shared" si="27"/>
        <v>0</v>
      </c>
    </row>
    <row r="618" spans="2:6">
      <c r="B618"/>
      <c r="F618">
        <f t="shared" si="27"/>
        <v>0</v>
      </c>
    </row>
    <row r="619" spans="2:6">
      <c r="B619"/>
      <c r="F619">
        <f t="shared" si="27"/>
        <v>0</v>
      </c>
    </row>
    <row r="620" spans="2:6">
      <c r="B620"/>
      <c r="F620">
        <f t="shared" si="27"/>
        <v>0</v>
      </c>
    </row>
    <row r="621" spans="2:6">
      <c r="B621"/>
      <c r="F621">
        <f t="shared" si="27"/>
        <v>0</v>
      </c>
    </row>
    <row r="622" spans="2:6">
      <c r="B622"/>
      <c r="F622">
        <f t="shared" si="27"/>
        <v>0</v>
      </c>
    </row>
    <row r="623" spans="2:6">
      <c r="B623"/>
      <c r="F623">
        <f t="shared" si="27"/>
        <v>0</v>
      </c>
    </row>
    <row r="624" spans="2:6">
      <c r="B624"/>
      <c r="F624">
        <f t="shared" si="27"/>
        <v>0</v>
      </c>
    </row>
    <row r="625" spans="2:6">
      <c r="B625"/>
      <c r="F625">
        <f t="shared" si="27"/>
        <v>0</v>
      </c>
    </row>
    <row r="626" spans="2:6">
      <c r="B626"/>
      <c r="F626">
        <f t="shared" si="27"/>
        <v>0</v>
      </c>
    </row>
    <row r="627" spans="2:6">
      <c r="B627"/>
      <c r="F627">
        <f t="shared" si="27"/>
        <v>0</v>
      </c>
    </row>
    <row r="628" spans="2:6">
      <c r="B628"/>
      <c r="F628">
        <f t="shared" si="27"/>
        <v>0</v>
      </c>
    </row>
    <row r="629" spans="2:6">
      <c r="B629"/>
      <c r="F629">
        <f t="shared" si="27"/>
        <v>0</v>
      </c>
    </row>
    <row r="630" spans="2:6">
      <c r="B630"/>
      <c r="F630">
        <f t="shared" si="27"/>
        <v>0</v>
      </c>
    </row>
    <row r="631" spans="2:6">
      <c r="B631"/>
      <c r="F631">
        <f t="shared" si="27"/>
        <v>0</v>
      </c>
    </row>
    <row r="632" spans="2:6">
      <c r="B632"/>
      <c r="F632">
        <f t="shared" si="27"/>
        <v>0</v>
      </c>
    </row>
    <row r="633" spans="2:6">
      <c r="B633"/>
      <c r="F633">
        <f t="shared" si="27"/>
        <v>0</v>
      </c>
    </row>
    <row r="634" spans="2:6">
      <c r="B634"/>
      <c r="F634">
        <f t="shared" si="27"/>
        <v>0</v>
      </c>
    </row>
    <row r="635" spans="2:6">
      <c r="B635"/>
      <c r="F635">
        <f t="shared" si="27"/>
        <v>0</v>
      </c>
    </row>
    <row r="636" spans="2:6">
      <c r="B636"/>
      <c r="F636">
        <f t="shared" si="27"/>
        <v>0</v>
      </c>
    </row>
    <row r="637" spans="2:6">
      <c r="B637"/>
      <c r="F637">
        <f t="shared" si="27"/>
        <v>0</v>
      </c>
    </row>
    <row r="638" spans="2:6">
      <c r="B638"/>
      <c r="F638">
        <f t="shared" si="27"/>
        <v>0</v>
      </c>
    </row>
    <row r="639" spans="2:6">
      <c r="B639"/>
      <c r="F639">
        <f t="shared" si="27"/>
        <v>0</v>
      </c>
    </row>
    <row r="640" spans="2:6">
      <c r="B640"/>
      <c r="F640">
        <f t="shared" si="27"/>
        <v>0</v>
      </c>
    </row>
    <row r="641" spans="2:6">
      <c r="B641"/>
      <c r="F641">
        <f t="shared" si="27"/>
        <v>0</v>
      </c>
    </row>
    <row r="642" spans="2:6">
      <c r="B642"/>
      <c r="F642">
        <f t="shared" si="27"/>
        <v>0</v>
      </c>
    </row>
    <row r="643" spans="2:6">
      <c r="B643"/>
      <c r="F643">
        <f t="shared" si="27"/>
        <v>0</v>
      </c>
    </row>
    <row r="644" spans="2:6">
      <c r="B644"/>
      <c r="F644">
        <f t="shared" si="27"/>
        <v>0</v>
      </c>
    </row>
    <row r="645" spans="2:6">
      <c r="B645"/>
      <c r="F645">
        <f t="shared" si="27"/>
        <v>0</v>
      </c>
    </row>
    <row r="646" spans="2:6">
      <c r="B646"/>
      <c r="F646">
        <f t="shared" si="27"/>
        <v>0</v>
      </c>
    </row>
    <row r="647" spans="2:6">
      <c r="B647"/>
      <c r="F647">
        <f t="shared" si="27"/>
        <v>0</v>
      </c>
    </row>
    <row r="648" spans="2:6">
      <c r="B648"/>
      <c r="F648">
        <f t="shared" si="27"/>
        <v>0</v>
      </c>
    </row>
    <row r="649" spans="2:6">
      <c r="B649"/>
      <c r="F649">
        <f t="shared" si="27"/>
        <v>0</v>
      </c>
    </row>
    <row r="650" spans="2:6">
      <c r="B650"/>
      <c r="F650">
        <f t="shared" si="27"/>
        <v>0</v>
      </c>
    </row>
    <row r="651" spans="2:6">
      <c r="B651"/>
      <c r="F651">
        <f t="shared" si="27"/>
        <v>0</v>
      </c>
    </row>
    <row r="652" spans="2:6">
      <c r="B652"/>
      <c r="F652">
        <f t="shared" si="27"/>
        <v>0</v>
      </c>
    </row>
    <row r="653" spans="2:6">
      <c r="B653"/>
      <c r="F653">
        <f t="shared" si="27"/>
        <v>0</v>
      </c>
    </row>
    <row r="654" spans="2:6">
      <c r="B654"/>
      <c r="F654">
        <f t="shared" si="27"/>
        <v>0</v>
      </c>
    </row>
    <row r="655" spans="2:6">
      <c r="B655"/>
      <c r="F655">
        <f t="shared" si="27"/>
        <v>0</v>
      </c>
    </row>
    <row r="656" spans="2:6">
      <c r="B656"/>
      <c r="F656">
        <f t="shared" si="27"/>
        <v>0</v>
      </c>
    </row>
    <row r="657" spans="2:6">
      <c r="B657"/>
      <c r="F657">
        <f t="shared" si="27"/>
        <v>0</v>
      </c>
    </row>
    <row r="658" spans="2:6">
      <c r="B658"/>
      <c r="F658">
        <f t="shared" si="27"/>
        <v>0</v>
      </c>
    </row>
    <row r="659" spans="2:6">
      <c r="B659"/>
      <c r="F659">
        <f t="shared" ref="F659:F721" si="28">D659-E659</f>
        <v>0</v>
      </c>
    </row>
    <row r="660" spans="2:6">
      <c r="B660"/>
      <c r="F660">
        <f t="shared" si="28"/>
        <v>0</v>
      </c>
    </row>
    <row r="661" spans="2:6">
      <c r="B661"/>
      <c r="F661">
        <f t="shared" si="28"/>
        <v>0</v>
      </c>
    </row>
    <row r="662" spans="2:6">
      <c r="B662"/>
      <c r="F662">
        <f t="shared" si="28"/>
        <v>0</v>
      </c>
    </row>
    <row r="663" spans="2:6">
      <c r="B663"/>
      <c r="F663">
        <f t="shared" si="28"/>
        <v>0</v>
      </c>
    </row>
    <row r="664" spans="2:6">
      <c r="B664"/>
      <c r="F664">
        <f t="shared" si="28"/>
        <v>0</v>
      </c>
    </row>
    <row r="665" spans="2:6">
      <c r="B665"/>
      <c r="F665">
        <f t="shared" si="28"/>
        <v>0</v>
      </c>
    </row>
    <row r="666" spans="2:6">
      <c r="B666"/>
      <c r="F666">
        <f t="shared" si="28"/>
        <v>0</v>
      </c>
    </row>
    <row r="667" spans="2:6">
      <c r="B667"/>
      <c r="F667">
        <f t="shared" si="28"/>
        <v>0</v>
      </c>
    </row>
    <row r="668" spans="2:6">
      <c r="B668"/>
      <c r="F668">
        <f t="shared" si="28"/>
        <v>0</v>
      </c>
    </row>
    <row r="669" spans="2:6">
      <c r="B669"/>
      <c r="F669">
        <f t="shared" si="28"/>
        <v>0</v>
      </c>
    </row>
    <row r="670" spans="2:6">
      <c r="B670"/>
      <c r="F670">
        <f t="shared" si="28"/>
        <v>0</v>
      </c>
    </row>
    <row r="671" spans="2:6">
      <c r="B671"/>
      <c r="F671">
        <f t="shared" si="28"/>
        <v>0</v>
      </c>
    </row>
    <row r="672" spans="2:6">
      <c r="B672"/>
      <c r="F672">
        <f t="shared" si="28"/>
        <v>0</v>
      </c>
    </row>
    <row r="673" spans="2:6">
      <c r="B673"/>
      <c r="F673">
        <f t="shared" si="28"/>
        <v>0</v>
      </c>
    </row>
    <row r="674" spans="2:6">
      <c r="B674"/>
      <c r="F674">
        <f t="shared" si="28"/>
        <v>0</v>
      </c>
    </row>
    <row r="675" spans="2:6">
      <c r="B675"/>
      <c r="F675">
        <f t="shared" si="28"/>
        <v>0</v>
      </c>
    </row>
    <row r="676" spans="2:6">
      <c r="B676"/>
      <c r="F676">
        <f t="shared" si="28"/>
        <v>0</v>
      </c>
    </row>
    <row r="677" spans="2:6">
      <c r="B677"/>
      <c r="F677">
        <f t="shared" si="28"/>
        <v>0</v>
      </c>
    </row>
    <row r="678" spans="2:6">
      <c r="B678"/>
      <c r="F678">
        <f t="shared" si="28"/>
        <v>0</v>
      </c>
    </row>
    <row r="679" spans="2:6">
      <c r="B679"/>
      <c r="F679">
        <f t="shared" si="28"/>
        <v>0</v>
      </c>
    </row>
    <row r="680" spans="2:6">
      <c r="B680"/>
      <c r="F680">
        <f t="shared" si="28"/>
        <v>0</v>
      </c>
    </row>
    <row r="681" spans="2:6">
      <c r="B681"/>
      <c r="F681">
        <f t="shared" si="28"/>
        <v>0</v>
      </c>
    </row>
    <row r="682" spans="2:6">
      <c r="B682"/>
      <c r="F682">
        <f t="shared" si="28"/>
        <v>0</v>
      </c>
    </row>
    <row r="683" spans="2:6">
      <c r="B683"/>
      <c r="F683">
        <f t="shared" si="28"/>
        <v>0</v>
      </c>
    </row>
    <row r="684" spans="2:6">
      <c r="B684"/>
      <c r="F684">
        <f t="shared" si="28"/>
        <v>0</v>
      </c>
    </row>
    <row r="685" spans="2:6">
      <c r="B685"/>
      <c r="F685">
        <f t="shared" si="28"/>
        <v>0</v>
      </c>
    </row>
    <row r="686" spans="2:6">
      <c r="B686"/>
      <c r="F686">
        <f t="shared" si="28"/>
        <v>0</v>
      </c>
    </row>
    <row r="687" spans="2:6">
      <c r="B687"/>
      <c r="F687">
        <f t="shared" si="28"/>
        <v>0</v>
      </c>
    </row>
    <row r="688" spans="2:6">
      <c r="B688"/>
      <c r="F688">
        <f t="shared" si="28"/>
        <v>0</v>
      </c>
    </row>
    <row r="689" spans="2:6">
      <c r="B689"/>
      <c r="F689">
        <f t="shared" si="28"/>
        <v>0</v>
      </c>
    </row>
    <row r="690" spans="2:6">
      <c r="B690"/>
      <c r="F690">
        <f t="shared" si="28"/>
        <v>0</v>
      </c>
    </row>
    <row r="691" spans="2:6">
      <c r="B691"/>
      <c r="F691">
        <f t="shared" si="28"/>
        <v>0</v>
      </c>
    </row>
    <row r="692" spans="2:6">
      <c r="B692"/>
      <c r="F692">
        <f t="shared" si="28"/>
        <v>0</v>
      </c>
    </row>
    <row r="693" spans="2:6">
      <c r="B693"/>
      <c r="F693">
        <f t="shared" si="28"/>
        <v>0</v>
      </c>
    </row>
    <row r="694" spans="2:6">
      <c r="B694"/>
      <c r="F694">
        <f t="shared" si="28"/>
        <v>0</v>
      </c>
    </row>
    <row r="695" spans="2:6">
      <c r="B695"/>
      <c r="F695">
        <f t="shared" si="28"/>
        <v>0</v>
      </c>
    </row>
    <row r="696" spans="2:6">
      <c r="B696"/>
      <c r="F696">
        <f t="shared" si="28"/>
        <v>0</v>
      </c>
    </row>
    <row r="697" spans="2:6">
      <c r="B697"/>
      <c r="F697">
        <f t="shared" si="28"/>
        <v>0</v>
      </c>
    </row>
    <row r="698" spans="2:6">
      <c r="B698"/>
      <c r="F698">
        <f t="shared" si="28"/>
        <v>0</v>
      </c>
    </row>
    <row r="699" spans="2:6">
      <c r="B699"/>
      <c r="F699">
        <f t="shared" si="28"/>
        <v>0</v>
      </c>
    </row>
    <row r="700" spans="2:6">
      <c r="B700"/>
      <c r="F700">
        <f t="shared" si="28"/>
        <v>0</v>
      </c>
    </row>
    <row r="701" spans="2:6">
      <c r="B701"/>
      <c r="F701">
        <f t="shared" si="28"/>
        <v>0</v>
      </c>
    </row>
    <row r="702" spans="2:6">
      <c r="B702"/>
      <c r="F702">
        <f t="shared" si="28"/>
        <v>0</v>
      </c>
    </row>
    <row r="703" spans="2:6">
      <c r="B703"/>
      <c r="F703">
        <f t="shared" si="28"/>
        <v>0</v>
      </c>
    </row>
    <row r="704" spans="2:6">
      <c r="B704"/>
      <c r="F704">
        <f t="shared" si="28"/>
        <v>0</v>
      </c>
    </row>
    <row r="705" spans="2:6">
      <c r="B705"/>
      <c r="F705">
        <f t="shared" si="28"/>
        <v>0</v>
      </c>
    </row>
    <row r="706" spans="2:6">
      <c r="B706"/>
      <c r="F706">
        <f t="shared" si="28"/>
        <v>0</v>
      </c>
    </row>
    <row r="707" spans="2:6">
      <c r="B707"/>
      <c r="F707">
        <f t="shared" si="28"/>
        <v>0</v>
      </c>
    </row>
    <row r="708" spans="2:6">
      <c r="B708"/>
      <c r="F708">
        <f t="shared" si="28"/>
        <v>0</v>
      </c>
    </row>
    <row r="709" spans="2:6">
      <c r="B709"/>
      <c r="F709">
        <f t="shared" si="28"/>
        <v>0</v>
      </c>
    </row>
    <row r="710" spans="2:6">
      <c r="B710"/>
      <c r="F710">
        <f t="shared" si="28"/>
        <v>0</v>
      </c>
    </row>
    <row r="711" spans="2:6">
      <c r="B711"/>
      <c r="F711">
        <f t="shared" si="28"/>
        <v>0</v>
      </c>
    </row>
    <row r="712" spans="2:6">
      <c r="B712"/>
      <c r="F712">
        <f t="shared" si="28"/>
        <v>0</v>
      </c>
    </row>
    <row r="713" spans="2:6">
      <c r="B713"/>
      <c r="F713">
        <f t="shared" si="28"/>
        <v>0</v>
      </c>
    </row>
    <row r="714" spans="2:6">
      <c r="B714"/>
      <c r="F714">
        <f t="shared" si="28"/>
        <v>0</v>
      </c>
    </row>
    <row r="715" spans="2:6">
      <c r="B715"/>
      <c r="F715">
        <f t="shared" si="28"/>
        <v>0</v>
      </c>
    </row>
    <row r="716" spans="2:6">
      <c r="B716"/>
      <c r="F716">
        <f t="shared" si="28"/>
        <v>0</v>
      </c>
    </row>
    <row r="717" spans="2:6">
      <c r="B717"/>
      <c r="F717">
        <f t="shared" si="28"/>
        <v>0</v>
      </c>
    </row>
    <row r="718" spans="2:6">
      <c r="B718"/>
      <c r="F718">
        <f t="shared" si="28"/>
        <v>0</v>
      </c>
    </row>
    <row r="719" spans="2:6">
      <c r="B719"/>
      <c r="F719">
        <f t="shared" si="28"/>
        <v>0</v>
      </c>
    </row>
    <row r="720" spans="2:6">
      <c r="B720"/>
      <c r="F720">
        <f t="shared" si="28"/>
        <v>0</v>
      </c>
    </row>
    <row r="721" spans="2:6">
      <c r="B721"/>
      <c r="F721">
        <f t="shared" si="28"/>
        <v>0</v>
      </c>
    </row>
  </sheetData>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dimension ref="A1:B9"/>
  <sheetViews>
    <sheetView rightToLeft="1" workbookViewId="0">
      <selection activeCell="C15" sqref="C15"/>
    </sheetView>
  </sheetViews>
  <sheetFormatPr baseColWidth="10" defaultColWidth="9.140625" defaultRowHeight="15"/>
  <cols>
    <col min="1" max="1" width="34.85546875" bestFit="1" customWidth="1"/>
    <col min="2" max="2" width="22.42578125" customWidth="1"/>
  </cols>
  <sheetData>
    <row r="1" spans="1:2" ht="15.75">
      <c r="A1" s="257" t="s">
        <v>811</v>
      </c>
      <c r="B1" s="257"/>
    </row>
    <row r="2" spans="1:2">
      <c r="A2" s="10" t="s">
        <v>808</v>
      </c>
      <c r="B2" s="10"/>
    </row>
    <row r="3" spans="1:2">
      <c r="A3" s="10" t="s">
        <v>807</v>
      </c>
      <c r="B3" s="10"/>
    </row>
    <row r="4" spans="1:2">
      <c r="A4" s="10" t="s">
        <v>803</v>
      </c>
      <c r="B4" s="10"/>
    </row>
    <row r="5" spans="1:2">
      <c r="A5" s="10" t="s">
        <v>805</v>
      </c>
      <c r="B5" s="10"/>
    </row>
    <row r="6" spans="1:2">
      <c r="A6" s="10" t="s">
        <v>804</v>
      </c>
      <c r="B6" s="10"/>
    </row>
    <row r="7" spans="1:2">
      <c r="A7" s="10" t="s">
        <v>806</v>
      </c>
      <c r="B7" s="10"/>
    </row>
    <row r="8" spans="1:2">
      <c r="A8" s="10" t="s">
        <v>809</v>
      </c>
      <c r="B8" s="10"/>
    </row>
    <row r="9" spans="1:2">
      <c r="A9" s="10" t="s">
        <v>810</v>
      </c>
      <c r="B9" s="10"/>
    </row>
  </sheetData>
  <mergeCells count="1">
    <mergeCell ref="A1:B1"/>
  </mergeCell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N778"/>
  <sheetViews>
    <sheetView rightToLeft="1" topLeftCell="A251" zoomScale="75" zoomScaleNormal="75" zoomScalePageLayoutView="75" workbookViewId="0">
      <selection activeCell="H257" sqref="H257"/>
    </sheetView>
  </sheetViews>
  <sheetFormatPr baseColWidth="10" defaultColWidth="9.140625" defaultRowHeight="15" outlineLevelRow="3"/>
  <cols>
    <col min="1" max="1" width="7" bestFit="1" customWidth="1"/>
    <col min="2" max="2" width="107.42578125" bestFit="1" customWidth="1"/>
    <col min="3" max="3" width="26" customWidth="1"/>
    <col min="4" max="4" width="28" customWidth="1"/>
    <col min="5" max="5" width="17.85546875" customWidth="1"/>
    <col min="7" max="7" width="15.42578125" bestFit="1" customWidth="1"/>
    <col min="8" max="8" width="24.140625" customWidth="1"/>
    <col min="9" max="9" width="15.42578125" bestFit="1" customWidth="1"/>
    <col min="10" max="10" width="20.42578125" bestFit="1" customWidth="1"/>
  </cols>
  <sheetData>
    <row r="1" spans="1:14" ht="18.75">
      <c r="A1" s="182" t="s">
        <v>30</v>
      </c>
      <c r="B1" s="182"/>
      <c r="C1" s="182"/>
      <c r="D1" s="123" t="s">
        <v>849</v>
      </c>
      <c r="E1" s="123" t="s">
        <v>848</v>
      </c>
      <c r="G1" s="43" t="s">
        <v>31</v>
      </c>
      <c r="H1" s="44">
        <f>H2+H114</f>
        <v>9312000</v>
      </c>
      <c r="I1" s="45"/>
      <c r="J1" s="46" t="b">
        <f>AND(H1=I1)</f>
        <v>0</v>
      </c>
    </row>
    <row r="2" spans="1:14">
      <c r="A2" s="183" t="s">
        <v>60</v>
      </c>
      <c r="B2" s="183"/>
      <c r="C2" s="26">
        <f>C3+C67</f>
        <v>6700000</v>
      </c>
      <c r="D2" s="26">
        <f>D3+D67</f>
        <v>6700000</v>
      </c>
      <c r="E2" s="26">
        <f>E3+E67</f>
        <v>6700000</v>
      </c>
      <c r="G2" s="39" t="s">
        <v>60</v>
      </c>
      <c r="H2" s="41">
        <f>C2</f>
        <v>6700000</v>
      </c>
      <c r="I2" s="42"/>
      <c r="J2" s="40" t="b">
        <f>AND(H2=I2)</f>
        <v>0</v>
      </c>
    </row>
    <row r="3" spans="1:14">
      <c r="A3" s="184" t="s">
        <v>578</v>
      </c>
      <c r="B3" s="184"/>
      <c r="C3" s="23">
        <f>C4+C11+C38+C61</f>
        <v>4030000</v>
      </c>
      <c r="D3" s="23">
        <f>D4+D11+D38+D61</f>
        <v>4030000</v>
      </c>
      <c r="E3" s="23">
        <f>E4+E11+E38+E61</f>
        <v>4030000</v>
      </c>
      <c r="G3" s="39" t="s">
        <v>57</v>
      </c>
      <c r="H3" s="41"/>
      <c r="I3" s="42"/>
      <c r="J3" s="40" t="b">
        <f>AND(H3=I3)</f>
        <v>1</v>
      </c>
    </row>
    <row r="4" spans="1:14" ht="15" customHeight="1">
      <c r="A4" s="185" t="s">
        <v>124</v>
      </c>
      <c r="B4" s="186"/>
      <c r="C4" s="21">
        <f>SUM(C5:C10)</f>
        <v>2205000</v>
      </c>
      <c r="D4" s="21">
        <f>SUM(D5:D10)</f>
        <v>2205000</v>
      </c>
      <c r="E4" s="21">
        <f>SUM(E5:E10)</f>
        <v>2205000</v>
      </c>
      <c r="G4" s="39" t="s">
        <v>53</v>
      </c>
      <c r="H4" s="41"/>
      <c r="I4" s="42"/>
      <c r="J4" s="40" t="b">
        <f>AND(H4=I4)</f>
        <v>1</v>
      </c>
      <c r="K4" s="17"/>
      <c r="L4" s="17"/>
      <c r="M4" s="17"/>
      <c r="N4" s="17"/>
    </row>
    <row r="5" spans="1:14" ht="15" customHeight="1" outlineLevel="1">
      <c r="A5" s="3">
        <v>1101</v>
      </c>
      <c r="B5" s="1" t="s">
        <v>0</v>
      </c>
      <c r="C5" s="2">
        <v>600000</v>
      </c>
      <c r="D5" s="2">
        <f>C5</f>
        <v>600000</v>
      </c>
      <c r="E5" s="2">
        <f>D5</f>
        <v>600000</v>
      </c>
      <c r="G5" s="17"/>
      <c r="H5" s="17"/>
      <c r="I5" s="17"/>
      <c r="J5" s="17"/>
      <c r="K5" s="17"/>
      <c r="L5" s="17"/>
      <c r="M5" s="17"/>
      <c r="N5" s="17"/>
    </row>
    <row r="6" spans="1:14" ht="15" customHeight="1" outlineLevel="1">
      <c r="A6" s="3">
        <v>1102</v>
      </c>
      <c r="B6" s="1" t="s">
        <v>1</v>
      </c>
      <c r="C6" s="2">
        <v>350000</v>
      </c>
      <c r="D6" s="2">
        <f t="shared" ref="D6:E10" si="0">C6</f>
        <v>350000</v>
      </c>
      <c r="E6" s="2">
        <f t="shared" si="0"/>
        <v>350000</v>
      </c>
      <c r="G6" s="17"/>
      <c r="H6" s="17"/>
      <c r="I6" s="17"/>
      <c r="J6" s="17"/>
      <c r="K6" s="17"/>
      <c r="L6" s="17"/>
      <c r="M6" s="17"/>
      <c r="N6" s="17"/>
    </row>
    <row r="7" spans="1:14" ht="15" customHeight="1" outlineLevel="1">
      <c r="A7" s="3">
        <v>1201</v>
      </c>
      <c r="B7" s="1" t="s">
        <v>2</v>
      </c>
      <c r="C7" s="2">
        <v>1000000</v>
      </c>
      <c r="D7" s="2">
        <f t="shared" si="0"/>
        <v>1000000</v>
      </c>
      <c r="E7" s="2">
        <f t="shared" si="0"/>
        <v>1000000</v>
      </c>
      <c r="G7" s="17"/>
      <c r="H7" s="17"/>
      <c r="I7" s="17"/>
      <c r="J7" s="17"/>
      <c r="K7" s="17"/>
      <c r="L7" s="17"/>
      <c r="M7" s="17"/>
      <c r="N7" s="17"/>
    </row>
    <row r="8" spans="1:14" ht="15" customHeight="1" outlineLevel="1">
      <c r="A8" s="3">
        <v>1201</v>
      </c>
      <c r="B8" s="1" t="s">
        <v>64</v>
      </c>
      <c r="C8" s="2"/>
      <c r="D8" s="2">
        <f t="shared" si="0"/>
        <v>0</v>
      </c>
      <c r="E8" s="2">
        <f t="shared" si="0"/>
        <v>0</v>
      </c>
      <c r="G8" s="17"/>
      <c r="H8" s="17"/>
      <c r="I8" s="17"/>
      <c r="J8" s="17"/>
      <c r="K8" s="17"/>
      <c r="L8" s="17"/>
      <c r="M8" s="17"/>
      <c r="N8" s="17"/>
    </row>
    <row r="9" spans="1:14" ht="15" customHeight="1" outlineLevel="1">
      <c r="A9" s="3">
        <v>1202</v>
      </c>
      <c r="B9" s="1" t="s">
        <v>123</v>
      </c>
      <c r="C9" s="2">
        <v>250000</v>
      </c>
      <c r="D9" s="2">
        <f t="shared" si="0"/>
        <v>250000</v>
      </c>
      <c r="E9" s="2">
        <f t="shared" si="0"/>
        <v>250000</v>
      </c>
      <c r="G9" s="17"/>
      <c r="H9" s="17"/>
      <c r="I9" s="17"/>
      <c r="J9" s="17"/>
      <c r="K9" s="17"/>
      <c r="L9" s="17"/>
      <c r="M9" s="17"/>
      <c r="N9" s="17"/>
    </row>
    <row r="10" spans="1:14" ht="15" customHeight="1" outlineLevel="1">
      <c r="A10" s="3">
        <v>1203</v>
      </c>
      <c r="B10" s="1" t="s">
        <v>3</v>
      </c>
      <c r="C10" s="2">
        <v>5000</v>
      </c>
      <c r="D10" s="2">
        <f t="shared" si="0"/>
        <v>5000</v>
      </c>
      <c r="E10" s="2">
        <f t="shared" si="0"/>
        <v>5000</v>
      </c>
      <c r="G10" s="17"/>
      <c r="H10" s="17"/>
      <c r="I10" s="17"/>
      <c r="J10" s="17"/>
      <c r="K10" s="17"/>
      <c r="L10" s="17"/>
      <c r="M10" s="17"/>
      <c r="N10" s="17"/>
    </row>
    <row r="11" spans="1:14" ht="15" customHeight="1">
      <c r="A11" s="185" t="s">
        <v>125</v>
      </c>
      <c r="B11" s="186"/>
      <c r="C11" s="21">
        <f>SUM(C12:C37)</f>
        <v>903000</v>
      </c>
      <c r="D11" s="21">
        <f>SUM(D12:D37)</f>
        <v>903000</v>
      </c>
      <c r="E11" s="21">
        <f>SUM(E12:E37)</f>
        <v>903000</v>
      </c>
      <c r="G11" s="39" t="s">
        <v>54</v>
      </c>
      <c r="H11" s="41"/>
      <c r="I11" s="42"/>
      <c r="J11" s="40" t="b">
        <f>AND(H11=I11)</f>
        <v>1</v>
      </c>
      <c r="K11" s="17"/>
      <c r="L11" s="17"/>
      <c r="M11" s="17"/>
      <c r="N11" s="17"/>
    </row>
    <row r="12" spans="1:14" outlineLevel="1">
      <c r="A12" s="3">
        <v>2101</v>
      </c>
      <c r="B12" s="1" t="s">
        <v>4</v>
      </c>
      <c r="C12" s="2">
        <v>300000</v>
      </c>
      <c r="D12" s="2">
        <f>C12</f>
        <v>300000</v>
      </c>
      <c r="E12" s="2">
        <f>D12</f>
        <v>300000</v>
      </c>
    </row>
    <row r="13" spans="1:14" outlineLevel="1">
      <c r="A13" s="3">
        <v>2102</v>
      </c>
      <c r="B13" s="1" t="s">
        <v>126</v>
      </c>
      <c r="C13" s="2">
        <v>120000</v>
      </c>
      <c r="D13" s="2">
        <f t="shared" ref="D13:E28" si="1">C13</f>
        <v>120000</v>
      </c>
      <c r="E13" s="2">
        <f t="shared" si="1"/>
        <v>120000</v>
      </c>
    </row>
    <row r="14" spans="1:14" outlineLevel="1">
      <c r="A14" s="3">
        <v>2201</v>
      </c>
      <c r="B14" s="1" t="s">
        <v>5</v>
      </c>
      <c r="C14" s="2">
        <v>35000</v>
      </c>
      <c r="D14" s="2">
        <f t="shared" si="1"/>
        <v>35000</v>
      </c>
      <c r="E14" s="2">
        <f t="shared" si="1"/>
        <v>35000</v>
      </c>
    </row>
    <row r="15" spans="1:14" outlineLevel="1">
      <c r="A15" s="3">
        <v>2201</v>
      </c>
      <c r="B15" s="1" t="s">
        <v>127</v>
      </c>
      <c r="C15" s="2"/>
      <c r="D15" s="2">
        <f t="shared" si="1"/>
        <v>0</v>
      </c>
      <c r="E15" s="2">
        <f t="shared" si="1"/>
        <v>0</v>
      </c>
    </row>
    <row r="16" spans="1:14" outlineLevel="1">
      <c r="A16" s="3">
        <v>2201</v>
      </c>
      <c r="B16" s="1" t="s">
        <v>128</v>
      </c>
      <c r="C16" s="2"/>
      <c r="D16" s="2">
        <f t="shared" si="1"/>
        <v>0</v>
      </c>
      <c r="E16" s="2">
        <f t="shared" si="1"/>
        <v>0</v>
      </c>
    </row>
    <row r="17" spans="1:5" outlineLevel="1">
      <c r="A17" s="3">
        <v>2202</v>
      </c>
      <c r="B17" s="1" t="s">
        <v>129</v>
      </c>
      <c r="C17" s="2"/>
      <c r="D17" s="2">
        <f t="shared" si="1"/>
        <v>0</v>
      </c>
      <c r="E17" s="2">
        <f t="shared" si="1"/>
        <v>0</v>
      </c>
    </row>
    <row r="18" spans="1:5" outlineLevel="1">
      <c r="A18" s="3">
        <v>2203</v>
      </c>
      <c r="B18" s="1" t="s">
        <v>130</v>
      </c>
      <c r="C18" s="2"/>
      <c r="D18" s="2">
        <f t="shared" si="1"/>
        <v>0</v>
      </c>
      <c r="E18" s="2">
        <f t="shared" si="1"/>
        <v>0</v>
      </c>
    </row>
    <row r="19" spans="1:5" outlineLevel="1">
      <c r="A19" s="3">
        <v>2204</v>
      </c>
      <c r="B19" s="1" t="s">
        <v>131</v>
      </c>
      <c r="C19" s="2"/>
      <c r="D19" s="2">
        <f t="shared" si="1"/>
        <v>0</v>
      </c>
      <c r="E19" s="2">
        <f t="shared" si="1"/>
        <v>0</v>
      </c>
    </row>
    <row r="20" spans="1:5" outlineLevel="1">
      <c r="A20" s="3">
        <v>2299</v>
      </c>
      <c r="B20" s="1" t="s">
        <v>132</v>
      </c>
      <c r="C20" s="2"/>
      <c r="D20" s="2">
        <f t="shared" si="1"/>
        <v>0</v>
      </c>
      <c r="E20" s="2">
        <f t="shared" si="1"/>
        <v>0</v>
      </c>
    </row>
    <row r="21" spans="1:5" outlineLevel="1">
      <c r="A21" s="3">
        <v>2301</v>
      </c>
      <c r="B21" s="1" t="s">
        <v>133</v>
      </c>
      <c r="C21" s="2">
        <v>20000</v>
      </c>
      <c r="D21" s="2">
        <f t="shared" si="1"/>
        <v>20000</v>
      </c>
      <c r="E21" s="2">
        <f t="shared" si="1"/>
        <v>20000</v>
      </c>
    </row>
    <row r="22" spans="1:5" outlineLevel="1">
      <c r="A22" s="3">
        <v>2302</v>
      </c>
      <c r="B22" s="1" t="s">
        <v>134</v>
      </c>
      <c r="C22" s="2">
        <v>11000</v>
      </c>
      <c r="D22" s="2">
        <f t="shared" si="1"/>
        <v>11000</v>
      </c>
      <c r="E22" s="2">
        <f t="shared" si="1"/>
        <v>11000</v>
      </c>
    </row>
    <row r="23" spans="1:5" outlineLevel="1">
      <c r="A23" s="3">
        <v>2303</v>
      </c>
      <c r="B23" s="1" t="s">
        <v>135</v>
      </c>
      <c r="C23" s="2"/>
      <c r="D23" s="2">
        <f t="shared" si="1"/>
        <v>0</v>
      </c>
      <c r="E23" s="2">
        <f t="shared" si="1"/>
        <v>0</v>
      </c>
    </row>
    <row r="24" spans="1:5" outlineLevel="1">
      <c r="A24" s="3">
        <v>2304</v>
      </c>
      <c r="B24" s="1" t="s">
        <v>136</v>
      </c>
      <c r="C24" s="2"/>
      <c r="D24" s="2">
        <f t="shared" si="1"/>
        <v>0</v>
      </c>
      <c r="E24" s="2">
        <f t="shared" si="1"/>
        <v>0</v>
      </c>
    </row>
    <row r="25" spans="1:5" outlineLevel="1">
      <c r="A25" s="3">
        <v>2305</v>
      </c>
      <c r="B25" s="1" t="s">
        <v>137</v>
      </c>
      <c r="C25" s="2"/>
      <c r="D25" s="2">
        <f t="shared" si="1"/>
        <v>0</v>
      </c>
      <c r="E25" s="2">
        <f t="shared" si="1"/>
        <v>0</v>
      </c>
    </row>
    <row r="26" spans="1:5" outlineLevel="1">
      <c r="A26" s="3">
        <v>2306</v>
      </c>
      <c r="B26" s="1" t="s">
        <v>138</v>
      </c>
      <c r="C26" s="2"/>
      <c r="D26" s="2">
        <f t="shared" si="1"/>
        <v>0</v>
      </c>
      <c r="E26" s="2">
        <f t="shared" si="1"/>
        <v>0</v>
      </c>
    </row>
    <row r="27" spans="1:5" outlineLevel="1">
      <c r="A27" s="3">
        <v>2307</v>
      </c>
      <c r="B27" s="1" t="s">
        <v>139</v>
      </c>
      <c r="C27" s="2"/>
      <c r="D27" s="2">
        <f t="shared" si="1"/>
        <v>0</v>
      </c>
      <c r="E27" s="2">
        <f t="shared" si="1"/>
        <v>0</v>
      </c>
    </row>
    <row r="28" spans="1:5" outlineLevel="1">
      <c r="A28" s="3">
        <v>2308</v>
      </c>
      <c r="B28" s="1" t="s">
        <v>140</v>
      </c>
      <c r="C28" s="2"/>
      <c r="D28" s="2">
        <f t="shared" si="1"/>
        <v>0</v>
      </c>
      <c r="E28" s="2">
        <f t="shared" si="1"/>
        <v>0</v>
      </c>
    </row>
    <row r="29" spans="1:5" outlineLevel="1">
      <c r="A29" s="3">
        <v>2401</v>
      </c>
      <c r="B29" s="1" t="s">
        <v>141</v>
      </c>
      <c r="C29" s="2"/>
      <c r="D29" s="2">
        <f t="shared" ref="D29:E37" si="2">C29</f>
        <v>0</v>
      </c>
      <c r="E29" s="2">
        <f t="shared" si="2"/>
        <v>0</v>
      </c>
    </row>
    <row r="30" spans="1:5" ht="12.75" customHeight="1" outlineLevel="1">
      <c r="A30" s="3">
        <v>2401</v>
      </c>
      <c r="B30" s="1" t="s">
        <v>142</v>
      </c>
      <c r="C30" s="2"/>
      <c r="D30" s="2">
        <f t="shared" si="2"/>
        <v>0</v>
      </c>
      <c r="E30" s="2">
        <f t="shared" si="2"/>
        <v>0</v>
      </c>
    </row>
    <row r="31" spans="1:5" outlineLevel="1">
      <c r="A31" s="3">
        <v>2401</v>
      </c>
      <c r="B31" s="1" t="s">
        <v>143</v>
      </c>
      <c r="C31" s="2"/>
      <c r="D31" s="2">
        <f t="shared" si="2"/>
        <v>0</v>
      </c>
      <c r="E31" s="2">
        <f t="shared" si="2"/>
        <v>0</v>
      </c>
    </row>
    <row r="32" spans="1:5" outlineLevel="1">
      <c r="A32" s="3">
        <v>2402</v>
      </c>
      <c r="B32" s="1" t="s">
        <v>6</v>
      </c>
      <c r="C32" s="2">
        <v>70000</v>
      </c>
      <c r="D32" s="2">
        <f t="shared" si="2"/>
        <v>70000</v>
      </c>
      <c r="E32" s="2">
        <f t="shared" si="2"/>
        <v>70000</v>
      </c>
    </row>
    <row r="33" spans="1:10" outlineLevel="1">
      <c r="A33" s="3">
        <v>2403</v>
      </c>
      <c r="B33" s="1" t="s">
        <v>144</v>
      </c>
      <c r="C33" s="2">
        <v>15000</v>
      </c>
      <c r="D33" s="2">
        <f t="shared" si="2"/>
        <v>15000</v>
      </c>
      <c r="E33" s="2">
        <f t="shared" si="2"/>
        <v>15000</v>
      </c>
    </row>
    <row r="34" spans="1:10" outlineLevel="1">
      <c r="A34" s="3">
        <v>2404</v>
      </c>
      <c r="B34" s="1" t="s">
        <v>7</v>
      </c>
      <c r="C34" s="2">
        <v>220000</v>
      </c>
      <c r="D34" s="2">
        <f t="shared" si="2"/>
        <v>220000</v>
      </c>
      <c r="E34" s="2">
        <f t="shared" si="2"/>
        <v>220000</v>
      </c>
    </row>
    <row r="35" spans="1:10" outlineLevel="1">
      <c r="A35" s="3">
        <v>2405</v>
      </c>
      <c r="B35" s="1" t="s">
        <v>8</v>
      </c>
      <c r="C35" s="2">
        <v>2000</v>
      </c>
      <c r="D35" s="2">
        <f t="shared" si="2"/>
        <v>2000</v>
      </c>
      <c r="E35" s="2">
        <f t="shared" si="2"/>
        <v>2000</v>
      </c>
    </row>
    <row r="36" spans="1:10" outlineLevel="1">
      <c r="A36" s="3">
        <v>2406</v>
      </c>
      <c r="B36" s="1" t="s">
        <v>9</v>
      </c>
      <c r="C36" s="2">
        <v>110000</v>
      </c>
      <c r="D36" s="2">
        <f t="shared" si="2"/>
        <v>110000</v>
      </c>
      <c r="E36" s="2">
        <f t="shared" si="2"/>
        <v>110000</v>
      </c>
    </row>
    <row r="37" spans="1:10" outlineLevel="1">
      <c r="A37" s="3">
        <v>2499</v>
      </c>
      <c r="B37" s="1" t="s">
        <v>10</v>
      </c>
      <c r="C37" s="15"/>
      <c r="D37" s="2">
        <f t="shared" si="2"/>
        <v>0</v>
      </c>
      <c r="E37" s="2">
        <f t="shared" si="2"/>
        <v>0</v>
      </c>
    </row>
    <row r="38" spans="1:10">
      <c r="A38" s="185" t="s">
        <v>145</v>
      </c>
      <c r="B38" s="186"/>
      <c r="C38" s="21">
        <f>SUM(C39:C60)</f>
        <v>719000</v>
      </c>
      <c r="D38" s="21">
        <f>SUM(D39:D60)</f>
        <v>719000</v>
      </c>
      <c r="E38" s="21">
        <f>SUM(E39:E60)</f>
        <v>719000</v>
      </c>
      <c r="G38" s="39" t="s">
        <v>55</v>
      </c>
      <c r="H38" s="41"/>
      <c r="I38" s="42"/>
      <c r="J38" s="40" t="b">
        <f>AND(H38=I38)</f>
        <v>1</v>
      </c>
    </row>
    <row r="39" spans="1:10" outlineLevel="1">
      <c r="A39" s="20">
        <v>3101</v>
      </c>
      <c r="B39" s="20" t="s">
        <v>11</v>
      </c>
      <c r="C39" s="2">
        <v>75000</v>
      </c>
      <c r="D39" s="2">
        <f>C39</f>
        <v>75000</v>
      </c>
      <c r="E39" s="2">
        <f>D39</f>
        <v>75000</v>
      </c>
    </row>
    <row r="40" spans="1:10" outlineLevel="1">
      <c r="A40" s="20">
        <v>3102</v>
      </c>
      <c r="B40" s="20" t="s">
        <v>12</v>
      </c>
      <c r="C40" s="2">
        <v>22000</v>
      </c>
      <c r="D40" s="2">
        <f t="shared" ref="D40:E55" si="3">C40</f>
        <v>22000</v>
      </c>
      <c r="E40" s="2">
        <f t="shared" si="3"/>
        <v>22000</v>
      </c>
    </row>
    <row r="41" spans="1:10" outlineLevel="1">
      <c r="A41" s="20">
        <v>3103</v>
      </c>
      <c r="B41" s="20" t="s">
        <v>13</v>
      </c>
      <c r="C41" s="2">
        <v>26000</v>
      </c>
      <c r="D41" s="2">
        <f t="shared" si="3"/>
        <v>26000</v>
      </c>
      <c r="E41" s="2">
        <f t="shared" si="3"/>
        <v>26000</v>
      </c>
    </row>
    <row r="42" spans="1:10" outlineLevel="1">
      <c r="A42" s="20">
        <v>3199</v>
      </c>
      <c r="B42" s="20" t="s">
        <v>14</v>
      </c>
      <c r="C42" s="2">
        <v>2000</v>
      </c>
      <c r="D42" s="2">
        <f t="shared" si="3"/>
        <v>2000</v>
      </c>
      <c r="E42" s="2">
        <f t="shared" si="3"/>
        <v>2000</v>
      </c>
    </row>
    <row r="43" spans="1:10" outlineLevel="1">
      <c r="A43" s="20">
        <v>3201</v>
      </c>
      <c r="B43" s="20" t="s">
        <v>146</v>
      </c>
      <c r="C43" s="2"/>
      <c r="D43" s="2">
        <f t="shared" si="3"/>
        <v>0</v>
      </c>
      <c r="E43" s="2">
        <f t="shared" si="3"/>
        <v>0</v>
      </c>
    </row>
    <row r="44" spans="1:10" outlineLevel="1">
      <c r="A44" s="20">
        <v>3202</v>
      </c>
      <c r="B44" s="20" t="s">
        <v>15</v>
      </c>
      <c r="C44" s="2">
        <v>2000</v>
      </c>
      <c r="D44" s="2">
        <f t="shared" si="3"/>
        <v>2000</v>
      </c>
      <c r="E44" s="2">
        <f t="shared" si="3"/>
        <v>2000</v>
      </c>
    </row>
    <row r="45" spans="1:10" outlineLevel="1">
      <c r="A45" s="20">
        <v>3203</v>
      </c>
      <c r="B45" s="20" t="s">
        <v>16</v>
      </c>
      <c r="C45" s="2">
        <v>6000</v>
      </c>
      <c r="D45" s="2">
        <f t="shared" si="3"/>
        <v>6000</v>
      </c>
      <c r="E45" s="2">
        <f t="shared" si="3"/>
        <v>6000</v>
      </c>
    </row>
    <row r="46" spans="1:10" outlineLevel="1">
      <c r="A46" s="20">
        <v>3204</v>
      </c>
      <c r="B46" s="20" t="s">
        <v>147</v>
      </c>
      <c r="C46" s="2"/>
      <c r="D46" s="2">
        <f t="shared" si="3"/>
        <v>0</v>
      </c>
      <c r="E46" s="2">
        <f t="shared" si="3"/>
        <v>0</v>
      </c>
    </row>
    <row r="47" spans="1:10" outlineLevel="1">
      <c r="A47" s="20">
        <v>3205</v>
      </c>
      <c r="B47" s="20" t="s">
        <v>148</v>
      </c>
      <c r="C47" s="2"/>
      <c r="D47" s="2">
        <f t="shared" si="3"/>
        <v>0</v>
      </c>
      <c r="E47" s="2">
        <f t="shared" si="3"/>
        <v>0</v>
      </c>
    </row>
    <row r="48" spans="1:10" outlineLevel="1">
      <c r="A48" s="20">
        <v>3206</v>
      </c>
      <c r="B48" s="20" t="s">
        <v>17</v>
      </c>
      <c r="C48" s="2">
        <v>120000</v>
      </c>
      <c r="D48" s="2">
        <f t="shared" si="3"/>
        <v>120000</v>
      </c>
      <c r="E48" s="2">
        <f t="shared" si="3"/>
        <v>120000</v>
      </c>
    </row>
    <row r="49" spans="1:10" outlineLevel="1">
      <c r="A49" s="20">
        <v>3207</v>
      </c>
      <c r="B49" s="20" t="s">
        <v>149</v>
      </c>
      <c r="C49" s="2"/>
      <c r="D49" s="2">
        <f t="shared" si="3"/>
        <v>0</v>
      </c>
      <c r="E49" s="2">
        <f t="shared" si="3"/>
        <v>0</v>
      </c>
    </row>
    <row r="50" spans="1:10" outlineLevel="1">
      <c r="A50" s="20">
        <v>3208</v>
      </c>
      <c r="B50" s="20" t="s">
        <v>150</v>
      </c>
      <c r="C50" s="2"/>
      <c r="D50" s="2">
        <f t="shared" si="3"/>
        <v>0</v>
      </c>
      <c r="E50" s="2">
        <f t="shared" si="3"/>
        <v>0</v>
      </c>
    </row>
    <row r="51" spans="1:10" outlineLevel="1">
      <c r="A51" s="20">
        <v>3209</v>
      </c>
      <c r="B51" s="20" t="s">
        <v>151</v>
      </c>
      <c r="C51" s="2"/>
      <c r="D51" s="2">
        <f t="shared" si="3"/>
        <v>0</v>
      </c>
      <c r="E51" s="2">
        <f t="shared" si="3"/>
        <v>0</v>
      </c>
    </row>
    <row r="52" spans="1:10" outlineLevel="1">
      <c r="A52" s="20">
        <v>3299</v>
      </c>
      <c r="B52" s="20" t="s">
        <v>152</v>
      </c>
      <c r="C52" s="2"/>
      <c r="D52" s="2">
        <f t="shared" si="3"/>
        <v>0</v>
      </c>
      <c r="E52" s="2">
        <f t="shared" si="3"/>
        <v>0</v>
      </c>
    </row>
    <row r="53" spans="1:10" outlineLevel="1">
      <c r="A53" s="20">
        <v>3301</v>
      </c>
      <c r="B53" s="20" t="s">
        <v>18</v>
      </c>
      <c r="C53" s="2"/>
      <c r="D53" s="2">
        <f t="shared" si="3"/>
        <v>0</v>
      </c>
      <c r="E53" s="2">
        <f t="shared" si="3"/>
        <v>0</v>
      </c>
    </row>
    <row r="54" spans="1:10" outlineLevel="1">
      <c r="A54" s="20">
        <v>3302</v>
      </c>
      <c r="B54" s="20" t="s">
        <v>19</v>
      </c>
      <c r="C54" s="2">
        <v>5000</v>
      </c>
      <c r="D54" s="2">
        <f t="shared" si="3"/>
        <v>5000</v>
      </c>
      <c r="E54" s="2">
        <f t="shared" si="3"/>
        <v>5000</v>
      </c>
    </row>
    <row r="55" spans="1:10" outlineLevel="1">
      <c r="A55" s="20">
        <v>3303</v>
      </c>
      <c r="B55" s="20" t="s">
        <v>153</v>
      </c>
      <c r="C55" s="2">
        <v>450000</v>
      </c>
      <c r="D55" s="2">
        <f t="shared" si="3"/>
        <v>450000</v>
      </c>
      <c r="E55" s="2">
        <f t="shared" si="3"/>
        <v>450000</v>
      </c>
    </row>
    <row r="56" spans="1:10" outlineLevel="1">
      <c r="A56" s="20">
        <v>3303</v>
      </c>
      <c r="B56" s="20" t="s">
        <v>154</v>
      </c>
      <c r="C56" s="2"/>
      <c r="D56" s="2">
        <f t="shared" ref="D56:E60" si="4">C56</f>
        <v>0</v>
      </c>
      <c r="E56" s="2">
        <f t="shared" si="4"/>
        <v>0</v>
      </c>
    </row>
    <row r="57" spans="1:10" outlineLevel="1">
      <c r="A57" s="20">
        <v>3304</v>
      </c>
      <c r="B57" s="20" t="s">
        <v>155</v>
      </c>
      <c r="C57" s="2">
        <v>10000</v>
      </c>
      <c r="D57" s="2">
        <f t="shared" si="4"/>
        <v>10000</v>
      </c>
      <c r="E57" s="2">
        <f t="shared" si="4"/>
        <v>10000</v>
      </c>
    </row>
    <row r="58" spans="1:10" outlineLevel="1">
      <c r="A58" s="20">
        <v>3305</v>
      </c>
      <c r="B58" s="20" t="s">
        <v>156</v>
      </c>
      <c r="C58" s="2">
        <v>1000</v>
      </c>
      <c r="D58" s="2">
        <f t="shared" si="4"/>
        <v>1000</v>
      </c>
      <c r="E58" s="2">
        <f t="shared" si="4"/>
        <v>1000</v>
      </c>
    </row>
    <row r="59" spans="1:10" outlineLevel="1">
      <c r="A59" s="20">
        <v>3306</v>
      </c>
      <c r="B59" s="20" t="s">
        <v>157</v>
      </c>
      <c r="C59" s="2"/>
      <c r="D59" s="2">
        <f t="shared" si="4"/>
        <v>0</v>
      </c>
      <c r="E59" s="2">
        <f t="shared" si="4"/>
        <v>0</v>
      </c>
    </row>
    <row r="60" spans="1:10" outlineLevel="1">
      <c r="A60" s="20">
        <v>3399</v>
      </c>
      <c r="B60" s="20" t="s">
        <v>104</v>
      </c>
      <c r="C60" s="2"/>
      <c r="D60" s="2">
        <f t="shared" si="4"/>
        <v>0</v>
      </c>
      <c r="E60" s="2">
        <f t="shared" si="4"/>
        <v>0</v>
      </c>
    </row>
    <row r="61" spans="1:10">
      <c r="A61" s="185" t="s">
        <v>158</v>
      </c>
      <c r="B61" s="186"/>
      <c r="C61" s="22">
        <f>SUM(C62:C66)</f>
        <v>203000</v>
      </c>
      <c r="D61" s="22">
        <f>SUM(D62:D66)</f>
        <v>203000</v>
      </c>
      <c r="E61" s="22">
        <f>SUM(E62:E66)</f>
        <v>203000</v>
      </c>
      <c r="G61" s="39" t="s">
        <v>105</v>
      </c>
      <c r="H61" s="41"/>
      <c r="I61" s="42"/>
      <c r="J61" s="40" t="b">
        <f>AND(H61=I61)</f>
        <v>1</v>
      </c>
    </row>
    <row r="62" spans="1:10" outlineLevel="1">
      <c r="A62" s="3">
        <v>4001</v>
      </c>
      <c r="B62" s="1" t="s">
        <v>159</v>
      </c>
      <c r="C62" s="2">
        <v>3000</v>
      </c>
      <c r="D62" s="2">
        <f>C62</f>
        <v>3000</v>
      </c>
      <c r="E62" s="2">
        <f>D62</f>
        <v>3000</v>
      </c>
    </row>
    <row r="63" spans="1:10" outlineLevel="1">
      <c r="A63" s="3">
        <v>4002</v>
      </c>
      <c r="B63" s="1" t="s">
        <v>160</v>
      </c>
      <c r="C63" s="2"/>
      <c r="D63" s="2">
        <f t="shared" ref="D63:E66" si="5">C63</f>
        <v>0</v>
      </c>
      <c r="E63" s="2">
        <f t="shared" si="5"/>
        <v>0</v>
      </c>
    </row>
    <row r="64" spans="1:10" outlineLevel="1">
      <c r="A64" s="3">
        <v>4003</v>
      </c>
      <c r="B64" s="1" t="s">
        <v>106</v>
      </c>
      <c r="C64" s="2">
        <v>100000</v>
      </c>
      <c r="D64" s="2">
        <f t="shared" si="5"/>
        <v>100000</v>
      </c>
      <c r="E64" s="2">
        <f t="shared" si="5"/>
        <v>100000</v>
      </c>
    </row>
    <row r="65" spans="1:10" outlineLevel="1">
      <c r="A65" s="14">
        <v>4004</v>
      </c>
      <c r="B65" s="1" t="s">
        <v>161</v>
      </c>
      <c r="C65" s="2">
        <v>100000</v>
      </c>
      <c r="D65" s="2">
        <f t="shared" si="5"/>
        <v>100000</v>
      </c>
      <c r="E65" s="2">
        <f t="shared" si="5"/>
        <v>100000</v>
      </c>
    </row>
    <row r="66" spans="1:10" outlineLevel="1">
      <c r="A66" s="14">
        <v>4099</v>
      </c>
      <c r="B66" s="1" t="s">
        <v>162</v>
      </c>
      <c r="C66" s="2"/>
      <c r="D66" s="2">
        <f t="shared" si="5"/>
        <v>0</v>
      </c>
      <c r="E66" s="2">
        <f t="shared" si="5"/>
        <v>0</v>
      </c>
    </row>
    <row r="67" spans="1:10">
      <c r="A67" s="184" t="s">
        <v>579</v>
      </c>
      <c r="B67" s="184"/>
      <c r="C67" s="25">
        <f>C97+C68</f>
        <v>2670000</v>
      </c>
      <c r="D67" s="25">
        <f>D97+D68</f>
        <v>2670000</v>
      </c>
      <c r="E67" s="25">
        <f>E97+E68</f>
        <v>2670000</v>
      </c>
      <c r="G67" s="39" t="s">
        <v>59</v>
      </c>
      <c r="H67" s="41"/>
      <c r="I67" s="42"/>
      <c r="J67" s="40" t="b">
        <f>AND(H67=I67)</f>
        <v>1</v>
      </c>
    </row>
    <row r="68" spans="1:10">
      <c r="A68" s="185" t="s">
        <v>163</v>
      </c>
      <c r="B68" s="186"/>
      <c r="C68" s="21">
        <f>SUM(C69:C96)</f>
        <v>221000</v>
      </c>
      <c r="D68" s="21">
        <f>SUM(D69:D96)</f>
        <v>221000</v>
      </c>
      <c r="E68" s="21">
        <f>SUM(E69:E96)</f>
        <v>221000</v>
      </c>
      <c r="G68" s="39" t="s">
        <v>56</v>
      </c>
      <c r="H68" s="41"/>
      <c r="I68" s="42"/>
      <c r="J68" s="40" t="b">
        <f>AND(H68=I68)</f>
        <v>1</v>
      </c>
    </row>
    <row r="69" spans="1:10" ht="15" customHeight="1" outlineLevel="1">
      <c r="A69" s="3">
        <v>5101</v>
      </c>
      <c r="B69" s="2" t="s">
        <v>164</v>
      </c>
      <c r="C69" s="2">
        <v>25000</v>
      </c>
      <c r="D69" s="2">
        <f>C69</f>
        <v>25000</v>
      </c>
      <c r="E69" s="2">
        <f>D69</f>
        <v>25000</v>
      </c>
    </row>
    <row r="70" spans="1:10" ht="15" customHeight="1" outlineLevel="1">
      <c r="A70" s="3">
        <v>5102</v>
      </c>
      <c r="B70" s="2" t="s">
        <v>165</v>
      </c>
      <c r="C70" s="2"/>
      <c r="D70" s="2">
        <f t="shared" ref="D70:E85" si="6">C70</f>
        <v>0</v>
      </c>
      <c r="E70" s="2">
        <f t="shared" si="6"/>
        <v>0</v>
      </c>
    </row>
    <row r="71" spans="1:10" ht="15" customHeight="1" outlineLevel="1">
      <c r="A71" s="3">
        <v>5102</v>
      </c>
      <c r="B71" s="2" t="s">
        <v>22</v>
      </c>
      <c r="C71" s="2"/>
      <c r="D71" s="2">
        <f t="shared" si="6"/>
        <v>0</v>
      </c>
      <c r="E71" s="2">
        <f t="shared" si="6"/>
        <v>0</v>
      </c>
    </row>
    <row r="72" spans="1:10" ht="15" customHeight="1" outlineLevel="1">
      <c r="A72" s="3">
        <v>5102</v>
      </c>
      <c r="B72" s="2" t="s">
        <v>166</v>
      </c>
      <c r="C72" s="2"/>
      <c r="D72" s="2">
        <f t="shared" si="6"/>
        <v>0</v>
      </c>
      <c r="E72" s="2">
        <f t="shared" si="6"/>
        <v>0</v>
      </c>
    </row>
    <row r="73" spans="1:10" ht="15" customHeight="1" outlineLevel="1">
      <c r="A73" s="3">
        <v>5103</v>
      </c>
      <c r="B73" s="2" t="s">
        <v>167</v>
      </c>
      <c r="C73" s="2">
        <v>5000</v>
      </c>
      <c r="D73" s="2">
        <f t="shared" si="6"/>
        <v>5000</v>
      </c>
      <c r="E73" s="2">
        <f t="shared" si="6"/>
        <v>5000</v>
      </c>
    </row>
    <row r="74" spans="1:10" ht="15" customHeight="1" outlineLevel="1">
      <c r="A74" s="3">
        <v>5104</v>
      </c>
      <c r="B74" s="2" t="s">
        <v>168</v>
      </c>
      <c r="C74" s="2"/>
      <c r="D74" s="2">
        <f t="shared" si="6"/>
        <v>0</v>
      </c>
      <c r="E74" s="2">
        <f t="shared" si="6"/>
        <v>0</v>
      </c>
    </row>
    <row r="75" spans="1:10" ht="15" customHeight="1" outlineLevel="1">
      <c r="A75" s="3">
        <v>5105</v>
      </c>
      <c r="B75" s="2" t="s">
        <v>169</v>
      </c>
      <c r="C75" s="2"/>
      <c r="D75" s="2">
        <f t="shared" si="6"/>
        <v>0</v>
      </c>
      <c r="E75" s="2">
        <f t="shared" si="6"/>
        <v>0</v>
      </c>
    </row>
    <row r="76" spans="1:10" ht="15" customHeight="1" outlineLevel="1">
      <c r="A76" s="3">
        <v>5106</v>
      </c>
      <c r="B76" s="2" t="s">
        <v>170</v>
      </c>
      <c r="C76" s="2"/>
      <c r="D76" s="2">
        <f t="shared" si="6"/>
        <v>0</v>
      </c>
      <c r="E76" s="2">
        <f t="shared" si="6"/>
        <v>0</v>
      </c>
    </row>
    <row r="77" spans="1:10" ht="15" customHeight="1" outlineLevel="1">
      <c r="A77" s="3">
        <v>5107</v>
      </c>
      <c r="B77" s="2" t="s">
        <v>171</v>
      </c>
      <c r="C77" s="2"/>
      <c r="D77" s="2">
        <f t="shared" si="6"/>
        <v>0</v>
      </c>
      <c r="E77" s="2">
        <f t="shared" si="6"/>
        <v>0</v>
      </c>
    </row>
    <row r="78" spans="1:10" ht="15" customHeight="1" outlineLevel="1">
      <c r="A78" s="3">
        <v>5199</v>
      </c>
      <c r="B78" s="2" t="s">
        <v>173</v>
      </c>
      <c r="C78" s="2"/>
      <c r="D78" s="2">
        <f t="shared" si="6"/>
        <v>0</v>
      </c>
      <c r="E78" s="2">
        <f t="shared" si="6"/>
        <v>0</v>
      </c>
    </row>
    <row r="79" spans="1:10" ht="15" customHeight="1" outlineLevel="1">
      <c r="A79" s="3">
        <v>5201</v>
      </c>
      <c r="B79" s="2" t="s">
        <v>20</v>
      </c>
      <c r="C79" s="18">
        <v>110000</v>
      </c>
      <c r="D79" s="2">
        <f t="shared" si="6"/>
        <v>110000</v>
      </c>
      <c r="E79" s="2">
        <f t="shared" si="6"/>
        <v>110000</v>
      </c>
    </row>
    <row r="80" spans="1:10" ht="15" customHeight="1" outlineLevel="1">
      <c r="A80" s="3">
        <v>5202</v>
      </c>
      <c r="B80" s="2" t="s">
        <v>172</v>
      </c>
      <c r="C80" s="2"/>
      <c r="D80" s="2">
        <f t="shared" si="6"/>
        <v>0</v>
      </c>
      <c r="E80" s="2">
        <f t="shared" si="6"/>
        <v>0</v>
      </c>
    </row>
    <row r="81" spans="1:5" ht="15" customHeight="1" outlineLevel="1">
      <c r="A81" s="3">
        <v>5203</v>
      </c>
      <c r="B81" s="2" t="s">
        <v>21</v>
      </c>
      <c r="C81" s="2">
        <v>6000</v>
      </c>
      <c r="D81" s="2">
        <f t="shared" si="6"/>
        <v>6000</v>
      </c>
      <c r="E81" s="2">
        <f t="shared" si="6"/>
        <v>6000</v>
      </c>
    </row>
    <row r="82" spans="1:5" ht="15" customHeight="1" outlineLevel="1">
      <c r="A82" s="3">
        <v>5204</v>
      </c>
      <c r="B82" s="2" t="s">
        <v>174</v>
      </c>
      <c r="C82" s="2"/>
      <c r="D82" s="2">
        <f t="shared" si="6"/>
        <v>0</v>
      </c>
      <c r="E82" s="2">
        <f t="shared" si="6"/>
        <v>0</v>
      </c>
    </row>
    <row r="83" spans="1:5" s="16" customFormat="1" ht="15" customHeight="1" outlineLevel="1">
      <c r="A83" s="3">
        <v>5205</v>
      </c>
      <c r="B83" s="2" t="s">
        <v>175</v>
      </c>
      <c r="C83" s="2"/>
      <c r="D83" s="2">
        <f t="shared" si="6"/>
        <v>0</v>
      </c>
      <c r="E83" s="2">
        <f t="shared" si="6"/>
        <v>0</v>
      </c>
    </row>
    <row r="84" spans="1:5" ht="15" customHeight="1" outlineLevel="1">
      <c r="A84" s="3">
        <v>5206</v>
      </c>
      <c r="B84" s="2" t="s">
        <v>176</v>
      </c>
      <c r="C84" s="2"/>
      <c r="D84" s="2">
        <f t="shared" si="6"/>
        <v>0</v>
      </c>
      <c r="E84" s="2">
        <f t="shared" si="6"/>
        <v>0</v>
      </c>
    </row>
    <row r="85" spans="1:5" ht="15" customHeight="1" outlineLevel="1">
      <c r="A85" s="3">
        <v>5206</v>
      </c>
      <c r="B85" s="2" t="s">
        <v>177</v>
      </c>
      <c r="C85" s="2"/>
      <c r="D85" s="2">
        <f t="shared" si="6"/>
        <v>0</v>
      </c>
      <c r="E85" s="2">
        <f t="shared" si="6"/>
        <v>0</v>
      </c>
    </row>
    <row r="86" spans="1:5" ht="15" customHeight="1" outlineLevel="1">
      <c r="A86" s="3">
        <v>5206</v>
      </c>
      <c r="B86" s="2" t="s">
        <v>178</v>
      </c>
      <c r="C86" s="2"/>
      <c r="D86" s="2">
        <f t="shared" ref="D86:E96" si="7">C86</f>
        <v>0</v>
      </c>
      <c r="E86" s="2">
        <f t="shared" si="7"/>
        <v>0</v>
      </c>
    </row>
    <row r="87" spans="1:5" ht="15" customHeight="1" outlineLevel="1">
      <c r="A87" s="3">
        <v>5207</v>
      </c>
      <c r="B87" s="2" t="s">
        <v>179</v>
      </c>
      <c r="C87" s="2"/>
      <c r="D87" s="2">
        <f t="shared" si="7"/>
        <v>0</v>
      </c>
      <c r="E87" s="2">
        <f t="shared" si="7"/>
        <v>0</v>
      </c>
    </row>
    <row r="88" spans="1:5" ht="15" customHeight="1" outlineLevel="1">
      <c r="A88" s="3">
        <v>5208</v>
      </c>
      <c r="B88" s="2" t="s">
        <v>180</v>
      </c>
      <c r="C88" s="2"/>
      <c r="D88" s="2">
        <f t="shared" si="7"/>
        <v>0</v>
      </c>
      <c r="E88" s="2">
        <f t="shared" si="7"/>
        <v>0</v>
      </c>
    </row>
    <row r="89" spans="1:5" ht="15" customHeight="1" outlineLevel="1">
      <c r="A89" s="3">
        <v>5209</v>
      </c>
      <c r="B89" s="2" t="s">
        <v>107</v>
      </c>
      <c r="C89" s="2"/>
      <c r="D89" s="2">
        <f t="shared" si="7"/>
        <v>0</v>
      </c>
      <c r="E89" s="2">
        <f t="shared" si="7"/>
        <v>0</v>
      </c>
    </row>
    <row r="90" spans="1:5" ht="15" customHeight="1" outlineLevel="1">
      <c r="A90" s="3">
        <v>5210</v>
      </c>
      <c r="B90" s="2" t="s">
        <v>108</v>
      </c>
      <c r="C90" s="2">
        <v>45000</v>
      </c>
      <c r="D90" s="2">
        <f t="shared" si="7"/>
        <v>45000</v>
      </c>
      <c r="E90" s="2">
        <f t="shared" si="7"/>
        <v>45000</v>
      </c>
    </row>
    <row r="91" spans="1:5" ht="15" customHeight="1" outlineLevel="1">
      <c r="A91" s="3">
        <v>5211</v>
      </c>
      <c r="B91" s="2" t="s">
        <v>23</v>
      </c>
      <c r="C91" s="2">
        <v>1000</v>
      </c>
      <c r="D91" s="2">
        <f t="shared" si="7"/>
        <v>1000</v>
      </c>
      <c r="E91" s="2">
        <f t="shared" si="7"/>
        <v>1000</v>
      </c>
    </row>
    <row r="92" spans="1:5" ht="15" customHeight="1" outlineLevel="1">
      <c r="A92" s="3">
        <v>5212</v>
      </c>
      <c r="B92" s="2" t="s">
        <v>181</v>
      </c>
      <c r="C92" s="2"/>
      <c r="D92" s="2">
        <f t="shared" si="7"/>
        <v>0</v>
      </c>
      <c r="E92" s="2">
        <f t="shared" si="7"/>
        <v>0</v>
      </c>
    </row>
    <row r="93" spans="1:5" ht="15" customHeight="1" outlineLevel="1">
      <c r="A93" s="3">
        <v>5299</v>
      </c>
      <c r="B93" s="2" t="s">
        <v>182</v>
      </c>
      <c r="C93" s="2">
        <v>21000</v>
      </c>
      <c r="D93" s="2">
        <f t="shared" si="7"/>
        <v>21000</v>
      </c>
      <c r="E93" s="2">
        <f t="shared" si="7"/>
        <v>21000</v>
      </c>
    </row>
    <row r="94" spans="1:5" ht="15" customHeight="1" outlineLevel="1">
      <c r="A94" s="3">
        <v>5301</v>
      </c>
      <c r="B94" s="2" t="s">
        <v>109</v>
      </c>
      <c r="C94" s="2">
        <v>3000</v>
      </c>
      <c r="D94" s="2">
        <f t="shared" si="7"/>
        <v>3000</v>
      </c>
      <c r="E94" s="2">
        <f t="shared" si="7"/>
        <v>3000</v>
      </c>
    </row>
    <row r="95" spans="1:5" ht="13.5" customHeight="1" outlineLevel="1">
      <c r="A95" s="3">
        <v>5302</v>
      </c>
      <c r="B95" s="2" t="s">
        <v>24</v>
      </c>
      <c r="C95" s="2">
        <v>5000</v>
      </c>
      <c r="D95" s="2">
        <f t="shared" si="7"/>
        <v>5000</v>
      </c>
      <c r="E95" s="2">
        <f t="shared" si="7"/>
        <v>5000</v>
      </c>
    </row>
    <row r="96" spans="1:5" ht="13.5" customHeight="1" outlineLevel="1">
      <c r="A96" s="3">
        <v>5399</v>
      </c>
      <c r="B96" s="2" t="s">
        <v>183</v>
      </c>
      <c r="C96" s="2"/>
      <c r="D96" s="2">
        <f t="shared" si="7"/>
        <v>0</v>
      </c>
      <c r="E96" s="2">
        <f t="shared" si="7"/>
        <v>0</v>
      </c>
    </row>
    <row r="97" spans="1:10">
      <c r="A97" s="19" t="s">
        <v>184</v>
      </c>
      <c r="B97" s="24"/>
      <c r="C97" s="21">
        <f>SUM(C98:C113)</f>
        <v>2449000</v>
      </c>
      <c r="D97" s="21">
        <f>SUM(D98:D113)</f>
        <v>2449000</v>
      </c>
      <c r="E97" s="21">
        <f>SUM(E98:E113)</f>
        <v>2449000</v>
      </c>
      <c r="G97" s="39" t="s">
        <v>58</v>
      </c>
      <c r="H97" s="41"/>
      <c r="I97" s="42"/>
      <c r="J97" s="40" t="b">
        <f>AND(H97=I97)</f>
        <v>1</v>
      </c>
    </row>
    <row r="98" spans="1:10" ht="15" customHeight="1" outlineLevel="1">
      <c r="A98" s="3">
        <v>6001</v>
      </c>
      <c r="B98" s="1" t="s">
        <v>25</v>
      </c>
      <c r="C98" s="2">
        <v>2400000</v>
      </c>
      <c r="D98" s="2">
        <f>C98</f>
        <v>2400000</v>
      </c>
      <c r="E98" s="2">
        <f>D98</f>
        <v>2400000</v>
      </c>
    </row>
    <row r="99" spans="1:10" ht="15" customHeight="1" outlineLevel="1">
      <c r="A99" s="3">
        <v>6002</v>
      </c>
      <c r="B99" s="1" t="s">
        <v>185</v>
      </c>
      <c r="C99" s="2"/>
      <c r="D99" s="2">
        <f t="shared" ref="D99:E113" si="8">C99</f>
        <v>0</v>
      </c>
      <c r="E99" s="2">
        <f t="shared" si="8"/>
        <v>0</v>
      </c>
    </row>
    <row r="100" spans="1:10" ht="15" customHeight="1" outlineLevel="1">
      <c r="A100" s="3">
        <v>6003</v>
      </c>
      <c r="B100" s="1" t="s">
        <v>186</v>
      </c>
      <c r="C100" s="2"/>
      <c r="D100" s="2">
        <f t="shared" si="8"/>
        <v>0</v>
      </c>
      <c r="E100" s="2">
        <f t="shared" si="8"/>
        <v>0</v>
      </c>
    </row>
    <row r="101" spans="1:10" ht="15" customHeight="1" outlineLevel="1">
      <c r="A101" s="3">
        <v>6004</v>
      </c>
      <c r="B101" s="1" t="s">
        <v>187</v>
      </c>
      <c r="C101" s="2"/>
      <c r="D101" s="2">
        <f t="shared" si="8"/>
        <v>0</v>
      </c>
      <c r="E101" s="2">
        <f t="shared" si="8"/>
        <v>0</v>
      </c>
    </row>
    <row r="102" spans="1:10" ht="15" customHeight="1" outlineLevel="1">
      <c r="A102" s="3">
        <v>6005</v>
      </c>
      <c r="B102" s="1" t="s">
        <v>188</v>
      </c>
      <c r="C102" s="2"/>
      <c r="D102" s="2">
        <f t="shared" si="8"/>
        <v>0</v>
      </c>
      <c r="E102" s="2">
        <f t="shared" si="8"/>
        <v>0</v>
      </c>
    </row>
    <row r="103" spans="1:10" outlineLevel="1">
      <c r="A103" s="3">
        <v>6006</v>
      </c>
      <c r="B103" s="1" t="s">
        <v>26</v>
      </c>
      <c r="C103" s="2">
        <v>500</v>
      </c>
      <c r="D103" s="2">
        <f t="shared" si="8"/>
        <v>500</v>
      </c>
      <c r="E103" s="2">
        <f t="shared" si="8"/>
        <v>500</v>
      </c>
    </row>
    <row r="104" spans="1:10" ht="15" customHeight="1" outlineLevel="1">
      <c r="A104" s="3">
        <v>6007</v>
      </c>
      <c r="B104" s="1" t="s">
        <v>27</v>
      </c>
      <c r="C104" s="2">
        <v>500</v>
      </c>
      <c r="D104" s="2">
        <f t="shared" si="8"/>
        <v>500</v>
      </c>
      <c r="E104" s="2">
        <f t="shared" si="8"/>
        <v>500</v>
      </c>
    </row>
    <row r="105" spans="1:10" outlineLevel="1">
      <c r="A105" s="3">
        <v>6008</v>
      </c>
      <c r="B105" s="1" t="s">
        <v>110</v>
      </c>
      <c r="C105" s="2"/>
      <c r="D105" s="2">
        <f t="shared" si="8"/>
        <v>0</v>
      </c>
      <c r="E105" s="2">
        <f t="shared" si="8"/>
        <v>0</v>
      </c>
    </row>
    <row r="106" spans="1:10" outlineLevel="1">
      <c r="A106" s="3">
        <v>6009</v>
      </c>
      <c r="B106" s="1" t="s">
        <v>28</v>
      </c>
      <c r="C106" s="2">
        <v>1000</v>
      </c>
      <c r="D106" s="2">
        <f t="shared" si="8"/>
        <v>1000</v>
      </c>
      <c r="E106" s="2">
        <f t="shared" si="8"/>
        <v>1000</v>
      </c>
    </row>
    <row r="107" spans="1:10" outlineLevel="1">
      <c r="A107" s="3">
        <v>6010</v>
      </c>
      <c r="B107" s="1" t="s">
        <v>189</v>
      </c>
      <c r="C107" s="2">
        <v>1000</v>
      </c>
      <c r="D107" s="2">
        <f t="shared" si="8"/>
        <v>1000</v>
      </c>
      <c r="E107" s="2">
        <f t="shared" si="8"/>
        <v>1000</v>
      </c>
    </row>
    <row r="108" spans="1:10" outlineLevel="1">
      <c r="A108" s="3">
        <v>6011</v>
      </c>
      <c r="B108" s="1" t="s">
        <v>190</v>
      </c>
      <c r="C108" s="2"/>
      <c r="D108" s="2">
        <f t="shared" si="8"/>
        <v>0</v>
      </c>
      <c r="E108" s="2">
        <f t="shared" si="8"/>
        <v>0</v>
      </c>
    </row>
    <row r="109" spans="1:10" outlineLevel="1">
      <c r="A109" s="3">
        <v>6099</v>
      </c>
      <c r="B109" s="1" t="s">
        <v>191</v>
      </c>
      <c r="C109" s="2">
        <v>15000</v>
      </c>
      <c r="D109" s="2">
        <f t="shared" si="8"/>
        <v>15000</v>
      </c>
      <c r="E109" s="2">
        <f t="shared" si="8"/>
        <v>15000</v>
      </c>
    </row>
    <row r="110" spans="1:10" outlineLevel="1">
      <c r="A110" s="3">
        <v>6099</v>
      </c>
      <c r="B110" s="1" t="s">
        <v>192</v>
      </c>
      <c r="C110" s="2"/>
      <c r="D110" s="2">
        <f t="shared" si="8"/>
        <v>0</v>
      </c>
      <c r="E110" s="2">
        <f t="shared" si="8"/>
        <v>0</v>
      </c>
    </row>
    <row r="111" spans="1:10" outlineLevel="1">
      <c r="A111" s="3">
        <v>6099</v>
      </c>
      <c r="B111" s="1" t="s">
        <v>193</v>
      </c>
      <c r="C111" s="2">
        <v>5000</v>
      </c>
      <c r="D111" s="2">
        <f t="shared" si="8"/>
        <v>5000</v>
      </c>
      <c r="E111" s="2">
        <f t="shared" si="8"/>
        <v>5000</v>
      </c>
    </row>
    <row r="112" spans="1:10" outlineLevel="1">
      <c r="A112" s="3">
        <v>6099</v>
      </c>
      <c r="B112" s="1" t="s">
        <v>194</v>
      </c>
      <c r="C112" s="2">
        <v>1000</v>
      </c>
      <c r="D112" s="2">
        <f t="shared" si="8"/>
        <v>1000</v>
      </c>
      <c r="E112" s="2">
        <f t="shared" si="8"/>
        <v>1000</v>
      </c>
    </row>
    <row r="113" spans="1:10" outlineLevel="1">
      <c r="A113" s="8">
        <v>6099</v>
      </c>
      <c r="B113" s="1" t="s">
        <v>29</v>
      </c>
      <c r="C113" s="2">
        <v>25000</v>
      </c>
      <c r="D113" s="2">
        <f t="shared" si="8"/>
        <v>25000</v>
      </c>
      <c r="E113" s="2">
        <f t="shared" si="8"/>
        <v>25000</v>
      </c>
    </row>
    <row r="114" spans="1:10">
      <c r="A114" s="189" t="s">
        <v>62</v>
      </c>
      <c r="B114" s="190"/>
      <c r="C114" s="26">
        <f>C115+C129+C140</f>
        <v>2612000</v>
      </c>
      <c r="D114" s="26">
        <f>D115+D152+D177</f>
        <v>3294000</v>
      </c>
      <c r="E114" s="26">
        <f>E115+E152+E177</f>
        <v>3294000</v>
      </c>
      <c r="G114" s="39" t="s">
        <v>62</v>
      </c>
      <c r="H114" s="41">
        <f>C114</f>
        <v>2612000</v>
      </c>
      <c r="I114" s="42"/>
      <c r="J114" s="40" t="b">
        <f>AND(H114=I114)</f>
        <v>0</v>
      </c>
    </row>
    <row r="115" spans="1:10">
      <c r="A115" s="187" t="s">
        <v>580</v>
      </c>
      <c r="B115" s="188"/>
      <c r="C115" s="23">
        <f>C116+C123</f>
        <v>1749000</v>
      </c>
      <c r="D115" s="23">
        <f>D116+D135</f>
        <v>3294000</v>
      </c>
      <c r="E115" s="23">
        <f>E116+E135</f>
        <v>3294000</v>
      </c>
      <c r="G115" s="39" t="s">
        <v>61</v>
      </c>
      <c r="H115" s="41"/>
      <c r="I115" s="42"/>
      <c r="J115" s="40" t="b">
        <f>AND(H115=I115)</f>
        <v>1</v>
      </c>
    </row>
    <row r="116" spans="1:10" ht="15" customHeight="1">
      <c r="A116" s="185" t="s">
        <v>195</v>
      </c>
      <c r="B116" s="186"/>
      <c r="C116" s="21">
        <f>SUM(C117:C122)</f>
        <v>181000</v>
      </c>
      <c r="D116" s="21">
        <f>D117+D120+D123+D126+D129+D132</f>
        <v>2570000</v>
      </c>
      <c r="E116" s="21">
        <f>E117+E120+E123+E126+E129+E132</f>
        <v>2570000</v>
      </c>
      <c r="G116" s="39" t="s">
        <v>583</v>
      </c>
      <c r="H116" s="41"/>
      <c r="I116" s="42"/>
      <c r="J116" s="40" t="b">
        <f>AND(H116=I116)</f>
        <v>1</v>
      </c>
    </row>
    <row r="117" spans="1:10" ht="15" customHeight="1" outlineLevel="1">
      <c r="A117" s="3">
        <v>7001</v>
      </c>
      <c r="B117" s="1" t="s">
        <v>196</v>
      </c>
      <c r="C117" s="2">
        <v>81000</v>
      </c>
      <c r="D117" s="2">
        <f>D118+D119</f>
        <v>0</v>
      </c>
      <c r="E117" s="2">
        <f>E118+E119</f>
        <v>0</v>
      </c>
    </row>
    <row r="118" spans="1:10" ht="15" customHeight="1" outlineLevel="2">
      <c r="A118" s="3">
        <v>7001</v>
      </c>
      <c r="B118" s="1" t="s">
        <v>197</v>
      </c>
      <c r="C118" s="2">
        <v>0</v>
      </c>
      <c r="D118" s="129">
        <f>C118</f>
        <v>0</v>
      </c>
      <c r="E118" s="129">
        <f>D118</f>
        <v>0</v>
      </c>
    </row>
    <row r="119" spans="1:10" ht="15" customHeight="1" outlineLevel="2">
      <c r="A119" s="3">
        <v>7001</v>
      </c>
      <c r="B119" s="1" t="s">
        <v>198</v>
      </c>
      <c r="C119" s="2">
        <v>0</v>
      </c>
      <c r="D119" s="129">
        <f>C119</f>
        <v>0</v>
      </c>
      <c r="E119" s="129">
        <f>D119</f>
        <v>0</v>
      </c>
    </row>
    <row r="120" spans="1:10" ht="15" customHeight="1" outlineLevel="1">
      <c r="A120" s="3">
        <v>7001</v>
      </c>
      <c r="B120" s="1" t="s">
        <v>199</v>
      </c>
      <c r="C120" s="2">
        <v>100000</v>
      </c>
      <c r="D120" s="2">
        <f>D121+D122</f>
        <v>0</v>
      </c>
      <c r="E120" s="2">
        <f>E121+E122</f>
        <v>0</v>
      </c>
    </row>
    <row r="121" spans="1:10" ht="15" customHeight="1" outlineLevel="2">
      <c r="A121" s="3">
        <v>7002</v>
      </c>
      <c r="B121" s="1" t="s">
        <v>200</v>
      </c>
      <c r="C121" s="2">
        <v>0</v>
      </c>
      <c r="D121" s="129">
        <f>C121</f>
        <v>0</v>
      </c>
      <c r="E121" s="129">
        <f>D121</f>
        <v>0</v>
      </c>
    </row>
    <row r="122" spans="1:10" ht="15" customHeight="1" outlineLevel="2">
      <c r="A122" s="3">
        <v>7002</v>
      </c>
      <c r="B122" s="1" t="s">
        <v>201</v>
      </c>
      <c r="C122" s="2">
        <v>0</v>
      </c>
      <c r="D122" s="129">
        <f>C122</f>
        <v>0</v>
      </c>
      <c r="E122" s="129">
        <f>D122</f>
        <v>0</v>
      </c>
    </row>
    <row r="123" spans="1:10" ht="15" customHeight="1" outlineLevel="1">
      <c r="A123" s="185" t="s">
        <v>202</v>
      </c>
      <c r="B123" s="186"/>
      <c r="C123" s="21">
        <f>SUM(C124:C128)</f>
        <v>1568000</v>
      </c>
      <c r="D123" s="2">
        <f>D124+D125</f>
        <v>1321000</v>
      </c>
      <c r="E123" s="2">
        <f>E124+E125</f>
        <v>1321000</v>
      </c>
    </row>
    <row r="124" spans="1:10" ht="15" customHeight="1" outlineLevel="2">
      <c r="A124" s="3">
        <v>8001</v>
      </c>
      <c r="B124" s="1" t="s">
        <v>203</v>
      </c>
      <c r="C124" s="2">
        <v>860000</v>
      </c>
      <c r="D124" s="129">
        <f>C124</f>
        <v>860000</v>
      </c>
      <c r="E124" s="129">
        <f>D124</f>
        <v>860000</v>
      </c>
    </row>
    <row r="125" spans="1:10" ht="15" customHeight="1" outlineLevel="2">
      <c r="A125" s="3">
        <v>8002</v>
      </c>
      <c r="B125" s="1" t="s">
        <v>204</v>
      </c>
      <c r="C125" s="2">
        <v>461000</v>
      </c>
      <c r="D125" s="129">
        <f>C125</f>
        <v>461000</v>
      </c>
      <c r="E125" s="129">
        <f>D125</f>
        <v>461000</v>
      </c>
    </row>
    <row r="126" spans="1:10" ht="15" customHeight="1" outlineLevel="1">
      <c r="A126" s="3">
        <v>8003</v>
      </c>
      <c r="B126" s="1" t="s">
        <v>205</v>
      </c>
      <c r="C126" s="2">
        <v>0</v>
      </c>
      <c r="D126" s="2">
        <f>D127+D128</f>
        <v>247000</v>
      </c>
      <c r="E126" s="2">
        <f>E127+E128</f>
        <v>247000</v>
      </c>
    </row>
    <row r="127" spans="1:10" ht="15" customHeight="1" outlineLevel="2">
      <c r="A127" s="3">
        <v>8004</v>
      </c>
      <c r="B127" s="1" t="s">
        <v>206</v>
      </c>
      <c r="C127" s="2">
        <v>0</v>
      </c>
      <c r="D127" s="129">
        <f>C127</f>
        <v>0</v>
      </c>
      <c r="E127" s="129">
        <f>D127</f>
        <v>0</v>
      </c>
    </row>
    <row r="128" spans="1:10" ht="15" customHeight="1" outlineLevel="2">
      <c r="A128" s="3">
        <v>8005</v>
      </c>
      <c r="B128" s="1" t="s">
        <v>207</v>
      </c>
      <c r="C128" s="2">
        <v>247000</v>
      </c>
      <c r="D128" s="129">
        <f>C128</f>
        <v>247000</v>
      </c>
      <c r="E128" s="129">
        <f>D128</f>
        <v>247000</v>
      </c>
    </row>
    <row r="129" spans="1:10" ht="15" customHeight="1" outlineLevel="1">
      <c r="A129" s="187" t="s">
        <v>581</v>
      </c>
      <c r="B129" s="188"/>
      <c r="C129" s="23">
        <f>C130+C134+C137</f>
        <v>501000</v>
      </c>
      <c r="D129" s="2">
        <f>D130+D131</f>
        <v>1002000</v>
      </c>
      <c r="E129" s="2">
        <f>E130+E131</f>
        <v>1002000</v>
      </c>
    </row>
    <row r="130" spans="1:10" ht="15" customHeight="1" outlineLevel="2">
      <c r="A130" s="185" t="s">
        <v>208</v>
      </c>
      <c r="B130" s="186"/>
      <c r="C130" s="21">
        <f>SUM(C131:C133)</f>
        <v>501000</v>
      </c>
      <c r="D130" s="129">
        <f>C130</f>
        <v>501000</v>
      </c>
      <c r="E130" s="129">
        <f>D130</f>
        <v>501000</v>
      </c>
    </row>
    <row r="131" spans="1:10" ht="15" customHeight="1" outlineLevel="2">
      <c r="A131" s="3">
        <v>9001</v>
      </c>
      <c r="B131" s="1" t="s">
        <v>209</v>
      </c>
      <c r="C131" s="2">
        <v>501000</v>
      </c>
      <c r="D131" s="129">
        <f>C131</f>
        <v>501000</v>
      </c>
      <c r="E131" s="129">
        <f>D131</f>
        <v>501000</v>
      </c>
    </row>
    <row r="132" spans="1:10" ht="15" customHeight="1" outlineLevel="1">
      <c r="A132" s="3">
        <v>9002</v>
      </c>
      <c r="B132" s="1" t="s">
        <v>210</v>
      </c>
      <c r="C132" s="2">
        <v>0</v>
      </c>
      <c r="D132" s="2">
        <f>D133+D134</f>
        <v>0</v>
      </c>
      <c r="E132" s="2">
        <f>E133+E134</f>
        <v>0</v>
      </c>
    </row>
    <row r="133" spans="1:10" ht="15" customHeight="1" outlineLevel="2">
      <c r="A133" s="3">
        <v>9003</v>
      </c>
      <c r="B133" s="1" t="s">
        <v>211</v>
      </c>
      <c r="C133" s="2">
        <v>0</v>
      </c>
      <c r="D133" s="129">
        <f>C133</f>
        <v>0</v>
      </c>
      <c r="E133" s="129">
        <f>D133</f>
        <v>0</v>
      </c>
    </row>
    <row r="134" spans="1:10" ht="15" customHeight="1" outlineLevel="2">
      <c r="A134" s="185" t="s">
        <v>212</v>
      </c>
      <c r="B134" s="186"/>
      <c r="C134" s="21">
        <f>SUM(C135:C136)</f>
        <v>0</v>
      </c>
      <c r="D134" s="129">
        <f>C134</f>
        <v>0</v>
      </c>
      <c r="E134" s="129">
        <f>D134</f>
        <v>0</v>
      </c>
    </row>
    <row r="135" spans="1:10">
      <c r="A135" s="3">
        <v>10001</v>
      </c>
      <c r="B135" s="1" t="s">
        <v>213</v>
      </c>
      <c r="C135" s="2">
        <v>0</v>
      </c>
      <c r="D135" s="21">
        <f>D136+D140+D143+D146+D149</f>
        <v>724000</v>
      </c>
      <c r="E135" s="21">
        <f>E136+E140+E143+E146+E149</f>
        <v>724000</v>
      </c>
      <c r="G135" s="39" t="s">
        <v>584</v>
      </c>
      <c r="H135" s="41"/>
      <c r="I135" s="42"/>
      <c r="J135" s="40" t="b">
        <f>AND(H135=I135)</f>
        <v>1</v>
      </c>
    </row>
    <row r="136" spans="1:10" ht="15" customHeight="1" outlineLevel="1">
      <c r="A136" s="3">
        <v>10002</v>
      </c>
      <c r="B136" s="1" t="s">
        <v>215</v>
      </c>
      <c r="C136" s="2">
        <v>0</v>
      </c>
      <c r="D136" s="2">
        <f>D137+D138+D139</f>
        <v>0</v>
      </c>
      <c r="E136" s="2">
        <f>E137+E138+E139</f>
        <v>0</v>
      </c>
    </row>
    <row r="137" spans="1:10" ht="15" customHeight="1" outlineLevel="2">
      <c r="A137" s="185" t="s">
        <v>214</v>
      </c>
      <c r="B137" s="186"/>
      <c r="C137" s="21">
        <f>SUM(C138:C139)</f>
        <v>0</v>
      </c>
      <c r="D137" s="129">
        <f>C137</f>
        <v>0</v>
      </c>
      <c r="E137" s="129">
        <f>D137</f>
        <v>0</v>
      </c>
    </row>
    <row r="138" spans="1:10" ht="15" customHeight="1" outlineLevel="2">
      <c r="A138" s="3">
        <v>11001</v>
      </c>
      <c r="B138" s="1" t="s">
        <v>213</v>
      </c>
      <c r="C138" s="2">
        <v>0</v>
      </c>
      <c r="D138" s="129">
        <f t="shared" ref="D138:E139" si="9">C138</f>
        <v>0</v>
      </c>
      <c r="E138" s="129">
        <f t="shared" si="9"/>
        <v>0</v>
      </c>
    </row>
    <row r="139" spans="1:10" ht="15" customHeight="1" outlineLevel="2">
      <c r="A139" s="3">
        <v>11002</v>
      </c>
      <c r="B139" s="1" t="s">
        <v>215</v>
      </c>
      <c r="C139" s="2">
        <v>0</v>
      </c>
      <c r="D139" s="129">
        <f t="shared" si="9"/>
        <v>0</v>
      </c>
      <c r="E139" s="129">
        <f t="shared" si="9"/>
        <v>0</v>
      </c>
    </row>
    <row r="140" spans="1:10" ht="15" customHeight="1" outlineLevel="1">
      <c r="A140" s="187" t="s">
        <v>582</v>
      </c>
      <c r="B140" s="188"/>
      <c r="C140" s="27">
        <f>C141</f>
        <v>362000</v>
      </c>
      <c r="D140" s="2">
        <f>D141+D142</f>
        <v>724000</v>
      </c>
      <c r="E140" s="2">
        <f>E141+E142</f>
        <v>724000</v>
      </c>
    </row>
    <row r="141" spans="1:10" ht="15" customHeight="1" outlineLevel="2">
      <c r="A141" s="185" t="s">
        <v>217</v>
      </c>
      <c r="B141" s="186"/>
      <c r="C141" s="21">
        <f>SUM(C142:C143)</f>
        <v>362000</v>
      </c>
      <c r="D141" s="129">
        <f>C141</f>
        <v>362000</v>
      </c>
      <c r="E141" s="129">
        <f>D141</f>
        <v>362000</v>
      </c>
    </row>
    <row r="142" spans="1:10" ht="15" customHeight="1" outlineLevel="2">
      <c r="A142" s="3"/>
      <c r="B142" s="1"/>
      <c r="C142" s="2">
        <v>362000</v>
      </c>
      <c r="D142" s="129">
        <f>C142</f>
        <v>362000</v>
      </c>
      <c r="E142" s="129">
        <f>D142</f>
        <v>362000</v>
      </c>
    </row>
    <row r="143" spans="1:10" ht="15" customHeight="1" outlineLevel="1">
      <c r="A143" s="3"/>
      <c r="B143" s="1"/>
      <c r="C143" s="2">
        <v>0</v>
      </c>
      <c r="D143" s="2">
        <f>D144+D145</f>
        <v>0</v>
      </c>
      <c r="E143" s="2">
        <f>E144+E145</f>
        <v>0</v>
      </c>
    </row>
    <row r="144" spans="1:10" ht="15" customHeight="1" outlineLevel="2">
      <c r="A144" s="131"/>
      <c r="B144" s="130" t="s">
        <v>851</v>
      </c>
      <c r="C144" s="129"/>
      <c r="D144" s="129">
        <f>C144</f>
        <v>0</v>
      </c>
      <c r="E144" s="129">
        <f>D144</f>
        <v>0</v>
      </c>
    </row>
    <row r="145" spans="1:10" ht="15" customHeight="1" outlineLevel="2">
      <c r="A145" s="131"/>
      <c r="B145" s="130" t="s">
        <v>856</v>
      </c>
      <c r="C145" s="129"/>
      <c r="D145" s="129">
        <f>C145</f>
        <v>0</v>
      </c>
      <c r="E145" s="129">
        <f>D145</f>
        <v>0</v>
      </c>
    </row>
    <row r="146" spans="1:10" ht="15" customHeight="1" outlineLevel="1">
      <c r="A146" s="3">
        <v>8004</v>
      </c>
      <c r="B146" s="1" t="s">
        <v>206</v>
      </c>
      <c r="C146" s="2">
        <f>C147+C148</f>
        <v>0</v>
      </c>
      <c r="D146" s="2">
        <f>D147+D148</f>
        <v>0</v>
      </c>
      <c r="E146" s="2">
        <f>E147+E148</f>
        <v>0</v>
      </c>
    </row>
    <row r="147" spans="1:10" ht="15" customHeight="1" outlineLevel="2">
      <c r="A147" s="131"/>
      <c r="B147" s="130" t="s">
        <v>851</v>
      </c>
      <c r="C147" s="129"/>
      <c r="D147" s="129">
        <f>C147</f>
        <v>0</v>
      </c>
      <c r="E147" s="129">
        <f>D147</f>
        <v>0</v>
      </c>
    </row>
    <row r="148" spans="1:10" ht="15" customHeight="1" outlineLevel="2">
      <c r="A148" s="131"/>
      <c r="B148" s="130" t="s">
        <v>856</v>
      </c>
      <c r="C148" s="129"/>
      <c r="D148" s="129">
        <f>C148</f>
        <v>0</v>
      </c>
      <c r="E148" s="129">
        <f>D148</f>
        <v>0</v>
      </c>
    </row>
    <row r="149" spans="1:10" ht="15" customHeight="1" outlineLevel="1">
      <c r="A149" s="3">
        <v>8005</v>
      </c>
      <c r="B149" s="1" t="s">
        <v>207</v>
      </c>
      <c r="C149" s="2">
        <f>C150+C151</f>
        <v>0</v>
      </c>
      <c r="D149" s="2">
        <f>D150+D151</f>
        <v>0</v>
      </c>
      <c r="E149" s="2">
        <f>E150+E151</f>
        <v>0</v>
      </c>
    </row>
    <row r="150" spans="1:10" ht="15" customHeight="1" outlineLevel="2">
      <c r="A150" s="131"/>
      <c r="B150" s="130" t="s">
        <v>851</v>
      </c>
      <c r="C150" s="129"/>
      <c r="D150" s="129">
        <f>C150</f>
        <v>0</v>
      </c>
      <c r="E150" s="129">
        <f>D150</f>
        <v>0</v>
      </c>
    </row>
    <row r="151" spans="1:10" ht="15" customHeight="1" outlineLevel="2">
      <c r="A151" s="131"/>
      <c r="B151" s="130" t="s">
        <v>856</v>
      </c>
      <c r="C151" s="129"/>
      <c r="D151" s="129">
        <f>C151</f>
        <v>0</v>
      </c>
      <c r="E151" s="129">
        <f>D151</f>
        <v>0</v>
      </c>
    </row>
    <row r="152" spans="1:10">
      <c r="A152" s="187" t="s">
        <v>581</v>
      </c>
      <c r="B152" s="188"/>
      <c r="C152" s="23">
        <f>C153+C163+C170</f>
        <v>0</v>
      </c>
      <c r="D152" s="23">
        <f>D153+D163+D170</f>
        <v>0</v>
      </c>
      <c r="E152" s="23">
        <f>E153+E163+E170</f>
        <v>0</v>
      </c>
      <c r="G152" s="39" t="s">
        <v>66</v>
      </c>
      <c r="H152" s="41"/>
      <c r="I152" s="42"/>
      <c r="J152" s="40" t="b">
        <f>AND(H152=I152)</f>
        <v>1</v>
      </c>
    </row>
    <row r="153" spans="1:10">
      <c r="A153" s="185" t="s">
        <v>208</v>
      </c>
      <c r="B153" s="186"/>
      <c r="C153" s="21">
        <f>C154+C157+C160</f>
        <v>0</v>
      </c>
      <c r="D153" s="21">
        <f>D154+D157+D160</f>
        <v>0</v>
      </c>
      <c r="E153" s="21">
        <f>E154+E157+E160</f>
        <v>0</v>
      </c>
      <c r="G153" s="39" t="s">
        <v>585</v>
      </c>
      <c r="H153" s="41"/>
      <c r="I153" s="42"/>
      <c r="J153" s="40" t="b">
        <f>AND(H153=I153)</f>
        <v>1</v>
      </c>
    </row>
    <row r="154" spans="1:10" ht="15" customHeight="1" outlineLevel="1">
      <c r="A154" s="3">
        <v>9001</v>
      </c>
      <c r="B154" s="1" t="s">
        <v>209</v>
      </c>
      <c r="C154" s="2">
        <f>C155+C156</f>
        <v>0</v>
      </c>
      <c r="D154" s="2">
        <f>D155+D156</f>
        <v>0</v>
      </c>
      <c r="E154" s="2">
        <f>E155+E156</f>
        <v>0</v>
      </c>
    </row>
    <row r="155" spans="1:10" ht="15" customHeight="1" outlineLevel="2">
      <c r="A155" s="131"/>
      <c r="B155" s="130" t="s">
        <v>851</v>
      </c>
      <c r="C155" s="129"/>
      <c r="D155" s="129">
        <f>C155</f>
        <v>0</v>
      </c>
      <c r="E155" s="129">
        <f>D155</f>
        <v>0</v>
      </c>
    </row>
    <row r="156" spans="1:10" ht="15" customHeight="1" outlineLevel="2">
      <c r="A156" s="131"/>
      <c r="B156" s="130" t="s">
        <v>856</v>
      </c>
      <c r="C156" s="129"/>
      <c r="D156" s="129">
        <f>C156</f>
        <v>0</v>
      </c>
      <c r="E156" s="129">
        <f>D156</f>
        <v>0</v>
      </c>
    </row>
    <row r="157" spans="1:10" ht="15" customHeight="1" outlineLevel="1">
      <c r="A157" s="3">
        <v>9002</v>
      </c>
      <c r="B157" s="1" t="s">
        <v>210</v>
      </c>
      <c r="C157" s="2">
        <f>C158+C159</f>
        <v>0</v>
      </c>
      <c r="D157" s="2">
        <f>D158+D159</f>
        <v>0</v>
      </c>
      <c r="E157" s="2">
        <f>E158+E159</f>
        <v>0</v>
      </c>
    </row>
    <row r="158" spans="1:10" ht="15" customHeight="1" outlineLevel="2">
      <c r="A158" s="131"/>
      <c r="B158" s="130" t="s">
        <v>851</v>
      </c>
      <c r="C158" s="129"/>
      <c r="D158" s="129">
        <f>C158</f>
        <v>0</v>
      </c>
      <c r="E158" s="129">
        <f>D158</f>
        <v>0</v>
      </c>
    </row>
    <row r="159" spans="1:10" ht="15" customHeight="1" outlineLevel="2">
      <c r="A159" s="131"/>
      <c r="B159" s="130" t="s">
        <v>856</v>
      </c>
      <c r="C159" s="129"/>
      <c r="D159" s="129">
        <f>C159</f>
        <v>0</v>
      </c>
      <c r="E159" s="129">
        <f>D159</f>
        <v>0</v>
      </c>
    </row>
    <row r="160" spans="1:10" ht="15" customHeight="1" outlineLevel="1">
      <c r="A160" s="3">
        <v>9003</v>
      </c>
      <c r="B160" s="1" t="s">
        <v>211</v>
      </c>
      <c r="C160" s="2">
        <f>C161+C162</f>
        <v>0</v>
      </c>
      <c r="D160" s="2">
        <f>D161+D162</f>
        <v>0</v>
      </c>
      <c r="E160" s="2">
        <f>E161+E162</f>
        <v>0</v>
      </c>
    </row>
    <row r="161" spans="1:10" ht="15" customHeight="1" outlineLevel="2">
      <c r="A161" s="131"/>
      <c r="B161" s="130" t="s">
        <v>851</v>
      </c>
      <c r="C161" s="129"/>
      <c r="D161" s="129">
        <f>C161</f>
        <v>0</v>
      </c>
      <c r="E161" s="129">
        <f>D161</f>
        <v>0</v>
      </c>
    </row>
    <row r="162" spans="1:10" ht="15" customHeight="1" outlineLevel="2">
      <c r="A162" s="131"/>
      <c r="B162" s="130" t="s">
        <v>856</v>
      </c>
      <c r="C162" s="129"/>
      <c r="D162" s="129">
        <f>C162</f>
        <v>0</v>
      </c>
      <c r="E162" s="129">
        <f>D162</f>
        <v>0</v>
      </c>
    </row>
    <row r="163" spans="1:10">
      <c r="A163" s="185" t="s">
        <v>212</v>
      </c>
      <c r="B163" s="186"/>
      <c r="C163" s="21">
        <f>C164+C167</f>
        <v>0</v>
      </c>
      <c r="D163" s="21">
        <f>D164+D167</f>
        <v>0</v>
      </c>
      <c r="E163" s="21">
        <f>E164+E167</f>
        <v>0</v>
      </c>
      <c r="G163" s="39" t="s">
        <v>63</v>
      </c>
      <c r="H163" s="41"/>
      <c r="I163" s="42"/>
      <c r="J163" s="40" t="b">
        <f>AND(H163=I163)</f>
        <v>1</v>
      </c>
    </row>
    <row r="164" spans="1:10" ht="15" customHeight="1" outlineLevel="1">
      <c r="A164" s="3">
        <v>10001</v>
      </c>
      <c r="B164" s="1" t="s">
        <v>213</v>
      </c>
      <c r="C164" s="2">
        <f>C165+C166</f>
        <v>0</v>
      </c>
      <c r="D164" s="2">
        <f>D165+D166</f>
        <v>0</v>
      </c>
      <c r="E164" s="2">
        <f>E165+E166</f>
        <v>0</v>
      </c>
    </row>
    <row r="165" spans="1:10" ht="15" customHeight="1" outlineLevel="2">
      <c r="A165" s="131"/>
      <c r="B165" s="130" t="s">
        <v>851</v>
      </c>
      <c r="C165" s="129"/>
      <c r="D165" s="129">
        <f>C165</f>
        <v>0</v>
      </c>
      <c r="E165" s="129">
        <f>D165</f>
        <v>0</v>
      </c>
    </row>
    <row r="166" spans="1:10" ht="15" customHeight="1" outlineLevel="2">
      <c r="A166" s="131"/>
      <c r="B166" s="130" t="s">
        <v>856</v>
      </c>
      <c r="C166" s="129"/>
      <c r="D166" s="129">
        <f>C166</f>
        <v>0</v>
      </c>
      <c r="E166" s="129">
        <f>D166</f>
        <v>0</v>
      </c>
    </row>
    <row r="167" spans="1:10" ht="15" customHeight="1" outlineLevel="1">
      <c r="A167" s="3">
        <v>10002</v>
      </c>
      <c r="B167" s="1" t="s">
        <v>215</v>
      </c>
      <c r="C167" s="2">
        <f>C168+C169</f>
        <v>0</v>
      </c>
      <c r="D167" s="2">
        <f>D168+D169</f>
        <v>0</v>
      </c>
      <c r="E167" s="2">
        <f>E168+E169</f>
        <v>0</v>
      </c>
    </row>
    <row r="168" spans="1:10" ht="15" customHeight="1" outlineLevel="2">
      <c r="A168" s="131"/>
      <c r="B168" s="130" t="s">
        <v>851</v>
      </c>
      <c r="C168" s="129"/>
      <c r="D168" s="129">
        <f>C168</f>
        <v>0</v>
      </c>
      <c r="E168" s="129">
        <f>D168</f>
        <v>0</v>
      </c>
    </row>
    <row r="169" spans="1:10" ht="15" customHeight="1" outlineLevel="2">
      <c r="A169" s="131"/>
      <c r="B169" s="130" t="s">
        <v>856</v>
      </c>
      <c r="C169" s="129"/>
      <c r="D169" s="129">
        <f>C169</f>
        <v>0</v>
      </c>
      <c r="E169" s="129">
        <f>D169</f>
        <v>0</v>
      </c>
    </row>
    <row r="170" spans="1:10">
      <c r="A170" s="185" t="s">
        <v>214</v>
      </c>
      <c r="B170" s="186"/>
      <c r="C170" s="21">
        <f>C171+C174</f>
        <v>0</v>
      </c>
      <c r="D170" s="21">
        <f>D171+D174</f>
        <v>0</v>
      </c>
      <c r="E170" s="21">
        <f>E171+E174</f>
        <v>0</v>
      </c>
      <c r="G170" s="39" t="s">
        <v>586</v>
      </c>
      <c r="H170" s="41"/>
      <c r="I170" s="42"/>
      <c r="J170" s="40" t="b">
        <f>AND(H170=I170)</f>
        <v>1</v>
      </c>
    </row>
    <row r="171" spans="1:10" ht="15" customHeight="1" outlineLevel="1">
      <c r="A171" s="3">
        <v>11001</v>
      </c>
      <c r="B171" s="1" t="s">
        <v>213</v>
      </c>
      <c r="C171" s="2">
        <f>C172+C173</f>
        <v>0</v>
      </c>
      <c r="D171" s="2">
        <f>D172+D173</f>
        <v>0</v>
      </c>
      <c r="E171" s="2">
        <f>E172+E173</f>
        <v>0</v>
      </c>
    </row>
    <row r="172" spans="1:10" ht="15" customHeight="1" outlineLevel="2">
      <c r="A172" s="131"/>
      <c r="B172" s="130" t="s">
        <v>851</v>
      </c>
      <c r="C172" s="129"/>
      <c r="D172" s="129">
        <f>C172</f>
        <v>0</v>
      </c>
      <c r="E172" s="129">
        <f>D172</f>
        <v>0</v>
      </c>
    </row>
    <row r="173" spans="1:10" ht="15" customHeight="1" outlineLevel="2">
      <c r="A173" s="131"/>
      <c r="B173" s="130" t="s">
        <v>856</v>
      </c>
      <c r="C173" s="129"/>
      <c r="D173" s="129">
        <f>C173</f>
        <v>0</v>
      </c>
      <c r="E173" s="129">
        <f>D173</f>
        <v>0</v>
      </c>
    </row>
    <row r="174" spans="1:10" ht="15" customHeight="1" outlineLevel="1">
      <c r="A174" s="3">
        <v>11002</v>
      </c>
      <c r="B174" s="1" t="s">
        <v>215</v>
      </c>
      <c r="C174" s="2">
        <f>C175+C176</f>
        <v>0</v>
      </c>
      <c r="D174" s="2">
        <f>D175+D176</f>
        <v>0</v>
      </c>
      <c r="E174" s="2">
        <f>E175+E176</f>
        <v>0</v>
      </c>
    </row>
    <row r="175" spans="1:10" ht="15" customHeight="1" outlineLevel="2">
      <c r="A175" s="131"/>
      <c r="B175" s="130" t="s">
        <v>851</v>
      </c>
      <c r="C175" s="129"/>
      <c r="D175" s="129">
        <f>C175</f>
        <v>0</v>
      </c>
      <c r="E175" s="129">
        <f>D175</f>
        <v>0</v>
      </c>
    </row>
    <row r="176" spans="1:10" ht="15" customHeight="1" outlineLevel="2">
      <c r="A176" s="131"/>
      <c r="B176" s="130" t="s">
        <v>856</v>
      </c>
      <c r="C176" s="129"/>
      <c r="D176" s="129">
        <f>C176</f>
        <v>0</v>
      </c>
      <c r="E176" s="129">
        <f>D176</f>
        <v>0</v>
      </c>
    </row>
    <row r="177" spans="1:10">
      <c r="A177" s="187" t="s">
        <v>582</v>
      </c>
      <c r="B177" s="188"/>
      <c r="C177" s="27">
        <f>C178</f>
        <v>0</v>
      </c>
      <c r="D177" s="27">
        <f>D178</f>
        <v>0</v>
      </c>
      <c r="E177" s="27">
        <f>E178</f>
        <v>0</v>
      </c>
      <c r="G177" s="39" t="s">
        <v>216</v>
      </c>
      <c r="H177" s="41"/>
      <c r="I177" s="42"/>
      <c r="J177" s="40" t="b">
        <f>AND(H177=I177)</f>
        <v>1</v>
      </c>
    </row>
    <row r="178" spans="1:10">
      <c r="A178" s="185" t="s">
        <v>217</v>
      </c>
      <c r="B178" s="186"/>
      <c r="C178" s="21">
        <f>C179+C184+C188+C197+C200+C203+C215+C222+C228+C235+C238+C243+C250</f>
        <v>0</v>
      </c>
      <c r="D178" s="21">
        <f>D179+D184+D188+D197+D200+D203+D215+D222+D228+D235+D238+D243+D250</f>
        <v>0</v>
      </c>
      <c r="E178" s="21">
        <f>E179+E184+E188+E197+E200+E203+E215+E222+E228+E235+E238+E243+E250</f>
        <v>0</v>
      </c>
      <c r="G178" s="39" t="s">
        <v>587</v>
      </c>
      <c r="H178" s="41"/>
      <c r="I178" s="42"/>
      <c r="J178" s="40" t="b">
        <f>AND(H178=I178)</f>
        <v>1</v>
      </c>
    </row>
    <row r="179" spans="1:10" outlineLevel="1">
      <c r="A179" s="191" t="s">
        <v>845</v>
      </c>
      <c r="B179" s="192"/>
      <c r="C179" s="2">
        <f>C180+C182</f>
        <v>0</v>
      </c>
      <c r="D179" s="2">
        <f>D180+D182</f>
        <v>0</v>
      </c>
      <c r="E179" s="2">
        <f>E180+E182</f>
        <v>0</v>
      </c>
    </row>
    <row r="180" spans="1:10" outlineLevel="2">
      <c r="A180" s="131">
        <v>3</v>
      </c>
      <c r="B180" s="130" t="s">
        <v>853</v>
      </c>
      <c r="C180" s="129"/>
      <c r="D180" s="129">
        <f>D181</f>
        <v>0</v>
      </c>
      <c r="E180" s="129">
        <f>E181</f>
        <v>0</v>
      </c>
    </row>
    <row r="181" spans="1:10" outlineLevel="2">
      <c r="A181" s="89"/>
      <c r="B181" s="88" t="s">
        <v>851</v>
      </c>
      <c r="C181" s="128"/>
      <c r="D181" s="128">
        <f>C181</f>
        <v>0</v>
      </c>
      <c r="E181" s="128">
        <f>D181</f>
        <v>0</v>
      </c>
    </row>
    <row r="182" spans="1:10" outlineLevel="2">
      <c r="A182" s="131">
        <v>4</v>
      </c>
      <c r="B182" s="130" t="s">
        <v>854</v>
      </c>
      <c r="C182" s="129"/>
      <c r="D182" s="129">
        <f>D183</f>
        <v>0</v>
      </c>
      <c r="E182" s="129">
        <f>E183</f>
        <v>0</v>
      </c>
    </row>
    <row r="183" spans="1:10" outlineLevel="2">
      <c r="A183" s="89"/>
      <c r="B183" s="88" t="s">
        <v>851</v>
      </c>
      <c r="C183" s="128"/>
      <c r="D183" s="128">
        <f>C183</f>
        <v>0</v>
      </c>
      <c r="E183" s="128">
        <f>D183</f>
        <v>0</v>
      </c>
    </row>
    <row r="184" spans="1:10" outlineLevel="1">
      <c r="A184" s="191" t="s">
        <v>844</v>
      </c>
      <c r="B184" s="192"/>
      <c r="C184" s="2">
        <f>C185</f>
        <v>0</v>
      </c>
      <c r="D184" s="2">
        <f>D185</f>
        <v>0</v>
      </c>
      <c r="E184" s="2">
        <f>E185</f>
        <v>0</v>
      </c>
    </row>
    <row r="185" spans="1:10" outlineLevel="2">
      <c r="A185" s="131">
        <v>2</v>
      </c>
      <c r="B185" s="130" t="s">
        <v>852</v>
      </c>
      <c r="C185" s="129">
        <f>C186+C187</f>
        <v>0</v>
      </c>
      <c r="D185" s="129">
        <f>D186+D187</f>
        <v>0</v>
      </c>
      <c r="E185" s="129">
        <f>E186+E187</f>
        <v>0</v>
      </c>
    </row>
    <row r="186" spans="1:10" outlineLevel="3">
      <c r="A186" s="89"/>
      <c r="B186" s="88" t="s">
        <v>851</v>
      </c>
      <c r="C186" s="128"/>
      <c r="D186" s="128">
        <f>C186</f>
        <v>0</v>
      </c>
      <c r="E186" s="128">
        <f>D186</f>
        <v>0</v>
      </c>
    </row>
    <row r="187" spans="1:10" outlineLevel="3">
      <c r="A187" s="89"/>
      <c r="B187" s="88" t="s">
        <v>843</v>
      </c>
      <c r="C187" s="128"/>
      <c r="D187" s="128">
        <f>C187</f>
        <v>0</v>
      </c>
      <c r="E187" s="128">
        <f>D187</f>
        <v>0</v>
      </c>
    </row>
    <row r="188" spans="1:10" outlineLevel="1">
      <c r="A188" s="191" t="s">
        <v>842</v>
      </c>
      <c r="B188" s="192"/>
      <c r="C188" s="2">
        <f>C189+C193+C195</f>
        <v>0</v>
      </c>
      <c r="D188" s="2">
        <f>D189+D193+D195</f>
        <v>0</v>
      </c>
      <c r="E188" s="2">
        <f>E189+E193+E195</f>
        <v>0</v>
      </c>
    </row>
    <row r="189" spans="1:10" outlineLevel="2">
      <c r="A189" s="131">
        <v>1</v>
      </c>
      <c r="B189" s="130" t="s">
        <v>855</v>
      </c>
      <c r="C189" s="129">
        <f>C190+C191+C192</f>
        <v>0</v>
      </c>
      <c r="D189" s="129">
        <f>D190+D191+D192</f>
        <v>0</v>
      </c>
      <c r="E189" s="129">
        <f>E190+E191+E192</f>
        <v>0</v>
      </c>
    </row>
    <row r="190" spans="1:10" outlineLevel="3">
      <c r="A190" s="89"/>
      <c r="B190" s="88" t="s">
        <v>851</v>
      </c>
      <c r="C190" s="128">
        <v>0</v>
      </c>
      <c r="D190" s="128">
        <f t="shared" ref="D190:E192" si="10">C190</f>
        <v>0</v>
      </c>
      <c r="E190" s="128">
        <f t="shared" si="10"/>
        <v>0</v>
      </c>
    </row>
    <row r="191" spans="1:10" outlineLevel="3">
      <c r="A191" s="89"/>
      <c r="B191" s="88" t="s">
        <v>841</v>
      </c>
      <c r="C191" s="128">
        <v>0</v>
      </c>
      <c r="D191" s="128">
        <f t="shared" si="10"/>
        <v>0</v>
      </c>
      <c r="E191" s="128">
        <f t="shared" si="10"/>
        <v>0</v>
      </c>
    </row>
    <row r="192" spans="1:10" outlineLevel="3">
      <c r="A192" s="89"/>
      <c r="B192" s="88" t="s">
        <v>840</v>
      </c>
      <c r="C192" s="128">
        <v>0</v>
      </c>
      <c r="D192" s="128">
        <f t="shared" si="10"/>
        <v>0</v>
      </c>
      <c r="E192" s="128">
        <f t="shared" si="10"/>
        <v>0</v>
      </c>
    </row>
    <row r="193" spans="1:5" outlineLevel="2">
      <c r="A193" s="131">
        <v>3</v>
      </c>
      <c r="B193" s="130" t="s">
        <v>853</v>
      </c>
      <c r="C193" s="129">
        <f>C194</f>
        <v>0</v>
      </c>
      <c r="D193" s="129">
        <f>D194</f>
        <v>0</v>
      </c>
      <c r="E193" s="129">
        <f>E194</f>
        <v>0</v>
      </c>
    </row>
    <row r="194" spans="1:5" outlineLevel="3">
      <c r="A194" s="89"/>
      <c r="B194" s="88" t="s">
        <v>851</v>
      </c>
      <c r="C194" s="128">
        <v>0</v>
      </c>
      <c r="D194" s="128">
        <f>C194</f>
        <v>0</v>
      </c>
      <c r="E194" s="128">
        <f>D194</f>
        <v>0</v>
      </c>
    </row>
    <row r="195" spans="1:5" outlineLevel="2">
      <c r="A195" s="131">
        <v>4</v>
      </c>
      <c r="B195" s="130" t="s">
        <v>854</v>
      </c>
      <c r="C195" s="129">
        <f>C196</f>
        <v>0</v>
      </c>
      <c r="D195" s="129">
        <f>D196</f>
        <v>0</v>
      </c>
      <c r="E195" s="129">
        <f>E196</f>
        <v>0</v>
      </c>
    </row>
    <row r="196" spans="1:5" outlineLevel="3">
      <c r="A196" s="89"/>
      <c r="B196" s="88" t="s">
        <v>851</v>
      </c>
      <c r="C196" s="128">
        <v>0</v>
      </c>
      <c r="D196" s="128">
        <f>C196</f>
        <v>0</v>
      </c>
      <c r="E196" s="128">
        <f>D196</f>
        <v>0</v>
      </c>
    </row>
    <row r="197" spans="1:5" outlineLevel="1">
      <c r="A197" s="191" t="s">
        <v>839</v>
      </c>
      <c r="B197" s="192"/>
      <c r="C197" s="2">
        <f t="shared" ref="C197:E198" si="11">C198</f>
        <v>0</v>
      </c>
      <c r="D197" s="2">
        <f t="shared" si="11"/>
        <v>0</v>
      </c>
      <c r="E197" s="2">
        <f t="shared" si="11"/>
        <v>0</v>
      </c>
    </row>
    <row r="198" spans="1:5" outlineLevel="2">
      <c r="A198" s="131">
        <v>4</v>
      </c>
      <c r="B198" s="130" t="s">
        <v>854</v>
      </c>
      <c r="C198" s="129">
        <f t="shared" si="11"/>
        <v>0</v>
      </c>
      <c r="D198" s="129">
        <f t="shared" si="11"/>
        <v>0</v>
      </c>
      <c r="E198" s="129">
        <f t="shared" si="11"/>
        <v>0</v>
      </c>
    </row>
    <row r="199" spans="1:5" outlineLevel="3">
      <c r="A199" s="89"/>
      <c r="B199" s="88" t="s">
        <v>851</v>
      </c>
      <c r="C199" s="128">
        <v>0</v>
      </c>
      <c r="D199" s="128">
        <f>C199</f>
        <v>0</v>
      </c>
      <c r="E199" s="128">
        <f>D199</f>
        <v>0</v>
      </c>
    </row>
    <row r="200" spans="1:5" outlineLevel="1">
      <c r="A200" s="191" t="s">
        <v>838</v>
      </c>
      <c r="B200" s="192"/>
      <c r="C200" s="2">
        <f>SUM(C201)</f>
        <v>0</v>
      </c>
      <c r="D200" s="2">
        <f>SUM(D201)</f>
        <v>0</v>
      </c>
      <c r="E200" s="2">
        <f>SUM(E201)</f>
        <v>0</v>
      </c>
    </row>
    <row r="201" spans="1:5" outlineLevel="2">
      <c r="A201" s="131">
        <v>3</v>
      </c>
      <c r="B201" s="130" t="s">
        <v>853</v>
      </c>
      <c r="C201" s="129">
        <f>C202</f>
        <v>0</v>
      </c>
      <c r="D201" s="129">
        <f>D202</f>
        <v>0</v>
      </c>
      <c r="E201" s="129">
        <f>E202</f>
        <v>0</v>
      </c>
    </row>
    <row r="202" spans="1:5" outlineLevel="3">
      <c r="A202" s="89"/>
      <c r="B202" s="88" t="s">
        <v>851</v>
      </c>
      <c r="C202" s="128">
        <v>0</v>
      </c>
      <c r="D202" s="128">
        <f>C202</f>
        <v>0</v>
      </c>
      <c r="E202" s="128">
        <f>D202</f>
        <v>0</v>
      </c>
    </row>
    <row r="203" spans="1:5" outlineLevel="1">
      <c r="A203" s="191" t="s">
        <v>837</v>
      </c>
      <c r="B203" s="192"/>
      <c r="C203" s="2">
        <f>C204+C211+C213+C207</f>
        <v>0</v>
      </c>
      <c r="D203" s="2">
        <f>D204+D211+D213+D207</f>
        <v>0</v>
      </c>
      <c r="E203" s="2">
        <f>E204+E211+E213+E207</f>
        <v>0</v>
      </c>
    </row>
    <row r="204" spans="1:5" outlineLevel="2">
      <c r="A204" s="131">
        <v>1</v>
      </c>
      <c r="B204" s="130" t="s">
        <v>855</v>
      </c>
      <c r="C204" s="129">
        <f>C205+C206</f>
        <v>0</v>
      </c>
      <c r="D204" s="129">
        <f>D205+D206</f>
        <v>0</v>
      </c>
      <c r="E204" s="129">
        <f>E205+E206</f>
        <v>0</v>
      </c>
    </row>
    <row r="205" spans="1:5" outlineLevel="3">
      <c r="A205" s="89"/>
      <c r="B205" s="88" t="s">
        <v>851</v>
      </c>
      <c r="C205" s="128">
        <v>0</v>
      </c>
      <c r="D205" s="128">
        <f>C205</f>
        <v>0</v>
      </c>
      <c r="E205" s="128">
        <f>D205</f>
        <v>0</v>
      </c>
    </row>
    <row r="206" spans="1:5" outlineLevel="3">
      <c r="A206" s="89"/>
      <c r="B206" s="88" t="s">
        <v>835</v>
      </c>
      <c r="C206" s="128">
        <v>0</v>
      </c>
      <c r="D206" s="128">
        <f>C206</f>
        <v>0</v>
      </c>
      <c r="E206" s="128">
        <f>D206</f>
        <v>0</v>
      </c>
    </row>
    <row r="207" spans="1:5" outlineLevel="2">
      <c r="A207" s="131">
        <v>2</v>
      </c>
      <c r="B207" s="130" t="s">
        <v>852</v>
      </c>
      <c r="C207" s="129">
        <f>C209+C208+C210</f>
        <v>0</v>
      </c>
      <c r="D207" s="129">
        <f>D209+D208+D210</f>
        <v>0</v>
      </c>
      <c r="E207" s="129">
        <f>E209+E208+E210</f>
        <v>0</v>
      </c>
    </row>
    <row r="208" spans="1:5" outlineLevel="3">
      <c r="A208" s="89"/>
      <c r="B208" s="88" t="s">
        <v>851</v>
      </c>
      <c r="C208" s="128">
        <v>0</v>
      </c>
      <c r="D208" s="128">
        <f t="shared" ref="D208:E210" si="12">C208</f>
        <v>0</v>
      </c>
      <c r="E208" s="128">
        <f t="shared" si="12"/>
        <v>0</v>
      </c>
    </row>
    <row r="209" spans="1:5" outlineLevel="3">
      <c r="A209" s="89"/>
      <c r="B209" s="88" t="s">
        <v>834</v>
      </c>
      <c r="C209" s="128"/>
      <c r="D209" s="128">
        <f t="shared" si="12"/>
        <v>0</v>
      </c>
      <c r="E209" s="128">
        <f t="shared" si="12"/>
        <v>0</v>
      </c>
    </row>
    <row r="210" spans="1:5" outlineLevel="3">
      <c r="A210" s="89"/>
      <c r="B210" s="88" t="s">
        <v>851</v>
      </c>
      <c r="C210" s="128">
        <v>0</v>
      </c>
      <c r="D210" s="128">
        <f t="shared" si="12"/>
        <v>0</v>
      </c>
      <c r="E210" s="128">
        <f t="shared" si="12"/>
        <v>0</v>
      </c>
    </row>
    <row r="211" spans="1:5" outlineLevel="2">
      <c r="A211" s="131">
        <v>3</v>
      </c>
      <c r="B211" s="130" t="s">
        <v>853</v>
      </c>
      <c r="C211" s="129">
        <f>C212</f>
        <v>0</v>
      </c>
      <c r="D211" s="129">
        <f>D212</f>
        <v>0</v>
      </c>
      <c r="E211" s="129">
        <f>E212</f>
        <v>0</v>
      </c>
    </row>
    <row r="212" spans="1:5" outlineLevel="3">
      <c r="A212" s="89"/>
      <c r="B212" s="88" t="s">
        <v>851</v>
      </c>
      <c r="C212" s="128">
        <v>0</v>
      </c>
      <c r="D212" s="128">
        <f>C212</f>
        <v>0</v>
      </c>
      <c r="E212" s="128">
        <f>D212</f>
        <v>0</v>
      </c>
    </row>
    <row r="213" spans="1:5" outlineLevel="2">
      <c r="A213" s="131">
        <v>4</v>
      </c>
      <c r="B213" s="130" t="s">
        <v>854</v>
      </c>
      <c r="C213" s="129">
        <f>C214</f>
        <v>0</v>
      </c>
      <c r="D213" s="129">
        <f>D214</f>
        <v>0</v>
      </c>
      <c r="E213" s="129">
        <f>E214</f>
        <v>0</v>
      </c>
    </row>
    <row r="214" spans="1:5" outlineLevel="3">
      <c r="A214" s="89"/>
      <c r="B214" s="88" t="s">
        <v>851</v>
      </c>
      <c r="C214" s="128">
        <v>0</v>
      </c>
      <c r="D214" s="128">
        <f>C214</f>
        <v>0</v>
      </c>
      <c r="E214" s="128">
        <f>D214</f>
        <v>0</v>
      </c>
    </row>
    <row r="215" spans="1:5" outlineLevel="1">
      <c r="A215" s="191" t="s">
        <v>832</v>
      </c>
      <c r="B215" s="192"/>
      <c r="C215" s="2">
        <f>C220++C216</f>
        <v>0</v>
      </c>
      <c r="D215" s="2">
        <f>D220++D216</f>
        <v>0</v>
      </c>
      <c r="E215" s="2">
        <f>E220++E216</f>
        <v>0</v>
      </c>
    </row>
    <row r="216" spans="1:5" outlineLevel="2">
      <c r="A216" s="131">
        <v>2</v>
      </c>
      <c r="B216" s="130" t="s">
        <v>852</v>
      </c>
      <c r="C216" s="129">
        <f>C219+C218+C217</f>
        <v>0</v>
      </c>
      <c r="D216" s="129">
        <f>D219+D218+D217</f>
        <v>0</v>
      </c>
      <c r="E216" s="129">
        <f>E219+E218+E217</f>
        <v>0</v>
      </c>
    </row>
    <row r="217" spans="1:5" outlineLevel="3">
      <c r="A217" s="89"/>
      <c r="B217" s="88" t="s">
        <v>851</v>
      </c>
      <c r="C217" s="128">
        <v>0</v>
      </c>
      <c r="D217" s="128">
        <f t="shared" ref="D217:E219" si="13">C217</f>
        <v>0</v>
      </c>
      <c r="E217" s="128">
        <f t="shared" si="13"/>
        <v>0</v>
      </c>
    </row>
    <row r="218" spans="1:5" s="124" customFormat="1" outlineLevel="3">
      <c r="A218" s="134"/>
      <c r="B218" s="133" t="s">
        <v>831</v>
      </c>
      <c r="C218" s="132"/>
      <c r="D218" s="132">
        <f t="shared" si="13"/>
        <v>0</v>
      </c>
      <c r="E218" s="132">
        <f t="shared" si="13"/>
        <v>0</v>
      </c>
    </row>
    <row r="219" spans="1:5" s="124" customFormat="1" outlineLevel="3">
      <c r="A219" s="134"/>
      <c r="B219" s="133" t="s">
        <v>817</v>
      </c>
      <c r="C219" s="132"/>
      <c r="D219" s="132">
        <f t="shared" si="13"/>
        <v>0</v>
      </c>
      <c r="E219" s="132">
        <f t="shared" si="13"/>
        <v>0</v>
      </c>
    </row>
    <row r="220" spans="1:5" outlineLevel="2">
      <c r="A220" s="131">
        <v>3</v>
      </c>
      <c r="B220" s="130" t="s">
        <v>853</v>
      </c>
      <c r="C220" s="129">
        <f>C221</f>
        <v>0</v>
      </c>
      <c r="D220" s="129">
        <f>D221</f>
        <v>0</v>
      </c>
      <c r="E220" s="129">
        <f>E221</f>
        <v>0</v>
      </c>
    </row>
    <row r="221" spans="1:5" outlineLevel="3">
      <c r="A221" s="89"/>
      <c r="B221" s="88" t="s">
        <v>851</v>
      </c>
      <c r="C221" s="128">
        <v>0</v>
      </c>
      <c r="D221" s="128">
        <f>C221</f>
        <v>0</v>
      </c>
      <c r="E221" s="128">
        <f>D221</f>
        <v>0</v>
      </c>
    </row>
    <row r="222" spans="1:5" outlineLevel="1">
      <c r="A222" s="191" t="s">
        <v>830</v>
      </c>
      <c r="B222" s="192"/>
      <c r="C222" s="2">
        <f>C223</f>
        <v>0</v>
      </c>
      <c r="D222" s="2">
        <f>D223</f>
        <v>0</v>
      </c>
      <c r="E222" s="2">
        <f>E223</f>
        <v>0</v>
      </c>
    </row>
    <row r="223" spans="1:5" outlineLevel="2">
      <c r="A223" s="131">
        <v>2</v>
      </c>
      <c r="B223" s="130" t="s">
        <v>852</v>
      </c>
      <c r="C223" s="129">
        <f>C225+C226+C227+C224</f>
        <v>0</v>
      </c>
      <c r="D223" s="129">
        <f>D225+D226+D227+D224</f>
        <v>0</v>
      </c>
      <c r="E223" s="129">
        <f>E225+E226+E227+E224</f>
        <v>0</v>
      </c>
    </row>
    <row r="224" spans="1:5" outlineLevel="3">
      <c r="A224" s="89"/>
      <c r="B224" s="88" t="s">
        <v>851</v>
      </c>
      <c r="C224" s="128">
        <v>0</v>
      </c>
      <c r="D224" s="128">
        <f>C224</f>
        <v>0</v>
      </c>
      <c r="E224" s="128">
        <f>D224</f>
        <v>0</v>
      </c>
    </row>
    <row r="225" spans="1:5" outlineLevel="3">
      <c r="A225" s="89"/>
      <c r="B225" s="88" t="s">
        <v>829</v>
      </c>
      <c r="C225" s="128"/>
      <c r="D225" s="128">
        <f t="shared" ref="D225:E227" si="14">C225</f>
        <v>0</v>
      </c>
      <c r="E225" s="128">
        <f t="shared" si="14"/>
        <v>0</v>
      </c>
    </row>
    <row r="226" spans="1:5" outlineLevel="3">
      <c r="A226" s="89"/>
      <c r="B226" s="88" t="s">
        <v>828</v>
      </c>
      <c r="C226" s="128"/>
      <c r="D226" s="128">
        <f t="shared" si="14"/>
        <v>0</v>
      </c>
      <c r="E226" s="128">
        <f t="shared" si="14"/>
        <v>0</v>
      </c>
    </row>
    <row r="227" spans="1:5" outlineLevel="3">
      <c r="A227" s="89"/>
      <c r="B227" s="88" t="s">
        <v>827</v>
      </c>
      <c r="C227" s="128"/>
      <c r="D227" s="128">
        <f t="shared" si="14"/>
        <v>0</v>
      </c>
      <c r="E227" s="128">
        <f t="shared" si="14"/>
        <v>0</v>
      </c>
    </row>
    <row r="228" spans="1:5" outlineLevel="1">
      <c r="A228" s="191" t="s">
        <v>826</v>
      </c>
      <c r="B228" s="192"/>
      <c r="C228" s="2">
        <f>C229+C233</f>
        <v>0</v>
      </c>
      <c r="D228" s="2">
        <f>D229+D233</f>
        <v>0</v>
      </c>
      <c r="E228" s="2">
        <f>E229+E233</f>
        <v>0</v>
      </c>
    </row>
    <row r="229" spans="1:5" outlineLevel="2">
      <c r="A229" s="131">
        <v>2</v>
      </c>
      <c r="B229" s="130" t="s">
        <v>852</v>
      </c>
      <c r="C229" s="129">
        <f>C231+C232+C230</f>
        <v>0</v>
      </c>
      <c r="D229" s="129">
        <f>D231+D232+D230</f>
        <v>0</v>
      </c>
      <c r="E229" s="129">
        <f>E231+E232+E230</f>
        <v>0</v>
      </c>
    </row>
    <row r="230" spans="1:5" outlineLevel="3">
      <c r="A230" s="89"/>
      <c r="B230" s="88" t="s">
        <v>851</v>
      </c>
      <c r="C230" s="128">
        <v>0</v>
      </c>
      <c r="D230" s="128">
        <f>C230</f>
        <v>0</v>
      </c>
      <c r="E230" s="128">
        <f>D230</f>
        <v>0</v>
      </c>
    </row>
    <row r="231" spans="1:5" outlineLevel="3">
      <c r="A231" s="89"/>
      <c r="B231" s="88" t="s">
        <v>825</v>
      </c>
      <c r="C231" s="128">
        <v>0</v>
      </c>
      <c r="D231" s="128">
        <f t="shared" ref="D231:E232" si="15">C231</f>
        <v>0</v>
      </c>
      <c r="E231" s="128">
        <f t="shared" si="15"/>
        <v>0</v>
      </c>
    </row>
    <row r="232" spans="1:5" outlineLevel="3">
      <c r="A232" s="89"/>
      <c r="B232" s="88" t="s">
        <v>815</v>
      </c>
      <c r="C232" s="128"/>
      <c r="D232" s="128">
        <f t="shared" si="15"/>
        <v>0</v>
      </c>
      <c r="E232" s="128">
        <f t="shared" si="15"/>
        <v>0</v>
      </c>
    </row>
    <row r="233" spans="1:5" outlineLevel="2">
      <c r="A233" s="131">
        <v>3</v>
      </c>
      <c r="B233" s="130" t="s">
        <v>853</v>
      </c>
      <c r="C233" s="129">
        <f>C234</f>
        <v>0</v>
      </c>
      <c r="D233" s="129">
        <f>D234</f>
        <v>0</v>
      </c>
      <c r="E233" s="129">
        <f>E234</f>
        <v>0</v>
      </c>
    </row>
    <row r="234" spans="1:5" outlineLevel="3">
      <c r="A234" s="89"/>
      <c r="B234" s="88" t="s">
        <v>851</v>
      </c>
      <c r="C234" s="128">
        <v>0</v>
      </c>
      <c r="D234" s="128">
        <f>C234</f>
        <v>0</v>
      </c>
      <c r="E234" s="128">
        <f>D234</f>
        <v>0</v>
      </c>
    </row>
    <row r="235" spans="1:5" outlineLevel="1">
      <c r="A235" s="191" t="s">
        <v>824</v>
      </c>
      <c r="B235" s="192"/>
      <c r="C235" s="2">
        <f>SUM(C236)</f>
        <v>0</v>
      </c>
      <c r="D235" s="2">
        <f>SUM(D236)</f>
        <v>0</v>
      </c>
      <c r="E235" s="2">
        <f>SUM(E236)</f>
        <v>0</v>
      </c>
    </row>
    <row r="236" spans="1:5" outlineLevel="2">
      <c r="A236" s="131">
        <v>3</v>
      </c>
      <c r="B236" s="130" t="s">
        <v>853</v>
      </c>
      <c r="C236" s="129">
        <f>C237</f>
        <v>0</v>
      </c>
      <c r="D236" s="129">
        <f>D237</f>
        <v>0</v>
      </c>
      <c r="E236" s="129">
        <f>E237</f>
        <v>0</v>
      </c>
    </row>
    <row r="237" spans="1:5" outlineLevel="3">
      <c r="A237" s="89"/>
      <c r="B237" s="88" t="s">
        <v>851</v>
      </c>
      <c r="C237" s="128">
        <v>0</v>
      </c>
      <c r="D237" s="128">
        <f>C237</f>
        <v>0</v>
      </c>
      <c r="E237" s="128">
        <f>D237</f>
        <v>0</v>
      </c>
    </row>
    <row r="238" spans="1:5" outlineLevel="1">
      <c r="A238" s="191" t="s">
        <v>822</v>
      </c>
      <c r="B238" s="192"/>
      <c r="C238" s="2">
        <f>C239</f>
        <v>0</v>
      </c>
      <c r="D238" s="2">
        <f>D239</f>
        <v>0</v>
      </c>
      <c r="E238" s="2">
        <f>E239</f>
        <v>0</v>
      </c>
    </row>
    <row r="239" spans="1:5" outlineLevel="2">
      <c r="A239" s="131">
        <v>2</v>
      </c>
      <c r="B239" s="130" t="s">
        <v>852</v>
      </c>
      <c r="C239" s="129">
        <f>C241+C242+C240</f>
        <v>0</v>
      </c>
      <c r="D239" s="129">
        <f>D241+D242+D240</f>
        <v>0</v>
      </c>
      <c r="E239" s="129">
        <f>E241+E242+E240</f>
        <v>0</v>
      </c>
    </row>
    <row r="240" spans="1:5" outlineLevel="3">
      <c r="A240" s="89"/>
      <c r="B240" s="88" t="s">
        <v>851</v>
      </c>
      <c r="C240" s="128">
        <v>0</v>
      </c>
      <c r="D240" s="128">
        <f>C240</f>
        <v>0</v>
      </c>
      <c r="E240" s="128">
        <f>D240</f>
        <v>0</v>
      </c>
    </row>
    <row r="241" spans="1:10" outlineLevel="3">
      <c r="A241" s="89"/>
      <c r="B241" s="88" t="s">
        <v>821</v>
      </c>
      <c r="C241" s="128"/>
      <c r="D241" s="128">
        <f t="shared" ref="D241:E242" si="16">C241</f>
        <v>0</v>
      </c>
      <c r="E241" s="128">
        <f t="shared" si="16"/>
        <v>0</v>
      </c>
    </row>
    <row r="242" spans="1:10" outlineLevel="3">
      <c r="A242" s="89"/>
      <c r="B242" s="88" t="s">
        <v>820</v>
      </c>
      <c r="C242" s="128"/>
      <c r="D242" s="128">
        <f t="shared" si="16"/>
        <v>0</v>
      </c>
      <c r="E242" s="128">
        <f t="shared" si="16"/>
        <v>0</v>
      </c>
    </row>
    <row r="243" spans="1:10" outlineLevel="1">
      <c r="A243" s="191" t="s">
        <v>819</v>
      </c>
      <c r="B243" s="192"/>
      <c r="C243" s="2">
        <f>C244</f>
        <v>0</v>
      </c>
      <c r="D243" s="2">
        <f>D244</f>
        <v>0</v>
      </c>
      <c r="E243" s="2">
        <f>E244</f>
        <v>0</v>
      </c>
    </row>
    <row r="244" spans="1:10" outlineLevel="2">
      <c r="A244" s="131">
        <v>2</v>
      </c>
      <c r="B244" s="130" t="s">
        <v>852</v>
      </c>
      <c r="C244" s="129">
        <f>C246+C247+C248+C249+C245</f>
        <v>0</v>
      </c>
      <c r="D244" s="129">
        <f>D246+D247+D248+D249+D245</f>
        <v>0</v>
      </c>
      <c r="E244" s="129">
        <f>E246+E247+E248+E249+E245</f>
        <v>0</v>
      </c>
    </row>
    <row r="245" spans="1:10" outlineLevel="3">
      <c r="A245" s="89"/>
      <c r="B245" s="88" t="s">
        <v>851</v>
      </c>
      <c r="C245" s="128">
        <v>0</v>
      </c>
      <c r="D245" s="128">
        <f>C245</f>
        <v>0</v>
      </c>
      <c r="E245" s="128">
        <f>D245</f>
        <v>0</v>
      </c>
    </row>
    <row r="246" spans="1:10" outlineLevel="3">
      <c r="A246" s="89"/>
      <c r="B246" s="88" t="s">
        <v>817</v>
      </c>
      <c r="C246" s="128"/>
      <c r="D246" s="128">
        <f t="shared" ref="D246:E249" si="17">C246</f>
        <v>0</v>
      </c>
      <c r="E246" s="128">
        <f t="shared" si="17"/>
        <v>0</v>
      </c>
    </row>
    <row r="247" spans="1:10" outlineLevel="3">
      <c r="A247" s="89"/>
      <c r="B247" s="88" t="s">
        <v>816</v>
      </c>
      <c r="C247" s="128"/>
      <c r="D247" s="128">
        <f t="shared" si="17"/>
        <v>0</v>
      </c>
      <c r="E247" s="128">
        <f t="shared" si="17"/>
        <v>0</v>
      </c>
    </row>
    <row r="248" spans="1:10" outlineLevel="3">
      <c r="A248" s="89"/>
      <c r="B248" s="88" t="s">
        <v>815</v>
      </c>
      <c r="C248" s="128"/>
      <c r="D248" s="128">
        <f t="shared" si="17"/>
        <v>0</v>
      </c>
      <c r="E248" s="128">
        <f t="shared" si="17"/>
        <v>0</v>
      </c>
    </row>
    <row r="249" spans="1:10" outlineLevel="3">
      <c r="A249" s="89"/>
      <c r="B249" s="88" t="s">
        <v>814</v>
      </c>
      <c r="C249" s="128"/>
      <c r="D249" s="128">
        <f t="shared" si="17"/>
        <v>0</v>
      </c>
      <c r="E249" s="128">
        <f t="shared" si="17"/>
        <v>0</v>
      </c>
    </row>
    <row r="250" spans="1:10" outlineLevel="1">
      <c r="A250" s="191" t="s">
        <v>813</v>
      </c>
      <c r="B250" s="192"/>
      <c r="C250" s="2">
        <f>C251+C252</f>
        <v>0</v>
      </c>
      <c r="D250" s="2">
        <f>D251+D252</f>
        <v>0</v>
      </c>
      <c r="E250" s="2">
        <f>E251+E252</f>
        <v>0</v>
      </c>
    </row>
    <row r="251" spans="1:10" outlineLevel="3">
      <c r="A251" s="89"/>
      <c r="B251" s="88" t="s">
        <v>851</v>
      </c>
      <c r="C251" s="128">
        <v>0</v>
      </c>
      <c r="D251" s="128">
        <f>C251</f>
        <v>0</v>
      </c>
      <c r="E251" s="128">
        <f>D251</f>
        <v>0</v>
      </c>
    </row>
    <row r="252" spans="1:10" outlineLevel="3">
      <c r="A252" s="89"/>
      <c r="B252" s="88" t="s">
        <v>850</v>
      </c>
      <c r="C252" s="128">
        <v>0</v>
      </c>
      <c r="D252" s="128">
        <f>C252</f>
        <v>0</v>
      </c>
      <c r="E252" s="128">
        <f>D252</f>
        <v>0</v>
      </c>
    </row>
    <row r="256" spans="1:10" ht="18.75">
      <c r="A256" s="182" t="s">
        <v>67</v>
      </c>
      <c r="B256" s="182"/>
      <c r="C256" s="182"/>
      <c r="D256" s="123" t="s">
        <v>849</v>
      </c>
      <c r="E256" s="123" t="s">
        <v>848</v>
      </c>
      <c r="G256" s="47" t="s">
        <v>589</v>
      </c>
      <c r="H256" s="48">
        <f>H257+H559</f>
        <v>9312000</v>
      </c>
      <c r="I256" s="49"/>
      <c r="J256" s="50" t="b">
        <f>AND(H256=I256)</f>
        <v>0</v>
      </c>
    </row>
    <row r="257" spans="1:10">
      <c r="A257" s="197" t="s">
        <v>60</v>
      </c>
      <c r="B257" s="198"/>
      <c r="C257" s="37">
        <f>C258+C550</f>
        <v>6293000</v>
      </c>
      <c r="D257" s="37">
        <f>D258+D550</f>
        <v>6293000</v>
      </c>
      <c r="E257" s="37">
        <f>E258+E550</f>
        <v>6293000</v>
      </c>
      <c r="G257" s="39" t="s">
        <v>60</v>
      </c>
      <c r="H257" s="41">
        <f>C257</f>
        <v>6293000</v>
      </c>
      <c r="I257" s="42"/>
      <c r="J257" s="40" t="b">
        <f>AND(H257=I257)</f>
        <v>0</v>
      </c>
    </row>
    <row r="258" spans="1:10">
      <c r="A258" s="199" t="s">
        <v>266</v>
      </c>
      <c r="B258" s="200"/>
      <c r="C258" s="36">
        <f>C259+C339+C483+C547</f>
        <v>5804000</v>
      </c>
      <c r="D258" s="36">
        <f>D259+D339+D483+D547</f>
        <v>5804000</v>
      </c>
      <c r="E258" s="36">
        <f>E259+E339+E483+E547</f>
        <v>5804000</v>
      </c>
      <c r="G258" s="39" t="s">
        <v>57</v>
      </c>
      <c r="H258" s="41"/>
      <c r="I258" s="42"/>
      <c r="J258" s="40" t="b">
        <f>AND(H258=I258)</f>
        <v>1</v>
      </c>
    </row>
    <row r="259" spans="1:10">
      <c r="A259" s="195" t="s">
        <v>267</v>
      </c>
      <c r="B259" s="196"/>
      <c r="C259" s="33">
        <f>C260+C263+C314</f>
        <v>3265000</v>
      </c>
      <c r="D259" s="33">
        <f>D260+D263+D314</f>
        <v>3265000</v>
      </c>
      <c r="E259" s="33">
        <f>E260+E263+E314</f>
        <v>3265000</v>
      </c>
      <c r="G259" s="39" t="s">
        <v>590</v>
      </c>
      <c r="H259" s="41"/>
      <c r="I259" s="42"/>
      <c r="J259" s="40" t="b">
        <f>AND(H259=I259)</f>
        <v>1</v>
      </c>
    </row>
    <row r="260" spans="1:10" outlineLevel="1">
      <c r="A260" s="193" t="s">
        <v>268</v>
      </c>
      <c r="B260" s="194"/>
      <c r="C260" s="32">
        <f>SUM(C261:C262)</f>
        <v>30000</v>
      </c>
      <c r="D260" s="32">
        <f>SUM(D261:D262)</f>
        <v>30000</v>
      </c>
      <c r="E260" s="32">
        <f>SUM(E261:E262)</f>
        <v>30000</v>
      </c>
    </row>
    <row r="261" spans="1:10" outlineLevel="2">
      <c r="A261" s="7">
        <v>1100</v>
      </c>
      <c r="B261" s="4" t="s">
        <v>32</v>
      </c>
      <c r="C261" s="5">
        <v>25000</v>
      </c>
      <c r="D261" s="5">
        <f>C261</f>
        <v>25000</v>
      </c>
      <c r="E261" s="5">
        <f>D261</f>
        <v>25000</v>
      </c>
    </row>
    <row r="262" spans="1:10" outlineLevel="2">
      <c r="A262" s="6">
        <v>1100</v>
      </c>
      <c r="B262" s="4" t="s">
        <v>33</v>
      </c>
      <c r="C262" s="5">
        <v>5000</v>
      </c>
      <c r="D262" s="5">
        <f>C262</f>
        <v>5000</v>
      </c>
      <c r="E262" s="5">
        <f>D262</f>
        <v>5000</v>
      </c>
    </row>
    <row r="263" spans="1:10" outlineLevel="1">
      <c r="A263" s="193" t="s">
        <v>269</v>
      </c>
      <c r="B263" s="194"/>
      <c r="C263" s="32">
        <f>C264+C265+C289+C296+C298+C302+C305+C308+C313</f>
        <v>3210000</v>
      </c>
      <c r="D263" s="32">
        <f>D264+D265+D289+D296+D298+D302+D305+D308+D313</f>
        <v>3210000</v>
      </c>
      <c r="E263" s="32">
        <f>E264+E265+E289+E296+E298+E302+E305+E308+E313</f>
        <v>3210000</v>
      </c>
    </row>
    <row r="264" spans="1:10" outlineLevel="2">
      <c r="A264" s="6">
        <v>1101</v>
      </c>
      <c r="B264" s="4" t="s">
        <v>34</v>
      </c>
      <c r="C264" s="5">
        <v>1273516</v>
      </c>
      <c r="D264" s="5">
        <f>C264</f>
        <v>1273516</v>
      </c>
      <c r="E264" s="5">
        <f>D264</f>
        <v>1273516</v>
      </c>
    </row>
    <row r="265" spans="1:10" outlineLevel="2">
      <c r="A265" s="6">
        <v>1101</v>
      </c>
      <c r="B265" s="4" t="s">
        <v>35</v>
      </c>
      <c r="C265" s="5">
        <f>SUM(C266:C288)</f>
        <v>1246094</v>
      </c>
      <c r="D265" s="5">
        <f>SUM(D266:D288)</f>
        <v>1246094</v>
      </c>
      <c r="E265" s="5">
        <f>SUM(E266:E288)</f>
        <v>1246094</v>
      </c>
    </row>
    <row r="266" spans="1:10" outlineLevel="3">
      <c r="A266" s="29"/>
      <c r="B266" s="28" t="s">
        <v>218</v>
      </c>
      <c r="C266" s="30">
        <v>66756</v>
      </c>
      <c r="D266" s="30">
        <f>C266</f>
        <v>66756</v>
      </c>
      <c r="E266" s="30">
        <f>D266</f>
        <v>66756</v>
      </c>
    </row>
    <row r="267" spans="1:10" outlineLevel="3">
      <c r="A267" s="29"/>
      <c r="B267" s="28" t="s">
        <v>219</v>
      </c>
      <c r="C267" s="30">
        <v>548436</v>
      </c>
      <c r="D267" s="30">
        <f t="shared" ref="D267:E282" si="18">C267</f>
        <v>548436</v>
      </c>
      <c r="E267" s="30">
        <f t="shared" si="18"/>
        <v>548436</v>
      </c>
    </row>
    <row r="268" spans="1:10" outlineLevel="3">
      <c r="A268" s="29"/>
      <c r="B268" s="28" t="s">
        <v>220</v>
      </c>
      <c r="C268" s="30">
        <v>3300</v>
      </c>
      <c r="D268" s="30">
        <f t="shared" si="18"/>
        <v>3300</v>
      </c>
      <c r="E268" s="30">
        <f t="shared" si="18"/>
        <v>3300</v>
      </c>
    </row>
    <row r="269" spans="1:10" outlineLevel="3">
      <c r="A269" s="29"/>
      <c r="B269" s="28" t="s">
        <v>221</v>
      </c>
      <c r="C269" s="30">
        <v>6480</v>
      </c>
      <c r="D269" s="30">
        <f t="shared" si="18"/>
        <v>6480</v>
      </c>
      <c r="E269" s="30">
        <f t="shared" si="18"/>
        <v>6480</v>
      </c>
    </row>
    <row r="270" spans="1:10" outlineLevel="3">
      <c r="A270" s="29"/>
      <c r="B270" s="28" t="s">
        <v>222</v>
      </c>
      <c r="C270" s="30">
        <v>41760</v>
      </c>
      <c r="D270" s="30">
        <f t="shared" si="18"/>
        <v>41760</v>
      </c>
      <c r="E270" s="30">
        <f t="shared" si="18"/>
        <v>41760</v>
      </c>
    </row>
    <row r="271" spans="1:10" outlineLevel="3">
      <c r="A271" s="29"/>
      <c r="B271" s="28" t="s">
        <v>223</v>
      </c>
      <c r="C271" s="30">
        <v>69894</v>
      </c>
      <c r="D271" s="30">
        <f t="shared" si="18"/>
        <v>69894</v>
      </c>
      <c r="E271" s="30">
        <f t="shared" si="18"/>
        <v>69894</v>
      </c>
    </row>
    <row r="272" spans="1:10" outlineLevel="3">
      <c r="A272" s="29"/>
      <c r="B272" s="28" t="s">
        <v>224</v>
      </c>
      <c r="C272" s="30">
        <v>15096</v>
      </c>
      <c r="D272" s="30">
        <f t="shared" si="18"/>
        <v>15096</v>
      </c>
      <c r="E272" s="30">
        <f t="shared" si="18"/>
        <v>15096</v>
      </c>
    </row>
    <row r="273" spans="1:5" outlineLevel="3">
      <c r="A273" s="29"/>
      <c r="B273" s="28" t="s">
        <v>225</v>
      </c>
      <c r="C273" s="30"/>
      <c r="D273" s="30">
        <f t="shared" si="18"/>
        <v>0</v>
      </c>
      <c r="E273" s="30">
        <f t="shared" si="18"/>
        <v>0</v>
      </c>
    </row>
    <row r="274" spans="1:5" outlineLevel="3">
      <c r="A274" s="29"/>
      <c r="B274" s="28" t="s">
        <v>226</v>
      </c>
      <c r="C274" s="30"/>
      <c r="D274" s="30">
        <f t="shared" si="18"/>
        <v>0</v>
      </c>
      <c r="E274" s="30">
        <f t="shared" si="18"/>
        <v>0</v>
      </c>
    </row>
    <row r="275" spans="1:5" outlineLevel="3">
      <c r="A275" s="29"/>
      <c r="B275" s="28" t="s">
        <v>227</v>
      </c>
      <c r="C275" s="30"/>
      <c r="D275" s="30">
        <f t="shared" si="18"/>
        <v>0</v>
      </c>
      <c r="E275" s="30">
        <f t="shared" si="18"/>
        <v>0</v>
      </c>
    </row>
    <row r="276" spans="1:5" outlineLevel="3">
      <c r="A276" s="29"/>
      <c r="B276" s="28" t="s">
        <v>228</v>
      </c>
      <c r="C276" s="30">
        <v>39079</v>
      </c>
      <c r="D276" s="30">
        <f t="shared" si="18"/>
        <v>39079</v>
      </c>
      <c r="E276" s="30">
        <f t="shared" si="18"/>
        <v>39079</v>
      </c>
    </row>
    <row r="277" spans="1:5" outlineLevel="3">
      <c r="A277" s="29"/>
      <c r="B277" s="28" t="s">
        <v>229</v>
      </c>
      <c r="C277" s="30"/>
      <c r="D277" s="30">
        <f t="shared" si="18"/>
        <v>0</v>
      </c>
      <c r="E277" s="30">
        <f t="shared" si="18"/>
        <v>0</v>
      </c>
    </row>
    <row r="278" spans="1:5" outlineLevel="3">
      <c r="A278" s="29"/>
      <c r="B278" s="28" t="s">
        <v>230</v>
      </c>
      <c r="C278" s="30"/>
      <c r="D278" s="30">
        <f t="shared" si="18"/>
        <v>0</v>
      </c>
      <c r="E278" s="30">
        <f t="shared" si="18"/>
        <v>0</v>
      </c>
    </row>
    <row r="279" spans="1:5" outlineLevel="3">
      <c r="A279" s="29"/>
      <c r="B279" s="28" t="s">
        <v>231</v>
      </c>
      <c r="C279" s="30"/>
      <c r="D279" s="30">
        <f t="shared" si="18"/>
        <v>0</v>
      </c>
      <c r="E279" s="30">
        <f t="shared" si="18"/>
        <v>0</v>
      </c>
    </row>
    <row r="280" spans="1:5" outlineLevel="3">
      <c r="A280" s="29"/>
      <c r="B280" s="28" t="s">
        <v>232</v>
      </c>
      <c r="C280" s="30">
        <v>10512</v>
      </c>
      <c r="D280" s="30">
        <f t="shared" si="18"/>
        <v>10512</v>
      </c>
      <c r="E280" s="30">
        <f t="shared" si="18"/>
        <v>10512</v>
      </c>
    </row>
    <row r="281" spans="1:5" outlineLevel="3">
      <c r="A281" s="29"/>
      <c r="B281" s="28" t="s">
        <v>233</v>
      </c>
      <c r="C281" s="30"/>
      <c r="D281" s="30">
        <f t="shared" si="18"/>
        <v>0</v>
      </c>
      <c r="E281" s="30">
        <f t="shared" si="18"/>
        <v>0</v>
      </c>
    </row>
    <row r="282" spans="1:5" outlineLevel="3">
      <c r="A282" s="29"/>
      <c r="B282" s="28" t="s">
        <v>234</v>
      </c>
      <c r="C282" s="30">
        <v>5</v>
      </c>
      <c r="D282" s="30">
        <f t="shared" si="18"/>
        <v>5</v>
      </c>
      <c r="E282" s="30">
        <f t="shared" si="18"/>
        <v>5</v>
      </c>
    </row>
    <row r="283" spans="1:5" outlineLevel="3">
      <c r="A283" s="29"/>
      <c r="B283" s="28" t="s">
        <v>235</v>
      </c>
      <c r="C283" s="30"/>
      <c r="D283" s="30">
        <f t="shared" ref="D283:E288" si="19">C283</f>
        <v>0</v>
      </c>
      <c r="E283" s="30">
        <f t="shared" si="19"/>
        <v>0</v>
      </c>
    </row>
    <row r="284" spans="1:5" outlineLevel="3">
      <c r="A284" s="29"/>
      <c r="B284" s="28" t="s">
        <v>236</v>
      </c>
      <c r="C284" s="30"/>
      <c r="D284" s="30">
        <f t="shared" si="19"/>
        <v>0</v>
      </c>
      <c r="E284" s="30">
        <f t="shared" si="19"/>
        <v>0</v>
      </c>
    </row>
    <row r="285" spans="1:5" outlineLevel="3">
      <c r="A285" s="29"/>
      <c r="B285" s="28" t="s">
        <v>237</v>
      </c>
      <c r="C285" s="30"/>
      <c r="D285" s="30">
        <f t="shared" si="19"/>
        <v>0</v>
      </c>
      <c r="E285" s="30">
        <f t="shared" si="19"/>
        <v>0</v>
      </c>
    </row>
    <row r="286" spans="1:5" outlineLevel="3">
      <c r="A286" s="29"/>
      <c r="B286" s="28" t="s">
        <v>238</v>
      </c>
      <c r="C286" s="30">
        <v>423956</v>
      </c>
      <c r="D286" s="30">
        <f t="shared" si="19"/>
        <v>423956</v>
      </c>
      <c r="E286" s="30">
        <f t="shared" si="19"/>
        <v>423956</v>
      </c>
    </row>
    <row r="287" spans="1:5" outlineLevel="3">
      <c r="A287" s="29"/>
      <c r="B287" s="28" t="s">
        <v>239</v>
      </c>
      <c r="C287" s="30">
        <v>20820</v>
      </c>
      <c r="D287" s="30">
        <f t="shared" si="19"/>
        <v>20820</v>
      </c>
      <c r="E287" s="30">
        <f t="shared" si="19"/>
        <v>20820</v>
      </c>
    </row>
    <row r="288" spans="1:5" outlineLevel="3">
      <c r="A288" s="29"/>
      <c r="B288" s="28" t="s">
        <v>240</v>
      </c>
      <c r="C288" s="30"/>
      <c r="D288" s="30">
        <f t="shared" si="19"/>
        <v>0</v>
      </c>
      <c r="E288" s="30">
        <f t="shared" si="19"/>
        <v>0</v>
      </c>
    </row>
    <row r="289" spans="1:5" outlineLevel="2">
      <c r="A289" s="6">
        <v>1101</v>
      </c>
      <c r="B289" s="4" t="s">
        <v>36</v>
      </c>
      <c r="C289" s="5">
        <f>SUM(C290:C295)</f>
        <v>64521</v>
      </c>
      <c r="D289" s="5">
        <f>SUM(D290:D295)</f>
        <v>64521</v>
      </c>
      <c r="E289" s="5">
        <f>SUM(E290:E295)</f>
        <v>64521</v>
      </c>
    </row>
    <row r="290" spans="1:5" outlineLevel="3">
      <c r="A290" s="29"/>
      <c r="B290" s="28" t="s">
        <v>241</v>
      </c>
      <c r="C290" s="30">
        <v>41510</v>
      </c>
      <c r="D290" s="30">
        <f>C290</f>
        <v>41510</v>
      </c>
      <c r="E290" s="30">
        <f>D290</f>
        <v>41510</v>
      </c>
    </row>
    <row r="291" spans="1:5" outlineLevel="3">
      <c r="A291" s="29"/>
      <c r="B291" s="28" t="s">
        <v>242</v>
      </c>
      <c r="C291" s="30"/>
      <c r="D291" s="30">
        <f t="shared" ref="D291:E295" si="20">C291</f>
        <v>0</v>
      </c>
      <c r="E291" s="30">
        <f t="shared" si="20"/>
        <v>0</v>
      </c>
    </row>
    <row r="292" spans="1:5" outlineLevel="3">
      <c r="A292" s="29"/>
      <c r="B292" s="28" t="s">
        <v>243</v>
      </c>
      <c r="C292" s="30">
        <v>10741</v>
      </c>
      <c r="D292" s="30">
        <f t="shared" si="20"/>
        <v>10741</v>
      </c>
      <c r="E292" s="30">
        <f t="shared" si="20"/>
        <v>10741</v>
      </c>
    </row>
    <row r="293" spans="1:5" outlineLevel="3">
      <c r="A293" s="29"/>
      <c r="B293" s="28" t="s">
        <v>244</v>
      </c>
      <c r="C293" s="30">
        <v>1170</v>
      </c>
      <c r="D293" s="30">
        <f t="shared" si="20"/>
        <v>1170</v>
      </c>
      <c r="E293" s="30">
        <f t="shared" si="20"/>
        <v>1170</v>
      </c>
    </row>
    <row r="294" spans="1:5" outlineLevel="3">
      <c r="A294" s="29"/>
      <c r="B294" s="28" t="s">
        <v>245</v>
      </c>
      <c r="C294" s="30"/>
      <c r="D294" s="30">
        <f t="shared" si="20"/>
        <v>0</v>
      </c>
      <c r="E294" s="30">
        <f t="shared" si="20"/>
        <v>0</v>
      </c>
    </row>
    <row r="295" spans="1:5" outlineLevel="3">
      <c r="A295" s="29"/>
      <c r="B295" s="28" t="s">
        <v>246</v>
      </c>
      <c r="C295" s="30">
        <v>11100</v>
      </c>
      <c r="D295" s="30">
        <f t="shared" si="20"/>
        <v>11100</v>
      </c>
      <c r="E295" s="30">
        <f t="shared" si="20"/>
        <v>11100</v>
      </c>
    </row>
    <row r="296" spans="1:5" outlineLevel="2">
      <c r="A296" s="6">
        <v>1101</v>
      </c>
      <c r="B296" s="4" t="s">
        <v>247</v>
      </c>
      <c r="C296" s="5">
        <f>SUM(C297)</f>
        <v>2000</v>
      </c>
      <c r="D296" s="5">
        <f>SUM(D297)</f>
        <v>2000</v>
      </c>
      <c r="E296" s="5">
        <f>SUM(E297)</f>
        <v>2000</v>
      </c>
    </row>
    <row r="297" spans="1:5" outlineLevel="3">
      <c r="A297" s="29"/>
      <c r="B297" s="28" t="s">
        <v>111</v>
      </c>
      <c r="C297" s="30">
        <v>2000</v>
      </c>
      <c r="D297" s="30">
        <f>C297</f>
        <v>2000</v>
      </c>
      <c r="E297" s="30">
        <f>D297</f>
        <v>2000</v>
      </c>
    </row>
    <row r="298" spans="1:5" outlineLevel="2">
      <c r="A298" s="6">
        <v>1101</v>
      </c>
      <c r="B298" s="4" t="s">
        <v>37</v>
      </c>
      <c r="C298" s="5">
        <f>SUM(C299:C301)</f>
        <v>99631</v>
      </c>
      <c r="D298" s="5">
        <f>SUM(D299:D301)</f>
        <v>99631</v>
      </c>
      <c r="E298" s="5">
        <f>SUM(E299:E301)</f>
        <v>99631</v>
      </c>
    </row>
    <row r="299" spans="1:5" outlineLevel="3">
      <c r="A299" s="29"/>
      <c r="B299" s="28" t="s">
        <v>248</v>
      </c>
      <c r="C299" s="30">
        <v>37631</v>
      </c>
      <c r="D299" s="30">
        <f>C299</f>
        <v>37631</v>
      </c>
      <c r="E299" s="30">
        <f>D299</f>
        <v>37631</v>
      </c>
    </row>
    <row r="300" spans="1:5" outlineLevel="3">
      <c r="A300" s="29"/>
      <c r="B300" s="28" t="s">
        <v>249</v>
      </c>
      <c r="C300" s="30">
        <v>62000</v>
      </c>
      <c r="D300" s="30">
        <f t="shared" ref="D300:E301" si="21">C300</f>
        <v>62000</v>
      </c>
      <c r="E300" s="30">
        <f t="shared" si="21"/>
        <v>62000</v>
      </c>
    </row>
    <row r="301" spans="1:5" outlineLevel="3">
      <c r="A301" s="29"/>
      <c r="B301" s="28" t="s">
        <v>250</v>
      </c>
      <c r="C301" s="30"/>
      <c r="D301" s="30">
        <f t="shared" si="21"/>
        <v>0</v>
      </c>
      <c r="E301" s="30">
        <f t="shared" si="21"/>
        <v>0</v>
      </c>
    </row>
    <row r="302" spans="1:5" outlineLevel="2">
      <c r="A302" s="6">
        <v>1101</v>
      </c>
      <c r="B302" s="4" t="s">
        <v>251</v>
      </c>
      <c r="C302" s="5">
        <f>SUM(C303:C304)</f>
        <v>24000</v>
      </c>
      <c r="D302" s="5">
        <f>SUM(D303:D304)</f>
        <v>24000</v>
      </c>
      <c r="E302" s="5">
        <f>SUM(E303:E304)</f>
        <v>24000</v>
      </c>
    </row>
    <row r="303" spans="1:5" outlineLevel="3">
      <c r="A303" s="29"/>
      <c r="B303" s="28" t="s">
        <v>252</v>
      </c>
      <c r="C303" s="30">
        <v>8000</v>
      </c>
      <c r="D303" s="30">
        <f>C303</f>
        <v>8000</v>
      </c>
      <c r="E303" s="30">
        <f>D303</f>
        <v>8000</v>
      </c>
    </row>
    <row r="304" spans="1:5" outlineLevel="3">
      <c r="A304" s="29"/>
      <c r="B304" s="28" t="s">
        <v>253</v>
      </c>
      <c r="C304" s="30">
        <v>16000</v>
      </c>
      <c r="D304" s="30">
        <f>C304</f>
        <v>16000</v>
      </c>
      <c r="E304" s="30">
        <f>D304</f>
        <v>16000</v>
      </c>
    </row>
    <row r="305" spans="1:5" outlineLevel="2">
      <c r="A305" s="6">
        <v>1101</v>
      </c>
      <c r="B305" s="4" t="s">
        <v>38</v>
      </c>
      <c r="C305" s="5">
        <f>SUM(C306:C307)</f>
        <v>31485</v>
      </c>
      <c r="D305" s="5">
        <f>SUM(D306:D307)</f>
        <v>31485</v>
      </c>
      <c r="E305" s="5">
        <f>SUM(E306:E307)</f>
        <v>31485</v>
      </c>
    </row>
    <row r="306" spans="1:5" outlineLevel="3">
      <c r="A306" s="29"/>
      <c r="B306" s="28" t="s">
        <v>254</v>
      </c>
      <c r="C306" s="30">
        <v>24040</v>
      </c>
      <c r="D306" s="30">
        <f>C306</f>
        <v>24040</v>
      </c>
      <c r="E306" s="30">
        <f>D306</f>
        <v>24040</v>
      </c>
    </row>
    <row r="307" spans="1:5" outlineLevel="3">
      <c r="A307" s="29"/>
      <c r="B307" s="28" t="s">
        <v>255</v>
      </c>
      <c r="C307" s="30">
        <v>7445</v>
      </c>
      <c r="D307" s="30">
        <f>C307</f>
        <v>7445</v>
      </c>
      <c r="E307" s="30">
        <f>D307</f>
        <v>7445</v>
      </c>
    </row>
    <row r="308" spans="1:5" outlineLevel="2">
      <c r="A308" s="6">
        <v>1101</v>
      </c>
      <c r="B308" s="4" t="s">
        <v>39</v>
      </c>
      <c r="C308" s="5">
        <f>SUM(C309:C312)</f>
        <v>468753</v>
      </c>
      <c r="D308" s="5">
        <f>SUM(D309:D312)</f>
        <v>468753</v>
      </c>
      <c r="E308" s="5">
        <f>SUM(E309:E312)</f>
        <v>468753</v>
      </c>
    </row>
    <row r="309" spans="1:5" outlineLevel="3">
      <c r="A309" s="29"/>
      <c r="B309" s="28" t="s">
        <v>256</v>
      </c>
      <c r="C309" s="30">
        <v>334833</v>
      </c>
      <c r="D309" s="30">
        <f>C309</f>
        <v>334833</v>
      </c>
      <c r="E309" s="30">
        <f>D309</f>
        <v>334833</v>
      </c>
    </row>
    <row r="310" spans="1:5" outlineLevel="3">
      <c r="A310" s="29"/>
      <c r="B310" s="28" t="s">
        <v>257</v>
      </c>
      <c r="C310" s="30">
        <v>107132</v>
      </c>
      <c r="D310" s="30">
        <f t="shared" ref="D310:E312" si="22">C310</f>
        <v>107132</v>
      </c>
      <c r="E310" s="30">
        <f t="shared" si="22"/>
        <v>107132</v>
      </c>
    </row>
    <row r="311" spans="1:5" outlineLevel="3">
      <c r="A311" s="29"/>
      <c r="B311" s="28" t="s">
        <v>258</v>
      </c>
      <c r="C311" s="30"/>
      <c r="D311" s="30">
        <f t="shared" si="22"/>
        <v>0</v>
      </c>
      <c r="E311" s="30">
        <f t="shared" si="22"/>
        <v>0</v>
      </c>
    </row>
    <row r="312" spans="1:5" outlineLevel="3">
      <c r="A312" s="29"/>
      <c r="B312" s="28" t="s">
        <v>259</v>
      </c>
      <c r="C312" s="30">
        <v>26788</v>
      </c>
      <c r="D312" s="30">
        <f t="shared" si="22"/>
        <v>26788</v>
      </c>
      <c r="E312" s="30">
        <f t="shared" si="22"/>
        <v>26788</v>
      </c>
    </row>
    <row r="313" spans="1:5" outlineLevel="2">
      <c r="A313" s="6">
        <v>1101</v>
      </c>
      <c r="B313" s="4" t="s">
        <v>112</v>
      </c>
      <c r="C313" s="5">
        <v>0</v>
      </c>
      <c r="D313" s="5">
        <f>C313</f>
        <v>0</v>
      </c>
      <c r="E313" s="5">
        <f>D313</f>
        <v>0</v>
      </c>
    </row>
    <row r="314" spans="1:5" outlineLevel="1">
      <c r="A314" s="193" t="s">
        <v>601</v>
      </c>
      <c r="B314" s="194"/>
      <c r="C314" s="32">
        <f>C315+C325+C331+C336+C337+C338+C328</f>
        <v>25000</v>
      </c>
      <c r="D314" s="32">
        <f>D315+D325+D331+D336+D337+D338+D328</f>
        <v>25000</v>
      </c>
      <c r="E314" s="32">
        <f>E315+E325+E331+E336+E337+E338+E328</f>
        <v>25000</v>
      </c>
    </row>
    <row r="315" spans="1:5" outlineLevel="2">
      <c r="A315" s="6">
        <v>1102</v>
      </c>
      <c r="B315" s="4" t="s">
        <v>65</v>
      </c>
      <c r="C315" s="5">
        <f>SUM(C316:C324)</f>
        <v>19673</v>
      </c>
      <c r="D315" s="5">
        <f>SUM(D316:D324)</f>
        <v>19673</v>
      </c>
      <c r="E315" s="5">
        <f>SUM(E316:E324)</f>
        <v>19673</v>
      </c>
    </row>
    <row r="316" spans="1:5" outlineLevel="3">
      <c r="A316" s="29"/>
      <c r="B316" s="28" t="s">
        <v>260</v>
      </c>
      <c r="C316" s="30">
        <v>19673</v>
      </c>
      <c r="D316" s="30">
        <f>C316</f>
        <v>19673</v>
      </c>
      <c r="E316" s="30">
        <f>D316</f>
        <v>19673</v>
      </c>
    </row>
    <row r="317" spans="1:5" outlineLevel="3">
      <c r="A317" s="29"/>
      <c r="B317" s="28" t="s">
        <v>218</v>
      </c>
      <c r="C317" s="30"/>
      <c r="D317" s="30">
        <f t="shared" ref="D317:E324" si="23">C317</f>
        <v>0</v>
      </c>
      <c r="E317" s="30">
        <f t="shared" si="23"/>
        <v>0</v>
      </c>
    </row>
    <row r="318" spans="1:5" outlineLevel="3">
      <c r="A318" s="29"/>
      <c r="B318" s="28" t="s">
        <v>261</v>
      </c>
      <c r="C318" s="30"/>
      <c r="D318" s="30">
        <f t="shared" si="23"/>
        <v>0</v>
      </c>
      <c r="E318" s="30">
        <f t="shared" si="23"/>
        <v>0</v>
      </c>
    </row>
    <row r="319" spans="1:5" outlineLevel="3">
      <c r="A319" s="29"/>
      <c r="B319" s="28" t="s">
        <v>248</v>
      </c>
      <c r="C319" s="30"/>
      <c r="D319" s="30">
        <f t="shared" si="23"/>
        <v>0</v>
      </c>
      <c r="E319" s="30">
        <f t="shared" si="23"/>
        <v>0</v>
      </c>
    </row>
    <row r="320" spans="1:5" outlineLevel="3">
      <c r="A320" s="29"/>
      <c r="B320" s="28" t="s">
        <v>262</v>
      </c>
      <c r="C320" s="30"/>
      <c r="D320" s="30">
        <f t="shared" si="23"/>
        <v>0</v>
      </c>
      <c r="E320" s="30">
        <f t="shared" si="23"/>
        <v>0</v>
      </c>
    </row>
    <row r="321" spans="1:5" outlineLevel="3">
      <c r="A321" s="29"/>
      <c r="B321" s="28" t="s">
        <v>252</v>
      </c>
      <c r="C321" s="30"/>
      <c r="D321" s="30">
        <f t="shared" si="23"/>
        <v>0</v>
      </c>
      <c r="E321" s="30">
        <f t="shared" si="23"/>
        <v>0</v>
      </c>
    </row>
    <row r="322" spans="1:5" outlineLevel="3">
      <c r="A322" s="29"/>
      <c r="B322" s="28" t="s">
        <v>253</v>
      </c>
      <c r="C322" s="30"/>
      <c r="D322" s="30">
        <f t="shared" si="23"/>
        <v>0</v>
      </c>
      <c r="E322" s="30">
        <f t="shared" si="23"/>
        <v>0</v>
      </c>
    </row>
    <row r="323" spans="1:5" outlineLevel="3">
      <c r="A323" s="29"/>
      <c r="B323" s="28" t="s">
        <v>238</v>
      </c>
      <c r="C323" s="30"/>
      <c r="D323" s="30">
        <f t="shared" si="23"/>
        <v>0</v>
      </c>
      <c r="E323" s="30">
        <f t="shared" si="23"/>
        <v>0</v>
      </c>
    </row>
    <row r="324" spans="1:5" outlineLevel="3">
      <c r="A324" s="29"/>
      <c r="B324" s="28" t="s">
        <v>239</v>
      </c>
      <c r="C324" s="30"/>
      <c r="D324" s="30">
        <f t="shared" si="23"/>
        <v>0</v>
      </c>
      <c r="E324" s="30">
        <f t="shared" si="23"/>
        <v>0</v>
      </c>
    </row>
    <row r="325" spans="1:5" outlineLevel="2">
      <c r="A325" s="6">
        <v>1102</v>
      </c>
      <c r="B325" s="4" t="s">
        <v>263</v>
      </c>
      <c r="C325" s="5">
        <f>SUM(C326:C327)</f>
        <v>0</v>
      </c>
      <c r="D325" s="5">
        <f>SUM(D326:D327)</f>
        <v>0</v>
      </c>
      <c r="E325" s="5">
        <f>SUM(E326:E327)</f>
        <v>0</v>
      </c>
    </row>
    <row r="326" spans="1:5" outlineLevel="3">
      <c r="A326" s="29"/>
      <c r="B326" s="28" t="s">
        <v>264</v>
      </c>
      <c r="C326" s="30">
        <v>0</v>
      </c>
      <c r="D326" s="30">
        <f>C326</f>
        <v>0</v>
      </c>
      <c r="E326" s="30">
        <f>D326</f>
        <v>0</v>
      </c>
    </row>
    <row r="327" spans="1:5" outlineLevel="3">
      <c r="A327" s="29"/>
      <c r="B327" s="28" t="s">
        <v>265</v>
      </c>
      <c r="C327" s="30">
        <v>0</v>
      </c>
      <c r="D327" s="30">
        <f>C327</f>
        <v>0</v>
      </c>
      <c r="E327" s="30">
        <f>D327</f>
        <v>0</v>
      </c>
    </row>
    <row r="328" spans="1:5" outlineLevel="2">
      <c r="A328" s="6">
        <v>1102</v>
      </c>
      <c r="B328" s="4" t="s">
        <v>38</v>
      </c>
      <c r="C328" s="5">
        <f>SUM(C329:C330)</f>
        <v>0</v>
      </c>
      <c r="D328" s="5">
        <f>SUM(D329:D330)</f>
        <v>0</v>
      </c>
      <c r="E328" s="5">
        <f>SUM(E329:E330)</f>
        <v>0</v>
      </c>
    </row>
    <row r="329" spans="1:5" outlineLevel="3">
      <c r="A329" s="29"/>
      <c r="B329" s="28" t="s">
        <v>254</v>
      </c>
      <c r="C329" s="30"/>
      <c r="D329" s="30">
        <f>C329</f>
        <v>0</v>
      </c>
      <c r="E329" s="30">
        <f>D329</f>
        <v>0</v>
      </c>
    </row>
    <row r="330" spans="1:5" outlineLevel="3">
      <c r="A330" s="29"/>
      <c r="B330" s="28" t="s">
        <v>255</v>
      </c>
      <c r="C330" s="30"/>
      <c r="D330" s="30">
        <f>C330</f>
        <v>0</v>
      </c>
      <c r="E330" s="30">
        <f>D330</f>
        <v>0</v>
      </c>
    </row>
    <row r="331" spans="1:5" outlineLevel="2">
      <c r="A331" s="6">
        <v>1102</v>
      </c>
      <c r="B331" s="4" t="s">
        <v>39</v>
      </c>
      <c r="C331" s="5">
        <f>SUM(C332:C335)</f>
        <v>3327</v>
      </c>
      <c r="D331" s="5">
        <f>SUM(D332:D335)</f>
        <v>3327</v>
      </c>
      <c r="E331" s="5">
        <f>SUM(E332:E335)</f>
        <v>3327</v>
      </c>
    </row>
    <row r="332" spans="1:5" outlineLevel="3">
      <c r="A332" s="29"/>
      <c r="B332" s="28" t="s">
        <v>256</v>
      </c>
      <c r="C332" s="30">
        <v>2377</v>
      </c>
      <c r="D332" s="30">
        <f>C332</f>
        <v>2377</v>
      </c>
      <c r="E332" s="30">
        <f>D332</f>
        <v>2377</v>
      </c>
    </row>
    <row r="333" spans="1:5" outlineLevel="3">
      <c r="A333" s="29"/>
      <c r="B333" s="28" t="s">
        <v>257</v>
      </c>
      <c r="C333" s="30">
        <v>760</v>
      </c>
      <c r="D333" s="30">
        <f t="shared" ref="D333:E335" si="24">C333</f>
        <v>760</v>
      </c>
      <c r="E333" s="30">
        <f t="shared" si="24"/>
        <v>760</v>
      </c>
    </row>
    <row r="334" spans="1:5" outlineLevel="3">
      <c r="A334" s="29"/>
      <c r="B334" s="28" t="s">
        <v>258</v>
      </c>
      <c r="C334" s="30">
        <v>190</v>
      </c>
      <c r="D334" s="30">
        <f t="shared" si="24"/>
        <v>190</v>
      </c>
      <c r="E334" s="30">
        <f t="shared" si="24"/>
        <v>190</v>
      </c>
    </row>
    <row r="335" spans="1:5" outlineLevel="3">
      <c r="A335" s="29"/>
      <c r="B335" s="28" t="s">
        <v>259</v>
      </c>
      <c r="C335" s="30"/>
      <c r="D335" s="30">
        <f t="shared" si="24"/>
        <v>0</v>
      </c>
      <c r="E335" s="30">
        <f t="shared" si="24"/>
        <v>0</v>
      </c>
    </row>
    <row r="336" spans="1:5" outlineLevel="2">
      <c r="A336" s="6">
        <v>1102</v>
      </c>
      <c r="B336" s="4" t="s">
        <v>453</v>
      </c>
      <c r="C336" s="5">
        <v>2000</v>
      </c>
      <c r="D336" s="5">
        <f>C336</f>
        <v>2000</v>
      </c>
      <c r="E336" s="5">
        <f>D336</f>
        <v>2000</v>
      </c>
    </row>
    <row r="337" spans="1:10" outlineLevel="2">
      <c r="A337" s="6">
        <v>1102</v>
      </c>
      <c r="B337" s="4" t="s">
        <v>452</v>
      </c>
      <c r="C337" s="5">
        <v>0</v>
      </c>
      <c r="D337" s="5">
        <f t="shared" ref="D337:E338" si="25">C337</f>
        <v>0</v>
      </c>
      <c r="E337" s="5">
        <f t="shared" si="25"/>
        <v>0</v>
      </c>
    </row>
    <row r="338" spans="1:10" outlineLevel="2">
      <c r="A338" s="6">
        <v>1102</v>
      </c>
      <c r="B338" s="4" t="s">
        <v>454</v>
      </c>
      <c r="C338" s="5">
        <v>0</v>
      </c>
      <c r="D338" s="5">
        <f t="shared" si="25"/>
        <v>0</v>
      </c>
      <c r="E338" s="5">
        <f t="shared" si="25"/>
        <v>0</v>
      </c>
    </row>
    <row r="339" spans="1:10">
      <c r="A339" s="195" t="s">
        <v>270</v>
      </c>
      <c r="B339" s="196"/>
      <c r="C339" s="33">
        <f>C340+C444+C482</f>
        <v>2352000</v>
      </c>
      <c r="D339" s="33">
        <f>D340+D444+D482</f>
        <v>2352000</v>
      </c>
      <c r="E339" s="33">
        <f>E340+E444+E482</f>
        <v>2352000</v>
      </c>
      <c r="G339" s="39" t="s">
        <v>591</v>
      </c>
      <c r="H339" s="41"/>
      <c r="I339" s="42"/>
      <c r="J339" s="40" t="b">
        <f>AND(H339=I339)</f>
        <v>1</v>
      </c>
    </row>
    <row r="340" spans="1:10" outlineLevel="1">
      <c r="A340" s="193" t="s">
        <v>271</v>
      </c>
      <c r="B340" s="194"/>
      <c r="C340" s="32">
        <f>C341+C342+C343+C344+C347+C348+C353+C356+C357+C362+C367+BE290626+C371+C372+C373+C376+C377+C378+C382+C388+C391+C392+C395+C398+C399+C404+C407+C408+C409+C412+C415+C416+C419+C420+C421+C422+C429+C443</f>
        <v>1811500</v>
      </c>
      <c r="D340" s="32">
        <f>D341+D342+D343+D344+D347+D348+D353+D356+D357+D362+D367+BH290668+D371+D372+D373+D376+D377+D378+D382+D388+D391+D392+D395+D398+D399+D404+D407+D408+D409+D412+D415+D416+D419+D420+D421+D422+D429+D443</f>
        <v>1811500</v>
      </c>
      <c r="E340" s="32">
        <f>E341+E342+E343+E344+E347+E348+E353+E356+E357+E362+E367+BI290668+E371+E372+E373+E376+E377+E378+E382+E388+E391+E392+E395+E398+E399+E404+E407+E408+E409+E412+E415+E416+E419+E420+E421+E422+E429+E443</f>
        <v>1811500</v>
      </c>
    </row>
    <row r="341" spans="1:10" outlineLevel="2">
      <c r="A341" s="6">
        <v>2201</v>
      </c>
      <c r="B341" s="34" t="s">
        <v>272</v>
      </c>
      <c r="C341" s="5">
        <v>20000</v>
      </c>
      <c r="D341" s="5">
        <f>C341</f>
        <v>20000</v>
      </c>
      <c r="E341" s="5">
        <f>D341</f>
        <v>20000</v>
      </c>
    </row>
    <row r="342" spans="1:10" outlineLevel="2">
      <c r="A342" s="6">
        <v>2201</v>
      </c>
      <c r="B342" s="4" t="s">
        <v>40</v>
      </c>
      <c r="C342" s="5">
        <v>63000</v>
      </c>
      <c r="D342" s="5">
        <f t="shared" ref="D342:E343" si="26">C342</f>
        <v>63000</v>
      </c>
      <c r="E342" s="5">
        <f t="shared" si="26"/>
        <v>63000</v>
      </c>
    </row>
    <row r="343" spans="1:10" outlineLevel="2">
      <c r="A343" s="6">
        <v>2201</v>
      </c>
      <c r="B343" s="4" t="s">
        <v>41</v>
      </c>
      <c r="C343" s="5">
        <v>995000</v>
      </c>
      <c r="D343" s="5">
        <f t="shared" si="26"/>
        <v>995000</v>
      </c>
      <c r="E343" s="5">
        <f t="shared" si="26"/>
        <v>995000</v>
      </c>
    </row>
    <row r="344" spans="1:10" outlineLevel="2">
      <c r="A344" s="6">
        <v>2201</v>
      </c>
      <c r="B344" s="4" t="s">
        <v>273</v>
      </c>
      <c r="C344" s="5">
        <f>SUM(C345:C346)</f>
        <v>32000</v>
      </c>
      <c r="D344" s="5">
        <f>SUM(D345:D346)</f>
        <v>32000</v>
      </c>
      <c r="E344" s="5">
        <f>SUM(E345:E346)</f>
        <v>32000</v>
      </c>
    </row>
    <row r="345" spans="1:10" outlineLevel="3">
      <c r="A345" s="29"/>
      <c r="B345" s="28" t="s">
        <v>274</v>
      </c>
      <c r="C345" s="30">
        <v>20000</v>
      </c>
      <c r="D345" s="30">
        <f t="shared" ref="D345:E347" si="27">C345</f>
        <v>20000</v>
      </c>
      <c r="E345" s="30">
        <f t="shared" si="27"/>
        <v>20000</v>
      </c>
    </row>
    <row r="346" spans="1:10" outlineLevel="3">
      <c r="A346" s="29"/>
      <c r="B346" s="28" t="s">
        <v>275</v>
      </c>
      <c r="C346" s="30">
        <v>12000</v>
      </c>
      <c r="D346" s="30">
        <f t="shared" si="27"/>
        <v>12000</v>
      </c>
      <c r="E346" s="30">
        <f t="shared" si="27"/>
        <v>12000</v>
      </c>
    </row>
    <row r="347" spans="1:10" outlineLevel="2">
      <c r="A347" s="6">
        <v>2201</v>
      </c>
      <c r="B347" s="4" t="s">
        <v>276</v>
      </c>
      <c r="C347" s="5">
        <v>5000</v>
      </c>
      <c r="D347" s="5">
        <f t="shared" si="27"/>
        <v>5000</v>
      </c>
      <c r="E347" s="5">
        <f t="shared" si="27"/>
        <v>5000</v>
      </c>
    </row>
    <row r="348" spans="1:10" outlineLevel="2">
      <c r="A348" s="6">
        <v>2201</v>
      </c>
      <c r="B348" s="4" t="s">
        <v>277</v>
      </c>
      <c r="C348" s="5">
        <f>SUM(C349:C352)</f>
        <v>187000</v>
      </c>
      <c r="D348" s="5">
        <f>SUM(D349:D352)</f>
        <v>187000</v>
      </c>
      <c r="E348" s="5">
        <f>SUM(E349:E352)</f>
        <v>187000</v>
      </c>
    </row>
    <row r="349" spans="1:10" outlineLevel="3">
      <c r="A349" s="29"/>
      <c r="B349" s="28" t="s">
        <v>278</v>
      </c>
      <c r="C349" s="30">
        <v>167000</v>
      </c>
      <c r="D349" s="30">
        <f>C349</f>
        <v>167000</v>
      </c>
      <c r="E349" s="30">
        <f>D349</f>
        <v>167000</v>
      </c>
    </row>
    <row r="350" spans="1:10" outlineLevel="3">
      <c r="A350" s="29"/>
      <c r="B350" s="28" t="s">
        <v>279</v>
      </c>
      <c r="C350" s="30">
        <v>0</v>
      </c>
      <c r="D350" s="30">
        <f t="shared" ref="D350:E352" si="28">C350</f>
        <v>0</v>
      </c>
      <c r="E350" s="30">
        <f t="shared" si="28"/>
        <v>0</v>
      </c>
    </row>
    <row r="351" spans="1:10" outlineLevel="3">
      <c r="A351" s="29"/>
      <c r="B351" s="28" t="s">
        <v>280</v>
      </c>
      <c r="C351" s="30">
        <v>17000</v>
      </c>
      <c r="D351" s="30">
        <f t="shared" si="28"/>
        <v>17000</v>
      </c>
      <c r="E351" s="30">
        <f t="shared" si="28"/>
        <v>17000</v>
      </c>
    </row>
    <row r="352" spans="1:10" outlineLevel="3">
      <c r="A352" s="29"/>
      <c r="B352" s="28" t="s">
        <v>281</v>
      </c>
      <c r="C352" s="30">
        <v>3000</v>
      </c>
      <c r="D352" s="30">
        <f t="shared" si="28"/>
        <v>3000</v>
      </c>
      <c r="E352" s="30">
        <f t="shared" si="28"/>
        <v>3000</v>
      </c>
    </row>
    <row r="353" spans="1:5" outlineLevel="2">
      <c r="A353" s="6">
        <v>2201</v>
      </c>
      <c r="B353" s="4" t="s">
        <v>282</v>
      </c>
      <c r="C353" s="5">
        <f>SUM(C354:C355)</f>
        <v>2150</v>
      </c>
      <c r="D353" s="5">
        <f>SUM(D354:D355)</f>
        <v>2150</v>
      </c>
      <c r="E353" s="5">
        <f>SUM(E354:E355)</f>
        <v>2150</v>
      </c>
    </row>
    <row r="354" spans="1:5" outlineLevel="3">
      <c r="A354" s="29"/>
      <c r="B354" s="28" t="s">
        <v>42</v>
      </c>
      <c r="C354" s="30">
        <v>2000</v>
      </c>
      <c r="D354" s="30">
        <f t="shared" ref="D354:E356" si="29">C354</f>
        <v>2000</v>
      </c>
      <c r="E354" s="30">
        <f t="shared" si="29"/>
        <v>2000</v>
      </c>
    </row>
    <row r="355" spans="1:5" outlineLevel="3">
      <c r="A355" s="29"/>
      <c r="B355" s="28" t="s">
        <v>283</v>
      </c>
      <c r="C355" s="30">
        <v>150</v>
      </c>
      <c r="D355" s="30">
        <f t="shared" si="29"/>
        <v>150</v>
      </c>
      <c r="E355" s="30">
        <f t="shared" si="29"/>
        <v>150</v>
      </c>
    </row>
    <row r="356" spans="1:5" outlineLevel="2">
      <c r="A356" s="6">
        <v>2201</v>
      </c>
      <c r="B356" s="4" t="s">
        <v>284</v>
      </c>
      <c r="C356" s="5">
        <v>1000</v>
      </c>
      <c r="D356" s="5">
        <f t="shared" si="29"/>
        <v>1000</v>
      </c>
      <c r="E356" s="5">
        <f t="shared" si="29"/>
        <v>1000</v>
      </c>
    </row>
    <row r="357" spans="1:5" outlineLevel="2">
      <c r="A357" s="6">
        <v>2201</v>
      </c>
      <c r="B357" s="4" t="s">
        <v>285</v>
      </c>
      <c r="C357" s="5">
        <f>SUM(C358:C361)</f>
        <v>37000</v>
      </c>
      <c r="D357" s="5">
        <f>SUM(D358:D361)</f>
        <v>37000</v>
      </c>
      <c r="E357" s="5">
        <f>SUM(E358:E361)</f>
        <v>37000</v>
      </c>
    </row>
    <row r="358" spans="1:5" outlineLevel="3">
      <c r="A358" s="29"/>
      <c r="B358" s="28" t="s">
        <v>286</v>
      </c>
      <c r="C358" s="30">
        <v>30000</v>
      </c>
      <c r="D358" s="30">
        <f>C358</f>
        <v>30000</v>
      </c>
      <c r="E358" s="30">
        <f>D358</f>
        <v>30000</v>
      </c>
    </row>
    <row r="359" spans="1:5" outlineLevel="3">
      <c r="A359" s="29"/>
      <c r="B359" s="28" t="s">
        <v>287</v>
      </c>
      <c r="C359" s="30">
        <v>2000</v>
      </c>
      <c r="D359" s="30">
        <f t="shared" ref="D359:E361" si="30">C359</f>
        <v>2000</v>
      </c>
      <c r="E359" s="30">
        <f t="shared" si="30"/>
        <v>2000</v>
      </c>
    </row>
    <row r="360" spans="1:5" outlineLevel="3">
      <c r="A360" s="29"/>
      <c r="B360" s="28" t="s">
        <v>288</v>
      </c>
      <c r="C360" s="30">
        <v>5000</v>
      </c>
      <c r="D360" s="30">
        <f t="shared" si="30"/>
        <v>5000</v>
      </c>
      <c r="E360" s="30">
        <f t="shared" si="30"/>
        <v>5000</v>
      </c>
    </row>
    <row r="361" spans="1:5" outlineLevel="3">
      <c r="A361" s="29"/>
      <c r="B361" s="28" t="s">
        <v>289</v>
      </c>
      <c r="C361" s="30"/>
      <c r="D361" s="30">
        <f t="shared" si="30"/>
        <v>0</v>
      </c>
      <c r="E361" s="30">
        <f t="shared" si="30"/>
        <v>0</v>
      </c>
    </row>
    <row r="362" spans="1:5" outlineLevel="2">
      <c r="A362" s="6">
        <v>2201</v>
      </c>
      <c r="B362" s="4" t="s">
        <v>290</v>
      </c>
      <c r="C362" s="5">
        <f>SUM(C363:C366)</f>
        <v>218000</v>
      </c>
      <c r="D362" s="5">
        <f>SUM(D363:D366)</f>
        <v>218000</v>
      </c>
      <c r="E362" s="5">
        <f>SUM(E363:E366)</f>
        <v>218000</v>
      </c>
    </row>
    <row r="363" spans="1:5" outlineLevel="3">
      <c r="A363" s="29"/>
      <c r="B363" s="28" t="s">
        <v>291</v>
      </c>
      <c r="C363" s="30">
        <v>35000</v>
      </c>
      <c r="D363" s="30">
        <f>C363</f>
        <v>35000</v>
      </c>
      <c r="E363" s="30">
        <f>D363</f>
        <v>35000</v>
      </c>
    </row>
    <row r="364" spans="1:5" outlineLevel="3">
      <c r="A364" s="29"/>
      <c r="B364" s="28" t="s">
        <v>292</v>
      </c>
      <c r="C364" s="30">
        <v>180000</v>
      </c>
      <c r="D364" s="30">
        <f t="shared" ref="D364:E366" si="31">C364</f>
        <v>180000</v>
      </c>
      <c r="E364" s="30">
        <f t="shared" si="31"/>
        <v>180000</v>
      </c>
    </row>
    <row r="365" spans="1:5" outlineLevel="3">
      <c r="A365" s="29"/>
      <c r="B365" s="28" t="s">
        <v>293</v>
      </c>
      <c r="C365" s="30">
        <v>3000</v>
      </c>
      <c r="D365" s="30">
        <f t="shared" si="31"/>
        <v>3000</v>
      </c>
      <c r="E365" s="30">
        <f t="shared" si="31"/>
        <v>3000</v>
      </c>
    </row>
    <row r="366" spans="1:5" outlineLevel="3">
      <c r="A366" s="29"/>
      <c r="B366" s="28" t="s">
        <v>294</v>
      </c>
      <c r="C366" s="30"/>
      <c r="D366" s="30">
        <f t="shared" si="31"/>
        <v>0</v>
      </c>
      <c r="E366" s="30">
        <f t="shared" si="31"/>
        <v>0</v>
      </c>
    </row>
    <row r="367" spans="1:5" outlineLevel="2">
      <c r="A367" s="6">
        <v>2201</v>
      </c>
      <c r="B367" s="4" t="s">
        <v>43</v>
      </c>
      <c r="C367" s="5">
        <v>13000</v>
      </c>
      <c r="D367" s="5">
        <f>C367</f>
        <v>13000</v>
      </c>
      <c r="E367" s="5">
        <f>D367</f>
        <v>13000</v>
      </c>
    </row>
    <row r="368" spans="1:5" outlineLevel="2" collapsed="1">
      <c r="A368" s="6">
        <v>2201</v>
      </c>
      <c r="B368" s="4" t="s">
        <v>295</v>
      </c>
      <c r="C368" s="5">
        <f>SUM(C369:C370)</f>
        <v>0</v>
      </c>
      <c r="D368" s="5">
        <f>SUM(D369:D370)</f>
        <v>0</v>
      </c>
      <c r="E368" s="5">
        <f>SUM(E369:E370)</f>
        <v>0</v>
      </c>
    </row>
    <row r="369" spans="1:5" outlineLevel="3">
      <c r="A369" s="29"/>
      <c r="B369" s="28" t="s">
        <v>296</v>
      </c>
      <c r="C369" s="30">
        <v>0</v>
      </c>
      <c r="D369" s="30">
        <f t="shared" ref="D369:E372" si="32">C369</f>
        <v>0</v>
      </c>
      <c r="E369" s="30">
        <f t="shared" si="32"/>
        <v>0</v>
      </c>
    </row>
    <row r="370" spans="1:5" outlineLevel="3">
      <c r="A370" s="29"/>
      <c r="B370" s="28" t="s">
        <v>297</v>
      </c>
      <c r="C370" s="30">
        <v>0</v>
      </c>
      <c r="D370" s="30">
        <f t="shared" si="32"/>
        <v>0</v>
      </c>
      <c r="E370" s="30">
        <f t="shared" si="32"/>
        <v>0</v>
      </c>
    </row>
    <row r="371" spans="1:5" outlineLevel="2">
      <c r="A371" s="6">
        <v>2201</v>
      </c>
      <c r="B371" s="4" t="s">
        <v>44</v>
      </c>
      <c r="C371" s="5">
        <v>14000</v>
      </c>
      <c r="D371" s="5">
        <f t="shared" si="32"/>
        <v>14000</v>
      </c>
      <c r="E371" s="5">
        <f t="shared" si="32"/>
        <v>14000</v>
      </c>
    </row>
    <row r="372" spans="1:5" outlineLevel="2">
      <c r="A372" s="6">
        <v>2201</v>
      </c>
      <c r="B372" s="4" t="s">
        <v>45</v>
      </c>
      <c r="C372" s="5">
        <v>20000</v>
      </c>
      <c r="D372" s="5">
        <f t="shared" si="32"/>
        <v>20000</v>
      </c>
      <c r="E372" s="5">
        <f t="shared" si="32"/>
        <v>20000</v>
      </c>
    </row>
    <row r="373" spans="1:5" outlineLevel="2" collapsed="1">
      <c r="A373" s="6">
        <v>2201</v>
      </c>
      <c r="B373" s="4" t="s">
        <v>298</v>
      </c>
      <c r="C373" s="5">
        <f>SUM(C374:C375)</f>
        <v>500</v>
      </c>
      <c r="D373" s="5">
        <f>SUM(D374:D375)</f>
        <v>500</v>
      </c>
      <c r="E373" s="5">
        <f>SUM(E374:E375)</f>
        <v>500</v>
      </c>
    </row>
    <row r="374" spans="1:5" outlineLevel="3">
      <c r="A374" s="29"/>
      <c r="B374" s="28" t="s">
        <v>299</v>
      </c>
      <c r="C374" s="30">
        <v>500</v>
      </c>
      <c r="D374" s="30">
        <f t="shared" ref="D374:E377" si="33">C374</f>
        <v>500</v>
      </c>
      <c r="E374" s="30">
        <f t="shared" si="33"/>
        <v>500</v>
      </c>
    </row>
    <row r="375" spans="1:5" outlineLevel="3">
      <c r="A375" s="29"/>
      <c r="B375" s="28" t="s">
        <v>300</v>
      </c>
      <c r="C375" s="30">
        <v>0</v>
      </c>
      <c r="D375" s="30">
        <f t="shared" si="33"/>
        <v>0</v>
      </c>
      <c r="E375" s="30">
        <f t="shared" si="33"/>
        <v>0</v>
      </c>
    </row>
    <row r="376" spans="1:5" outlineLevel="2">
      <c r="A376" s="6">
        <v>2201</v>
      </c>
      <c r="B376" s="4" t="s">
        <v>301</v>
      </c>
      <c r="C376" s="5">
        <v>2460</v>
      </c>
      <c r="D376" s="5">
        <f t="shared" si="33"/>
        <v>2460</v>
      </c>
      <c r="E376" s="5">
        <f t="shared" si="33"/>
        <v>2460</v>
      </c>
    </row>
    <row r="377" spans="1:5" outlineLevel="2" collapsed="1">
      <c r="A377" s="6">
        <v>2201</v>
      </c>
      <c r="B377" s="4" t="s">
        <v>302</v>
      </c>
      <c r="C377" s="5">
        <v>3280</v>
      </c>
      <c r="D377" s="5">
        <f t="shared" si="33"/>
        <v>3280</v>
      </c>
      <c r="E377" s="5">
        <f t="shared" si="33"/>
        <v>3280</v>
      </c>
    </row>
    <row r="378" spans="1:5" outlineLevel="2">
      <c r="A378" s="6">
        <v>2201</v>
      </c>
      <c r="B378" s="4" t="s">
        <v>303</v>
      </c>
      <c r="C378" s="5">
        <f>SUM(C379:C381)</f>
        <v>32000</v>
      </c>
      <c r="D378" s="5">
        <f>SUM(D379:D381)</f>
        <v>32000</v>
      </c>
      <c r="E378" s="5">
        <f>SUM(E379:E381)</f>
        <v>32000</v>
      </c>
    </row>
    <row r="379" spans="1:5" outlineLevel="3">
      <c r="A379" s="29"/>
      <c r="B379" s="28" t="s">
        <v>46</v>
      </c>
      <c r="C379" s="30">
        <v>30000</v>
      </c>
      <c r="D379" s="30">
        <f>C379</f>
        <v>30000</v>
      </c>
      <c r="E379" s="30">
        <f>D379</f>
        <v>30000</v>
      </c>
    </row>
    <row r="380" spans="1:5" outlineLevel="3">
      <c r="A380" s="29"/>
      <c r="B380" s="28" t="s">
        <v>113</v>
      </c>
      <c r="C380" s="30"/>
      <c r="D380" s="30">
        <f t="shared" ref="D380:E381" si="34">C380</f>
        <v>0</v>
      </c>
      <c r="E380" s="30">
        <f t="shared" si="34"/>
        <v>0</v>
      </c>
    </row>
    <row r="381" spans="1:5" outlineLevel="3">
      <c r="A381" s="29"/>
      <c r="B381" s="28" t="s">
        <v>47</v>
      </c>
      <c r="C381" s="30">
        <v>2000</v>
      </c>
      <c r="D381" s="30">
        <f t="shared" si="34"/>
        <v>2000</v>
      </c>
      <c r="E381" s="30">
        <f t="shared" si="34"/>
        <v>2000</v>
      </c>
    </row>
    <row r="382" spans="1:5" outlineLevel="2">
      <c r="A382" s="6">
        <v>2201</v>
      </c>
      <c r="B382" s="4" t="s">
        <v>114</v>
      </c>
      <c r="C382" s="5">
        <f>SUM(C383:C387)</f>
        <v>12050</v>
      </c>
      <c r="D382" s="5">
        <f>SUM(D383:D387)</f>
        <v>12050</v>
      </c>
      <c r="E382" s="5">
        <f>SUM(E383:E387)</f>
        <v>12050</v>
      </c>
    </row>
    <row r="383" spans="1:5" outlineLevel="3">
      <c r="A383" s="29"/>
      <c r="B383" s="28" t="s">
        <v>304</v>
      </c>
      <c r="C383" s="30">
        <v>3000</v>
      </c>
      <c r="D383" s="30">
        <f>C383</f>
        <v>3000</v>
      </c>
      <c r="E383" s="30">
        <f>D383</f>
        <v>3000</v>
      </c>
    </row>
    <row r="384" spans="1:5" outlineLevel="3">
      <c r="A384" s="29"/>
      <c r="B384" s="28" t="s">
        <v>305</v>
      </c>
      <c r="C384" s="30">
        <v>3000</v>
      </c>
      <c r="D384" s="30">
        <f t="shared" ref="D384:E387" si="35">C384</f>
        <v>3000</v>
      </c>
      <c r="E384" s="30">
        <f t="shared" si="35"/>
        <v>3000</v>
      </c>
    </row>
    <row r="385" spans="1:5" outlineLevel="3">
      <c r="A385" s="29"/>
      <c r="B385" s="28" t="s">
        <v>306</v>
      </c>
      <c r="C385" s="30">
        <v>50</v>
      </c>
      <c r="D385" s="30">
        <f t="shared" si="35"/>
        <v>50</v>
      </c>
      <c r="E385" s="30">
        <f t="shared" si="35"/>
        <v>50</v>
      </c>
    </row>
    <row r="386" spans="1:5" outlineLevel="3">
      <c r="A386" s="29"/>
      <c r="B386" s="28" t="s">
        <v>307</v>
      </c>
      <c r="C386" s="30">
        <v>4000</v>
      </c>
      <c r="D386" s="30">
        <f t="shared" si="35"/>
        <v>4000</v>
      </c>
      <c r="E386" s="30">
        <f t="shared" si="35"/>
        <v>4000</v>
      </c>
    </row>
    <row r="387" spans="1:5" outlineLevel="3">
      <c r="A387" s="29"/>
      <c r="B387" s="28" t="s">
        <v>308</v>
      </c>
      <c r="C387" s="30">
        <v>2000</v>
      </c>
      <c r="D387" s="30">
        <f t="shared" si="35"/>
        <v>2000</v>
      </c>
      <c r="E387" s="30">
        <f t="shared" si="35"/>
        <v>2000</v>
      </c>
    </row>
    <row r="388" spans="1:5" outlineLevel="2">
      <c r="A388" s="6">
        <v>2201</v>
      </c>
      <c r="B388" s="4" t="s">
        <v>309</v>
      </c>
      <c r="C388" s="5">
        <f>SUM(C389:C390)</f>
        <v>3000</v>
      </c>
      <c r="D388" s="5">
        <f>SUM(D389:D390)</f>
        <v>3000</v>
      </c>
      <c r="E388" s="5">
        <f>SUM(E389:E390)</f>
        <v>3000</v>
      </c>
    </row>
    <row r="389" spans="1:5" outlineLevel="3">
      <c r="A389" s="29"/>
      <c r="B389" s="28" t="s">
        <v>48</v>
      </c>
      <c r="C389" s="30">
        <v>3000</v>
      </c>
      <c r="D389" s="30">
        <f t="shared" ref="D389:E391" si="36">C389</f>
        <v>3000</v>
      </c>
      <c r="E389" s="30">
        <f t="shared" si="36"/>
        <v>3000</v>
      </c>
    </row>
    <row r="390" spans="1:5" outlineLevel="3">
      <c r="A390" s="29"/>
      <c r="B390" s="28" t="s">
        <v>310</v>
      </c>
      <c r="C390" s="30">
        <v>0</v>
      </c>
      <c r="D390" s="30">
        <f t="shared" si="36"/>
        <v>0</v>
      </c>
      <c r="E390" s="30">
        <f t="shared" si="36"/>
        <v>0</v>
      </c>
    </row>
    <row r="391" spans="1:5" outlineLevel="2">
      <c r="A391" s="6">
        <v>2201</v>
      </c>
      <c r="B391" s="4" t="s">
        <v>311</v>
      </c>
      <c r="C391" s="5">
        <v>0</v>
      </c>
      <c r="D391" s="5">
        <f t="shared" si="36"/>
        <v>0</v>
      </c>
      <c r="E391" s="5">
        <f t="shared" si="36"/>
        <v>0</v>
      </c>
    </row>
    <row r="392" spans="1:5" outlineLevel="2" collapsed="1">
      <c r="A392" s="6">
        <v>2201</v>
      </c>
      <c r="B392" s="4" t="s">
        <v>312</v>
      </c>
      <c r="C392" s="5">
        <f>SUM(C393:C394)</f>
        <v>30000</v>
      </c>
      <c r="D392" s="5">
        <f>SUM(D393:D394)</f>
        <v>30000</v>
      </c>
      <c r="E392" s="5">
        <f>SUM(E393:E394)</f>
        <v>30000</v>
      </c>
    </row>
    <row r="393" spans="1:5" outlineLevel="3">
      <c r="A393" s="29"/>
      <c r="B393" s="28" t="s">
        <v>313</v>
      </c>
      <c r="C393" s="30">
        <v>0</v>
      </c>
      <c r="D393" s="30">
        <f>C393</f>
        <v>0</v>
      </c>
      <c r="E393" s="30">
        <f>D393</f>
        <v>0</v>
      </c>
    </row>
    <row r="394" spans="1:5" outlineLevel="3">
      <c r="A394" s="29"/>
      <c r="B394" s="28" t="s">
        <v>314</v>
      </c>
      <c r="C394" s="30">
        <v>30000</v>
      </c>
      <c r="D394" s="30">
        <f>C394</f>
        <v>30000</v>
      </c>
      <c r="E394" s="30">
        <f>D394</f>
        <v>30000</v>
      </c>
    </row>
    <row r="395" spans="1:5" outlineLevel="2">
      <c r="A395" s="6">
        <v>2201</v>
      </c>
      <c r="B395" s="4" t="s">
        <v>115</v>
      </c>
      <c r="C395" s="5">
        <f>SUM(C396:C397)</f>
        <v>1000</v>
      </c>
      <c r="D395" s="5">
        <f>SUM(D396:D397)</f>
        <v>1000</v>
      </c>
      <c r="E395" s="5">
        <f>SUM(E396:E397)</f>
        <v>1000</v>
      </c>
    </row>
    <row r="396" spans="1:5" outlineLevel="3">
      <c r="A396" s="29"/>
      <c r="B396" s="28" t="s">
        <v>315</v>
      </c>
      <c r="C396" s="30">
        <v>1000</v>
      </c>
      <c r="D396" s="30">
        <f t="shared" ref="D396:E398" si="37">C396</f>
        <v>1000</v>
      </c>
      <c r="E396" s="30">
        <f t="shared" si="37"/>
        <v>1000</v>
      </c>
    </row>
    <row r="397" spans="1:5" outlineLevel="3">
      <c r="A397" s="29"/>
      <c r="B397" s="28" t="s">
        <v>316</v>
      </c>
      <c r="C397" s="30">
        <v>0</v>
      </c>
      <c r="D397" s="30">
        <f t="shared" si="37"/>
        <v>0</v>
      </c>
      <c r="E397" s="30">
        <f t="shared" si="37"/>
        <v>0</v>
      </c>
    </row>
    <row r="398" spans="1:5" outlineLevel="2">
      <c r="A398" s="6">
        <v>2201</v>
      </c>
      <c r="B398" s="4" t="s">
        <v>317</v>
      </c>
      <c r="C398" s="5">
        <v>1000</v>
      </c>
      <c r="D398" s="5">
        <f t="shared" si="37"/>
        <v>1000</v>
      </c>
      <c r="E398" s="5">
        <f t="shared" si="37"/>
        <v>1000</v>
      </c>
    </row>
    <row r="399" spans="1:5" outlineLevel="2" collapsed="1">
      <c r="A399" s="6">
        <v>2201</v>
      </c>
      <c r="B399" s="4" t="s">
        <v>116</v>
      </c>
      <c r="C399" s="5">
        <f>SUM(C400:C403)</f>
        <v>2000</v>
      </c>
      <c r="D399" s="5">
        <f>SUM(D400:D403)</f>
        <v>2000</v>
      </c>
      <c r="E399" s="5">
        <f>SUM(E400:E403)</f>
        <v>2000</v>
      </c>
    </row>
    <row r="400" spans="1:5" outlineLevel="3">
      <c r="A400" s="29"/>
      <c r="B400" s="28" t="s">
        <v>318</v>
      </c>
      <c r="C400" s="30">
        <v>1000</v>
      </c>
      <c r="D400" s="30">
        <f>C400</f>
        <v>1000</v>
      </c>
      <c r="E400" s="30">
        <f>D400</f>
        <v>1000</v>
      </c>
    </row>
    <row r="401" spans="1:5" outlineLevel="3">
      <c r="A401" s="29"/>
      <c r="B401" s="28" t="s">
        <v>319</v>
      </c>
      <c r="C401" s="30"/>
      <c r="D401" s="30">
        <f t="shared" ref="D401:E403" si="38">C401</f>
        <v>0</v>
      </c>
      <c r="E401" s="30">
        <f t="shared" si="38"/>
        <v>0</v>
      </c>
    </row>
    <row r="402" spans="1:5" outlineLevel="3">
      <c r="A402" s="29"/>
      <c r="B402" s="28" t="s">
        <v>320</v>
      </c>
      <c r="C402" s="30">
        <v>0</v>
      </c>
      <c r="D402" s="30">
        <f t="shared" si="38"/>
        <v>0</v>
      </c>
      <c r="E402" s="30">
        <f t="shared" si="38"/>
        <v>0</v>
      </c>
    </row>
    <row r="403" spans="1:5" outlineLevel="3">
      <c r="A403" s="29"/>
      <c r="B403" s="28" t="s">
        <v>321</v>
      </c>
      <c r="C403" s="30">
        <v>1000</v>
      </c>
      <c r="D403" s="30">
        <f t="shared" si="38"/>
        <v>1000</v>
      </c>
      <c r="E403" s="30">
        <f t="shared" si="38"/>
        <v>1000</v>
      </c>
    </row>
    <row r="404" spans="1:5" outlineLevel="2">
      <c r="A404" s="6">
        <v>2201</v>
      </c>
      <c r="B404" s="4" t="s">
        <v>322</v>
      </c>
      <c r="C404" s="5">
        <f>SUM(C405:C406)</f>
        <v>6000</v>
      </c>
      <c r="D404" s="5">
        <f>SUM(D405:D406)</f>
        <v>6000</v>
      </c>
      <c r="E404" s="5">
        <f>SUM(E405:E406)</f>
        <v>6000</v>
      </c>
    </row>
    <row r="405" spans="1:5" outlineLevel="3">
      <c r="A405" s="29"/>
      <c r="B405" s="28" t="s">
        <v>323</v>
      </c>
      <c r="C405" s="30">
        <v>500</v>
      </c>
      <c r="D405" s="30">
        <f t="shared" ref="D405:E408" si="39">C405</f>
        <v>500</v>
      </c>
      <c r="E405" s="30">
        <f t="shared" si="39"/>
        <v>500</v>
      </c>
    </row>
    <row r="406" spans="1:5" outlineLevel="3">
      <c r="A406" s="29"/>
      <c r="B406" s="28" t="s">
        <v>324</v>
      </c>
      <c r="C406" s="30">
        <v>5500</v>
      </c>
      <c r="D406" s="30">
        <f t="shared" si="39"/>
        <v>5500</v>
      </c>
      <c r="E406" s="30">
        <f t="shared" si="39"/>
        <v>5500</v>
      </c>
    </row>
    <row r="407" spans="1:5" outlineLevel="2">
      <c r="A407" s="6">
        <v>2201</v>
      </c>
      <c r="B407" s="4" t="s">
        <v>325</v>
      </c>
      <c r="C407" s="5">
        <v>1000</v>
      </c>
      <c r="D407" s="5">
        <f t="shared" si="39"/>
        <v>1000</v>
      </c>
      <c r="E407" s="5">
        <f t="shared" si="39"/>
        <v>1000</v>
      </c>
    </row>
    <row r="408" spans="1:5" outlineLevel="2" collapsed="1">
      <c r="A408" s="6">
        <v>2201</v>
      </c>
      <c r="B408" s="4" t="s">
        <v>326</v>
      </c>
      <c r="C408" s="5">
        <v>0</v>
      </c>
      <c r="D408" s="5">
        <f t="shared" si="39"/>
        <v>0</v>
      </c>
      <c r="E408" s="5">
        <f t="shared" si="39"/>
        <v>0</v>
      </c>
    </row>
    <row r="409" spans="1:5" outlineLevel="2" collapsed="1">
      <c r="A409" s="6">
        <v>2201</v>
      </c>
      <c r="B409" s="4" t="s">
        <v>327</v>
      </c>
      <c r="C409" s="5">
        <f>SUM(C410:C411)</f>
        <v>8000</v>
      </c>
      <c r="D409" s="5">
        <f>SUM(D410:D411)</f>
        <v>8000</v>
      </c>
      <c r="E409" s="5">
        <f>SUM(E410:E411)</f>
        <v>8000</v>
      </c>
    </row>
    <row r="410" spans="1:5" outlineLevel="3" collapsed="1">
      <c r="A410" s="29"/>
      <c r="B410" s="28" t="s">
        <v>49</v>
      </c>
      <c r="C410" s="30">
        <v>8000</v>
      </c>
      <c r="D410" s="30">
        <f>C410</f>
        <v>8000</v>
      </c>
      <c r="E410" s="30">
        <f>D410</f>
        <v>8000</v>
      </c>
    </row>
    <row r="411" spans="1:5" outlineLevel="3">
      <c r="A411" s="29"/>
      <c r="B411" s="28" t="s">
        <v>50</v>
      </c>
      <c r="C411" s="30"/>
      <c r="D411" s="30">
        <f>C411</f>
        <v>0</v>
      </c>
      <c r="E411" s="30">
        <f>D411</f>
        <v>0</v>
      </c>
    </row>
    <row r="412" spans="1:5" outlineLevel="2">
      <c r="A412" s="6">
        <v>2201</v>
      </c>
      <c r="B412" s="4" t="s">
        <v>117</v>
      </c>
      <c r="C412" s="5">
        <f>SUM(C413:C414)</f>
        <v>10000</v>
      </c>
      <c r="D412" s="5">
        <f>SUM(D413:D414)</f>
        <v>10000</v>
      </c>
      <c r="E412" s="5">
        <f>SUM(E413:E414)</f>
        <v>10000</v>
      </c>
    </row>
    <row r="413" spans="1:5" outlineLevel="3" collapsed="1">
      <c r="A413" s="29"/>
      <c r="B413" s="28" t="s">
        <v>328</v>
      </c>
      <c r="C413" s="30">
        <v>5000</v>
      </c>
      <c r="D413" s="30">
        <f t="shared" ref="D413:E415" si="40">C413</f>
        <v>5000</v>
      </c>
      <c r="E413" s="30">
        <f t="shared" si="40"/>
        <v>5000</v>
      </c>
    </row>
    <row r="414" spans="1:5" outlineLevel="3">
      <c r="A414" s="29"/>
      <c r="B414" s="28" t="s">
        <v>329</v>
      </c>
      <c r="C414" s="30">
        <v>5000</v>
      </c>
      <c r="D414" s="30">
        <f t="shared" si="40"/>
        <v>5000</v>
      </c>
      <c r="E414" s="30">
        <f t="shared" si="40"/>
        <v>5000</v>
      </c>
    </row>
    <row r="415" spans="1:5" outlineLevel="2">
      <c r="A415" s="6">
        <v>2201</v>
      </c>
      <c r="B415" s="4" t="s">
        <v>118</v>
      </c>
      <c r="C415" s="5">
        <v>5000</v>
      </c>
      <c r="D415" s="5">
        <f t="shared" si="40"/>
        <v>5000</v>
      </c>
      <c r="E415" s="5">
        <f t="shared" si="40"/>
        <v>5000</v>
      </c>
    </row>
    <row r="416" spans="1:5" outlineLevel="2" collapsed="1">
      <c r="A416" s="6">
        <v>2201</v>
      </c>
      <c r="B416" s="4" t="s">
        <v>332</v>
      </c>
      <c r="C416" s="5">
        <f>SUM(C417:C418)</f>
        <v>5600</v>
      </c>
      <c r="D416" s="5">
        <f>SUM(D417:D418)</f>
        <v>5600</v>
      </c>
      <c r="E416" s="5">
        <f>SUM(E417:E418)</f>
        <v>5600</v>
      </c>
    </row>
    <row r="417" spans="1:5" outlineLevel="3" collapsed="1">
      <c r="A417" s="29"/>
      <c r="B417" s="28" t="s">
        <v>330</v>
      </c>
      <c r="C417" s="30">
        <v>5000</v>
      </c>
      <c r="D417" s="30">
        <f t="shared" ref="D417:E421" si="41">C417</f>
        <v>5000</v>
      </c>
      <c r="E417" s="30">
        <f t="shared" si="41"/>
        <v>5000</v>
      </c>
    </row>
    <row r="418" spans="1:5" outlineLevel="3">
      <c r="A418" s="29"/>
      <c r="B418" s="28" t="s">
        <v>331</v>
      </c>
      <c r="C418" s="30">
        <v>600</v>
      </c>
      <c r="D418" s="30">
        <f t="shared" si="41"/>
        <v>600</v>
      </c>
      <c r="E418" s="30">
        <f t="shared" si="41"/>
        <v>600</v>
      </c>
    </row>
    <row r="419" spans="1:5" outlineLevel="2">
      <c r="A419" s="6">
        <v>2201</v>
      </c>
      <c r="B419" s="4" t="s">
        <v>333</v>
      </c>
      <c r="C419" s="5">
        <v>0</v>
      </c>
      <c r="D419" s="5">
        <f t="shared" si="41"/>
        <v>0</v>
      </c>
      <c r="E419" s="5">
        <f t="shared" si="41"/>
        <v>0</v>
      </c>
    </row>
    <row r="420" spans="1:5" outlineLevel="2">
      <c r="A420" s="6">
        <v>2201</v>
      </c>
      <c r="B420" s="4" t="s">
        <v>334</v>
      </c>
      <c r="C420" s="5">
        <v>3000</v>
      </c>
      <c r="D420" s="5">
        <f t="shared" si="41"/>
        <v>3000</v>
      </c>
      <c r="E420" s="5">
        <f t="shared" si="41"/>
        <v>3000</v>
      </c>
    </row>
    <row r="421" spans="1:5" outlineLevel="2" collapsed="1">
      <c r="A421" s="6">
        <v>2201</v>
      </c>
      <c r="B421" s="4" t="s">
        <v>335</v>
      </c>
      <c r="C421" s="5">
        <v>2000</v>
      </c>
      <c r="D421" s="5">
        <f t="shared" si="41"/>
        <v>2000</v>
      </c>
      <c r="E421" s="5">
        <f t="shared" si="41"/>
        <v>2000</v>
      </c>
    </row>
    <row r="422" spans="1:5" outlineLevel="2" collapsed="1">
      <c r="A422" s="6">
        <v>2201</v>
      </c>
      <c r="B422" s="4" t="s">
        <v>119</v>
      </c>
      <c r="C422" s="5">
        <f>SUM(C423:C428)</f>
        <v>30200</v>
      </c>
      <c r="D422" s="5">
        <f>SUM(D423:D428)</f>
        <v>30200</v>
      </c>
      <c r="E422" s="5">
        <f>SUM(E423:E428)</f>
        <v>30200</v>
      </c>
    </row>
    <row r="423" spans="1:5" outlineLevel="3">
      <c r="A423" s="29"/>
      <c r="B423" s="28" t="s">
        <v>336</v>
      </c>
      <c r="C423" s="30">
        <v>0</v>
      </c>
      <c r="D423" s="30">
        <f>C423</f>
        <v>0</v>
      </c>
      <c r="E423" s="30">
        <f>D423</f>
        <v>0</v>
      </c>
    </row>
    <row r="424" spans="1:5" outlineLevel="3">
      <c r="A424" s="29"/>
      <c r="B424" s="28" t="s">
        <v>337</v>
      </c>
      <c r="C424" s="30"/>
      <c r="D424" s="30">
        <f t="shared" ref="D424:E428" si="42">C424</f>
        <v>0</v>
      </c>
      <c r="E424" s="30">
        <f t="shared" si="42"/>
        <v>0</v>
      </c>
    </row>
    <row r="425" spans="1:5" outlineLevel="3">
      <c r="A425" s="29"/>
      <c r="B425" s="28" t="s">
        <v>338</v>
      </c>
      <c r="C425" s="30">
        <v>5000</v>
      </c>
      <c r="D425" s="30">
        <f t="shared" si="42"/>
        <v>5000</v>
      </c>
      <c r="E425" s="30">
        <f t="shared" si="42"/>
        <v>5000</v>
      </c>
    </row>
    <row r="426" spans="1:5" outlineLevel="3">
      <c r="A426" s="29"/>
      <c r="B426" s="28" t="s">
        <v>339</v>
      </c>
      <c r="C426" s="30"/>
      <c r="D426" s="30">
        <f t="shared" si="42"/>
        <v>0</v>
      </c>
      <c r="E426" s="30">
        <f t="shared" si="42"/>
        <v>0</v>
      </c>
    </row>
    <row r="427" spans="1:5" outlineLevel="3">
      <c r="A427" s="29"/>
      <c r="B427" s="28" t="s">
        <v>340</v>
      </c>
      <c r="C427" s="30">
        <v>1560</v>
      </c>
      <c r="D427" s="30">
        <f t="shared" si="42"/>
        <v>1560</v>
      </c>
      <c r="E427" s="30">
        <f t="shared" si="42"/>
        <v>1560</v>
      </c>
    </row>
    <row r="428" spans="1:5" outlineLevel="3">
      <c r="A428" s="29"/>
      <c r="B428" s="28" t="s">
        <v>341</v>
      </c>
      <c r="C428" s="30">
        <v>23640</v>
      </c>
      <c r="D428" s="30">
        <f t="shared" si="42"/>
        <v>23640</v>
      </c>
      <c r="E428" s="30">
        <f t="shared" si="42"/>
        <v>23640</v>
      </c>
    </row>
    <row r="429" spans="1:5" outlineLevel="2">
      <c r="A429" s="6">
        <v>2201</v>
      </c>
      <c r="B429" s="4" t="s">
        <v>342</v>
      </c>
      <c r="C429" s="5">
        <f>SUM(C430:C442)</f>
        <v>46260</v>
      </c>
      <c r="D429" s="5">
        <f>SUM(D430:D442)</f>
        <v>46260</v>
      </c>
      <c r="E429" s="5">
        <f>SUM(E430:E442)</f>
        <v>46260</v>
      </c>
    </row>
    <row r="430" spans="1:5" outlineLevel="3">
      <c r="A430" s="29"/>
      <c r="B430" s="28" t="s">
        <v>343</v>
      </c>
      <c r="C430" s="30">
        <v>3000</v>
      </c>
      <c r="D430" s="30">
        <f>C430</f>
        <v>3000</v>
      </c>
      <c r="E430" s="30">
        <f>D430</f>
        <v>3000</v>
      </c>
    </row>
    <row r="431" spans="1:5" outlineLevel="3">
      <c r="A431" s="29"/>
      <c r="B431" s="28" t="s">
        <v>344</v>
      </c>
      <c r="C431" s="30"/>
      <c r="D431" s="30">
        <f t="shared" ref="D431:E442" si="43">C431</f>
        <v>0</v>
      </c>
      <c r="E431" s="30">
        <f t="shared" si="43"/>
        <v>0</v>
      </c>
    </row>
    <row r="432" spans="1:5" outlineLevel="3">
      <c r="A432" s="29"/>
      <c r="B432" s="28" t="s">
        <v>345</v>
      </c>
      <c r="C432" s="30">
        <v>10000</v>
      </c>
      <c r="D432" s="30">
        <f t="shared" si="43"/>
        <v>10000</v>
      </c>
      <c r="E432" s="30">
        <f t="shared" si="43"/>
        <v>10000</v>
      </c>
    </row>
    <row r="433" spans="1:5" outlineLevel="3">
      <c r="A433" s="29"/>
      <c r="B433" s="28" t="s">
        <v>346</v>
      </c>
      <c r="C433" s="30"/>
      <c r="D433" s="30">
        <f t="shared" si="43"/>
        <v>0</v>
      </c>
      <c r="E433" s="30">
        <f t="shared" si="43"/>
        <v>0</v>
      </c>
    </row>
    <row r="434" spans="1:5" outlineLevel="3">
      <c r="A434" s="29"/>
      <c r="B434" s="28" t="s">
        <v>347</v>
      </c>
      <c r="C434" s="30"/>
      <c r="D434" s="30">
        <f t="shared" si="43"/>
        <v>0</v>
      </c>
      <c r="E434" s="30">
        <f t="shared" si="43"/>
        <v>0</v>
      </c>
    </row>
    <row r="435" spans="1:5" outlineLevel="3">
      <c r="A435" s="29"/>
      <c r="B435" s="28" t="s">
        <v>348</v>
      </c>
      <c r="C435" s="30"/>
      <c r="D435" s="30">
        <f t="shared" si="43"/>
        <v>0</v>
      </c>
      <c r="E435" s="30">
        <f t="shared" si="43"/>
        <v>0</v>
      </c>
    </row>
    <row r="436" spans="1:5" outlineLevel="3">
      <c r="A436" s="29"/>
      <c r="B436" s="28" t="s">
        <v>349</v>
      </c>
      <c r="C436" s="30"/>
      <c r="D436" s="30">
        <f t="shared" si="43"/>
        <v>0</v>
      </c>
      <c r="E436" s="30">
        <f t="shared" si="43"/>
        <v>0</v>
      </c>
    </row>
    <row r="437" spans="1:5" outlineLevel="3">
      <c r="A437" s="29"/>
      <c r="B437" s="28" t="s">
        <v>350</v>
      </c>
      <c r="C437" s="30"/>
      <c r="D437" s="30">
        <f t="shared" si="43"/>
        <v>0</v>
      </c>
      <c r="E437" s="30">
        <f t="shared" si="43"/>
        <v>0</v>
      </c>
    </row>
    <row r="438" spans="1:5" outlineLevel="3">
      <c r="A438" s="29"/>
      <c r="B438" s="28" t="s">
        <v>351</v>
      </c>
      <c r="C438" s="30"/>
      <c r="D438" s="30">
        <f t="shared" si="43"/>
        <v>0</v>
      </c>
      <c r="E438" s="30">
        <f t="shared" si="43"/>
        <v>0</v>
      </c>
    </row>
    <row r="439" spans="1:5" outlineLevel="3">
      <c r="A439" s="29"/>
      <c r="B439" s="28" t="s">
        <v>352</v>
      </c>
      <c r="C439" s="30"/>
      <c r="D439" s="30">
        <f t="shared" si="43"/>
        <v>0</v>
      </c>
      <c r="E439" s="30">
        <f t="shared" si="43"/>
        <v>0</v>
      </c>
    </row>
    <row r="440" spans="1:5" outlineLevel="3">
      <c r="A440" s="29"/>
      <c r="B440" s="28" t="s">
        <v>353</v>
      </c>
      <c r="C440" s="30"/>
      <c r="D440" s="30">
        <f t="shared" si="43"/>
        <v>0</v>
      </c>
      <c r="E440" s="30">
        <f t="shared" si="43"/>
        <v>0</v>
      </c>
    </row>
    <row r="441" spans="1:5" outlineLevel="3">
      <c r="A441" s="29"/>
      <c r="B441" s="28" t="s">
        <v>354</v>
      </c>
      <c r="C441" s="30"/>
      <c r="D441" s="30">
        <f t="shared" si="43"/>
        <v>0</v>
      </c>
      <c r="E441" s="30">
        <f t="shared" si="43"/>
        <v>0</v>
      </c>
    </row>
    <row r="442" spans="1:5" outlineLevel="3">
      <c r="A442" s="29"/>
      <c r="B442" s="28" t="s">
        <v>355</v>
      </c>
      <c r="C442" s="30">
        <v>33260</v>
      </c>
      <c r="D442" s="30">
        <f t="shared" si="43"/>
        <v>33260</v>
      </c>
      <c r="E442" s="30">
        <f t="shared" si="43"/>
        <v>33260</v>
      </c>
    </row>
    <row r="443" spans="1:5" ht="15" customHeight="1" outlineLevel="2">
      <c r="A443" s="6">
        <v>2201</v>
      </c>
      <c r="B443" s="4" t="s">
        <v>356</v>
      </c>
      <c r="C443" s="5">
        <v>0</v>
      </c>
      <c r="D443" s="5">
        <f>C443</f>
        <v>0</v>
      </c>
      <c r="E443" s="5">
        <f>D443</f>
        <v>0</v>
      </c>
    </row>
    <row r="444" spans="1:5" outlineLevel="1">
      <c r="A444" s="193" t="s">
        <v>357</v>
      </c>
      <c r="B444" s="194"/>
      <c r="C444" s="32">
        <f>C445+C454+C455+C459+C462+C463+C468+C474+C477+C480+C481+C450</f>
        <v>540500</v>
      </c>
      <c r="D444" s="32">
        <f>D445+D454+D455+D459+D462+D463+D468+D474+D477+D480+D481+D450</f>
        <v>540500</v>
      </c>
      <c r="E444" s="32">
        <f>E445+E454+E455+E459+E462+E463+E468+E474+E477+E480+E481+E450</f>
        <v>540500</v>
      </c>
    </row>
    <row r="445" spans="1:5" ht="15" customHeight="1" outlineLevel="2">
      <c r="A445" s="6">
        <v>2202</v>
      </c>
      <c r="B445" s="4" t="s">
        <v>358</v>
      </c>
      <c r="C445" s="5">
        <f>SUM(C446:C449)</f>
        <v>106000</v>
      </c>
      <c r="D445" s="5">
        <f>SUM(D446:D449)</f>
        <v>106000</v>
      </c>
      <c r="E445" s="5">
        <f>SUM(E446:E449)</f>
        <v>106000</v>
      </c>
    </row>
    <row r="446" spans="1:5" ht="15" customHeight="1" outlineLevel="3">
      <c r="A446" s="28"/>
      <c r="B446" s="28" t="s">
        <v>359</v>
      </c>
      <c r="C446" s="30">
        <v>10000</v>
      </c>
      <c r="D446" s="30">
        <f>C446</f>
        <v>10000</v>
      </c>
      <c r="E446" s="30">
        <f>D446</f>
        <v>10000</v>
      </c>
    </row>
    <row r="447" spans="1:5" ht="15" customHeight="1" outlineLevel="3">
      <c r="A447" s="28"/>
      <c r="B447" s="28" t="s">
        <v>360</v>
      </c>
      <c r="C447" s="30">
        <v>6000</v>
      </c>
      <c r="D447" s="30">
        <f t="shared" ref="D447:E449" si="44">C447</f>
        <v>6000</v>
      </c>
      <c r="E447" s="30">
        <f t="shared" si="44"/>
        <v>6000</v>
      </c>
    </row>
    <row r="448" spans="1:5" ht="15" customHeight="1" outlineLevel="3">
      <c r="A448" s="28"/>
      <c r="B448" s="28" t="s">
        <v>361</v>
      </c>
      <c r="C448" s="30">
        <v>0</v>
      </c>
      <c r="D448" s="30">
        <f t="shared" si="44"/>
        <v>0</v>
      </c>
      <c r="E448" s="30">
        <f t="shared" si="44"/>
        <v>0</v>
      </c>
    </row>
    <row r="449" spans="1:5" ht="15" customHeight="1" outlineLevel="3">
      <c r="A449" s="28"/>
      <c r="B449" s="28" t="s">
        <v>362</v>
      </c>
      <c r="C449" s="30">
        <v>90000</v>
      </c>
      <c r="D449" s="30">
        <f t="shared" si="44"/>
        <v>90000</v>
      </c>
      <c r="E449" s="30">
        <f t="shared" si="44"/>
        <v>90000</v>
      </c>
    </row>
    <row r="450" spans="1:5" ht="15" customHeight="1" outlineLevel="2">
      <c r="A450" s="6">
        <v>2202</v>
      </c>
      <c r="B450" s="4" t="s">
        <v>363</v>
      </c>
      <c r="C450" s="5">
        <f>SUM(C451:C453)</f>
        <v>263500</v>
      </c>
      <c r="D450" s="5">
        <f>SUM(D451:D453)</f>
        <v>263500</v>
      </c>
      <c r="E450" s="5">
        <f>SUM(E451:E453)</f>
        <v>263500</v>
      </c>
    </row>
    <row r="451" spans="1:5" ht="15" customHeight="1" outlineLevel="3">
      <c r="A451" s="28"/>
      <c r="B451" s="28" t="s">
        <v>364</v>
      </c>
      <c r="C451" s="30">
        <v>258000</v>
      </c>
      <c r="D451" s="30">
        <f>C451</f>
        <v>258000</v>
      </c>
      <c r="E451" s="30">
        <f>D451</f>
        <v>258000</v>
      </c>
    </row>
    <row r="452" spans="1:5" ht="15" customHeight="1" outlineLevel="3">
      <c r="A452" s="28"/>
      <c r="B452" s="28" t="s">
        <v>365</v>
      </c>
      <c r="C452" s="30">
        <v>5500</v>
      </c>
      <c r="D452" s="30">
        <f t="shared" ref="D452:E453" si="45">C452</f>
        <v>5500</v>
      </c>
      <c r="E452" s="30">
        <f t="shared" si="45"/>
        <v>5500</v>
      </c>
    </row>
    <row r="453" spans="1:5" ht="15" customHeight="1" outlineLevel="3">
      <c r="A453" s="28"/>
      <c r="B453" s="28" t="s">
        <v>366</v>
      </c>
      <c r="C453" s="30">
        <v>0</v>
      </c>
      <c r="D453" s="30">
        <f t="shared" si="45"/>
        <v>0</v>
      </c>
      <c r="E453" s="30">
        <f t="shared" si="45"/>
        <v>0</v>
      </c>
    </row>
    <row r="454" spans="1:5" ht="15" customHeight="1" outlineLevel="2">
      <c r="A454" s="6">
        <v>2202</v>
      </c>
      <c r="B454" s="4" t="s">
        <v>51</v>
      </c>
      <c r="C454" s="5">
        <v>50000</v>
      </c>
      <c r="D454" s="5">
        <f>C454</f>
        <v>50000</v>
      </c>
      <c r="E454" s="5">
        <f>D454</f>
        <v>50000</v>
      </c>
    </row>
    <row r="455" spans="1:5" outlineLevel="2">
      <c r="A455" s="6">
        <v>2202</v>
      </c>
      <c r="B455" s="4" t="s">
        <v>120</v>
      </c>
      <c r="C455" s="5">
        <f>SUM(C456:C458)</f>
        <v>53000</v>
      </c>
      <c r="D455" s="5">
        <f>SUM(D456:D458)</f>
        <v>53000</v>
      </c>
      <c r="E455" s="5">
        <f>SUM(E456:E458)</f>
        <v>53000</v>
      </c>
    </row>
    <row r="456" spans="1:5" ht="15" customHeight="1" outlineLevel="3">
      <c r="A456" s="28"/>
      <c r="B456" s="28" t="s">
        <v>367</v>
      </c>
      <c r="C456" s="30">
        <v>50000</v>
      </c>
      <c r="D456" s="30">
        <f>C456</f>
        <v>50000</v>
      </c>
      <c r="E456" s="30">
        <f>D456</f>
        <v>50000</v>
      </c>
    </row>
    <row r="457" spans="1:5" ht="15" customHeight="1" outlineLevel="3">
      <c r="A457" s="28"/>
      <c r="B457" s="28" t="s">
        <v>368</v>
      </c>
      <c r="C457" s="30">
        <v>3000</v>
      </c>
      <c r="D457" s="30">
        <f t="shared" ref="D457:E458" si="46">C457</f>
        <v>3000</v>
      </c>
      <c r="E457" s="30">
        <f t="shared" si="46"/>
        <v>3000</v>
      </c>
    </row>
    <row r="458" spans="1:5" ht="15" customHeight="1" outlineLevel="3">
      <c r="A458" s="28"/>
      <c r="B458" s="28" t="s">
        <v>361</v>
      </c>
      <c r="C458" s="30">
        <v>0</v>
      </c>
      <c r="D458" s="30">
        <f t="shared" si="46"/>
        <v>0</v>
      </c>
      <c r="E458" s="30">
        <f t="shared" si="46"/>
        <v>0</v>
      </c>
    </row>
    <row r="459" spans="1:5" outlineLevel="2">
      <c r="A459" s="6">
        <v>2202</v>
      </c>
      <c r="B459" s="4" t="s">
        <v>121</v>
      </c>
      <c r="C459" s="5">
        <f>SUM(C460:C461)</f>
        <v>8000</v>
      </c>
      <c r="D459" s="5">
        <f>SUM(D460:D461)</f>
        <v>8000</v>
      </c>
      <c r="E459" s="5">
        <f>SUM(E460:E461)</f>
        <v>8000</v>
      </c>
    </row>
    <row r="460" spans="1:5" ht="15" customHeight="1" outlineLevel="3">
      <c r="A460" s="28"/>
      <c r="B460" s="28" t="s">
        <v>369</v>
      </c>
      <c r="C460" s="30">
        <v>5000</v>
      </c>
      <c r="D460" s="30">
        <f t="shared" ref="D460:E462" si="47">C460</f>
        <v>5000</v>
      </c>
      <c r="E460" s="30">
        <f t="shared" si="47"/>
        <v>5000</v>
      </c>
    </row>
    <row r="461" spans="1:5" ht="15" customHeight="1" outlineLevel="3">
      <c r="A461" s="28"/>
      <c r="B461" s="28" t="s">
        <v>370</v>
      </c>
      <c r="C461" s="30">
        <v>3000</v>
      </c>
      <c r="D461" s="30">
        <f t="shared" si="47"/>
        <v>3000</v>
      </c>
      <c r="E461" s="30">
        <f t="shared" si="47"/>
        <v>3000</v>
      </c>
    </row>
    <row r="462" spans="1:5" outlineLevel="2">
      <c r="A462" s="6">
        <v>2202</v>
      </c>
      <c r="B462" s="4" t="s">
        <v>371</v>
      </c>
      <c r="C462" s="5">
        <v>0</v>
      </c>
      <c r="D462" s="5">
        <f t="shared" si="47"/>
        <v>0</v>
      </c>
      <c r="E462" s="5">
        <f t="shared" si="47"/>
        <v>0</v>
      </c>
    </row>
    <row r="463" spans="1:5" outlineLevel="2" collapsed="1">
      <c r="A463" s="6">
        <v>2202</v>
      </c>
      <c r="B463" s="4" t="s">
        <v>372</v>
      </c>
      <c r="C463" s="5">
        <f>SUM(C464:C467)</f>
        <v>0</v>
      </c>
      <c r="D463" s="5">
        <f>SUM(D464:D467)</f>
        <v>0</v>
      </c>
      <c r="E463" s="5">
        <f>SUM(E464:E467)</f>
        <v>0</v>
      </c>
    </row>
    <row r="464" spans="1:5" ht="15" customHeight="1" outlineLevel="3">
      <c r="A464" s="28"/>
      <c r="B464" s="28" t="s">
        <v>373</v>
      </c>
      <c r="C464" s="30">
        <v>0</v>
      </c>
      <c r="D464" s="30">
        <f>C464</f>
        <v>0</v>
      </c>
      <c r="E464" s="30">
        <f>D464</f>
        <v>0</v>
      </c>
    </row>
    <row r="465" spans="1:5" ht="15" customHeight="1" outlineLevel="3">
      <c r="A465" s="28"/>
      <c r="B465" s="28" t="s">
        <v>374</v>
      </c>
      <c r="C465" s="30">
        <v>0</v>
      </c>
      <c r="D465" s="30">
        <f t="shared" ref="D465:E467" si="48">C465</f>
        <v>0</v>
      </c>
      <c r="E465" s="30">
        <f t="shared" si="48"/>
        <v>0</v>
      </c>
    </row>
    <row r="466" spans="1:5" ht="15" customHeight="1" outlineLevel="3">
      <c r="A466" s="28"/>
      <c r="B466" s="28" t="s">
        <v>375</v>
      </c>
      <c r="C466" s="30">
        <v>0</v>
      </c>
      <c r="D466" s="30">
        <f t="shared" si="48"/>
        <v>0</v>
      </c>
      <c r="E466" s="30">
        <f t="shared" si="48"/>
        <v>0</v>
      </c>
    </row>
    <row r="467" spans="1:5" ht="15" customHeight="1" outlineLevel="3">
      <c r="A467" s="28"/>
      <c r="B467" s="28" t="s">
        <v>376</v>
      </c>
      <c r="C467" s="30">
        <v>0</v>
      </c>
      <c r="D467" s="30">
        <f t="shared" si="48"/>
        <v>0</v>
      </c>
      <c r="E467" s="30">
        <f t="shared" si="48"/>
        <v>0</v>
      </c>
    </row>
    <row r="468" spans="1:5" outlineLevel="2">
      <c r="A468" s="6">
        <v>2202</v>
      </c>
      <c r="B468" s="4" t="s">
        <v>377</v>
      </c>
      <c r="C468" s="5">
        <f>SUM(C469:C473)</f>
        <v>0</v>
      </c>
      <c r="D468" s="5">
        <f>SUM(D469:D473)</f>
        <v>0</v>
      </c>
      <c r="E468" s="5">
        <f>SUM(E469:E473)</f>
        <v>0</v>
      </c>
    </row>
    <row r="469" spans="1:5" ht="15" customHeight="1" outlineLevel="3">
      <c r="A469" s="28"/>
      <c r="B469" s="28" t="s">
        <v>378</v>
      </c>
      <c r="C469" s="30">
        <v>0</v>
      </c>
      <c r="D469" s="30">
        <f>C469</f>
        <v>0</v>
      </c>
      <c r="E469" s="30">
        <f>D469</f>
        <v>0</v>
      </c>
    </row>
    <row r="470" spans="1:5" ht="15" customHeight="1" outlineLevel="3">
      <c r="A470" s="28"/>
      <c r="B470" s="28" t="s">
        <v>379</v>
      </c>
      <c r="C470" s="30">
        <v>0</v>
      </c>
      <c r="D470" s="30">
        <f t="shared" ref="D470:E473" si="49">C470</f>
        <v>0</v>
      </c>
      <c r="E470" s="30">
        <f t="shared" si="49"/>
        <v>0</v>
      </c>
    </row>
    <row r="471" spans="1:5" ht="15" customHeight="1" outlineLevel="3">
      <c r="A471" s="28"/>
      <c r="B471" s="28" t="s">
        <v>380</v>
      </c>
      <c r="C471" s="30">
        <v>0</v>
      </c>
      <c r="D471" s="30">
        <f t="shared" si="49"/>
        <v>0</v>
      </c>
      <c r="E471" s="30">
        <f t="shared" si="49"/>
        <v>0</v>
      </c>
    </row>
    <row r="472" spans="1:5" ht="15" customHeight="1" outlineLevel="3">
      <c r="A472" s="28"/>
      <c r="B472" s="28" t="s">
        <v>381</v>
      </c>
      <c r="C472" s="30">
        <v>0</v>
      </c>
      <c r="D472" s="30">
        <f t="shared" si="49"/>
        <v>0</v>
      </c>
      <c r="E472" s="30">
        <f t="shared" si="49"/>
        <v>0</v>
      </c>
    </row>
    <row r="473" spans="1:5" ht="15" customHeight="1" outlineLevel="3">
      <c r="A473" s="28"/>
      <c r="B473" s="28" t="s">
        <v>382</v>
      </c>
      <c r="C473" s="30">
        <v>0</v>
      </c>
      <c r="D473" s="30">
        <f t="shared" si="49"/>
        <v>0</v>
      </c>
      <c r="E473" s="30">
        <f t="shared" si="49"/>
        <v>0</v>
      </c>
    </row>
    <row r="474" spans="1:5" outlineLevel="2">
      <c r="A474" s="6">
        <v>2202</v>
      </c>
      <c r="B474" s="4" t="s">
        <v>122</v>
      </c>
      <c r="C474" s="5">
        <f>SUM(C475:C476)</f>
        <v>42000</v>
      </c>
      <c r="D474" s="5">
        <f>SUM(D475:D476)</f>
        <v>42000</v>
      </c>
      <c r="E474" s="5">
        <f>SUM(E475:E476)</f>
        <v>42000</v>
      </c>
    </row>
    <row r="475" spans="1:5" ht="15" customHeight="1" outlineLevel="3">
      <c r="A475" s="28"/>
      <c r="B475" s="28" t="s">
        <v>383</v>
      </c>
      <c r="C475" s="30">
        <v>22000</v>
      </c>
      <c r="D475" s="30">
        <f>C475</f>
        <v>22000</v>
      </c>
      <c r="E475" s="30">
        <f>D475</f>
        <v>22000</v>
      </c>
    </row>
    <row r="476" spans="1:5" ht="15" customHeight="1" outlineLevel="3">
      <c r="A476" s="28"/>
      <c r="B476" s="28" t="s">
        <v>384</v>
      </c>
      <c r="C476" s="30">
        <v>20000</v>
      </c>
      <c r="D476" s="30">
        <f>C476</f>
        <v>20000</v>
      </c>
      <c r="E476" s="30">
        <f>D476</f>
        <v>20000</v>
      </c>
    </row>
    <row r="477" spans="1:5" outlineLevel="2">
      <c r="A477" s="6">
        <v>2202</v>
      </c>
      <c r="B477" s="4" t="s">
        <v>385</v>
      </c>
      <c r="C477" s="5">
        <f>SUM(C478:C479)</f>
        <v>3000</v>
      </c>
      <c r="D477" s="5">
        <f>SUM(D478:D479)</f>
        <v>3000</v>
      </c>
      <c r="E477" s="5">
        <f>SUM(E478:E479)</f>
        <v>3000</v>
      </c>
    </row>
    <row r="478" spans="1:5" ht="15" customHeight="1" outlineLevel="3">
      <c r="A478" s="28"/>
      <c r="B478" s="28" t="s">
        <v>383</v>
      </c>
      <c r="C478" s="30">
        <v>3000</v>
      </c>
      <c r="D478" s="30">
        <f t="shared" ref="D478:E481" si="50">C478</f>
        <v>3000</v>
      </c>
      <c r="E478" s="30">
        <f t="shared" si="50"/>
        <v>3000</v>
      </c>
    </row>
    <row r="479" spans="1:5" ht="15" customHeight="1" outlineLevel="3">
      <c r="A479" s="28"/>
      <c r="B479" s="28" t="s">
        <v>384</v>
      </c>
      <c r="C479" s="30">
        <v>0</v>
      </c>
      <c r="D479" s="30">
        <f t="shared" si="50"/>
        <v>0</v>
      </c>
      <c r="E479" s="30">
        <f t="shared" si="50"/>
        <v>0</v>
      </c>
    </row>
    <row r="480" spans="1:5" outlineLevel="2">
      <c r="A480" s="6">
        <v>2202</v>
      </c>
      <c r="B480" s="4" t="s">
        <v>386</v>
      </c>
      <c r="C480" s="5">
        <v>15000</v>
      </c>
      <c r="D480" s="5">
        <f t="shared" si="50"/>
        <v>15000</v>
      </c>
      <c r="E480" s="5">
        <f t="shared" si="50"/>
        <v>15000</v>
      </c>
    </row>
    <row r="481" spans="1:10" outlineLevel="2" collapsed="1">
      <c r="A481" s="6">
        <v>2202</v>
      </c>
      <c r="B481" s="4" t="s">
        <v>387</v>
      </c>
      <c r="C481" s="5">
        <v>0</v>
      </c>
      <c r="D481" s="5">
        <f t="shared" si="50"/>
        <v>0</v>
      </c>
      <c r="E481" s="5">
        <f t="shared" si="50"/>
        <v>0</v>
      </c>
    </row>
    <row r="482" spans="1:10" outlineLevel="1">
      <c r="A482" s="193" t="s">
        <v>388</v>
      </c>
      <c r="B482" s="194"/>
      <c r="C482" s="32">
        <v>0</v>
      </c>
      <c r="D482" s="32">
        <v>0</v>
      </c>
      <c r="E482" s="32">
        <v>0</v>
      </c>
    </row>
    <row r="483" spans="1:10">
      <c r="A483" s="203" t="s">
        <v>389</v>
      </c>
      <c r="B483" s="204"/>
      <c r="C483" s="35">
        <f>C484+C504+C509+C522+C528+C538</f>
        <v>187000</v>
      </c>
      <c r="D483" s="35">
        <f>D484+D504+D509+D522+D528+D538</f>
        <v>187000</v>
      </c>
      <c r="E483" s="35">
        <f>E484+E504+E509+E522+E528+E538</f>
        <v>187000</v>
      </c>
      <c r="G483" s="39" t="s">
        <v>592</v>
      </c>
      <c r="H483" s="41"/>
      <c r="I483" s="42"/>
      <c r="J483" s="40" t="b">
        <f>AND(H483=I483)</f>
        <v>1</v>
      </c>
    </row>
    <row r="484" spans="1:10" outlineLevel="1">
      <c r="A484" s="193" t="s">
        <v>390</v>
      </c>
      <c r="B484" s="194"/>
      <c r="C484" s="32">
        <f>C485+C486+C490+C491+C494+C497+C500+C501+C502+C503</f>
        <v>66000</v>
      </c>
      <c r="D484" s="32">
        <f>D485+D486+D490+D491+D494+D497+D500+D501+D502+D503</f>
        <v>66000</v>
      </c>
      <c r="E484" s="32">
        <f>E485+E486+E490+E491+E494+E497+E500+E501+E502+E503</f>
        <v>66000</v>
      </c>
    </row>
    <row r="485" spans="1:10" outlineLevel="2">
      <c r="A485" s="6">
        <v>3302</v>
      </c>
      <c r="B485" s="4" t="s">
        <v>391</v>
      </c>
      <c r="C485" s="5">
        <v>15000</v>
      </c>
      <c r="D485" s="5">
        <f>C485</f>
        <v>15000</v>
      </c>
      <c r="E485" s="5">
        <f>D485</f>
        <v>15000</v>
      </c>
    </row>
    <row r="486" spans="1:10" outlineLevel="2">
      <c r="A486" s="6">
        <v>3302</v>
      </c>
      <c r="B486" s="4" t="s">
        <v>392</v>
      </c>
      <c r="C486" s="5">
        <f>SUM(C487:C489)</f>
        <v>45000</v>
      </c>
      <c r="D486" s="5">
        <f>SUM(D487:D489)</f>
        <v>45000</v>
      </c>
      <c r="E486" s="5">
        <f>SUM(E487:E489)</f>
        <v>45000</v>
      </c>
    </row>
    <row r="487" spans="1:10" ht="15" customHeight="1" outlineLevel="3">
      <c r="A487" s="28"/>
      <c r="B487" s="28" t="s">
        <v>393</v>
      </c>
      <c r="C487" s="30">
        <v>15000</v>
      </c>
      <c r="D487" s="30">
        <f>C487</f>
        <v>15000</v>
      </c>
      <c r="E487" s="30">
        <f>D487</f>
        <v>15000</v>
      </c>
    </row>
    <row r="488" spans="1:10" ht="15" customHeight="1" outlineLevel="3">
      <c r="A488" s="28"/>
      <c r="B488" s="28" t="s">
        <v>394</v>
      </c>
      <c r="C488" s="30">
        <v>30000</v>
      </c>
      <c r="D488" s="30">
        <f t="shared" ref="D488:E489" si="51">C488</f>
        <v>30000</v>
      </c>
      <c r="E488" s="30">
        <f t="shared" si="51"/>
        <v>30000</v>
      </c>
    </row>
    <row r="489" spans="1:10" ht="15" customHeight="1" outlineLevel="3">
      <c r="A489" s="28"/>
      <c r="B489" s="28" t="s">
        <v>395</v>
      </c>
      <c r="C489" s="30">
        <v>0</v>
      </c>
      <c r="D489" s="30">
        <f t="shared" si="51"/>
        <v>0</v>
      </c>
      <c r="E489" s="30">
        <f t="shared" si="51"/>
        <v>0</v>
      </c>
    </row>
    <row r="490" spans="1:10" outlineLevel="2">
      <c r="A490" s="6">
        <v>3302</v>
      </c>
      <c r="B490" s="4" t="s">
        <v>396</v>
      </c>
      <c r="C490" s="5"/>
      <c r="D490" s="5">
        <f>C490</f>
        <v>0</v>
      </c>
      <c r="E490" s="5">
        <f>D490</f>
        <v>0</v>
      </c>
    </row>
    <row r="491" spans="1:10" outlineLevel="2">
      <c r="A491" s="6">
        <v>3302</v>
      </c>
      <c r="B491" s="4" t="s">
        <v>397</v>
      </c>
      <c r="C491" s="5">
        <f>SUM(C492:C493)</f>
        <v>0</v>
      </c>
      <c r="D491" s="5">
        <f>SUM(D492:D493)</f>
        <v>0</v>
      </c>
      <c r="E491" s="5">
        <f>SUM(E492:E493)</f>
        <v>0</v>
      </c>
    </row>
    <row r="492" spans="1:10" ht="15" customHeight="1" outlineLevel="3">
      <c r="A492" s="28"/>
      <c r="B492" s="28" t="s">
        <v>398</v>
      </c>
      <c r="C492" s="30">
        <v>0</v>
      </c>
      <c r="D492" s="30">
        <f>C492</f>
        <v>0</v>
      </c>
      <c r="E492" s="30">
        <f>D492</f>
        <v>0</v>
      </c>
    </row>
    <row r="493" spans="1:10" ht="15" customHeight="1" outlineLevel="3">
      <c r="A493" s="28"/>
      <c r="B493" s="28" t="s">
        <v>399</v>
      </c>
      <c r="C493" s="30">
        <v>0</v>
      </c>
      <c r="D493" s="30">
        <f>C493</f>
        <v>0</v>
      </c>
      <c r="E493" s="30">
        <f>D493</f>
        <v>0</v>
      </c>
    </row>
    <row r="494" spans="1:10" outlineLevel="2">
      <c r="A494" s="6">
        <v>3302</v>
      </c>
      <c r="B494" s="4" t="s">
        <v>400</v>
      </c>
      <c r="C494" s="5">
        <f>SUM(C495:C496)</f>
        <v>0</v>
      </c>
      <c r="D494" s="5">
        <f>SUM(D495:D496)</f>
        <v>0</v>
      </c>
      <c r="E494" s="5">
        <f>SUM(E495:E496)</f>
        <v>0</v>
      </c>
    </row>
    <row r="495" spans="1:10" ht="15" customHeight="1" outlineLevel="3">
      <c r="A495" s="28"/>
      <c r="B495" s="28" t="s">
        <v>401</v>
      </c>
      <c r="C495" s="30"/>
      <c r="D495" s="30">
        <f>C495</f>
        <v>0</v>
      </c>
      <c r="E495" s="30">
        <f>D495</f>
        <v>0</v>
      </c>
    </row>
    <row r="496" spans="1:10" ht="15" customHeight="1" outlineLevel="3">
      <c r="A496" s="28"/>
      <c r="B496" s="28" t="s">
        <v>402</v>
      </c>
      <c r="C496" s="30">
        <v>0</v>
      </c>
      <c r="D496" s="30">
        <f>C496</f>
        <v>0</v>
      </c>
      <c r="E496" s="30">
        <f>D496</f>
        <v>0</v>
      </c>
    </row>
    <row r="497" spans="1:12" outlineLevel="2">
      <c r="A497" s="6">
        <v>3302</v>
      </c>
      <c r="B497" s="4" t="s">
        <v>403</v>
      </c>
      <c r="C497" s="5">
        <f>SUM(C498:C499)</f>
        <v>5000</v>
      </c>
      <c r="D497" s="5">
        <f>SUM(D498:D499)</f>
        <v>5000</v>
      </c>
      <c r="E497" s="5">
        <f>SUM(E498:E499)</f>
        <v>5000</v>
      </c>
    </row>
    <row r="498" spans="1:12" ht="15" customHeight="1" outlineLevel="3">
      <c r="A498" s="28"/>
      <c r="B498" s="28" t="s">
        <v>404</v>
      </c>
      <c r="C498" s="30"/>
      <c r="D498" s="30">
        <f t="shared" ref="D498:E503" si="52">C498</f>
        <v>0</v>
      </c>
      <c r="E498" s="30">
        <f t="shared" si="52"/>
        <v>0</v>
      </c>
    </row>
    <row r="499" spans="1:12" ht="15" customHeight="1" outlineLevel="3">
      <c r="A499" s="28"/>
      <c r="B499" s="28" t="s">
        <v>405</v>
      </c>
      <c r="C499" s="30">
        <v>5000</v>
      </c>
      <c r="D499" s="30">
        <f t="shared" si="52"/>
        <v>5000</v>
      </c>
      <c r="E499" s="30">
        <f t="shared" si="52"/>
        <v>5000</v>
      </c>
    </row>
    <row r="500" spans="1:12" outlineLevel="2">
      <c r="A500" s="6">
        <v>3302</v>
      </c>
      <c r="B500" s="4" t="s">
        <v>406</v>
      </c>
      <c r="C500" s="5"/>
      <c r="D500" s="5">
        <f t="shared" si="52"/>
        <v>0</v>
      </c>
      <c r="E500" s="5">
        <f t="shared" si="52"/>
        <v>0</v>
      </c>
    </row>
    <row r="501" spans="1:12" outlineLevel="2">
      <c r="A501" s="6">
        <v>3302</v>
      </c>
      <c r="B501" s="4" t="s">
        <v>407</v>
      </c>
      <c r="C501" s="5"/>
      <c r="D501" s="5">
        <f t="shared" si="52"/>
        <v>0</v>
      </c>
      <c r="E501" s="5">
        <f t="shared" si="52"/>
        <v>0</v>
      </c>
    </row>
    <row r="502" spans="1:12" outlineLevel="2">
      <c r="A502" s="6">
        <v>3302</v>
      </c>
      <c r="B502" s="4" t="s">
        <v>408</v>
      </c>
      <c r="C502" s="5">
        <v>1000</v>
      </c>
      <c r="D502" s="5">
        <f t="shared" si="52"/>
        <v>1000</v>
      </c>
      <c r="E502" s="5">
        <f t="shared" si="52"/>
        <v>1000</v>
      </c>
    </row>
    <row r="503" spans="1:12" outlineLevel="2">
      <c r="A503" s="6">
        <v>3302</v>
      </c>
      <c r="B503" s="4" t="s">
        <v>409</v>
      </c>
      <c r="C503" s="5">
        <v>0</v>
      </c>
      <c r="D503" s="5">
        <f t="shared" si="52"/>
        <v>0</v>
      </c>
      <c r="E503" s="5">
        <f t="shared" si="52"/>
        <v>0</v>
      </c>
    </row>
    <row r="504" spans="1:12" outlineLevel="1">
      <c r="A504" s="193" t="s">
        <v>410</v>
      </c>
      <c r="B504" s="194"/>
      <c r="C504" s="32">
        <f>SUM(C505:C508)</f>
        <v>9000</v>
      </c>
      <c r="D504" s="32">
        <f>SUM(D505:D508)</f>
        <v>9000</v>
      </c>
      <c r="E504" s="32">
        <f>SUM(E505:E508)</f>
        <v>9000</v>
      </c>
    </row>
    <row r="505" spans="1:12" outlineLevel="2" collapsed="1">
      <c r="A505" s="6">
        <v>3303</v>
      </c>
      <c r="B505" s="4" t="s">
        <v>411</v>
      </c>
      <c r="C505" s="5"/>
      <c r="D505" s="5">
        <f>C505</f>
        <v>0</v>
      </c>
      <c r="E505" s="5">
        <f>D505</f>
        <v>0</v>
      </c>
    </row>
    <row r="506" spans="1:12" outlineLevel="2">
      <c r="A506" s="6">
        <v>3303</v>
      </c>
      <c r="B506" s="4" t="s">
        <v>412</v>
      </c>
      <c r="C506" s="5">
        <v>7000</v>
      </c>
      <c r="D506" s="5">
        <f t="shared" ref="D506:E508" si="53">C506</f>
        <v>7000</v>
      </c>
      <c r="E506" s="5">
        <f t="shared" si="53"/>
        <v>7000</v>
      </c>
    </row>
    <row r="507" spans="1:12" outlineLevel="2">
      <c r="A507" s="6">
        <v>3303</v>
      </c>
      <c r="B507" s="4" t="s">
        <v>413</v>
      </c>
      <c r="C507" s="5">
        <v>2000</v>
      </c>
      <c r="D507" s="5">
        <f t="shared" si="53"/>
        <v>2000</v>
      </c>
      <c r="E507" s="5">
        <f t="shared" si="53"/>
        <v>2000</v>
      </c>
    </row>
    <row r="508" spans="1:12" outlineLevel="2">
      <c r="A508" s="6">
        <v>3303</v>
      </c>
      <c r="B508" s="4" t="s">
        <v>409</v>
      </c>
      <c r="C508" s="5">
        <v>0</v>
      </c>
      <c r="D508" s="5">
        <f t="shared" si="53"/>
        <v>0</v>
      </c>
      <c r="E508" s="5">
        <f t="shared" si="53"/>
        <v>0</v>
      </c>
    </row>
    <row r="509" spans="1:12" outlineLevel="1">
      <c r="A509" s="193" t="s">
        <v>414</v>
      </c>
      <c r="B509" s="194"/>
      <c r="C509" s="32">
        <f>C510+C511+C512+C513+C517+C518+C519+C520+C521</f>
        <v>112000</v>
      </c>
      <c r="D509" s="32">
        <f>D510+D511+D512+D513+D517+D518+D519+D520+D521</f>
        <v>112000</v>
      </c>
      <c r="E509" s="32">
        <f>E510+E511+E512+E513+E517+E518+E519+E520+E521</f>
        <v>112000</v>
      </c>
      <c r="L509" s="51"/>
    </row>
    <row r="510" spans="1:12" outlineLevel="2" collapsed="1">
      <c r="A510" s="6">
        <v>3305</v>
      </c>
      <c r="B510" s="4" t="s">
        <v>415</v>
      </c>
      <c r="C510" s="5">
        <v>0</v>
      </c>
      <c r="D510" s="5">
        <f>C510</f>
        <v>0</v>
      </c>
      <c r="E510" s="5">
        <f>D510</f>
        <v>0</v>
      </c>
    </row>
    <row r="511" spans="1:12" outlineLevel="2">
      <c r="A511" s="6">
        <v>3305</v>
      </c>
      <c r="B511" s="4" t="s">
        <v>416</v>
      </c>
      <c r="C511" s="5">
        <v>0</v>
      </c>
      <c r="D511" s="5">
        <f t="shared" ref="D511:E512" si="54">C511</f>
        <v>0</v>
      </c>
      <c r="E511" s="5">
        <f t="shared" si="54"/>
        <v>0</v>
      </c>
    </row>
    <row r="512" spans="1:12" outlineLevel="2">
      <c r="A512" s="6">
        <v>3305</v>
      </c>
      <c r="B512" s="4" t="s">
        <v>417</v>
      </c>
      <c r="C512" s="5">
        <v>0</v>
      </c>
      <c r="D512" s="5">
        <f t="shared" si="54"/>
        <v>0</v>
      </c>
      <c r="E512" s="5">
        <f t="shared" si="54"/>
        <v>0</v>
      </c>
    </row>
    <row r="513" spans="1:5" outlineLevel="2">
      <c r="A513" s="6">
        <v>3305</v>
      </c>
      <c r="B513" s="4" t="s">
        <v>418</v>
      </c>
      <c r="C513" s="5">
        <f>SUM(C514:C516)</f>
        <v>0</v>
      </c>
      <c r="D513" s="5">
        <f>SUM(D514:D516)</f>
        <v>0</v>
      </c>
      <c r="E513" s="5">
        <f>SUM(E514:E516)</f>
        <v>0</v>
      </c>
    </row>
    <row r="514" spans="1:5" ht="15" customHeight="1" outlineLevel="3">
      <c r="A514" s="29"/>
      <c r="B514" s="28" t="s">
        <v>419</v>
      </c>
      <c r="C514" s="30"/>
      <c r="D514" s="30">
        <f t="shared" ref="D514:E521" si="55">C514</f>
        <v>0</v>
      </c>
      <c r="E514" s="30">
        <f t="shared" si="55"/>
        <v>0</v>
      </c>
    </row>
    <row r="515" spans="1:5" ht="15" customHeight="1" outlineLevel="3">
      <c r="A515" s="29"/>
      <c r="B515" s="28" t="s">
        <v>420</v>
      </c>
      <c r="C515" s="30">
        <v>0</v>
      </c>
      <c r="D515" s="30">
        <f t="shared" si="55"/>
        <v>0</v>
      </c>
      <c r="E515" s="30">
        <f t="shared" si="55"/>
        <v>0</v>
      </c>
    </row>
    <row r="516" spans="1:5" ht="15" customHeight="1" outlineLevel="3">
      <c r="A516" s="29"/>
      <c r="B516" s="28" t="s">
        <v>421</v>
      </c>
      <c r="C516" s="30">
        <v>0</v>
      </c>
      <c r="D516" s="30">
        <f t="shared" si="55"/>
        <v>0</v>
      </c>
      <c r="E516" s="30">
        <f t="shared" si="55"/>
        <v>0</v>
      </c>
    </row>
    <row r="517" spans="1:5" outlineLevel="2">
      <c r="A517" s="6">
        <v>3305</v>
      </c>
      <c r="B517" s="4" t="s">
        <v>422</v>
      </c>
      <c r="C517" s="5">
        <v>8000</v>
      </c>
      <c r="D517" s="5">
        <f t="shared" si="55"/>
        <v>8000</v>
      </c>
      <c r="E517" s="5">
        <f t="shared" si="55"/>
        <v>8000</v>
      </c>
    </row>
    <row r="518" spans="1:5" outlineLevel="2">
      <c r="A518" s="6">
        <v>3305</v>
      </c>
      <c r="B518" s="4" t="s">
        <v>423</v>
      </c>
      <c r="C518" s="5">
        <v>2000</v>
      </c>
      <c r="D518" s="5">
        <f t="shared" si="55"/>
        <v>2000</v>
      </c>
      <c r="E518" s="5">
        <f t="shared" si="55"/>
        <v>2000</v>
      </c>
    </row>
    <row r="519" spans="1:5" outlineLevel="2">
      <c r="A519" s="6">
        <v>3305</v>
      </c>
      <c r="B519" s="4" t="s">
        <v>424</v>
      </c>
      <c r="C519" s="5">
        <v>2000</v>
      </c>
      <c r="D519" s="5">
        <f t="shared" si="55"/>
        <v>2000</v>
      </c>
      <c r="E519" s="5">
        <f t="shared" si="55"/>
        <v>2000</v>
      </c>
    </row>
    <row r="520" spans="1:5" outlineLevel="2">
      <c r="A520" s="6">
        <v>3305</v>
      </c>
      <c r="B520" s="4" t="s">
        <v>425</v>
      </c>
      <c r="C520" s="5">
        <v>100000</v>
      </c>
      <c r="D520" s="5">
        <f t="shared" si="55"/>
        <v>100000</v>
      </c>
      <c r="E520" s="5">
        <f t="shared" si="55"/>
        <v>100000</v>
      </c>
    </row>
    <row r="521" spans="1:5" outlineLevel="2">
      <c r="A521" s="6">
        <v>3305</v>
      </c>
      <c r="B521" s="4" t="s">
        <v>409</v>
      </c>
      <c r="C521" s="5">
        <v>0</v>
      </c>
      <c r="D521" s="5">
        <f t="shared" si="55"/>
        <v>0</v>
      </c>
      <c r="E521" s="5">
        <f t="shared" si="55"/>
        <v>0</v>
      </c>
    </row>
    <row r="522" spans="1:5" outlineLevel="1">
      <c r="A522" s="193" t="s">
        <v>426</v>
      </c>
      <c r="B522" s="194"/>
      <c r="C522" s="32">
        <f>SUM(C523:C527)</f>
        <v>0</v>
      </c>
      <c r="D522" s="32">
        <f>SUM(D523:D527)</f>
        <v>0</v>
      </c>
      <c r="E522" s="32">
        <f>SUM(E523:E527)</f>
        <v>0</v>
      </c>
    </row>
    <row r="523" spans="1:5" outlineLevel="2" collapsed="1">
      <c r="A523" s="6">
        <v>3306</v>
      </c>
      <c r="B523" s="4" t="s">
        <v>427</v>
      </c>
      <c r="C523" s="5">
        <v>0</v>
      </c>
      <c r="D523" s="5">
        <f>C523</f>
        <v>0</v>
      </c>
      <c r="E523" s="5">
        <f>D523</f>
        <v>0</v>
      </c>
    </row>
    <row r="524" spans="1:5" outlineLevel="2">
      <c r="A524" s="6">
        <v>3306</v>
      </c>
      <c r="B524" s="4" t="s">
        <v>428</v>
      </c>
      <c r="C524" s="5">
        <v>0</v>
      </c>
      <c r="D524" s="5">
        <f t="shared" ref="D524:E527" si="56">C524</f>
        <v>0</v>
      </c>
      <c r="E524" s="5">
        <f t="shared" si="56"/>
        <v>0</v>
      </c>
    </row>
    <row r="525" spans="1:5" outlineLevel="2">
      <c r="A525" s="6">
        <v>3306</v>
      </c>
      <c r="B525" s="4" t="s">
        <v>429</v>
      </c>
      <c r="C525" s="5">
        <v>0</v>
      </c>
      <c r="D525" s="5">
        <f t="shared" si="56"/>
        <v>0</v>
      </c>
      <c r="E525" s="5">
        <f t="shared" si="56"/>
        <v>0</v>
      </c>
    </row>
    <row r="526" spans="1:5" outlineLevel="2">
      <c r="A526" s="6">
        <v>3306</v>
      </c>
      <c r="B526" s="4" t="s">
        <v>430</v>
      </c>
      <c r="C526" s="5">
        <v>0</v>
      </c>
      <c r="D526" s="5">
        <f t="shared" si="56"/>
        <v>0</v>
      </c>
      <c r="E526" s="5">
        <f t="shared" si="56"/>
        <v>0</v>
      </c>
    </row>
    <row r="527" spans="1:5" outlineLevel="2">
      <c r="A527" s="6">
        <v>3306</v>
      </c>
      <c r="B527" s="4" t="s">
        <v>431</v>
      </c>
      <c r="C527" s="5">
        <v>0</v>
      </c>
      <c r="D527" s="5">
        <f t="shared" si="56"/>
        <v>0</v>
      </c>
      <c r="E527" s="5">
        <f t="shared" si="56"/>
        <v>0</v>
      </c>
    </row>
    <row r="528" spans="1:5" outlineLevel="1">
      <c r="A528" s="193" t="s">
        <v>432</v>
      </c>
      <c r="B528" s="194"/>
      <c r="C528" s="32">
        <f>C529+C531+C537</f>
        <v>0</v>
      </c>
      <c r="D528" s="32">
        <f>D529+D531+D537</f>
        <v>0</v>
      </c>
      <c r="E528" s="32">
        <f>E529+E531+E537</f>
        <v>0</v>
      </c>
    </row>
    <row r="529" spans="1:5" outlineLevel="2" collapsed="1">
      <c r="A529" s="6">
        <v>3307</v>
      </c>
      <c r="B529" s="4" t="s">
        <v>433</v>
      </c>
      <c r="C529" s="5">
        <f>SUM(C530)</f>
        <v>0</v>
      </c>
      <c r="D529" s="5">
        <f>SUM(D530)</f>
        <v>0</v>
      </c>
      <c r="E529" s="5">
        <f>SUM(E530)</f>
        <v>0</v>
      </c>
    </row>
    <row r="530" spans="1:5" ht="15" customHeight="1" outlineLevel="3">
      <c r="A530" s="29"/>
      <c r="B530" s="28" t="s">
        <v>434</v>
      </c>
      <c r="C530" s="30">
        <v>0</v>
      </c>
      <c r="D530" s="30">
        <f>C530</f>
        <v>0</v>
      </c>
      <c r="E530" s="30">
        <f>D530</f>
        <v>0</v>
      </c>
    </row>
    <row r="531" spans="1:5" outlineLevel="2">
      <c r="A531" s="6">
        <v>3307</v>
      </c>
      <c r="B531" s="4" t="s">
        <v>418</v>
      </c>
      <c r="C531" s="5">
        <f>SUM(C532:C536)</f>
        <v>0</v>
      </c>
      <c r="D531" s="5">
        <f>SUM(D532:D536)</f>
        <v>0</v>
      </c>
      <c r="E531" s="5">
        <f>SUM(E532:E536)</f>
        <v>0</v>
      </c>
    </row>
    <row r="532" spans="1:5" ht="15" customHeight="1" outlineLevel="3">
      <c r="A532" s="29"/>
      <c r="B532" s="28" t="s">
        <v>435</v>
      </c>
      <c r="C532" s="30">
        <v>0</v>
      </c>
      <c r="D532" s="30">
        <f>C532</f>
        <v>0</v>
      </c>
      <c r="E532" s="30">
        <f>D532</f>
        <v>0</v>
      </c>
    </row>
    <row r="533" spans="1:5" ht="15" customHeight="1" outlineLevel="3">
      <c r="A533" s="29"/>
      <c r="B533" s="28" t="s">
        <v>436</v>
      </c>
      <c r="C533" s="30">
        <v>0</v>
      </c>
      <c r="D533" s="30">
        <f t="shared" ref="D533:E536" si="57">C533</f>
        <v>0</v>
      </c>
      <c r="E533" s="30">
        <f t="shared" si="57"/>
        <v>0</v>
      </c>
    </row>
    <row r="534" spans="1:5" ht="15" customHeight="1" outlineLevel="3">
      <c r="A534" s="29"/>
      <c r="B534" s="28" t="s">
        <v>437</v>
      </c>
      <c r="C534" s="30">
        <v>0</v>
      </c>
      <c r="D534" s="30">
        <f t="shared" si="57"/>
        <v>0</v>
      </c>
      <c r="E534" s="30">
        <f t="shared" si="57"/>
        <v>0</v>
      </c>
    </row>
    <row r="535" spans="1:5" ht="15" customHeight="1" outlineLevel="3">
      <c r="A535" s="29"/>
      <c r="B535" s="28" t="s">
        <v>438</v>
      </c>
      <c r="C535" s="30">
        <v>0</v>
      </c>
      <c r="D535" s="30">
        <f t="shared" si="57"/>
        <v>0</v>
      </c>
      <c r="E535" s="30">
        <f t="shared" si="57"/>
        <v>0</v>
      </c>
    </row>
    <row r="536" spans="1:5" ht="15" customHeight="1" outlineLevel="3">
      <c r="A536" s="29"/>
      <c r="B536" s="28" t="s">
        <v>439</v>
      </c>
      <c r="C536" s="30">
        <v>0</v>
      </c>
      <c r="D536" s="30">
        <f t="shared" si="57"/>
        <v>0</v>
      </c>
      <c r="E536" s="30">
        <f t="shared" si="57"/>
        <v>0</v>
      </c>
    </row>
    <row r="537" spans="1:5" outlineLevel="2">
      <c r="A537" s="6">
        <v>3307</v>
      </c>
      <c r="B537" s="4" t="s">
        <v>440</v>
      </c>
      <c r="C537" s="5">
        <v>0</v>
      </c>
      <c r="D537" s="5">
        <f>C537</f>
        <v>0</v>
      </c>
      <c r="E537" s="5">
        <f>D537</f>
        <v>0</v>
      </c>
    </row>
    <row r="538" spans="1:5" outlineLevel="1">
      <c r="A538" s="193" t="s">
        <v>441</v>
      </c>
      <c r="B538" s="194"/>
      <c r="C538" s="32">
        <f>SUM(C539:C544)</f>
        <v>0</v>
      </c>
      <c r="D538" s="32">
        <f>SUM(D539:D544)</f>
        <v>0</v>
      </c>
      <c r="E538" s="32">
        <f>SUM(E539:E544)</f>
        <v>0</v>
      </c>
    </row>
    <row r="539" spans="1:5" outlineLevel="2" collapsed="1">
      <c r="A539" s="6">
        <v>3310</v>
      </c>
      <c r="B539" s="4" t="s">
        <v>443</v>
      </c>
      <c r="C539" s="5">
        <v>0</v>
      </c>
      <c r="D539" s="5">
        <f>C539</f>
        <v>0</v>
      </c>
      <c r="E539" s="5">
        <f>D539</f>
        <v>0</v>
      </c>
    </row>
    <row r="540" spans="1:5" outlineLevel="2" collapsed="1">
      <c r="A540" s="6">
        <v>3310</v>
      </c>
      <c r="B540" s="4" t="s">
        <v>52</v>
      </c>
      <c r="C540" s="5"/>
      <c r="D540" s="5">
        <f t="shared" ref="D540:E543" si="58">C540</f>
        <v>0</v>
      </c>
      <c r="E540" s="5">
        <f t="shared" si="58"/>
        <v>0</v>
      </c>
    </row>
    <row r="541" spans="1:5" outlineLevel="2" collapsed="1">
      <c r="A541" s="6">
        <v>3310</v>
      </c>
      <c r="B541" s="4" t="s">
        <v>444</v>
      </c>
      <c r="C541" s="5">
        <v>0</v>
      </c>
      <c r="D541" s="5">
        <f t="shared" si="58"/>
        <v>0</v>
      </c>
      <c r="E541" s="5">
        <f t="shared" si="58"/>
        <v>0</v>
      </c>
    </row>
    <row r="542" spans="1:5" outlineLevel="2" collapsed="1">
      <c r="A542" s="6">
        <v>3310</v>
      </c>
      <c r="B542" s="4" t="s">
        <v>445</v>
      </c>
      <c r="C542" s="5">
        <v>0</v>
      </c>
      <c r="D542" s="5">
        <f t="shared" si="58"/>
        <v>0</v>
      </c>
      <c r="E542" s="5">
        <f t="shared" si="58"/>
        <v>0</v>
      </c>
    </row>
    <row r="543" spans="1:5" outlineLevel="2" collapsed="1">
      <c r="A543" s="6">
        <v>3310</v>
      </c>
      <c r="B543" s="4" t="s">
        <v>442</v>
      </c>
      <c r="C543" s="5">
        <v>0</v>
      </c>
      <c r="D543" s="5">
        <f t="shared" si="58"/>
        <v>0</v>
      </c>
      <c r="E543" s="5">
        <f t="shared" si="58"/>
        <v>0</v>
      </c>
    </row>
    <row r="544" spans="1:5" outlineLevel="2" collapsed="1">
      <c r="A544" s="6">
        <v>3310</v>
      </c>
      <c r="B544" s="4" t="s">
        <v>446</v>
      </c>
      <c r="C544" s="5">
        <f>SUM(C545:C546)</f>
        <v>0</v>
      </c>
      <c r="D544" s="5">
        <f>SUM(D545:D546)</f>
        <v>0</v>
      </c>
      <c r="E544" s="5">
        <f>SUM(E545:E546)</f>
        <v>0</v>
      </c>
    </row>
    <row r="545" spans="1:10" ht="15" customHeight="1" outlineLevel="2">
      <c r="A545" s="29"/>
      <c r="B545" s="28" t="s">
        <v>447</v>
      </c>
      <c r="C545" s="30">
        <v>0</v>
      </c>
      <c r="D545" s="30">
        <f>C545</f>
        <v>0</v>
      </c>
      <c r="E545" s="30">
        <f>D545</f>
        <v>0</v>
      </c>
    </row>
    <row r="546" spans="1:10" ht="15" customHeight="1" outlineLevel="2">
      <c r="A546" s="29"/>
      <c r="B546" s="28" t="s">
        <v>448</v>
      </c>
      <c r="C546" s="30">
        <v>0</v>
      </c>
      <c r="D546" s="30">
        <f>C546</f>
        <v>0</v>
      </c>
      <c r="E546" s="30">
        <f>D546</f>
        <v>0</v>
      </c>
    </row>
    <row r="547" spans="1:10" ht="14.1" customHeight="1">
      <c r="A547" s="201" t="s">
        <v>449</v>
      </c>
      <c r="B547" s="202"/>
      <c r="C547" s="35">
        <f>C548+C549</f>
        <v>0</v>
      </c>
      <c r="D547" s="35">
        <f>D548+D549</f>
        <v>0</v>
      </c>
      <c r="E547" s="35">
        <f>E548+E549</f>
        <v>0</v>
      </c>
      <c r="G547" s="39" t="s">
        <v>593</v>
      </c>
      <c r="H547" s="41"/>
      <c r="I547" s="42"/>
      <c r="J547" s="40" t="b">
        <f>AND(H547=I547)</f>
        <v>1</v>
      </c>
    </row>
    <row r="548" spans="1:10" outlineLevel="1">
      <c r="A548" s="193" t="s">
        <v>450</v>
      </c>
      <c r="B548" s="194"/>
      <c r="C548" s="32"/>
      <c r="D548" s="32">
        <f>C548</f>
        <v>0</v>
      </c>
      <c r="E548" s="32">
        <f>D548</f>
        <v>0</v>
      </c>
    </row>
    <row r="549" spans="1:10" outlineLevel="1">
      <c r="A549" s="193" t="s">
        <v>451</v>
      </c>
      <c r="B549" s="194"/>
      <c r="C549" s="32">
        <v>0</v>
      </c>
      <c r="D549" s="32">
        <f>C549</f>
        <v>0</v>
      </c>
      <c r="E549" s="32">
        <f>D549</f>
        <v>0</v>
      </c>
    </row>
    <row r="550" spans="1:10">
      <c r="A550" s="199" t="s">
        <v>455</v>
      </c>
      <c r="B550" s="200"/>
      <c r="C550" s="36">
        <f>C551</f>
        <v>489000</v>
      </c>
      <c r="D550" s="36">
        <f>D551</f>
        <v>489000</v>
      </c>
      <c r="E550" s="36">
        <f>E551</f>
        <v>489000</v>
      </c>
      <c r="G550" s="39" t="s">
        <v>59</v>
      </c>
      <c r="H550" s="41"/>
      <c r="I550" s="42"/>
      <c r="J550" s="40" t="b">
        <f>AND(H550=I550)</f>
        <v>1</v>
      </c>
    </row>
    <row r="551" spans="1:10">
      <c r="A551" s="195" t="s">
        <v>456</v>
      </c>
      <c r="B551" s="196"/>
      <c r="C551" s="33">
        <f>C552+C556</f>
        <v>489000</v>
      </c>
      <c r="D551" s="33">
        <f>D552+D556</f>
        <v>489000</v>
      </c>
      <c r="E551" s="33">
        <f>E552+E556</f>
        <v>489000</v>
      </c>
      <c r="G551" s="39" t="s">
        <v>594</v>
      </c>
      <c r="H551" s="41"/>
      <c r="I551" s="42"/>
      <c r="J551" s="40" t="b">
        <f>AND(H551=I551)</f>
        <v>1</v>
      </c>
    </row>
    <row r="552" spans="1:10" outlineLevel="1">
      <c r="A552" s="193" t="s">
        <v>457</v>
      </c>
      <c r="B552" s="194"/>
      <c r="C552" s="32">
        <f>SUM(C553:C555)</f>
        <v>489000</v>
      </c>
      <c r="D552" s="32">
        <f>SUM(D553:D555)</f>
        <v>489000</v>
      </c>
      <c r="E552" s="32">
        <f>SUM(E553:E555)</f>
        <v>489000</v>
      </c>
    </row>
    <row r="553" spans="1:10" outlineLevel="2" collapsed="1">
      <c r="A553" s="6">
        <v>5500</v>
      </c>
      <c r="B553" s="4" t="s">
        <v>458</v>
      </c>
      <c r="C553" s="5">
        <v>489000</v>
      </c>
      <c r="D553" s="5">
        <f t="shared" ref="D553:E555" si="59">C553</f>
        <v>489000</v>
      </c>
      <c r="E553" s="5">
        <f t="shared" si="59"/>
        <v>489000</v>
      </c>
    </row>
    <row r="554" spans="1:10" outlineLevel="2" collapsed="1">
      <c r="A554" s="6">
        <v>5500</v>
      </c>
      <c r="B554" s="4" t="s">
        <v>459</v>
      </c>
      <c r="C554" s="5">
        <v>0</v>
      </c>
      <c r="D554" s="5">
        <f t="shared" si="59"/>
        <v>0</v>
      </c>
      <c r="E554" s="5">
        <f t="shared" si="59"/>
        <v>0</v>
      </c>
    </row>
    <row r="555" spans="1:10" outlineLevel="2" collapsed="1">
      <c r="A555" s="6">
        <v>5500</v>
      </c>
      <c r="B555" s="4" t="s">
        <v>460</v>
      </c>
      <c r="C555" s="5">
        <v>0</v>
      </c>
      <c r="D555" s="5">
        <f t="shared" si="59"/>
        <v>0</v>
      </c>
      <c r="E555" s="5">
        <f t="shared" si="59"/>
        <v>0</v>
      </c>
    </row>
    <row r="556" spans="1:10" outlineLevel="1">
      <c r="A556" s="193" t="s">
        <v>461</v>
      </c>
      <c r="B556" s="194"/>
      <c r="C556" s="32">
        <f>SUM(C557:C558)</f>
        <v>0</v>
      </c>
      <c r="D556" s="32">
        <f>SUM(D557:D558)</f>
        <v>0</v>
      </c>
      <c r="E556" s="32">
        <f>SUM(E557:E558)</f>
        <v>0</v>
      </c>
    </row>
    <row r="557" spans="1:10" outlineLevel="2" collapsed="1">
      <c r="A557" s="6">
        <v>5501</v>
      </c>
      <c r="B557" s="4" t="s">
        <v>462</v>
      </c>
      <c r="C557" s="5">
        <v>0</v>
      </c>
      <c r="D557" s="5">
        <f>C557</f>
        <v>0</v>
      </c>
      <c r="E557" s="5">
        <f>D557</f>
        <v>0</v>
      </c>
    </row>
    <row r="558" spans="1:10" ht="15" customHeight="1" outlineLevel="2" collapsed="1">
      <c r="A558" s="6">
        <v>5501</v>
      </c>
      <c r="B558" s="4" t="s">
        <v>463</v>
      </c>
      <c r="C558" s="5">
        <v>0</v>
      </c>
      <c r="D558" s="5">
        <f>C558</f>
        <v>0</v>
      </c>
      <c r="E558" s="5">
        <f>D558</f>
        <v>0</v>
      </c>
    </row>
    <row r="559" spans="1:10">
      <c r="A559" s="197" t="s">
        <v>62</v>
      </c>
      <c r="B559" s="198"/>
      <c r="C559" s="37">
        <f>C560+C716+C725</f>
        <v>3019000</v>
      </c>
      <c r="D559" s="37">
        <f>D560+D716+D725</f>
        <v>2657000</v>
      </c>
      <c r="E559" s="37">
        <f>E560+E716+E725</f>
        <v>2657000</v>
      </c>
      <c r="G559" s="39" t="s">
        <v>62</v>
      </c>
      <c r="H559" s="41">
        <f>C559</f>
        <v>3019000</v>
      </c>
      <c r="I559" s="42"/>
      <c r="J559" s="40" t="b">
        <f>AND(H559=I559)</f>
        <v>0</v>
      </c>
    </row>
    <row r="560" spans="1:10">
      <c r="A560" s="199" t="s">
        <v>464</v>
      </c>
      <c r="B560" s="200"/>
      <c r="C560" s="36">
        <f>C561+C638+C642+C645</f>
        <v>1873000</v>
      </c>
      <c r="D560" s="36">
        <f>D561+D638+D642+D645</f>
        <v>1873000</v>
      </c>
      <c r="E560" s="36">
        <f>E561+E638+E642+E645</f>
        <v>1873000</v>
      </c>
      <c r="G560" s="39" t="s">
        <v>61</v>
      </c>
      <c r="H560" s="41"/>
      <c r="I560" s="42"/>
      <c r="J560" s="40" t="b">
        <f>AND(H560=I560)</f>
        <v>1</v>
      </c>
    </row>
    <row r="561" spans="1:10">
      <c r="A561" s="195" t="s">
        <v>465</v>
      </c>
      <c r="B561" s="196"/>
      <c r="C561" s="38">
        <f>C562+C567+C568+C569+C576+C577+C581+C584+C585+C586+C587+C592+C595+C599+C603+C610+C616+C628</f>
        <v>1843000</v>
      </c>
      <c r="D561" s="38">
        <f>D562+D567+D568+D569+D576+D577+D581+D584+D585+D586+D587+D592+D595+D599+D603+D610+D616+D628</f>
        <v>1843000</v>
      </c>
      <c r="E561" s="38">
        <f>E562+E567+E568+E569+E576+E577+E581+E584+E585+E586+E587+E592+E595+E599+E603+E610+E616+E628</f>
        <v>1843000</v>
      </c>
      <c r="G561" s="39" t="s">
        <v>595</v>
      </c>
      <c r="H561" s="41"/>
      <c r="I561" s="42"/>
      <c r="J561" s="40" t="b">
        <f>AND(H561=I561)</f>
        <v>1</v>
      </c>
    </row>
    <row r="562" spans="1:10" outlineLevel="1">
      <c r="A562" s="193" t="s">
        <v>466</v>
      </c>
      <c r="B562" s="194"/>
      <c r="C562" s="32">
        <f>SUM(C563:C566)</f>
        <v>81200</v>
      </c>
      <c r="D562" s="32">
        <f>SUM(D563:D566)</f>
        <v>81200</v>
      </c>
      <c r="E562" s="32">
        <f>SUM(E563:E566)</f>
        <v>81200</v>
      </c>
    </row>
    <row r="563" spans="1:10" outlineLevel="2">
      <c r="A563" s="7">
        <v>6600</v>
      </c>
      <c r="B563" s="4" t="s">
        <v>468</v>
      </c>
      <c r="C563" s="5">
        <v>14000</v>
      </c>
      <c r="D563" s="5">
        <f>C563</f>
        <v>14000</v>
      </c>
      <c r="E563" s="5">
        <f>D563</f>
        <v>14000</v>
      </c>
    </row>
    <row r="564" spans="1:10" outlineLevel="2">
      <c r="A564" s="7">
        <v>6600</v>
      </c>
      <c r="B564" s="4" t="s">
        <v>469</v>
      </c>
      <c r="C564" s="5">
        <v>0</v>
      </c>
      <c r="D564" s="5">
        <f t="shared" ref="D564:E566" si="60">C564</f>
        <v>0</v>
      </c>
      <c r="E564" s="5">
        <f t="shared" si="60"/>
        <v>0</v>
      </c>
    </row>
    <row r="565" spans="1:10" outlineLevel="2">
      <c r="A565" s="7">
        <v>6600</v>
      </c>
      <c r="B565" s="4" t="s">
        <v>470</v>
      </c>
      <c r="C565" s="5">
        <v>0</v>
      </c>
      <c r="D565" s="5">
        <f t="shared" si="60"/>
        <v>0</v>
      </c>
      <c r="E565" s="5">
        <f t="shared" si="60"/>
        <v>0</v>
      </c>
    </row>
    <row r="566" spans="1:10" outlineLevel="2">
      <c r="A566" s="6">
        <v>6600</v>
      </c>
      <c r="B566" s="4" t="s">
        <v>471</v>
      </c>
      <c r="C566" s="5">
        <v>67200</v>
      </c>
      <c r="D566" s="5">
        <f t="shared" si="60"/>
        <v>67200</v>
      </c>
      <c r="E566" s="5">
        <f t="shared" si="60"/>
        <v>67200</v>
      </c>
    </row>
    <row r="567" spans="1:10" outlineLevel="1">
      <c r="A567" s="193" t="s">
        <v>467</v>
      </c>
      <c r="B567" s="194"/>
      <c r="C567" s="31">
        <v>21000</v>
      </c>
      <c r="D567" s="31">
        <f>C567</f>
        <v>21000</v>
      </c>
      <c r="E567" s="31">
        <f>D567</f>
        <v>21000</v>
      </c>
    </row>
    <row r="568" spans="1:10" outlineLevel="1">
      <c r="A568" s="193" t="s">
        <v>472</v>
      </c>
      <c r="B568" s="194"/>
      <c r="C568" s="32">
        <v>0</v>
      </c>
      <c r="D568" s="32">
        <f>C568</f>
        <v>0</v>
      </c>
      <c r="E568" s="32">
        <f>D568</f>
        <v>0</v>
      </c>
    </row>
    <row r="569" spans="1:10" outlineLevel="1">
      <c r="A569" s="193" t="s">
        <v>473</v>
      </c>
      <c r="B569" s="194"/>
      <c r="C569" s="32">
        <f>SUM(C570:C575)</f>
        <v>729500</v>
      </c>
      <c r="D569" s="32">
        <f>SUM(D570:D575)</f>
        <v>729500</v>
      </c>
      <c r="E569" s="32">
        <f>SUM(E570:E575)</f>
        <v>729500</v>
      </c>
    </row>
    <row r="570" spans="1:10" outlineLevel="2">
      <c r="A570" s="7">
        <v>6603</v>
      </c>
      <c r="B570" s="4" t="s">
        <v>474</v>
      </c>
      <c r="C570" s="5">
        <v>474500</v>
      </c>
      <c r="D570" s="5">
        <f>C570</f>
        <v>474500</v>
      </c>
      <c r="E570" s="5">
        <f>D570</f>
        <v>474500</v>
      </c>
    </row>
    <row r="571" spans="1:10" outlineLevel="2">
      <c r="A571" s="7">
        <v>6603</v>
      </c>
      <c r="B571" s="4" t="s">
        <v>475</v>
      </c>
      <c r="C571" s="5">
        <v>100000</v>
      </c>
      <c r="D571" s="5">
        <f t="shared" ref="D571:E575" si="61">C571</f>
        <v>100000</v>
      </c>
      <c r="E571" s="5">
        <f t="shared" si="61"/>
        <v>100000</v>
      </c>
    </row>
    <row r="572" spans="1:10" outlineLevel="2">
      <c r="A572" s="7">
        <v>6603</v>
      </c>
      <c r="B572" s="4" t="s">
        <v>476</v>
      </c>
      <c r="C572" s="5">
        <v>0</v>
      </c>
      <c r="D572" s="5">
        <f t="shared" si="61"/>
        <v>0</v>
      </c>
      <c r="E572" s="5">
        <f t="shared" si="61"/>
        <v>0</v>
      </c>
    </row>
    <row r="573" spans="1:10" outlineLevel="2">
      <c r="A573" s="7">
        <v>6603</v>
      </c>
      <c r="B573" s="4" t="s">
        <v>477</v>
      </c>
      <c r="C573" s="5">
        <v>105000</v>
      </c>
      <c r="D573" s="5">
        <f t="shared" si="61"/>
        <v>105000</v>
      </c>
      <c r="E573" s="5">
        <f t="shared" si="61"/>
        <v>105000</v>
      </c>
    </row>
    <row r="574" spans="1:10" outlineLevel="2">
      <c r="A574" s="7">
        <v>6603</v>
      </c>
      <c r="B574" s="4" t="s">
        <v>478</v>
      </c>
      <c r="C574" s="5">
        <v>0</v>
      </c>
      <c r="D574" s="5">
        <f t="shared" si="61"/>
        <v>0</v>
      </c>
      <c r="E574" s="5">
        <f t="shared" si="61"/>
        <v>0</v>
      </c>
    </row>
    <row r="575" spans="1:10" outlineLevel="2">
      <c r="A575" s="7">
        <v>6603</v>
      </c>
      <c r="B575" s="4" t="s">
        <v>479</v>
      </c>
      <c r="C575" s="5">
        <v>50000</v>
      </c>
      <c r="D575" s="5">
        <f t="shared" si="61"/>
        <v>50000</v>
      </c>
      <c r="E575" s="5">
        <f t="shared" si="61"/>
        <v>50000</v>
      </c>
    </row>
    <row r="576" spans="1:10" outlineLevel="1">
      <c r="A576" s="193" t="s">
        <v>480</v>
      </c>
      <c r="B576" s="194"/>
      <c r="C576" s="32">
        <v>0</v>
      </c>
      <c r="D576" s="32">
        <f>C576</f>
        <v>0</v>
      </c>
      <c r="E576" s="32">
        <f>D576</f>
        <v>0</v>
      </c>
    </row>
    <row r="577" spans="1:5" outlineLevel="1">
      <c r="A577" s="193" t="s">
        <v>481</v>
      </c>
      <c r="B577" s="194"/>
      <c r="C577" s="32">
        <f>SUM(C578:C580)</f>
        <v>14000</v>
      </c>
      <c r="D577" s="32">
        <f>SUM(D578:D580)</f>
        <v>14000</v>
      </c>
      <c r="E577" s="32">
        <f>SUM(E578:E580)</f>
        <v>14000</v>
      </c>
    </row>
    <row r="578" spans="1:5" outlineLevel="2">
      <c r="A578" s="7">
        <v>6605</v>
      </c>
      <c r="B578" s="4" t="s">
        <v>482</v>
      </c>
      <c r="C578" s="5">
        <v>0</v>
      </c>
      <c r="D578" s="5">
        <f t="shared" ref="D578:E580" si="62">C578</f>
        <v>0</v>
      </c>
      <c r="E578" s="5">
        <f t="shared" si="62"/>
        <v>0</v>
      </c>
    </row>
    <row r="579" spans="1:5" outlineLevel="2">
      <c r="A579" s="7">
        <v>6605</v>
      </c>
      <c r="B579" s="4" t="s">
        <v>483</v>
      </c>
      <c r="C579" s="5">
        <v>0</v>
      </c>
      <c r="D579" s="5">
        <f t="shared" si="62"/>
        <v>0</v>
      </c>
      <c r="E579" s="5">
        <f t="shared" si="62"/>
        <v>0</v>
      </c>
    </row>
    <row r="580" spans="1:5" outlineLevel="2">
      <c r="A580" s="7">
        <v>6605</v>
      </c>
      <c r="B580" s="4" t="s">
        <v>484</v>
      </c>
      <c r="C580" s="5">
        <v>14000</v>
      </c>
      <c r="D580" s="5">
        <f t="shared" si="62"/>
        <v>14000</v>
      </c>
      <c r="E580" s="5">
        <f t="shared" si="62"/>
        <v>14000</v>
      </c>
    </row>
    <row r="581" spans="1:5" outlineLevel="1">
      <c r="A581" s="193" t="s">
        <v>485</v>
      </c>
      <c r="B581" s="194"/>
      <c r="C581" s="32">
        <f>SUM(C582:C583)</f>
        <v>130000</v>
      </c>
      <c r="D581" s="32">
        <f>SUM(D582:D583)</f>
        <v>130000</v>
      </c>
      <c r="E581" s="32">
        <f>SUM(E582:E583)</f>
        <v>130000</v>
      </c>
    </row>
    <row r="582" spans="1:5" outlineLevel="2">
      <c r="A582" s="7">
        <v>6606</v>
      </c>
      <c r="B582" s="4" t="s">
        <v>486</v>
      </c>
      <c r="C582" s="5">
        <v>110000</v>
      </c>
      <c r="D582" s="5">
        <f t="shared" ref="D582:E586" si="63">C582</f>
        <v>110000</v>
      </c>
      <c r="E582" s="5">
        <f t="shared" si="63"/>
        <v>110000</v>
      </c>
    </row>
    <row r="583" spans="1:5" outlineLevel="2">
      <c r="A583" s="7">
        <v>6606</v>
      </c>
      <c r="B583" s="4" t="s">
        <v>487</v>
      </c>
      <c r="C583" s="5">
        <v>20000</v>
      </c>
      <c r="D583" s="5">
        <f t="shared" si="63"/>
        <v>20000</v>
      </c>
      <c r="E583" s="5">
        <f t="shared" si="63"/>
        <v>20000</v>
      </c>
    </row>
    <row r="584" spans="1:5" outlineLevel="1">
      <c r="A584" s="193" t="s">
        <v>488</v>
      </c>
      <c r="B584" s="194"/>
      <c r="C584" s="32">
        <v>0</v>
      </c>
      <c r="D584" s="32">
        <f t="shared" si="63"/>
        <v>0</v>
      </c>
      <c r="E584" s="32">
        <f t="shared" si="63"/>
        <v>0</v>
      </c>
    </row>
    <row r="585" spans="1:5" outlineLevel="1" collapsed="1">
      <c r="A585" s="193" t="s">
        <v>489</v>
      </c>
      <c r="B585" s="194"/>
      <c r="C585" s="32">
        <v>28000</v>
      </c>
      <c r="D585" s="32">
        <f t="shared" si="63"/>
        <v>28000</v>
      </c>
      <c r="E585" s="32">
        <f t="shared" si="63"/>
        <v>28000</v>
      </c>
    </row>
    <row r="586" spans="1:5" outlineLevel="1" collapsed="1">
      <c r="A586" s="193" t="s">
        <v>490</v>
      </c>
      <c r="B586" s="194"/>
      <c r="C586" s="32">
        <v>0</v>
      </c>
      <c r="D586" s="32">
        <f t="shared" si="63"/>
        <v>0</v>
      </c>
      <c r="E586" s="32">
        <f t="shared" si="63"/>
        <v>0</v>
      </c>
    </row>
    <row r="587" spans="1:5" outlineLevel="1">
      <c r="A587" s="193" t="s">
        <v>491</v>
      </c>
      <c r="B587" s="194"/>
      <c r="C587" s="32">
        <f>SUM(C588:C591)</f>
        <v>128800</v>
      </c>
      <c r="D587" s="32">
        <f>SUM(D588:D591)</f>
        <v>128800</v>
      </c>
      <c r="E587" s="32">
        <f>SUM(E588:E591)</f>
        <v>128800</v>
      </c>
    </row>
    <row r="588" spans="1:5" outlineLevel="2">
      <c r="A588" s="7">
        <v>6610</v>
      </c>
      <c r="B588" s="4" t="s">
        <v>492</v>
      </c>
      <c r="C588" s="5">
        <v>128800</v>
      </c>
      <c r="D588" s="5">
        <f>C588</f>
        <v>128800</v>
      </c>
      <c r="E588" s="5">
        <f>D588</f>
        <v>128800</v>
      </c>
    </row>
    <row r="589" spans="1:5" outlineLevel="2">
      <c r="A589" s="7">
        <v>6610</v>
      </c>
      <c r="B589" s="4" t="s">
        <v>493</v>
      </c>
      <c r="C589" s="5">
        <v>0</v>
      </c>
      <c r="D589" s="5">
        <f t="shared" ref="D589:E591" si="64">C589</f>
        <v>0</v>
      </c>
      <c r="E589" s="5">
        <f t="shared" si="64"/>
        <v>0</v>
      </c>
    </row>
    <row r="590" spans="1:5" outlineLevel="2">
      <c r="A590" s="7">
        <v>6610</v>
      </c>
      <c r="B590" s="4" t="s">
        <v>494</v>
      </c>
      <c r="C590" s="5">
        <v>0</v>
      </c>
      <c r="D590" s="5">
        <f t="shared" si="64"/>
        <v>0</v>
      </c>
      <c r="E590" s="5">
        <f t="shared" si="64"/>
        <v>0</v>
      </c>
    </row>
    <row r="591" spans="1:5" outlineLevel="2">
      <c r="A591" s="7">
        <v>6610</v>
      </c>
      <c r="B591" s="4" t="s">
        <v>495</v>
      </c>
      <c r="C591" s="5">
        <v>0</v>
      </c>
      <c r="D591" s="5">
        <f t="shared" si="64"/>
        <v>0</v>
      </c>
      <c r="E591" s="5">
        <f t="shared" si="64"/>
        <v>0</v>
      </c>
    </row>
    <row r="592" spans="1:5" outlineLevel="1">
      <c r="A592" s="193" t="s">
        <v>498</v>
      </c>
      <c r="B592" s="194"/>
      <c r="C592" s="32">
        <f>SUM(C593:C594)</f>
        <v>0</v>
      </c>
      <c r="D592" s="32">
        <f>SUM(D593:D594)</f>
        <v>0</v>
      </c>
      <c r="E592" s="32">
        <f>SUM(E593:E594)</f>
        <v>0</v>
      </c>
    </row>
    <row r="593" spans="1:5" outlineLevel="2">
      <c r="A593" s="7">
        <v>6611</v>
      </c>
      <c r="B593" s="4" t="s">
        <v>496</v>
      </c>
      <c r="C593" s="5">
        <v>0</v>
      </c>
      <c r="D593" s="5">
        <f>C593</f>
        <v>0</v>
      </c>
      <c r="E593" s="5">
        <f>D593</f>
        <v>0</v>
      </c>
    </row>
    <row r="594" spans="1:5" outlineLevel="2">
      <c r="A594" s="7">
        <v>6611</v>
      </c>
      <c r="B594" s="4" t="s">
        <v>497</v>
      </c>
      <c r="C594" s="5">
        <v>0</v>
      </c>
      <c r="D594" s="5">
        <f>C594</f>
        <v>0</v>
      </c>
      <c r="E594" s="5">
        <f>D594</f>
        <v>0</v>
      </c>
    </row>
    <row r="595" spans="1:5" outlineLevel="1">
      <c r="A595" s="193" t="s">
        <v>502</v>
      </c>
      <c r="B595" s="194"/>
      <c r="C595" s="32">
        <f>SUM(C596:C598)</f>
        <v>50000</v>
      </c>
      <c r="D595" s="32">
        <f>SUM(D596:D598)</f>
        <v>50000</v>
      </c>
      <c r="E595" s="32">
        <f>SUM(E596:E598)</f>
        <v>50000</v>
      </c>
    </row>
    <row r="596" spans="1:5" outlineLevel="2">
      <c r="A596" s="7">
        <v>6612</v>
      </c>
      <c r="B596" s="4" t="s">
        <v>499</v>
      </c>
      <c r="C596" s="5">
        <v>0</v>
      </c>
      <c r="D596" s="5">
        <f>C596</f>
        <v>0</v>
      </c>
      <c r="E596" s="5">
        <f>D596</f>
        <v>0</v>
      </c>
    </row>
    <row r="597" spans="1:5" outlineLevel="2">
      <c r="A597" s="7">
        <v>6612</v>
      </c>
      <c r="B597" s="4" t="s">
        <v>500</v>
      </c>
      <c r="C597" s="5">
        <v>50000</v>
      </c>
      <c r="D597" s="5">
        <f t="shared" ref="D597:E598" si="65">C597</f>
        <v>50000</v>
      </c>
      <c r="E597" s="5">
        <f t="shared" si="65"/>
        <v>50000</v>
      </c>
    </row>
    <row r="598" spans="1:5" outlineLevel="2">
      <c r="A598" s="7">
        <v>6612</v>
      </c>
      <c r="B598" s="4" t="s">
        <v>501</v>
      </c>
      <c r="C598" s="5">
        <v>0</v>
      </c>
      <c r="D598" s="5">
        <f t="shared" si="65"/>
        <v>0</v>
      </c>
      <c r="E598" s="5">
        <f t="shared" si="65"/>
        <v>0</v>
      </c>
    </row>
    <row r="599" spans="1:5" outlineLevel="1">
      <c r="A599" s="193" t="s">
        <v>503</v>
      </c>
      <c r="B599" s="194"/>
      <c r="C599" s="32">
        <f>SUM(C600:C602)</f>
        <v>438500</v>
      </c>
      <c r="D599" s="32">
        <f>SUM(D600:D602)</f>
        <v>438500</v>
      </c>
      <c r="E599" s="32">
        <f>SUM(E600:E602)</f>
        <v>438500</v>
      </c>
    </row>
    <row r="600" spans="1:5" outlineLevel="2">
      <c r="A600" s="7">
        <v>6613</v>
      </c>
      <c r="B600" s="4" t="s">
        <v>504</v>
      </c>
      <c r="C600" s="5">
        <v>132000</v>
      </c>
      <c r="D600" s="5">
        <f t="shared" ref="D600:E602" si="66">C600</f>
        <v>132000</v>
      </c>
      <c r="E600" s="5">
        <f t="shared" si="66"/>
        <v>132000</v>
      </c>
    </row>
    <row r="601" spans="1:5" outlineLevel="2">
      <c r="A601" s="7">
        <v>6613</v>
      </c>
      <c r="B601" s="4" t="s">
        <v>505</v>
      </c>
      <c r="C601" s="5">
        <v>234500</v>
      </c>
      <c r="D601" s="5">
        <f t="shared" si="66"/>
        <v>234500</v>
      </c>
      <c r="E601" s="5">
        <f t="shared" si="66"/>
        <v>234500</v>
      </c>
    </row>
    <row r="602" spans="1:5" outlineLevel="2">
      <c r="A602" s="7">
        <v>6613</v>
      </c>
      <c r="B602" s="4" t="s">
        <v>501</v>
      </c>
      <c r="C602" s="5">
        <v>72000</v>
      </c>
      <c r="D602" s="5">
        <f t="shared" si="66"/>
        <v>72000</v>
      </c>
      <c r="E602" s="5">
        <f t="shared" si="66"/>
        <v>72000</v>
      </c>
    </row>
    <row r="603" spans="1:5" outlineLevel="1">
      <c r="A603" s="193" t="s">
        <v>506</v>
      </c>
      <c r="B603" s="194"/>
      <c r="C603" s="32">
        <f>SUM(C604:C609)</f>
        <v>32000</v>
      </c>
      <c r="D603" s="32">
        <f>SUM(D604:D609)</f>
        <v>32000</v>
      </c>
      <c r="E603" s="32">
        <f>SUM(E604:E609)</f>
        <v>32000</v>
      </c>
    </row>
    <row r="604" spans="1:5" outlineLevel="2">
      <c r="A604" s="7">
        <v>6614</v>
      </c>
      <c r="B604" s="4" t="s">
        <v>507</v>
      </c>
      <c r="C604" s="5">
        <v>0</v>
      </c>
      <c r="D604" s="5">
        <f>C604</f>
        <v>0</v>
      </c>
      <c r="E604" s="5">
        <f>D604</f>
        <v>0</v>
      </c>
    </row>
    <row r="605" spans="1:5" outlineLevel="2">
      <c r="A605" s="7">
        <v>6614</v>
      </c>
      <c r="B605" s="4" t="s">
        <v>508</v>
      </c>
      <c r="C605" s="5">
        <v>0</v>
      </c>
      <c r="D605" s="5">
        <f t="shared" ref="D605:E609" si="67">C605</f>
        <v>0</v>
      </c>
      <c r="E605" s="5">
        <f t="shared" si="67"/>
        <v>0</v>
      </c>
    </row>
    <row r="606" spans="1:5" outlineLevel="2">
      <c r="A606" s="7">
        <v>6614</v>
      </c>
      <c r="B606" s="4" t="s">
        <v>509</v>
      </c>
      <c r="C606" s="5">
        <v>0</v>
      </c>
      <c r="D606" s="5">
        <f t="shared" si="67"/>
        <v>0</v>
      </c>
      <c r="E606" s="5">
        <f t="shared" si="67"/>
        <v>0</v>
      </c>
    </row>
    <row r="607" spans="1:5" outlineLevel="2">
      <c r="A607" s="7">
        <v>6614</v>
      </c>
      <c r="B607" s="4" t="s">
        <v>510</v>
      </c>
      <c r="C607" s="5">
        <v>0</v>
      </c>
      <c r="D607" s="5">
        <f t="shared" si="67"/>
        <v>0</v>
      </c>
      <c r="E607" s="5">
        <f t="shared" si="67"/>
        <v>0</v>
      </c>
    </row>
    <row r="608" spans="1:5" outlineLevel="2">
      <c r="A608" s="7">
        <v>6614</v>
      </c>
      <c r="B608" s="4" t="s">
        <v>511</v>
      </c>
      <c r="C608" s="5">
        <v>0</v>
      </c>
      <c r="D608" s="5">
        <f t="shared" si="67"/>
        <v>0</v>
      </c>
      <c r="E608" s="5">
        <f t="shared" si="67"/>
        <v>0</v>
      </c>
    </row>
    <row r="609" spans="1:5" outlineLevel="2">
      <c r="A609" s="7">
        <v>6614</v>
      </c>
      <c r="B609" s="4" t="s">
        <v>512</v>
      </c>
      <c r="C609" s="5">
        <v>32000</v>
      </c>
      <c r="D609" s="5">
        <f t="shared" si="67"/>
        <v>32000</v>
      </c>
      <c r="E609" s="5">
        <f t="shared" si="67"/>
        <v>32000</v>
      </c>
    </row>
    <row r="610" spans="1:5" outlineLevel="1">
      <c r="A610" s="193" t="s">
        <v>513</v>
      </c>
      <c r="B610" s="194"/>
      <c r="C610" s="32">
        <f>SUM(C611:C615)</f>
        <v>0</v>
      </c>
      <c r="D610" s="32">
        <f>SUM(D611:D615)</f>
        <v>0</v>
      </c>
      <c r="E610" s="32">
        <f>SUM(E611:E615)</f>
        <v>0</v>
      </c>
    </row>
    <row r="611" spans="1:5" outlineLevel="2">
      <c r="A611" s="7">
        <v>6615</v>
      </c>
      <c r="B611" s="4" t="s">
        <v>514</v>
      </c>
      <c r="C611" s="5">
        <v>0</v>
      </c>
      <c r="D611" s="5">
        <f>C611</f>
        <v>0</v>
      </c>
      <c r="E611" s="5">
        <f>D611</f>
        <v>0</v>
      </c>
    </row>
    <row r="612" spans="1:5" outlineLevel="2">
      <c r="A612" s="7">
        <v>6615</v>
      </c>
      <c r="B612" s="4" t="s">
        <v>515</v>
      </c>
      <c r="C612" s="5">
        <v>0</v>
      </c>
      <c r="D612" s="5">
        <f t="shared" ref="D612:E615" si="68">C612</f>
        <v>0</v>
      </c>
      <c r="E612" s="5">
        <f t="shared" si="68"/>
        <v>0</v>
      </c>
    </row>
    <row r="613" spans="1:5" outlineLevel="2">
      <c r="A613" s="7">
        <v>6615</v>
      </c>
      <c r="B613" s="4" t="s">
        <v>516</v>
      </c>
      <c r="C613" s="5">
        <v>0</v>
      </c>
      <c r="D613" s="5">
        <f t="shared" si="68"/>
        <v>0</v>
      </c>
      <c r="E613" s="5">
        <f t="shared" si="68"/>
        <v>0</v>
      </c>
    </row>
    <row r="614" spans="1:5" outlineLevel="2">
      <c r="A614" s="7">
        <v>6615</v>
      </c>
      <c r="B614" s="4" t="s">
        <v>517</v>
      </c>
      <c r="C614" s="5">
        <v>0</v>
      </c>
      <c r="D614" s="5">
        <f t="shared" si="68"/>
        <v>0</v>
      </c>
      <c r="E614" s="5">
        <f t="shared" si="68"/>
        <v>0</v>
      </c>
    </row>
    <row r="615" spans="1:5" outlineLevel="2">
      <c r="A615" s="7">
        <v>6615</v>
      </c>
      <c r="B615" s="4" t="s">
        <v>518</v>
      </c>
      <c r="C615" s="5">
        <v>0</v>
      </c>
      <c r="D615" s="5">
        <f t="shared" si="68"/>
        <v>0</v>
      </c>
      <c r="E615" s="5">
        <f t="shared" si="68"/>
        <v>0</v>
      </c>
    </row>
    <row r="616" spans="1:5" outlineLevel="1">
      <c r="A616" s="193" t="s">
        <v>519</v>
      </c>
      <c r="B616" s="194"/>
      <c r="C616" s="32">
        <f>SUM(C617:C627)</f>
        <v>82000</v>
      </c>
      <c r="D616" s="32">
        <f>SUM(D617:D627)</f>
        <v>82000</v>
      </c>
      <c r="E616" s="32">
        <f>SUM(E617:E627)</f>
        <v>82000</v>
      </c>
    </row>
    <row r="617" spans="1:5" outlineLevel="2">
      <c r="A617" s="7">
        <v>6616</v>
      </c>
      <c r="B617" s="4" t="s">
        <v>520</v>
      </c>
      <c r="C617" s="5">
        <v>0</v>
      </c>
      <c r="D617" s="5">
        <f>C617</f>
        <v>0</v>
      </c>
      <c r="E617" s="5">
        <f>D617</f>
        <v>0</v>
      </c>
    </row>
    <row r="618" spans="1:5" outlineLevel="2">
      <c r="A618" s="7">
        <v>6616</v>
      </c>
      <c r="B618" s="4" t="s">
        <v>521</v>
      </c>
      <c r="C618" s="5">
        <v>0</v>
      </c>
      <c r="D618" s="5">
        <f t="shared" ref="D618:E627" si="69">C618</f>
        <v>0</v>
      </c>
      <c r="E618" s="5">
        <f t="shared" si="69"/>
        <v>0</v>
      </c>
    </row>
    <row r="619" spans="1:5" outlineLevel="2">
      <c r="A619" s="7">
        <v>6616</v>
      </c>
      <c r="B619" s="4" t="s">
        <v>522</v>
      </c>
      <c r="C619" s="5">
        <v>0</v>
      </c>
      <c r="D619" s="5">
        <f t="shared" si="69"/>
        <v>0</v>
      </c>
      <c r="E619" s="5">
        <f t="shared" si="69"/>
        <v>0</v>
      </c>
    </row>
    <row r="620" spans="1:5" outlineLevel="2">
      <c r="A620" s="7">
        <v>6616</v>
      </c>
      <c r="B620" s="4" t="s">
        <v>523</v>
      </c>
      <c r="C620" s="5">
        <v>82000</v>
      </c>
      <c r="D620" s="5">
        <f t="shared" si="69"/>
        <v>82000</v>
      </c>
      <c r="E620" s="5">
        <f t="shared" si="69"/>
        <v>82000</v>
      </c>
    </row>
    <row r="621" spans="1:5" outlineLevel="2">
      <c r="A621" s="7">
        <v>6616</v>
      </c>
      <c r="B621" s="4" t="s">
        <v>524</v>
      </c>
      <c r="C621" s="5">
        <v>0</v>
      </c>
      <c r="D621" s="5">
        <f t="shared" si="69"/>
        <v>0</v>
      </c>
      <c r="E621" s="5">
        <f t="shared" si="69"/>
        <v>0</v>
      </c>
    </row>
    <row r="622" spans="1:5" outlineLevel="2">
      <c r="A622" s="7">
        <v>6616</v>
      </c>
      <c r="B622" s="4" t="s">
        <v>525</v>
      </c>
      <c r="C622" s="5">
        <v>0</v>
      </c>
      <c r="D622" s="5">
        <f t="shared" si="69"/>
        <v>0</v>
      </c>
      <c r="E622" s="5">
        <f t="shared" si="69"/>
        <v>0</v>
      </c>
    </row>
    <row r="623" spans="1:5" outlineLevel="2">
      <c r="A623" s="7">
        <v>6616</v>
      </c>
      <c r="B623" s="4" t="s">
        <v>526</v>
      </c>
      <c r="C623" s="5">
        <v>0</v>
      </c>
      <c r="D623" s="5">
        <f t="shared" si="69"/>
        <v>0</v>
      </c>
      <c r="E623" s="5">
        <f t="shared" si="69"/>
        <v>0</v>
      </c>
    </row>
    <row r="624" spans="1:5" outlineLevel="2">
      <c r="A624" s="7">
        <v>6616</v>
      </c>
      <c r="B624" s="4" t="s">
        <v>527</v>
      </c>
      <c r="C624" s="5">
        <v>0</v>
      </c>
      <c r="D624" s="5">
        <f t="shared" si="69"/>
        <v>0</v>
      </c>
      <c r="E624" s="5">
        <f t="shared" si="69"/>
        <v>0</v>
      </c>
    </row>
    <row r="625" spans="1:10" outlineLevel="2">
      <c r="A625" s="7">
        <v>6616</v>
      </c>
      <c r="B625" s="4" t="s">
        <v>528</v>
      </c>
      <c r="C625" s="5">
        <v>0</v>
      </c>
      <c r="D625" s="5">
        <f t="shared" si="69"/>
        <v>0</v>
      </c>
      <c r="E625" s="5">
        <f t="shared" si="69"/>
        <v>0</v>
      </c>
    </row>
    <row r="626" spans="1:10" outlineLevel="2">
      <c r="A626" s="7">
        <v>6616</v>
      </c>
      <c r="B626" s="4" t="s">
        <v>529</v>
      </c>
      <c r="C626" s="5">
        <v>0</v>
      </c>
      <c r="D626" s="5">
        <f t="shared" si="69"/>
        <v>0</v>
      </c>
      <c r="E626" s="5">
        <f t="shared" si="69"/>
        <v>0</v>
      </c>
    </row>
    <row r="627" spans="1:10" outlineLevel="2">
      <c r="A627" s="7">
        <v>6616</v>
      </c>
      <c r="B627" s="4" t="s">
        <v>530</v>
      </c>
      <c r="C627" s="5">
        <v>0</v>
      </c>
      <c r="D627" s="5">
        <f t="shared" si="69"/>
        <v>0</v>
      </c>
      <c r="E627" s="5">
        <f t="shared" si="69"/>
        <v>0</v>
      </c>
    </row>
    <row r="628" spans="1:10" outlineLevel="1">
      <c r="A628" s="193" t="s">
        <v>531</v>
      </c>
      <c r="B628" s="194"/>
      <c r="C628" s="32">
        <f>SUM(C629:C637)</f>
        <v>108000</v>
      </c>
      <c r="D628" s="32">
        <f>SUM(D629:D637)</f>
        <v>108000</v>
      </c>
      <c r="E628" s="32">
        <f>SUM(E629:E637)</f>
        <v>108000</v>
      </c>
    </row>
    <row r="629" spans="1:10" outlineLevel="2">
      <c r="A629" s="7">
        <v>6617</v>
      </c>
      <c r="B629" s="4" t="s">
        <v>532</v>
      </c>
      <c r="C629" s="5">
        <v>108000</v>
      </c>
      <c r="D629" s="5">
        <f>C629</f>
        <v>108000</v>
      </c>
      <c r="E629" s="5">
        <f>D629</f>
        <v>108000</v>
      </c>
    </row>
    <row r="630" spans="1:10" outlineLevel="2">
      <c r="A630" s="7">
        <v>6617</v>
      </c>
      <c r="B630" s="4" t="s">
        <v>533</v>
      </c>
      <c r="C630" s="5">
        <v>0</v>
      </c>
      <c r="D630" s="5">
        <f t="shared" ref="D630:E637" si="70">C630</f>
        <v>0</v>
      </c>
      <c r="E630" s="5">
        <f t="shared" si="70"/>
        <v>0</v>
      </c>
    </row>
    <row r="631" spans="1:10" outlineLevel="2">
      <c r="A631" s="7">
        <v>6617</v>
      </c>
      <c r="B631" s="4" t="s">
        <v>534</v>
      </c>
      <c r="C631" s="5">
        <v>0</v>
      </c>
      <c r="D631" s="5">
        <f t="shared" si="70"/>
        <v>0</v>
      </c>
      <c r="E631" s="5">
        <f t="shared" si="70"/>
        <v>0</v>
      </c>
    </row>
    <row r="632" spans="1:10" outlineLevel="2">
      <c r="A632" s="7">
        <v>6617</v>
      </c>
      <c r="B632" s="4" t="s">
        <v>535</v>
      </c>
      <c r="C632" s="5">
        <v>0</v>
      </c>
      <c r="D632" s="5">
        <f t="shared" si="70"/>
        <v>0</v>
      </c>
      <c r="E632" s="5">
        <f t="shared" si="70"/>
        <v>0</v>
      </c>
    </row>
    <row r="633" spans="1:10" outlineLevel="2">
      <c r="A633" s="7">
        <v>6617</v>
      </c>
      <c r="B633" s="4" t="s">
        <v>536</v>
      </c>
      <c r="C633" s="5">
        <v>0</v>
      </c>
      <c r="D633" s="5">
        <f t="shared" si="70"/>
        <v>0</v>
      </c>
      <c r="E633" s="5">
        <f t="shared" si="70"/>
        <v>0</v>
      </c>
    </row>
    <row r="634" spans="1:10" outlineLevel="2">
      <c r="A634" s="7">
        <v>6617</v>
      </c>
      <c r="B634" s="4" t="s">
        <v>537</v>
      </c>
      <c r="C634" s="5">
        <v>0</v>
      </c>
      <c r="D634" s="5">
        <f t="shared" si="70"/>
        <v>0</v>
      </c>
      <c r="E634" s="5">
        <f t="shared" si="70"/>
        <v>0</v>
      </c>
    </row>
    <row r="635" spans="1:10" outlineLevel="2">
      <c r="A635" s="7">
        <v>6617</v>
      </c>
      <c r="B635" s="4" t="s">
        <v>538</v>
      </c>
      <c r="C635" s="5">
        <v>0</v>
      </c>
      <c r="D635" s="5">
        <f t="shared" si="70"/>
        <v>0</v>
      </c>
      <c r="E635" s="5">
        <f t="shared" si="70"/>
        <v>0</v>
      </c>
    </row>
    <row r="636" spans="1:10" outlineLevel="2">
      <c r="A636" s="7">
        <v>6617</v>
      </c>
      <c r="B636" s="4" t="s">
        <v>539</v>
      </c>
      <c r="C636" s="5">
        <v>0</v>
      </c>
      <c r="D636" s="5">
        <f t="shared" si="70"/>
        <v>0</v>
      </c>
      <c r="E636" s="5">
        <f t="shared" si="70"/>
        <v>0</v>
      </c>
    </row>
    <row r="637" spans="1:10" outlineLevel="2">
      <c r="A637" s="7">
        <v>6617</v>
      </c>
      <c r="B637" s="4" t="s">
        <v>540</v>
      </c>
      <c r="C637" s="5">
        <v>0</v>
      </c>
      <c r="D637" s="5">
        <f t="shared" si="70"/>
        <v>0</v>
      </c>
      <c r="E637" s="5">
        <f t="shared" si="70"/>
        <v>0</v>
      </c>
    </row>
    <row r="638" spans="1:10">
      <c r="A638" s="195" t="s">
        <v>541</v>
      </c>
      <c r="B638" s="196"/>
      <c r="C638" s="38">
        <f>C639+C640+C641</f>
        <v>0</v>
      </c>
      <c r="D638" s="38">
        <f>D639+D640+D641</f>
        <v>0</v>
      </c>
      <c r="E638" s="38">
        <f>E639+E640+E641</f>
        <v>0</v>
      </c>
      <c r="G638" s="39" t="s">
        <v>596</v>
      </c>
      <c r="H638" s="41"/>
      <c r="I638" s="42"/>
      <c r="J638" s="40" t="b">
        <f>AND(H638=I638)</f>
        <v>1</v>
      </c>
    </row>
    <row r="639" spans="1:10" outlineLevel="1">
      <c r="A639" s="193" t="s">
        <v>542</v>
      </c>
      <c r="B639" s="194"/>
      <c r="C639" s="32">
        <v>0</v>
      </c>
      <c r="D639" s="32">
        <f t="shared" ref="D639:E641" si="71">C639</f>
        <v>0</v>
      </c>
      <c r="E639" s="32">
        <f t="shared" si="71"/>
        <v>0</v>
      </c>
    </row>
    <row r="640" spans="1:10" outlineLevel="1">
      <c r="A640" s="193" t="s">
        <v>543</v>
      </c>
      <c r="B640" s="194"/>
      <c r="C640" s="32">
        <v>0</v>
      </c>
      <c r="D640" s="32">
        <f t="shared" si="71"/>
        <v>0</v>
      </c>
      <c r="E640" s="32">
        <f t="shared" si="71"/>
        <v>0</v>
      </c>
    </row>
    <row r="641" spans="1:10" outlineLevel="1">
      <c r="A641" s="193" t="s">
        <v>544</v>
      </c>
      <c r="B641" s="194"/>
      <c r="C641" s="32">
        <v>0</v>
      </c>
      <c r="D641" s="32">
        <f t="shared" si="71"/>
        <v>0</v>
      </c>
      <c r="E641" s="32">
        <f t="shared" si="71"/>
        <v>0</v>
      </c>
    </row>
    <row r="642" spans="1:10">
      <c r="A642" s="195" t="s">
        <v>545</v>
      </c>
      <c r="B642" s="196"/>
      <c r="C642" s="38">
        <f>C643+C644</f>
        <v>30000</v>
      </c>
      <c r="D642" s="38">
        <f>D643+D644</f>
        <v>30000</v>
      </c>
      <c r="E642" s="38">
        <f>E643+E644</f>
        <v>30000</v>
      </c>
      <c r="G642" s="39" t="s">
        <v>597</v>
      </c>
      <c r="H642" s="41"/>
      <c r="I642" s="42"/>
      <c r="J642" s="40" t="b">
        <f>AND(H642=I642)</f>
        <v>1</v>
      </c>
    </row>
    <row r="643" spans="1:10" outlineLevel="1">
      <c r="A643" s="193" t="s">
        <v>546</v>
      </c>
      <c r="B643" s="194"/>
      <c r="C643" s="32">
        <v>0</v>
      </c>
      <c r="D643" s="32">
        <f>C643</f>
        <v>0</v>
      </c>
      <c r="E643" s="32">
        <f>D643</f>
        <v>0</v>
      </c>
    </row>
    <row r="644" spans="1:10" outlineLevel="1">
      <c r="A644" s="193" t="s">
        <v>547</v>
      </c>
      <c r="B644" s="194"/>
      <c r="C644" s="32">
        <v>30000</v>
      </c>
      <c r="D644" s="32">
        <f>C644</f>
        <v>30000</v>
      </c>
      <c r="E644" s="32">
        <f>D644</f>
        <v>30000</v>
      </c>
    </row>
    <row r="645" spans="1:10">
      <c r="A645" s="195" t="s">
        <v>548</v>
      </c>
      <c r="B645" s="196"/>
      <c r="C645" s="38">
        <f>C646+C651+C652+C653+C660+C661+C665+C668+C669+C670+C671+C676+C679+C683+C687+C694+C700+C712+C713+C714+C715</f>
        <v>0</v>
      </c>
      <c r="D645" s="38">
        <f>D646+D651+D652+D653+D660+D661+D665+D668+D669+D670+D671+D676+D679+D683+D687+D694+D700+D712+D713+D714+D715</f>
        <v>0</v>
      </c>
      <c r="E645" s="38">
        <f>E646+E651+E652+E653+E660+E661+E665+E668+E669+E670+E671+E676+E679+E683+E687+E694+E700+E712+E713+E714+E715</f>
        <v>0</v>
      </c>
      <c r="G645" s="39" t="s">
        <v>598</v>
      </c>
      <c r="H645" s="41"/>
      <c r="I645" s="42"/>
      <c r="J645" s="40" t="b">
        <f>AND(H645=I645)</f>
        <v>1</v>
      </c>
    </row>
    <row r="646" spans="1:10" outlineLevel="1">
      <c r="A646" s="193" t="s">
        <v>549</v>
      </c>
      <c r="B646" s="194"/>
      <c r="C646" s="32">
        <f>SUM(C647:C650)</f>
        <v>0</v>
      </c>
      <c r="D646" s="32">
        <f>SUM(D647:D650)</f>
        <v>0</v>
      </c>
      <c r="E646" s="32">
        <f>SUM(E647:E650)</f>
        <v>0</v>
      </c>
    </row>
    <row r="647" spans="1:10" outlineLevel="2">
      <c r="A647" s="7">
        <v>9600</v>
      </c>
      <c r="B647" s="4" t="s">
        <v>468</v>
      </c>
      <c r="C647" s="5">
        <v>0</v>
      </c>
      <c r="D647" s="5">
        <f>C647</f>
        <v>0</v>
      </c>
      <c r="E647" s="5">
        <f>D647</f>
        <v>0</v>
      </c>
    </row>
    <row r="648" spans="1:10" outlineLevel="2">
      <c r="A648" s="7">
        <v>9600</v>
      </c>
      <c r="B648" s="4" t="s">
        <v>469</v>
      </c>
      <c r="C648" s="5">
        <v>0</v>
      </c>
      <c r="D648" s="5">
        <f t="shared" ref="D648:E650" si="72">C648</f>
        <v>0</v>
      </c>
      <c r="E648" s="5">
        <f t="shared" si="72"/>
        <v>0</v>
      </c>
    </row>
    <row r="649" spans="1:10" outlineLevel="2">
      <c r="A649" s="7">
        <v>9600</v>
      </c>
      <c r="B649" s="4" t="s">
        <v>470</v>
      </c>
      <c r="C649" s="5">
        <v>0</v>
      </c>
      <c r="D649" s="5">
        <f t="shared" si="72"/>
        <v>0</v>
      </c>
      <c r="E649" s="5">
        <f t="shared" si="72"/>
        <v>0</v>
      </c>
    </row>
    <row r="650" spans="1:10" outlineLevel="2">
      <c r="A650" s="7">
        <v>9600</v>
      </c>
      <c r="B650" s="4" t="s">
        <v>471</v>
      </c>
      <c r="C650" s="5">
        <v>0</v>
      </c>
      <c r="D650" s="5">
        <f t="shared" si="72"/>
        <v>0</v>
      </c>
      <c r="E650" s="5">
        <f t="shared" si="72"/>
        <v>0</v>
      </c>
    </row>
    <row r="651" spans="1:10" outlineLevel="1">
      <c r="A651" s="193" t="s">
        <v>550</v>
      </c>
      <c r="B651" s="194"/>
      <c r="C651" s="31">
        <v>0</v>
      </c>
      <c r="D651" s="31">
        <f>C651</f>
        <v>0</v>
      </c>
      <c r="E651" s="31">
        <f>D651</f>
        <v>0</v>
      </c>
    </row>
    <row r="652" spans="1:10" outlineLevel="1">
      <c r="A652" s="193" t="s">
        <v>551</v>
      </c>
      <c r="B652" s="194"/>
      <c r="C652" s="32">
        <v>0</v>
      </c>
      <c r="D652" s="32">
        <f>C652</f>
        <v>0</v>
      </c>
      <c r="E652" s="32">
        <f>D652</f>
        <v>0</v>
      </c>
    </row>
    <row r="653" spans="1:10" outlineLevel="1">
      <c r="A653" s="193" t="s">
        <v>552</v>
      </c>
      <c r="B653" s="194"/>
      <c r="C653" s="32">
        <f>SUM(C654:C659)</f>
        <v>0</v>
      </c>
      <c r="D653" s="32">
        <f>SUM(D654:D659)</f>
        <v>0</v>
      </c>
      <c r="E653" s="32">
        <f>SUM(E654:E659)</f>
        <v>0</v>
      </c>
    </row>
    <row r="654" spans="1:10" outlineLevel="2">
      <c r="A654" s="7">
        <v>9603</v>
      </c>
      <c r="B654" s="4" t="s">
        <v>474</v>
      </c>
      <c r="C654" s="5">
        <v>0</v>
      </c>
      <c r="D654" s="5">
        <f>C654</f>
        <v>0</v>
      </c>
      <c r="E654" s="5">
        <f>D654</f>
        <v>0</v>
      </c>
    </row>
    <row r="655" spans="1:10" outlineLevel="2">
      <c r="A655" s="7">
        <v>9603</v>
      </c>
      <c r="B655" s="4" t="s">
        <v>475</v>
      </c>
      <c r="C655" s="5">
        <v>0</v>
      </c>
      <c r="D655" s="5">
        <f t="shared" ref="D655:E659" si="73">C655</f>
        <v>0</v>
      </c>
      <c r="E655" s="5">
        <f t="shared" si="73"/>
        <v>0</v>
      </c>
    </row>
    <row r="656" spans="1:10" outlineLevel="2">
      <c r="A656" s="7">
        <v>9603</v>
      </c>
      <c r="B656" s="4" t="s">
        <v>476</v>
      </c>
      <c r="C656" s="5">
        <v>0</v>
      </c>
      <c r="D656" s="5">
        <f t="shared" si="73"/>
        <v>0</v>
      </c>
      <c r="E656" s="5">
        <f t="shared" si="73"/>
        <v>0</v>
      </c>
    </row>
    <row r="657" spans="1:5" outlineLevel="2">
      <c r="A657" s="7">
        <v>9603</v>
      </c>
      <c r="B657" s="4" t="s">
        <v>477</v>
      </c>
      <c r="C657" s="5">
        <v>0</v>
      </c>
      <c r="D657" s="5">
        <f t="shared" si="73"/>
        <v>0</v>
      </c>
      <c r="E657" s="5">
        <f t="shared" si="73"/>
        <v>0</v>
      </c>
    </row>
    <row r="658" spans="1:5" outlineLevel="2">
      <c r="A658" s="7">
        <v>9603</v>
      </c>
      <c r="B658" s="4" t="s">
        <v>478</v>
      </c>
      <c r="C658" s="5">
        <v>0</v>
      </c>
      <c r="D658" s="5">
        <f t="shared" si="73"/>
        <v>0</v>
      </c>
      <c r="E658" s="5">
        <f t="shared" si="73"/>
        <v>0</v>
      </c>
    </row>
    <row r="659" spans="1:5" outlineLevel="2">
      <c r="A659" s="7">
        <v>9603</v>
      </c>
      <c r="B659" s="4" t="s">
        <v>479</v>
      </c>
      <c r="C659" s="5">
        <v>0</v>
      </c>
      <c r="D659" s="5">
        <f t="shared" si="73"/>
        <v>0</v>
      </c>
      <c r="E659" s="5">
        <f t="shared" si="73"/>
        <v>0</v>
      </c>
    </row>
    <row r="660" spans="1:5" outlineLevel="1">
      <c r="A660" s="193" t="s">
        <v>553</v>
      </c>
      <c r="B660" s="194"/>
      <c r="C660" s="32">
        <v>0</v>
      </c>
      <c r="D660" s="32">
        <f>C660</f>
        <v>0</v>
      </c>
      <c r="E660" s="32">
        <f>D660</f>
        <v>0</v>
      </c>
    </row>
    <row r="661" spans="1:5" outlineLevel="1">
      <c r="A661" s="193" t="s">
        <v>554</v>
      </c>
      <c r="B661" s="194"/>
      <c r="C661" s="32">
        <f>SUM(C662:C664)</f>
        <v>0</v>
      </c>
      <c r="D661" s="32">
        <f>SUM(D662:D664)</f>
        <v>0</v>
      </c>
      <c r="E661" s="32">
        <f>SUM(E662:E664)</f>
        <v>0</v>
      </c>
    </row>
    <row r="662" spans="1:5" outlineLevel="2">
      <c r="A662" s="7">
        <v>9605</v>
      </c>
      <c r="B662" s="4" t="s">
        <v>482</v>
      </c>
      <c r="C662" s="5">
        <v>0</v>
      </c>
      <c r="D662" s="5">
        <f t="shared" ref="D662:E664" si="74">C662</f>
        <v>0</v>
      </c>
      <c r="E662" s="5">
        <f t="shared" si="74"/>
        <v>0</v>
      </c>
    </row>
    <row r="663" spans="1:5" outlineLevel="2">
      <c r="A663" s="7">
        <v>9605</v>
      </c>
      <c r="B663" s="4" t="s">
        <v>483</v>
      </c>
      <c r="C663" s="5">
        <v>0</v>
      </c>
      <c r="D663" s="5">
        <f t="shared" si="74"/>
        <v>0</v>
      </c>
      <c r="E663" s="5">
        <f t="shared" si="74"/>
        <v>0</v>
      </c>
    </row>
    <row r="664" spans="1:5" outlineLevel="2">
      <c r="A664" s="7">
        <v>9605</v>
      </c>
      <c r="B664" s="4" t="s">
        <v>484</v>
      </c>
      <c r="C664" s="5">
        <v>0</v>
      </c>
      <c r="D664" s="5">
        <f t="shared" si="74"/>
        <v>0</v>
      </c>
      <c r="E664" s="5">
        <f t="shared" si="74"/>
        <v>0</v>
      </c>
    </row>
    <row r="665" spans="1:5" outlineLevel="1">
      <c r="A665" s="193" t="s">
        <v>555</v>
      </c>
      <c r="B665" s="194"/>
      <c r="C665" s="32">
        <f>SUM(C666:C667)</f>
        <v>0</v>
      </c>
      <c r="D665" s="32">
        <f>SUM(D666:D667)</f>
        <v>0</v>
      </c>
      <c r="E665" s="32">
        <f>SUM(E666:E667)</f>
        <v>0</v>
      </c>
    </row>
    <row r="666" spans="1:5" outlineLevel="2">
      <c r="A666" s="7">
        <v>9606</v>
      </c>
      <c r="B666" s="4" t="s">
        <v>486</v>
      </c>
      <c r="C666" s="5">
        <v>0</v>
      </c>
      <c r="D666" s="5">
        <f t="shared" ref="D666:E670" si="75">C666</f>
        <v>0</v>
      </c>
      <c r="E666" s="5">
        <f t="shared" si="75"/>
        <v>0</v>
      </c>
    </row>
    <row r="667" spans="1:5" outlineLevel="2">
      <c r="A667" s="7">
        <v>9606</v>
      </c>
      <c r="B667" s="4" t="s">
        <v>487</v>
      </c>
      <c r="C667" s="5">
        <v>0</v>
      </c>
      <c r="D667" s="5">
        <f t="shared" si="75"/>
        <v>0</v>
      </c>
      <c r="E667" s="5">
        <f t="shared" si="75"/>
        <v>0</v>
      </c>
    </row>
    <row r="668" spans="1:5" outlineLevel="1">
      <c r="A668" s="193" t="s">
        <v>556</v>
      </c>
      <c r="B668" s="194"/>
      <c r="C668" s="32">
        <v>0</v>
      </c>
      <c r="D668" s="32">
        <f t="shared" si="75"/>
        <v>0</v>
      </c>
      <c r="E668" s="32">
        <f t="shared" si="75"/>
        <v>0</v>
      </c>
    </row>
    <row r="669" spans="1:5" outlineLevel="1" collapsed="1">
      <c r="A669" s="193" t="s">
        <v>557</v>
      </c>
      <c r="B669" s="194"/>
      <c r="C669" s="32">
        <v>0</v>
      </c>
      <c r="D669" s="32">
        <f t="shared" si="75"/>
        <v>0</v>
      </c>
      <c r="E669" s="32">
        <f t="shared" si="75"/>
        <v>0</v>
      </c>
    </row>
    <row r="670" spans="1:5" outlineLevel="1" collapsed="1">
      <c r="A670" s="193" t="s">
        <v>558</v>
      </c>
      <c r="B670" s="194"/>
      <c r="C670" s="32">
        <v>0</v>
      </c>
      <c r="D670" s="32">
        <f t="shared" si="75"/>
        <v>0</v>
      </c>
      <c r="E670" s="32">
        <f t="shared" si="75"/>
        <v>0</v>
      </c>
    </row>
    <row r="671" spans="1:5" outlineLevel="1">
      <c r="A671" s="193" t="s">
        <v>559</v>
      </c>
      <c r="B671" s="194"/>
      <c r="C671" s="32">
        <f>SUM(C672:C675)</f>
        <v>0</v>
      </c>
      <c r="D671" s="32">
        <f>SUM(D672:D675)</f>
        <v>0</v>
      </c>
      <c r="E671" s="32">
        <f>SUM(E672:E675)</f>
        <v>0</v>
      </c>
    </row>
    <row r="672" spans="1:5" outlineLevel="2">
      <c r="A672" s="7">
        <v>9610</v>
      </c>
      <c r="B672" s="4" t="s">
        <v>492</v>
      </c>
      <c r="C672" s="5">
        <v>0</v>
      </c>
      <c r="D672" s="5">
        <f>C672</f>
        <v>0</v>
      </c>
      <c r="E672" s="5">
        <f>D672</f>
        <v>0</v>
      </c>
    </row>
    <row r="673" spans="1:5" outlineLevel="2">
      <c r="A673" s="7">
        <v>9610</v>
      </c>
      <c r="B673" s="4" t="s">
        <v>493</v>
      </c>
      <c r="C673" s="5">
        <v>0</v>
      </c>
      <c r="D673" s="5">
        <f t="shared" ref="D673:E675" si="76">C673</f>
        <v>0</v>
      </c>
      <c r="E673" s="5">
        <f t="shared" si="76"/>
        <v>0</v>
      </c>
    </row>
    <row r="674" spans="1:5" outlineLevel="2">
      <c r="A674" s="7">
        <v>9610</v>
      </c>
      <c r="B674" s="4" t="s">
        <v>494</v>
      </c>
      <c r="C674" s="5">
        <v>0</v>
      </c>
      <c r="D674" s="5">
        <f t="shared" si="76"/>
        <v>0</v>
      </c>
      <c r="E674" s="5">
        <f t="shared" si="76"/>
        <v>0</v>
      </c>
    </row>
    <row r="675" spans="1:5" outlineLevel="2">
      <c r="A675" s="7">
        <v>9610</v>
      </c>
      <c r="B675" s="4" t="s">
        <v>495</v>
      </c>
      <c r="C675" s="5">
        <v>0</v>
      </c>
      <c r="D675" s="5">
        <f t="shared" si="76"/>
        <v>0</v>
      </c>
      <c r="E675" s="5">
        <f t="shared" si="76"/>
        <v>0</v>
      </c>
    </row>
    <row r="676" spans="1:5" outlineLevel="1">
      <c r="A676" s="193" t="s">
        <v>560</v>
      </c>
      <c r="B676" s="194"/>
      <c r="C676" s="32">
        <f>SUM(C677:C678)</f>
        <v>0</v>
      </c>
      <c r="D676" s="32">
        <f>SUM(D677:D678)</f>
        <v>0</v>
      </c>
      <c r="E676" s="32">
        <f>SUM(E677:E678)</f>
        <v>0</v>
      </c>
    </row>
    <row r="677" spans="1:5" outlineLevel="2">
      <c r="A677" s="7">
        <v>9611</v>
      </c>
      <c r="B677" s="4" t="s">
        <v>496</v>
      </c>
      <c r="C677" s="5">
        <v>0</v>
      </c>
      <c r="D677" s="5">
        <f>C677</f>
        <v>0</v>
      </c>
      <c r="E677" s="5">
        <f>D677</f>
        <v>0</v>
      </c>
    </row>
    <row r="678" spans="1:5" outlineLevel="2">
      <c r="A678" s="7">
        <v>9611</v>
      </c>
      <c r="B678" s="4" t="s">
        <v>497</v>
      </c>
      <c r="C678" s="5">
        <v>0</v>
      </c>
      <c r="D678" s="5">
        <f>C678</f>
        <v>0</v>
      </c>
      <c r="E678" s="5">
        <f>D678</f>
        <v>0</v>
      </c>
    </row>
    <row r="679" spans="1:5" outlineLevel="1">
      <c r="A679" s="193" t="s">
        <v>561</v>
      </c>
      <c r="B679" s="194"/>
      <c r="C679" s="32">
        <f>SUM(C680:C682)</f>
        <v>0</v>
      </c>
      <c r="D679" s="32">
        <f>SUM(D680:D682)</f>
        <v>0</v>
      </c>
      <c r="E679" s="32">
        <f>SUM(E680:E682)</f>
        <v>0</v>
      </c>
    </row>
    <row r="680" spans="1:5" outlineLevel="2">
      <c r="A680" s="7">
        <v>9612</v>
      </c>
      <c r="B680" s="4" t="s">
        <v>499</v>
      </c>
      <c r="C680" s="5">
        <v>0</v>
      </c>
      <c r="D680" s="5">
        <f>C680</f>
        <v>0</v>
      </c>
      <c r="E680" s="5">
        <f>D680</f>
        <v>0</v>
      </c>
    </row>
    <row r="681" spans="1:5" outlineLevel="2">
      <c r="A681" s="7">
        <v>9612</v>
      </c>
      <c r="B681" s="4" t="s">
        <v>500</v>
      </c>
      <c r="C681" s="5">
        <v>0</v>
      </c>
      <c r="D681" s="5">
        <f t="shared" ref="D681:E682" si="77">C681</f>
        <v>0</v>
      </c>
      <c r="E681" s="5">
        <f t="shared" si="77"/>
        <v>0</v>
      </c>
    </row>
    <row r="682" spans="1:5" outlineLevel="2">
      <c r="A682" s="7">
        <v>9612</v>
      </c>
      <c r="B682" s="4" t="s">
        <v>501</v>
      </c>
      <c r="C682" s="5">
        <v>0</v>
      </c>
      <c r="D682" s="5">
        <f t="shared" si="77"/>
        <v>0</v>
      </c>
      <c r="E682" s="5">
        <f t="shared" si="77"/>
        <v>0</v>
      </c>
    </row>
    <row r="683" spans="1:5" outlineLevel="1">
      <c r="A683" s="193" t="s">
        <v>562</v>
      </c>
      <c r="B683" s="194"/>
      <c r="C683" s="32">
        <f>SUM(C684:C686)</f>
        <v>0</v>
      </c>
      <c r="D683" s="32">
        <f>SUM(D684:D686)</f>
        <v>0</v>
      </c>
      <c r="E683" s="32">
        <f>SUM(E684:E686)</f>
        <v>0</v>
      </c>
    </row>
    <row r="684" spans="1:5" outlineLevel="2">
      <c r="A684" s="7">
        <v>9613</v>
      </c>
      <c r="B684" s="4" t="s">
        <v>504</v>
      </c>
      <c r="C684" s="5">
        <v>0</v>
      </c>
      <c r="D684" s="5">
        <f t="shared" ref="D684:E686" si="78">C684</f>
        <v>0</v>
      </c>
      <c r="E684" s="5">
        <f t="shared" si="78"/>
        <v>0</v>
      </c>
    </row>
    <row r="685" spans="1:5" outlineLevel="2">
      <c r="A685" s="7">
        <v>9613</v>
      </c>
      <c r="B685" s="4" t="s">
        <v>505</v>
      </c>
      <c r="C685" s="5">
        <v>0</v>
      </c>
      <c r="D685" s="5">
        <f t="shared" si="78"/>
        <v>0</v>
      </c>
      <c r="E685" s="5">
        <f t="shared" si="78"/>
        <v>0</v>
      </c>
    </row>
    <row r="686" spans="1:5" outlineLevel="2">
      <c r="A686" s="7">
        <v>9613</v>
      </c>
      <c r="B686" s="4" t="s">
        <v>501</v>
      </c>
      <c r="C686" s="5">
        <v>0</v>
      </c>
      <c r="D686" s="5">
        <f t="shared" si="78"/>
        <v>0</v>
      </c>
      <c r="E686" s="5">
        <f t="shared" si="78"/>
        <v>0</v>
      </c>
    </row>
    <row r="687" spans="1:5" outlineLevel="1">
      <c r="A687" s="193" t="s">
        <v>563</v>
      </c>
      <c r="B687" s="194"/>
      <c r="C687" s="32">
        <f>SUM(C688:C693)</f>
        <v>0</v>
      </c>
      <c r="D687" s="32">
        <f>SUM(D688:D693)</f>
        <v>0</v>
      </c>
      <c r="E687" s="32">
        <f>SUM(E688:E693)</f>
        <v>0</v>
      </c>
    </row>
    <row r="688" spans="1:5" outlineLevel="2">
      <c r="A688" s="7">
        <v>9614</v>
      </c>
      <c r="B688" s="4" t="s">
        <v>507</v>
      </c>
      <c r="C688" s="5">
        <v>0</v>
      </c>
      <c r="D688" s="5">
        <f>C688</f>
        <v>0</v>
      </c>
      <c r="E688" s="5">
        <f>D688</f>
        <v>0</v>
      </c>
    </row>
    <row r="689" spans="1:5" outlineLevel="2">
      <c r="A689" s="7">
        <v>9614</v>
      </c>
      <c r="B689" s="4" t="s">
        <v>508</v>
      </c>
      <c r="C689" s="5">
        <v>0</v>
      </c>
      <c r="D689" s="5">
        <f t="shared" ref="D689:E693" si="79">C689</f>
        <v>0</v>
      </c>
      <c r="E689" s="5">
        <f t="shared" si="79"/>
        <v>0</v>
      </c>
    </row>
    <row r="690" spans="1:5" outlineLevel="2">
      <c r="A690" s="7">
        <v>9614</v>
      </c>
      <c r="B690" s="4" t="s">
        <v>509</v>
      </c>
      <c r="C690" s="5">
        <v>0</v>
      </c>
      <c r="D690" s="5">
        <f t="shared" si="79"/>
        <v>0</v>
      </c>
      <c r="E690" s="5">
        <f t="shared" si="79"/>
        <v>0</v>
      </c>
    </row>
    <row r="691" spans="1:5" outlineLevel="2">
      <c r="A691" s="7">
        <v>9614</v>
      </c>
      <c r="B691" s="4" t="s">
        <v>510</v>
      </c>
      <c r="C691" s="5">
        <v>0</v>
      </c>
      <c r="D691" s="5">
        <f t="shared" si="79"/>
        <v>0</v>
      </c>
      <c r="E691" s="5">
        <f t="shared" si="79"/>
        <v>0</v>
      </c>
    </row>
    <row r="692" spans="1:5" outlineLevel="2">
      <c r="A692" s="7">
        <v>9614</v>
      </c>
      <c r="B692" s="4" t="s">
        <v>511</v>
      </c>
      <c r="C692" s="5">
        <v>0</v>
      </c>
      <c r="D692" s="5">
        <f t="shared" si="79"/>
        <v>0</v>
      </c>
      <c r="E692" s="5">
        <f t="shared" si="79"/>
        <v>0</v>
      </c>
    </row>
    <row r="693" spans="1:5" outlineLevel="2">
      <c r="A693" s="7">
        <v>9614</v>
      </c>
      <c r="B693" s="4" t="s">
        <v>512</v>
      </c>
      <c r="C693" s="5">
        <v>0</v>
      </c>
      <c r="D693" s="5">
        <f t="shared" si="79"/>
        <v>0</v>
      </c>
      <c r="E693" s="5">
        <f t="shared" si="79"/>
        <v>0</v>
      </c>
    </row>
    <row r="694" spans="1:5" outlineLevel="1">
      <c r="A694" s="193" t="s">
        <v>564</v>
      </c>
      <c r="B694" s="194"/>
      <c r="C694" s="32">
        <f>SUM(C695:C699)</f>
        <v>0</v>
      </c>
      <c r="D694" s="32">
        <f>SUM(D695:D699)</f>
        <v>0</v>
      </c>
      <c r="E694" s="32">
        <f>SUM(E695:E699)</f>
        <v>0</v>
      </c>
    </row>
    <row r="695" spans="1:5" outlineLevel="2">
      <c r="A695" s="7">
        <v>9615</v>
      </c>
      <c r="B695" s="4" t="s">
        <v>514</v>
      </c>
      <c r="C695" s="5">
        <v>0</v>
      </c>
      <c r="D695" s="5">
        <f>C695</f>
        <v>0</v>
      </c>
      <c r="E695" s="5">
        <f>D695</f>
        <v>0</v>
      </c>
    </row>
    <row r="696" spans="1:5" outlineLevel="2">
      <c r="A696" s="7">
        <v>9615</v>
      </c>
      <c r="B696" s="4" t="s">
        <v>515</v>
      </c>
      <c r="C696" s="5">
        <v>0</v>
      </c>
      <c r="D696" s="5">
        <f t="shared" ref="D696:E699" si="80">C696</f>
        <v>0</v>
      </c>
      <c r="E696" s="5">
        <f t="shared" si="80"/>
        <v>0</v>
      </c>
    </row>
    <row r="697" spans="1:5" outlineLevel="2">
      <c r="A697" s="7">
        <v>9615</v>
      </c>
      <c r="B697" s="4" t="s">
        <v>516</v>
      </c>
      <c r="C697" s="5">
        <v>0</v>
      </c>
      <c r="D697" s="5">
        <f t="shared" si="80"/>
        <v>0</v>
      </c>
      <c r="E697" s="5">
        <f t="shared" si="80"/>
        <v>0</v>
      </c>
    </row>
    <row r="698" spans="1:5" outlineLevel="2">
      <c r="A698" s="7">
        <v>9615</v>
      </c>
      <c r="B698" s="4" t="s">
        <v>517</v>
      </c>
      <c r="C698" s="5">
        <v>0</v>
      </c>
      <c r="D698" s="5">
        <f t="shared" si="80"/>
        <v>0</v>
      </c>
      <c r="E698" s="5">
        <f t="shared" si="80"/>
        <v>0</v>
      </c>
    </row>
    <row r="699" spans="1:5" outlineLevel="2">
      <c r="A699" s="7">
        <v>9615</v>
      </c>
      <c r="B699" s="4" t="s">
        <v>518</v>
      </c>
      <c r="C699" s="5">
        <v>0</v>
      </c>
      <c r="D699" s="5">
        <f t="shared" si="80"/>
        <v>0</v>
      </c>
      <c r="E699" s="5">
        <f t="shared" si="80"/>
        <v>0</v>
      </c>
    </row>
    <row r="700" spans="1:5" outlineLevel="1">
      <c r="A700" s="193" t="s">
        <v>565</v>
      </c>
      <c r="B700" s="194"/>
      <c r="C700" s="32">
        <f>SUM(C701:C711)</f>
        <v>0</v>
      </c>
      <c r="D700" s="32">
        <f>SUM(D701:D711)</f>
        <v>0</v>
      </c>
      <c r="E700" s="32">
        <f>SUM(E701:E711)</f>
        <v>0</v>
      </c>
    </row>
    <row r="701" spans="1:5" outlineLevel="2">
      <c r="A701" s="7">
        <v>9616</v>
      </c>
      <c r="B701" s="4" t="s">
        <v>520</v>
      </c>
      <c r="C701" s="5">
        <v>0</v>
      </c>
      <c r="D701" s="5">
        <f>C701</f>
        <v>0</v>
      </c>
      <c r="E701" s="5">
        <f>D701</f>
        <v>0</v>
      </c>
    </row>
    <row r="702" spans="1:5" outlineLevel="2">
      <c r="A702" s="7">
        <v>9616</v>
      </c>
      <c r="B702" s="4" t="s">
        <v>521</v>
      </c>
      <c r="C702" s="5">
        <v>0</v>
      </c>
      <c r="D702" s="5">
        <f t="shared" ref="D702:E711" si="81">C702</f>
        <v>0</v>
      </c>
      <c r="E702" s="5">
        <f t="shared" si="81"/>
        <v>0</v>
      </c>
    </row>
    <row r="703" spans="1:5" outlineLevel="2">
      <c r="A703" s="7">
        <v>9616</v>
      </c>
      <c r="B703" s="4" t="s">
        <v>522</v>
      </c>
      <c r="C703" s="5">
        <v>0</v>
      </c>
      <c r="D703" s="5">
        <f t="shared" si="81"/>
        <v>0</v>
      </c>
      <c r="E703" s="5">
        <f t="shared" si="81"/>
        <v>0</v>
      </c>
    </row>
    <row r="704" spans="1:5" outlineLevel="2">
      <c r="A704" s="7">
        <v>9616</v>
      </c>
      <c r="B704" s="4" t="s">
        <v>523</v>
      </c>
      <c r="C704" s="5">
        <v>0</v>
      </c>
      <c r="D704" s="5">
        <f t="shared" si="81"/>
        <v>0</v>
      </c>
      <c r="E704" s="5">
        <f t="shared" si="81"/>
        <v>0</v>
      </c>
    </row>
    <row r="705" spans="1:10" outlineLevel="2">
      <c r="A705" s="7">
        <v>9616</v>
      </c>
      <c r="B705" s="4" t="s">
        <v>524</v>
      </c>
      <c r="C705" s="5">
        <v>0</v>
      </c>
      <c r="D705" s="5">
        <f t="shared" si="81"/>
        <v>0</v>
      </c>
      <c r="E705" s="5">
        <f t="shared" si="81"/>
        <v>0</v>
      </c>
    </row>
    <row r="706" spans="1:10" outlineLevel="2">
      <c r="A706" s="7">
        <v>9616</v>
      </c>
      <c r="B706" s="4" t="s">
        <v>525</v>
      </c>
      <c r="C706" s="5">
        <v>0</v>
      </c>
      <c r="D706" s="5">
        <f t="shared" si="81"/>
        <v>0</v>
      </c>
      <c r="E706" s="5">
        <f t="shared" si="81"/>
        <v>0</v>
      </c>
    </row>
    <row r="707" spans="1:10" outlineLevel="2">
      <c r="A707" s="7">
        <v>9616</v>
      </c>
      <c r="B707" s="4" t="s">
        <v>526</v>
      </c>
      <c r="C707" s="5">
        <v>0</v>
      </c>
      <c r="D707" s="5">
        <f t="shared" si="81"/>
        <v>0</v>
      </c>
      <c r="E707" s="5">
        <f t="shared" si="81"/>
        <v>0</v>
      </c>
    </row>
    <row r="708" spans="1:10" outlineLevel="2">
      <c r="A708" s="7">
        <v>9616</v>
      </c>
      <c r="B708" s="4" t="s">
        <v>527</v>
      </c>
      <c r="C708" s="5">
        <v>0</v>
      </c>
      <c r="D708" s="5">
        <f t="shared" si="81"/>
        <v>0</v>
      </c>
      <c r="E708" s="5">
        <f t="shared" si="81"/>
        <v>0</v>
      </c>
    </row>
    <row r="709" spans="1:10" outlineLevel="2">
      <c r="A709" s="7">
        <v>9616</v>
      </c>
      <c r="B709" s="4" t="s">
        <v>528</v>
      </c>
      <c r="C709" s="5">
        <v>0</v>
      </c>
      <c r="D709" s="5">
        <f t="shared" si="81"/>
        <v>0</v>
      </c>
      <c r="E709" s="5">
        <f t="shared" si="81"/>
        <v>0</v>
      </c>
    </row>
    <row r="710" spans="1:10" outlineLevel="2">
      <c r="A710" s="7">
        <v>9616</v>
      </c>
      <c r="B710" s="4" t="s">
        <v>529</v>
      </c>
      <c r="C710" s="5">
        <v>0</v>
      </c>
      <c r="D710" s="5">
        <f t="shared" si="81"/>
        <v>0</v>
      </c>
      <c r="E710" s="5">
        <f t="shared" si="81"/>
        <v>0</v>
      </c>
    </row>
    <row r="711" spans="1:10" outlineLevel="2">
      <c r="A711" s="7">
        <v>9616</v>
      </c>
      <c r="B711" s="4" t="s">
        <v>530</v>
      </c>
      <c r="C711" s="5">
        <v>0</v>
      </c>
      <c r="D711" s="5">
        <f t="shared" si="81"/>
        <v>0</v>
      </c>
      <c r="E711" s="5">
        <f t="shared" si="81"/>
        <v>0</v>
      </c>
    </row>
    <row r="712" spans="1:10" outlineLevel="1">
      <c r="A712" s="193" t="s">
        <v>566</v>
      </c>
      <c r="B712" s="194"/>
      <c r="C712" s="32"/>
      <c r="D712" s="31">
        <f>C712</f>
        <v>0</v>
      </c>
      <c r="E712" s="31">
        <f>D712</f>
        <v>0</v>
      </c>
    </row>
    <row r="713" spans="1:10" outlineLevel="1">
      <c r="A713" s="193" t="s">
        <v>567</v>
      </c>
      <c r="B713" s="194"/>
      <c r="C713" s="32">
        <v>0</v>
      </c>
      <c r="D713" s="31">
        <f t="shared" ref="D713:E715" si="82">C713</f>
        <v>0</v>
      </c>
      <c r="E713" s="31">
        <f t="shared" si="82"/>
        <v>0</v>
      </c>
    </row>
    <row r="714" spans="1:10" outlineLevel="1">
      <c r="A714" s="193" t="s">
        <v>568</v>
      </c>
      <c r="B714" s="194"/>
      <c r="C714" s="32">
        <v>0</v>
      </c>
      <c r="D714" s="31">
        <f t="shared" si="82"/>
        <v>0</v>
      </c>
      <c r="E714" s="31">
        <f t="shared" si="82"/>
        <v>0</v>
      </c>
    </row>
    <row r="715" spans="1:10" outlineLevel="1">
      <c r="A715" s="193" t="s">
        <v>569</v>
      </c>
      <c r="B715" s="194"/>
      <c r="C715" s="32">
        <v>0</v>
      </c>
      <c r="D715" s="31">
        <f t="shared" si="82"/>
        <v>0</v>
      </c>
      <c r="E715" s="31">
        <f t="shared" si="82"/>
        <v>0</v>
      </c>
    </row>
    <row r="716" spans="1:10">
      <c r="A716" s="199" t="s">
        <v>570</v>
      </c>
      <c r="B716" s="200"/>
      <c r="C716" s="36">
        <f>C717</f>
        <v>784000</v>
      </c>
      <c r="D716" s="36">
        <f>D717</f>
        <v>784000</v>
      </c>
      <c r="E716" s="36">
        <f>E717</f>
        <v>784000</v>
      </c>
      <c r="G716" s="39" t="s">
        <v>66</v>
      </c>
      <c r="H716" s="41"/>
      <c r="I716" s="42"/>
      <c r="J716" s="40" t="b">
        <f>AND(H716=I716)</f>
        <v>1</v>
      </c>
    </row>
    <row r="717" spans="1:10">
      <c r="A717" s="195" t="s">
        <v>571</v>
      </c>
      <c r="B717" s="196"/>
      <c r="C717" s="33">
        <f>C718+C722</f>
        <v>784000</v>
      </c>
      <c r="D717" s="33">
        <f>D718+D722</f>
        <v>784000</v>
      </c>
      <c r="E717" s="33">
        <f>E718+E722</f>
        <v>784000</v>
      </c>
      <c r="G717" s="39" t="s">
        <v>599</v>
      </c>
      <c r="H717" s="41"/>
      <c r="I717" s="42"/>
      <c r="J717" s="40" t="b">
        <f>AND(H717=I717)</f>
        <v>1</v>
      </c>
    </row>
    <row r="718" spans="1:10" outlineLevel="1" collapsed="1">
      <c r="A718" s="7">
        <v>10950</v>
      </c>
      <c r="B718" s="4" t="s">
        <v>990</v>
      </c>
      <c r="C718" s="5">
        <f>SUM(C719:C721)</f>
        <v>784000</v>
      </c>
      <c r="D718" s="31">
        <f>SUM(D719:D721)</f>
        <v>784000</v>
      </c>
      <c r="E718" s="31">
        <f>SUM(E719:E721)</f>
        <v>784000</v>
      </c>
    </row>
    <row r="719" spans="1:10" ht="15" customHeight="1" outlineLevel="2">
      <c r="A719" s="29"/>
      <c r="B719" s="28" t="s">
        <v>572</v>
      </c>
      <c r="C719" s="30">
        <v>784000</v>
      </c>
      <c r="D719" s="5">
        <f>C719</f>
        <v>784000</v>
      </c>
      <c r="E719" s="5">
        <f>D719</f>
        <v>784000</v>
      </c>
    </row>
    <row r="720" spans="1:10" ht="15" customHeight="1" outlineLevel="2">
      <c r="A720" s="29"/>
      <c r="B720" s="28" t="s">
        <v>573</v>
      </c>
      <c r="C720" s="30">
        <v>0</v>
      </c>
      <c r="D720" s="5">
        <f t="shared" ref="D720:E721" si="83">C720</f>
        <v>0</v>
      </c>
      <c r="E720" s="5">
        <f t="shared" si="83"/>
        <v>0</v>
      </c>
    </row>
    <row r="721" spans="1:10" ht="15" customHeight="1" outlineLevel="2">
      <c r="A721" s="29"/>
      <c r="B721" s="28" t="s">
        <v>574</v>
      </c>
      <c r="C721" s="30">
        <v>0</v>
      </c>
      <c r="D721" s="5">
        <f t="shared" si="83"/>
        <v>0</v>
      </c>
      <c r="E721" s="5">
        <f t="shared" si="83"/>
        <v>0</v>
      </c>
    </row>
    <row r="722" spans="1:10" outlineLevel="1">
      <c r="A722" s="7">
        <v>10951</v>
      </c>
      <c r="B722" s="4" t="s">
        <v>991</v>
      </c>
      <c r="C722" s="5">
        <f>SUM(C723:C724)</f>
        <v>0</v>
      </c>
      <c r="D722" s="31">
        <f>SUM(D723:D724)</f>
        <v>0</v>
      </c>
      <c r="E722" s="31">
        <f>SUM(E723:E724)</f>
        <v>0</v>
      </c>
    </row>
    <row r="723" spans="1:10" ht="15" customHeight="1" outlineLevel="2">
      <c r="A723" s="29"/>
      <c r="B723" s="28" t="s">
        <v>575</v>
      </c>
      <c r="C723" s="30">
        <v>0</v>
      </c>
      <c r="D723" s="5">
        <f>C723</f>
        <v>0</v>
      </c>
      <c r="E723" s="5">
        <f>D723</f>
        <v>0</v>
      </c>
    </row>
    <row r="724" spans="1:10" ht="15" customHeight="1" outlineLevel="2">
      <c r="A724" s="29"/>
      <c r="B724" s="28" t="s">
        <v>576</v>
      </c>
      <c r="C724" s="30">
        <v>0</v>
      </c>
      <c r="D724" s="5">
        <f>C724</f>
        <v>0</v>
      </c>
      <c r="E724" s="5">
        <f>D724</f>
        <v>0</v>
      </c>
    </row>
    <row r="725" spans="1:10">
      <c r="A725" s="199" t="s">
        <v>577</v>
      </c>
      <c r="B725" s="200"/>
      <c r="C725" s="36">
        <f>C726</f>
        <v>362000</v>
      </c>
      <c r="D725" s="36">
        <f>D726</f>
        <v>0</v>
      </c>
      <c r="E725" s="36">
        <f>E726</f>
        <v>0</v>
      </c>
      <c r="G725" s="39" t="s">
        <v>216</v>
      </c>
      <c r="H725" s="41"/>
      <c r="I725" s="42"/>
      <c r="J725" s="40" t="b">
        <f>AND(H725=I725)</f>
        <v>1</v>
      </c>
    </row>
    <row r="726" spans="1:10">
      <c r="A726" s="195" t="s">
        <v>588</v>
      </c>
      <c r="B726" s="196"/>
      <c r="C726" s="33">
        <v>362000</v>
      </c>
      <c r="D726" s="33">
        <f>D727+D730+D733+D739+D741+D743+D750+D755+D760+D765+D767+D771+D777</f>
        <v>0</v>
      </c>
      <c r="E726" s="33">
        <f>E727+E730+E733+E739+E741+E743+E750+E755+E760+E765+E767+E771+E777</f>
        <v>0</v>
      </c>
      <c r="G726" s="39" t="s">
        <v>600</v>
      </c>
      <c r="H726" s="41"/>
      <c r="I726" s="42"/>
      <c r="J726" s="40" t="b">
        <f>AND(H726=I726)</f>
        <v>1</v>
      </c>
    </row>
    <row r="727" spans="1:10" outlineLevel="1">
      <c r="A727" s="205" t="s">
        <v>845</v>
      </c>
      <c r="B727" s="206"/>
      <c r="C727" s="31">
        <f>SUM(C728:C729)</f>
        <v>0</v>
      </c>
      <c r="D727" s="31">
        <f>SUM(D728:D729)</f>
        <v>0</v>
      </c>
      <c r="E727" s="31">
        <f>SUM(E728:E729)</f>
        <v>0</v>
      </c>
    </row>
    <row r="728" spans="1:10" outlineLevel="2">
      <c r="A728" s="6">
        <v>3</v>
      </c>
      <c r="B728" s="4" t="s">
        <v>823</v>
      </c>
      <c r="C728" s="5"/>
      <c r="D728" s="5">
        <f>C728</f>
        <v>0</v>
      </c>
      <c r="E728" s="5">
        <f>D728</f>
        <v>0</v>
      </c>
    </row>
    <row r="729" spans="1:10" outlineLevel="2">
      <c r="A729" s="6">
        <v>4</v>
      </c>
      <c r="B729" s="4" t="s">
        <v>833</v>
      </c>
      <c r="C729" s="5"/>
      <c r="D729" s="5">
        <f>C729</f>
        <v>0</v>
      </c>
      <c r="E729" s="5">
        <f>D729</f>
        <v>0</v>
      </c>
    </row>
    <row r="730" spans="1:10" outlineLevel="1">
      <c r="A730" s="205" t="s">
        <v>844</v>
      </c>
      <c r="B730" s="206"/>
      <c r="C730" s="31">
        <f t="shared" ref="C730:E731" si="84">C731</f>
        <v>0</v>
      </c>
      <c r="D730" s="31">
        <f t="shared" si="84"/>
        <v>0</v>
      </c>
      <c r="E730" s="31">
        <f t="shared" si="84"/>
        <v>0</v>
      </c>
    </row>
    <row r="731" spans="1:10" outlineLevel="2">
      <c r="A731" s="6">
        <v>2</v>
      </c>
      <c r="B731" s="4" t="s">
        <v>818</v>
      </c>
      <c r="C731" s="5">
        <f t="shared" si="84"/>
        <v>0</v>
      </c>
      <c r="D731" s="5">
        <f t="shared" si="84"/>
        <v>0</v>
      </c>
      <c r="E731" s="5">
        <f t="shared" si="84"/>
        <v>0</v>
      </c>
    </row>
    <row r="732" spans="1:10" outlineLevel="3">
      <c r="A732" s="29"/>
      <c r="B732" s="28" t="s">
        <v>843</v>
      </c>
      <c r="C732" s="30"/>
      <c r="D732" s="30">
        <f>C732</f>
        <v>0</v>
      </c>
      <c r="E732" s="30">
        <f>D732</f>
        <v>0</v>
      </c>
    </row>
    <row r="733" spans="1:10" outlineLevel="1">
      <c r="A733" s="205" t="s">
        <v>842</v>
      </c>
      <c r="B733" s="206"/>
      <c r="C733" s="31">
        <f>C734+C737+C738</f>
        <v>0</v>
      </c>
      <c r="D733" s="31">
        <f>D734+D737+D738</f>
        <v>0</v>
      </c>
      <c r="E733" s="31">
        <f>E734+E737+E738</f>
        <v>0</v>
      </c>
    </row>
    <row r="734" spans="1:10" outlineLevel="2">
      <c r="A734" s="6">
        <v>1</v>
      </c>
      <c r="B734" s="4" t="s">
        <v>836</v>
      </c>
      <c r="C734" s="5">
        <f>C735+C736</f>
        <v>0</v>
      </c>
      <c r="D734" s="5">
        <f>D735+D736</f>
        <v>0</v>
      </c>
      <c r="E734" s="5">
        <f>E735+E736</f>
        <v>0</v>
      </c>
    </row>
    <row r="735" spans="1:10" outlineLevel="3">
      <c r="A735" s="29"/>
      <c r="B735" s="28" t="s">
        <v>841</v>
      </c>
      <c r="C735" s="30">
        <v>0</v>
      </c>
      <c r="D735" s="30">
        <f t="shared" ref="D735:E738" si="85">C735</f>
        <v>0</v>
      </c>
      <c r="E735" s="30">
        <f t="shared" si="85"/>
        <v>0</v>
      </c>
    </row>
    <row r="736" spans="1:10" outlineLevel="3">
      <c r="A736" s="29"/>
      <c r="B736" s="28" t="s">
        <v>840</v>
      </c>
      <c r="C736" s="30">
        <v>0</v>
      </c>
      <c r="D736" s="30">
        <f t="shared" si="85"/>
        <v>0</v>
      </c>
      <c r="E736" s="30">
        <f t="shared" si="85"/>
        <v>0</v>
      </c>
    </row>
    <row r="737" spans="1:5" outlineLevel="2">
      <c r="A737" s="6">
        <v>3</v>
      </c>
      <c r="B737" s="4" t="s">
        <v>823</v>
      </c>
      <c r="C737" s="5"/>
      <c r="D737" s="5">
        <f t="shared" si="85"/>
        <v>0</v>
      </c>
      <c r="E737" s="5">
        <f t="shared" si="85"/>
        <v>0</v>
      </c>
    </row>
    <row r="738" spans="1:5" outlineLevel="2">
      <c r="A738" s="6">
        <v>4</v>
      </c>
      <c r="B738" s="4" t="s">
        <v>833</v>
      </c>
      <c r="C738" s="5"/>
      <c r="D738" s="5">
        <f t="shared" si="85"/>
        <v>0</v>
      </c>
      <c r="E738" s="5">
        <f t="shared" si="85"/>
        <v>0</v>
      </c>
    </row>
    <row r="739" spans="1:5" outlineLevel="1">
      <c r="A739" s="205" t="s">
        <v>839</v>
      </c>
      <c r="B739" s="206"/>
      <c r="C739" s="31">
        <f>C740</f>
        <v>0</v>
      </c>
      <c r="D739" s="31">
        <f>D740</f>
        <v>0</v>
      </c>
      <c r="E739" s="31">
        <f>E740</f>
        <v>0</v>
      </c>
    </row>
    <row r="740" spans="1:5" outlineLevel="2">
      <c r="A740" s="6">
        <v>4</v>
      </c>
      <c r="B740" s="4" t="s">
        <v>833</v>
      </c>
      <c r="C740" s="5"/>
      <c r="D740" s="5">
        <f>C740</f>
        <v>0</v>
      </c>
      <c r="E740" s="5">
        <f>D740</f>
        <v>0</v>
      </c>
    </row>
    <row r="741" spans="1:5" outlineLevel="1">
      <c r="A741" s="205" t="s">
        <v>838</v>
      </c>
      <c r="B741" s="206"/>
      <c r="C741" s="31">
        <f>SUM(C742)</f>
        <v>0</v>
      </c>
      <c r="D741" s="31">
        <f>SUM(D742)</f>
        <v>0</v>
      </c>
      <c r="E741" s="31">
        <f>SUM(E742)</f>
        <v>0</v>
      </c>
    </row>
    <row r="742" spans="1:5" outlineLevel="2">
      <c r="A742" s="6">
        <v>3</v>
      </c>
      <c r="B742" s="4" t="s">
        <v>823</v>
      </c>
      <c r="C742" s="5"/>
      <c r="D742" s="5">
        <f>C742</f>
        <v>0</v>
      </c>
      <c r="E742" s="5">
        <f>D742</f>
        <v>0</v>
      </c>
    </row>
    <row r="743" spans="1:5" outlineLevel="1">
      <c r="A743" s="205" t="s">
        <v>837</v>
      </c>
      <c r="B743" s="206"/>
      <c r="C743" s="31">
        <f>C744+C748+C749+C746</f>
        <v>0</v>
      </c>
      <c r="D743" s="31">
        <f>D744+D748+D749+D746</f>
        <v>0</v>
      </c>
      <c r="E743" s="31">
        <f>E744+E748+E749+E746</f>
        <v>0</v>
      </c>
    </row>
    <row r="744" spans="1:5" outlineLevel="2">
      <c r="A744" s="6">
        <v>1</v>
      </c>
      <c r="B744" s="4" t="s">
        <v>836</v>
      </c>
      <c r="C744" s="5">
        <f>C745</f>
        <v>0</v>
      </c>
      <c r="D744" s="5">
        <f>D745</f>
        <v>0</v>
      </c>
      <c r="E744" s="5">
        <f>E745</f>
        <v>0</v>
      </c>
    </row>
    <row r="745" spans="1:5" outlineLevel="3">
      <c r="A745" s="29"/>
      <c r="B745" s="28" t="s">
        <v>835</v>
      </c>
      <c r="C745" s="30">
        <v>0</v>
      </c>
      <c r="D745" s="30">
        <f>C745</f>
        <v>0</v>
      </c>
      <c r="E745" s="30">
        <f>D745</f>
        <v>0</v>
      </c>
    </row>
    <row r="746" spans="1:5" outlineLevel="2">
      <c r="A746" s="6">
        <v>2</v>
      </c>
      <c r="B746" s="4" t="s">
        <v>818</v>
      </c>
      <c r="C746" s="5">
        <f>C747</f>
        <v>0</v>
      </c>
      <c r="D746" s="5">
        <f>D747</f>
        <v>0</v>
      </c>
      <c r="E746" s="5">
        <f>E747</f>
        <v>0</v>
      </c>
    </row>
    <row r="747" spans="1:5" outlineLevel="3">
      <c r="A747" s="29"/>
      <c r="B747" s="28" t="s">
        <v>834</v>
      </c>
      <c r="C747" s="30"/>
      <c r="D747" s="30">
        <f t="shared" ref="D747:E749" si="86">C747</f>
        <v>0</v>
      </c>
      <c r="E747" s="30">
        <f t="shared" si="86"/>
        <v>0</v>
      </c>
    </row>
    <row r="748" spans="1:5" outlineLevel="2">
      <c r="A748" s="6">
        <v>3</v>
      </c>
      <c r="B748" s="4" t="s">
        <v>823</v>
      </c>
      <c r="C748" s="5"/>
      <c r="D748" s="5">
        <f t="shared" si="86"/>
        <v>0</v>
      </c>
      <c r="E748" s="5">
        <f t="shared" si="86"/>
        <v>0</v>
      </c>
    </row>
    <row r="749" spans="1:5" outlineLevel="2">
      <c r="A749" s="6">
        <v>4</v>
      </c>
      <c r="B749" s="4" t="s">
        <v>833</v>
      </c>
      <c r="C749" s="5"/>
      <c r="D749" s="5">
        <f t="shared" si="86"/>
        <v>0</v>
      </c>
      <c r="E749" s="5">
        <f t="shared" si="86"/>
        <v>0</v>
      </c>
    </row>
    <row r="750" spans="1:5" outlineLevel="1">
      <c r="A750" s="205" t="s">
        <v>832</v>
      </c>
      <c r="B750" s="206"/>
      <c r="C750" s="31">
        <f>C754++C751</f>
        <v>0</v>
      </c>
      <c r="D750" s="31">
        <f>D754++D751</f>
        <v>0</v>
      </c>
      <c r="E750" s="31">
        <f>E754++E751</f>
        <v>0</v>
      </c>
    </row>
    <row r="751" spans="1:5" outlineLevel="2">
      <c r="A751" s="6">
        <v>2</v>
      </c>
      <c r="B751" s="4" t="s">
        <v>818</v>
      </c>
      <c r="C751" s="5">
        <f>C753+C752</f>
        <v>0</v>
      </c>
      <c r="D751" s="5">
        <f>D753+D752</f>
        <v>0</v>
      </c>
      <c r="E751" s="5">
        <f>E753+E752</f>
        <v>0</v>
      </c>
    </row>
    <row r="752" spans="1:5" s="124" customFormat="1" outlineLevel="3">
      <c r="A752" s="127"/>
      <c r="B752" s="126" t="s">
        <v>831</v>
      </c>
      <c r="C752" s="125"/>
      <c r="D752" s="125">
        <f t="shared" ref="D752:E754" si="87">C752</f>
        <v>0</v>
      </c>
      <c r="E752" s="125">
        <f t="shared" si="87"/>
        <v>0</v>
      </c>
    </row>
    <row r="753" spans="1:5" s="124" customFormat="1" outlineLevel="3">
      <c r="A753" s="127"/>
      <c r="B753" s="126" t="s">
        <v>817</v>
      </c>
      <c r="C753" s="125"/>
      <c r="D753" s="125">
        <f t="shared" si="87"/>
        <v>0</v>
      </c>
      <c r="E753" s="125">
        <f t="shared" si="87"/>
        <v>0</v>
      </c>
    </row>
    <row r="754" spans="1:5" outlineLevel="2">
      <c r="A754" s="6">
        <v>3</v>
      </c>
      <c r="B754" s="4" t="s">
        <v>823</v>
      </c>
      <c r="C754" s="5"/>
      <c r="D754" s="5">
        <f t="shared" si="87"/>
        <v>0</v>
      </c>
      <c r="E754" s="5">
        <f t="shared" si="87"/>
        <v>0</v>
      </c>
    </row>
    <row r="755" spans="1:5" outlineLevel="1">
      <c r="A755" s="205" t="s">
        <v>830</v>
      </c>
      <c r="B755" s="206"/>
      <c r="C755" s="31">
        <f>C756</f>
        <v>0</v>
      </c>
      <c r="D755" s="31">
        <f>D756</f>
        <v>0</v>
      </c>
      <c r="E755" s="31">
        <f>E756</f>
        <v>0</v>
      </c>
    </row>
    <row r="756" spans="1:5" outlineLevel="2">
      <c r="A756" s="6">
        <v>2</v>
      </c>
      <c r="B756" s="4" t="s">
        <v>818</v>
      </c>
      <c r="C756" s="5">
        <f>C757+C758+C759</f>
        <v>0</v>
      </c>
      <c r="D756" s="5">
        <f>D757+D758+D759</f>
        <v>0</v>
      </c>
      <c r="E756" s="5">
        <f>E757+E758+E759</f>
        <v>0</v>
      </c>
    </row>
    <row r="757" spans="1:5" outlineLevel="3">
      <c r="A757" s="29"/>
      <c r="B757" s="28" t="s">
        <v>829</v>
      </c>
      <c r="C757" s="30"/>
      <c r="D757" s="30">
        <f>C757</f>
        <v>0</v>
      </c>
      <c r="E757" s="30">
        <f>D757</f>
        <v>0</v>
      </c>
    </row>
    <row r="758" spans="1:5" outlineLevel="3">
      <c r="A758" s="29"/>
      <c r="B758" s="28" t="s">
        <v>828</v>
      </c>
      <c r="C758" s="30"/>
      <c r="D758" s="30">
        <f t="shared" ref="D758:E759" si="88">C758</f>
        <v>0</v>
      </c>
      <c r="E758" s="30">
        <f t="shared" si="88"/>
        <v>0</v>
      </c>
    </row>
    <row r="759" spans="1:5" outlineLevel="3">
      <c r="A759" s="29"/>
      <c r="B759" s="28" t="s">
        <v>827</v>
      </c>
      <c r="C759" s="30"/>
      <c r="D759" s="30">
        <f t="shared" si="88"/>
        <v>0</v>
      </c>
      <c r="E759" s="30">
        <f t="shared" si="88"/>
        <v>0</v>
      </c>
    </row>
    <row r="760" spans="1:5" outlineLevel="1">
      <c r="A760" s="205" t="s">
        <v>826</v>
      </c>
      <c r="B760" s="206"/>
      <c r="C760" s="31">
        <f>C761+C764</f>
        <v>0</v>
      </c>
      <c r="D760" s="31">
        <f>D761+D764</f>
        <v>0</v>
      </c>
      <c r="E760" s="31">
        <f>E761+E764</f>
        <v>0</v>
      </c>
    </row>
    <row r="761" spans="1:5" outlineLevel="2">
      <c r="A761" s="6">
        <v>2</v>
      </c>
      <c r="B761" s="4" t="s">
        <v>818</v>
      </c>
      <c r="C761" s="5">
        <f>C762+C763</f>
        <v>0</v>
      </c>
      <c r="D761" s="5">
        <f>D762+D763</f>
        <v>0</v>
      </c>
      <c r="E761" s="5">
        <f>E762+E763</f>
        <v>0</v>
      </c>
    </row>
    <row r="762" spans="1:5" outlineLevel="3">
      <c r="A762" s="29"/>
      <c r="B762" s="28" t="s">
        <v>825</v>
      </c>
      <c r="C762" s="30">
        <v>0</v>
      </c>
      <c r="D762" s="30">
        <f t="shared" ref="D762:E764" si="89">C762</f>
        <v>0</v>
      </c>
      <c r="E762" s="30">
        <f t="shared" si="89"/>
        <v>0</v>
      </c>
    </row>
    <row r="763" spans="1:5" outlineLevel="3">
      <c r="A763" s="29"/>
      <c r="B763" s="28" t="s">
        <v>815</v>
      </c>
      <c r="C763" s="30"/>
      <c r="D763" s="30">
        <f t="shared" si="89"/>
        <v>0</v>
      </c>
      <c r="E763" s="30">
        <f t="shared" si="89"/>
        <v>0</v>
      </c>
    </row>
    <row r="764" spans="1:5" outlineLevel="2">
      <c r="A764" s="6">
        <v>3</v>
      </c>
      <c r="B764" s="4" t="s">
        <v>823</v>
      </c>
      <c r="C764" s="5">
        <v>0</v>
      </c>
      <c r="D764" s="5">
        <f t="shared" si="89"/>
        <v>0</v>
      </c>
      <c r="E764" s="5">
        <f t="shared" si="89"/>
        <v>0</v>
      </c>
    </row>
    <row r="765" spans="1:5" outlineLevel="1">
      <c r="A765" s="205" t="s">
        <v>824</v>
      </c>
      <c r="B765" s="206"/>
      <c r="C765" s="31">
        <f>SUM(C766)</f>
        <v>0</v>
      </c>
      <c r="D765" s="31">
        <f>SUM(D766)</f>
        <v>0</v>
      </c>
      <c r="E765" s="31">
        <f>SUM(E766)</f>
        <v>0</v>
      </c>
    </row>
    <row r="766" spans="1:5" outlineLevel="2">
      <c r="A766" s="6">
        <v>3</v>
      </c>
      <c r="B766" s="4" t="s">
        <v>823</v>
      </c>
      <c r="C766" s="5"/>
      <c r="D766" s="5">
        <f>C766</f>
        <v>0</v>
      </c>
      <c r="E766" s="5">
        <f>D766</f>
        <v>0</v>
      </c>
    </row>
    <row r="767" spans="1:5" outlineLevel="1">
      <c r="A767" s="205" t="s">
        <v>822</v>
      </c>
      <c r="B767" s="206"/>
      <c r="C767" s="31">
        <f>C768</f>
        <v>0</v>
      </c>
      <c r="D767" s="31">
        <f>D768</f>
        <v>0</v>
      </c>
      <c r="E767" s="31">
        <f>E768</f>
        <v>0</v>
      </c>
    </row>
    <row r="768" spans="1:5" outlineLevel="2">
      <c r="A768" s="6">
        <v>2</v>
      </c>
      <c r="B768" s="4" t="s">
        <v>818</v>
      </c>
      <c r="C768" s="5">
        <f>C769+C770</f>
        <v>0</v>
      </c>
      <c r="D768" s="5">
        <f>D769+D770</f>
        <v>0</v>
      </c>
      <c r="E768" s="5">
        <f>E769+E770</f>
        <v>0</v>
      </c>
    </row>
    <row r="769" spans="1:5" outlineLevel="3">
      <c r="A769" s="29"/>
      <c r="B769" s="28" t="s">
        <v>821</v>
      </c>
      <c r="C769" s="30"/>
      <c r="D769" s="30">
        <f>C769</f>
        <v>0</v>
      </c>
      <c r="E769" s="30">
        <f>D769</f>
        <v>0</v>
      </c>
    </row>
    <row r="770" spans="1:5" outlineLevel="3">
      <c r="A770" s="29"/>
      <c r="B770" s="28" t="s">
        <v>820</v>
      </c>
      <c r="C770" s="30"/>
      <c r="D770" s="30">
        <f>C770</f>
        <v>0</v>
      </c>
      <c r="E770" s="30">
        <f>D770</f>
        <v>0</v>
      </c>
    </row>
    <row r="771" spans="1:5" outlineLevel="1">
      <c r="A771" s="205" t="s">
        <v>819</v>
      </c>
      <c r="B771" s="206"/>
      <c r="C771" s="31">
        <f>C772</f>
        <v>0</v>
      </c>
      <c r="D771" s="31">
        <f>D772</f>
        <v>0</v>
      </c>
      <c r="E771" s="31">
        <f>E772</f>
        <v>0</v>
      </c>
    </row>
    <row r="772" spans="1:5" outlineLevel="2">
      <c r="A772" s="6">
        <v>2</v>
      </c>
      <c r="B772" s="4" t="s">
        <v>818</v>
      </c>
      <c r="C772" s="5">
        <f>C773+C774+C775+C776</f>
        <v>0</v>
      </c>
      <c r="D772" s="5">
        <f>D773+D774+D775+D776</f>
        <v>0</v>
      </c>
      <c r="E772" s="5">
        <f>E773+E774+E775+E776</f>
        <v>0</v>
      </c>
    </row>
    <row r="773" spans="1:5" outlineLevel="3">
      <c r="A773" s="29"/>
      <c r="B773" s="28" t="s">
        <v>817</v>
      </c>
      <c r="C773" s="30"/>
      <c r="D773" s="30">
        <f>C773</f>
        <v>0</v>
      </c>
      <c r="E773" s="30">
        <f>D773</f>
        <v>0</v>
      </c>
    </row>
    <row r="774" spans="1:5" outlineLevel="3">
      <c r="A774" s="29"/>
      <c r="B774" s="28" t="s">
        <v>816</v>
      </c>
      <c r="C774" s="30"/>
      <c r="D774" s="30">
        <f t="shared" ref="D774:E776" si="90">C774</f>
        <v>0</v>
      </c>
      <c r="E774" s="30">
        <f t="shared" si="90"/>
        <v>0</v>
      </c>
    </row>
    <row r="775" spans="1:5" outlineLevel="3">
      <c r="A775" s="29"/>
      <c r="B775" s="28" t="s">
        <v>815</v>
      </c>
      <c r="C775" s="30"/>
      <c r="D775" s="30">
        <f t="shared" si="90"/>
        <v>0</v>
      </c>
      <c r="E775" s="30">
        <f t="shared" si="90"/>
        <v>0</v>
      </c>
    </row>
    <row r="776" spans="1:5" outlineLevel="3">
      <c r="A776" s="29"/>
      <c r="B776" s="28" t="s">
        <v>814</v>
      </c>
      <c r="C776" s="30"/>
      <c r="D776" s="30">
        <f t="shared" si="90"/>
        <v>0</v>
      </c>
      <c r="E776" s="30">
        <f t="shared" si="90"/>
        <v>0</v>
      </c>
    </row>
    <row r="777" spans="1:5" outlineLevel="1">
      <c r="A777" s="205" t="s">
        <v>813</v>
      </c>
      <c r="B777" s="206"/>
      <c r="C777" s="31">
        <f>C778</f>
        <v>0</v>
      </c>
      <c r="D777" s="31">
        <f>D778</f>
        <v>0</v>
      </c>
      <c r="E777" s="31">
        <f>E778</f>
        <v>0</v>
      </c>
    </row>
    <row r="778" spans="1:5" outlineLevel="2">
      <c r="A778" s="6"/>
      <c r="B778" s="4" t="s">
        <v>812</v>
      </c>
      <c r="C778" s="5">
        <v>0</v>
      </c>
      <c r="D778" s="5">
        <f>C778</f>
        <v>0</v>
      </c>
      <c r="E778" s="5">
        <f>D778</f>
        <v>0</v>
      </c>
    </row>
  </sheetData>
  <mergeCells count="130">
    <mergeCell ref="A755:B755"/>
    <mergeCell ref="A760:B760"/>
    <mergeCell ref="A765:B765"/>
    <mergeCell ref="A767:B767"/>
    <mergeCell ref="A771:B771"/>
    <mergeCell ref="A777:B777"/>
    <mergeCell ref="A730:B730"/>
    <mergeCell ref="A733:B733"/>
    <mergeCell ref="A739:B739"/>
    <mergeCell ref="A741:B741"/>
    <mergeCell ref="A743:B743"/>
    <mergeCell ref="A750:B750"/>
    <mergeCell ref="A717:B717"/>
    <mergeCell ref="A725:B725"/>
    <mergeCell ref="A726:B726"/>
    <mergeCell ref="A727:B727"/>
    <mergeCell ref="A700:B700"/>
    <mergeCell ref="A712:B712"/>
    <mergeCell ref="A713:B713"/>
    <mergeCell ref="A714:B714"/>
    <mergeCell ref="A715:B715"/>
    <mergeCell ref="A716:B716"/>
    <mergeCell ref="A671:B671"/>
    <mergeCell ref="A676:B676"/>
    <mergeCell ref="A679:B679"/>
    <mergeCell ref="A683:B683"/>
    <mergeCell ref="A687:B687"/>
    <mergeCell ref="A694:B694"/>
    <mergeCell ref="A660:B660"/>
    <mergeCell ref="A661:B661"/>
    <mergeCell ref="A665:B665"/>
    <mergeCell ref="A668:B668"/>
    <mergeCell ref="A669:B669"/>
    <mergeCell ref="A670:B670"/>
    <mergeCell ref="A644:B644"/>
    <mergeCell ref="A645:B645"/>
    <mergeCell ref="A646:B646"/>
    <mergeCell ref="A651:B651"/>
    <mergeCell ref="A652:B652"/>
    <mergeCell ref="A653:B653"/>
    <mergeCell ref="A638:B638"/>
    <mergeCell ref="A639:B639"/>
    <mergeCell ref="A640:B640"/>
    <mergeCell ref="A641:B641"/>
    <mergeCell ref="A642:B642"/>
    <mergeCell ref="A643:B643"/>
    <mergeCell ref="A595:B595"/>
    <mergeCell ref="A599:B599"/>
    <mergeCell ref="A603:B603"/>
    <mergeCell ref="A610:B610"/>
    <mergeCell ref="A616:B616"/>
    <mergeCell ref="A628:B628"/>
    <mergeCell ref="A581:B581"/>
    <mergeCell ref="A584:B584"/>
    <mergeCell ref="A585:B585"/>
    <mergeCell ref="A586:B586"/>
    <mergeCell ref="A587:B587"/>
    <mergeCell ref="A592:B592"/>
    <mergeCell ref="A562:B562"/>
    <mergeCell ref="A567:B567"/>
    <mergeCell ref="A568:B568"/>
    <mergeCell ref="A569:B569"/>
    <mergeCell ref="A576:B576"/>
    <mergeCell ref="A577:B577"/>
    <mergeCell ref="A551:B551"/>
    <mergeCell ref="A552:B552"/>
    <mergeCell ref="A556:B556"/>
    <mergeCell ref="A559:B559"/>
    <mergeCell ref="A560:B560"/>
    <mergeCell ref="A561:B561"/>
    <mergeCell ref="A528:B528"/>
    <mergeCell ref="A538:B538"/>
    <mergeCell ref="A547:B547"/>
    <mergeCell ref="A548:B548"/>
    <mergeCell ref="A549:B549"/>
    <mergeCell ref="A550:B550"/>
    <mergeCell ref="A482:B482"/>
    <mergeCell ref="A483:B483"/>
    <mergeCell ref="A484:B484"/>
    <mergeCell ref="A504:B504"/>
    <mergeCell ref="A509:B509"/>
    <mergeCell ref="A522:B522"/>
    <mergeCell ref="A260:B260"/>
    <mergeCell ref="A263:B263"/>
    <mergeCell ref="A314:B314"/>
    <mergeCell ref="A339:B339"/>
    <mergeCell ref="A340:B340"/>
    <mergeCell ref="A444:B444"/>
    <mergeCell ref="A243:B243"/>
    <mergeCell ref="A250:B250"/>
    <mergeCell ref="A256:C256"/>
    <mergeCell ref="A257:B257"/>
    <mergeCell ref="A258:B258"/>
    <mergeCell ref="A259:B259"/>
    <mergeCell ref="A203:B203"/>
    <mergeCell ref="A215:B215"/>
    <mergeCell ref="A222:B222"/>
    <mergeCell ref="A228:B228"/>
    <mergeCell ref="A235:B235"/>
    <mergeCell ref="A238:B238"/>
    <mergeCell ref="A178:B178"/>
    <mergeCell ref="A179:B179"/>
    <mergeCell ref="A184:B184"/>
    <mergeCell ref="A188:B188"/>
    <mergeCell ref="A197:B197"/>
    <mergeCell ref="A200:B200"/>
    <mergeCell ref="A163:B163"/>
    <mergeCell ref="A170:B170"/>
    <mergeCell ref="A177:B177"/>
    <mergeCell ref="A61:B61"/>
    <mergeCell ref="A67:B67"/>
    <mergeCell ref="A68:B68"/>
    <mergeCell ref="A114:B114"/>
    <mergeCell ref="A115:B115"/>
    <mergeCell ref="A116:B116"/>
    <mergeCell ref="A1:C1"/>
    <mergeCell ref="A2:B2"/>
    <mergeCell ref="A3:B3"/>
    <mergeCell ref="A4:B4"/>
    <mergeCell ref="A11:B11"/>
    <mergeCell ref="A38:B38"/>
    <mergeCell ref="A152:B152"/>
    <mergeCell ref="A153:B153"/>
    <mergeCell ref="A123:B123"/>
    <mergeCell ref="A129:B129"/>
    <mergeCell ref="A130:B130"/>
    <mergeCell ref="A134:B134"/>
    <mergeCell ref="A137:B137"/>
    <mergeCell ref="A140:B140"/>
    <mergeCell ref="A141:B141"/>
  </mergeCells>
  <phoneticPr fontId="23" type="noConversion"/>
  <dataValidations count="14">
    <dataValidation type="custom" allowBlank="1" showInputMessage="1" showErrorMessage="1" sqref="J114:J116">
      <formula1>C115+C340</formula1>
    </dataValidation>
    <dataValidation type="custom" allowBlank="1" showInputMessage="1" showErrorMessage="1" sqref="J152:J153">
      <formula1>C153+C355</formula1>
    </dataValidation>
    <dataValidation type="custom" allowBlank="1" showInputMessage="1" showErrorMessage="1" sqref="J177:J178">
      <formula1>C178+C366</formula1>
    </dataValidation>
    <dataValidation type="custom" allowBlank="1" showInputMessage="1" showErrorMessage="1" sqref="J170">
      <formula1>C171+C363</formula1>
    </dataValidation>
    <dataValidation type="custom" allowBlank="1" showInputMessage="1" showErrorMessage="1" sqref="J163">
      <formula1>C164+C360</formula1>
    </dataValidation>
    <dataValidation type="custom" allowBlank="1" showInputMessage="1" showErrorMessage="1" sqref="J135">
      <formula1>C136+C349</formula1>
    </dataValidation>
    <dataValidation type="custom" allowBlank="1" showInputMessage="1" showErrorMessage="1" sqref="J97 J67:J68 J61 J38">
      <formula1>C39+C261</formula1>
    </dataValidation>
    <dataValidation type="custom" allowBlank="1" showInputMessage="1" showErrorMessage="1" sqref="J638 J725:J726 J645 J716:J717 J642">
      <formula1>C639+C793</formula1>
    </dataValidation>
    <dataValidation type="custom" allowBlank="1" showInputMessage="1" showErrorMessage="1" sqref="J11">
      <formula1>C12+C136</formula1>
    </dataValidation>
    <dataValidation type="custom" allowBlank="1" showInputMessage="1" showErrorMessage="1" sqref="J256:J259">
      <formula1>C257+C372</formula1>
    </dataValidation>
    <dataValidation type="custom" allowBlank="1" showInputMessage="1" showErrorMessage="1" sqref="J483">
      <formula1>C484+C595</formula1>
    </dataValidation>
    <dataValidation type="custom" allowBlank="1" showInputMessage="1" showErrorMessage="1" sqref="J559">
      <formula1>C259+C374</formula1>
    </dataValidation>
    <dataValidation type="custom" allowBlank="1" showInputMessage="1" showErrorMessage="1" sqref="J1:J4 J547 J339 J560:J561 J550:J551">
      <formula1>C2+C114</formula1>
    </dataValidation>
    <dataValidation type="decimal" operator="greaterThanOrEqual" allowBlank="1" showInputMessage="1" showErrorMessage="1" sqref="C39:E60 C69:E96 C98:E113 D117:E134 C142:C151 C62:E66 C154:E162 C164:E169 C171:E176 C12:E37 C254:C255 D136:E151 C5:E10 C117:C122 C124:C128 C131:C133 C135:C136 C138:C139">
      <formula1>0</formula1>
    </dataValidation>
  </dataValidations>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N778"/>
  <sheetViews>
    <sheetView rightToLeft="1" zoomScale="75" zoomScaleNormal="75" zoomScalePageLayoutView="75" workbookViewId="0">
      <selection activeCell="H2" sqref="H2"/>
    </sheetView>
  </sheetViews>
  <sheetFormatPr baseColWidth="10" defaultColWidth="9.140625" defaultRowHeight="15" outlineLevelRow="3"/>
  <cols>
    <col min="1" max="1" width="7" bestFit="1" customWidth="1"/>
    <col min="2" max="2" width="107.42578125" bestFit="1" customWidth="1"/>
    <col min="3" max="3" width="16.7109375" bestFit="1" customWidth="1"/>
    <col min="4" max="4" width="27.28515625" customWidth="1"/>
    <col min="5" max="5" width="31.140625" customWidth="1"/>
    <col min="7" max="7" width="15.42578125" bestFit="1" customWidth="1"/>
    <col min="8" max="8" width="22.7109375" customWidth="1"/>
    <col min="9" max="9" width="15.42578125" bestFit="1" customWidth="1"/>
    <col min="10" max="10" width="20.42578125" bestFit="1" customWidth="1"/>
  </cols>
  <sheetData>
    <row r="1" spans="1:14" ht="18.75">
      <c r="A1" s="182" t="s">
        <v>30</v>
      </c>
      <c r="B1" s="182"/>
      <c r="C1" s="182"/>
      <c r="D1" s="123" t="s">
        <v>849</v>
      </c>
      <c r="E1" s="123" t="s">
        <v>848</v>
      </c>
      <c r="G1" s="43" t="s">
        <v>31</v>
      </c>
      <c r="H1" s="44">
        <f>H2+H114</f>
        <v>11941286</v>
      </c>
      <c r="I1" s="45"/>
      <c r="J1" s="46" t="b">
        <f>AND(H1=I1)</f>
        <v>0</v>
      </c>
    </row>
    <row r="2" spans="1:14">
      <c r="A2" s="183" t="s">
        <v>60</v>
      </c>
      <c r="B2" s="183"/>
      <c r="C2" s="26">
        <f>C3+C67</f>
        <v>7497000</v>
      </c>
      <c r="D2" s="26">
        <f>D3+D67</f>
        <v>7497000</v>
      </c>
      <c r="E2" s="26">
        <f>E3+E67</f>
        <v>7497000</v>
      </c>
      <c r="G2" s="39" t="s">
        <v>60</v>
      </c>
      <c r="H2" s="41">
        <f>C2</f>
        <v>7497000</v>
      </c>
      <c r="I2" s="42"/>
      <c r="J2" s="40" t="b">
        <f>AND(H2=I2)</f>
        <v>0</v>
      </c>
    </row>
    <row r="3" spans="1:14">
      <c r="A3" s="184" t="s">
        <v>578</v>
      </c>
      <c r="B3" s="184"/>
      <c r="C3" s="23">
        <f>C4+C11+C38+C61</f>
        <v>4500000</v>
      </c>
      <c r="D3" s="23">
        <f>D4+D11+D38+D61</f>
        <v>4500000</v>
      </c>
      <c r="E3" s="23">
        <f>E4+E11+E38+E61</f>
        <v>4500000</v>
      </c>
      <c r="G3" s="39" t="s">
        <v>57</v>
      </c>
      <c r="H3" s="41"/>
      <c r="I3" s="42"/>
      <c r="J3" s="40" t="b">
        <f>AND(H3=I3)</f>
        <v>1</v>
      </c>
    </row>
    <row r="4" spans="1:14" ht="15" customHeight="1">
      <c r="A4" s="185" t="s">
        <v>124</v>
      </c>
      <c r="B4" s="186"/>
      <c r="C4" s="21">
        <f>SUM(C5:C10)</f>
        <v>2655000</v>
      </c>
      <c r="D4" s="21">
        <f>SUM(D5:D10)</f>
        <v>2655000</v>
      </c>
      <c r="E4" s="21">
        <f>SUM(E5:E10)</f>
        <v>2655000</v>
      </c>
      <c r="G4" s="39" t="s">
        <v>53</v>
      </c>
      <c r="H4" s="41"/>
      <c r="I4" s="42"/>
      <c r="J4" s="40" t="b">
        <f>AND(H4=I4)</f>
        <v>1</v>
      </c>
      <c r="K4" s="17"/>
      <c r="L4" s="17"/>
      <c r="M4" s="17"/>
      <c r="N4" s="17"/>
    </row>
    <row r="5" spans="1:14" ht="15" customHeight="1" outlineLevel="1">
      <c r="A5" s="3">
        <v>1101</v>
      </c>
      <c r="B5" s="1" t="s">
        <v>0</v>
      </c>
      <c r="C5" s="2">
        <v>600000</v>
      </c>
      <c r="D5" s="2">
        <f>C5</f>
        <v>600000</v>
      </c>
      <c r="E5" s="2">
        <f>D5</f>
        <v>600000</v>
      </c>
      <c r="G5" s="17"/>
      <c r="H5" s="17"/>
      <c r="I5" s="17"/>
      <c r="J5" s="17"/>
      <c r="K5" s="17"/>
      <c r="L5" s="17"/>
      <c r="M5" s="17"/>
      <c r="N5" s="17"/>
    </row>
    <row r="6" spans="1:14" ht="15" customHeight="1" outlineLevel="1">
      <c r="A6" s="3">
        <v>1102</v>
      </c>
      <c r="B6" s="1" t="s">
        <v>1</v>
      </c>
      <c r="C6" s="2">
        <v>450000</v>
      </c>
      <c r="D6" s="2">
        <f t="shared" ref="D6:E10" si="0">C6</f>
        <v>450000</v>
      </c>
      <c r="E6" s="2">
        <f t="shared" si="0"/>
        <v>450000</v>
      </c>
      <c r="G6" s="17"/>
      <c r="H6" s="17"/>
      <c r="I6" s="17"/>
      <c r="J6" s="17"/>
      <c r="K6" s="17"/>
      <c r="L6" s="17"/>
      <c r="M6" s="17"/>
      <c r="N6" s="17"/>
    </row>
    <row r="7" spans="1:14" ht="15" customHeight="1" outlineLevel="1">
      <c r="A7" s="3">
        <v>1201</v>
      </c>
      <c r="B7" s="1" t="s">
        <v>2</v>
      </c>
      <c r="C7" s="2">
        <v>1400000</v>
      </c>
      <c r="D7" s="2">
        <f t="shared" si="0"/>
        <v>1400000</v>
      </c>
      <c r="E7" s="2">
        <f t="shared" si="0"/>
        <v>1400000</v>
      </c>
      <c r="G7" s="17"/>
      <c r="H7" s="17"/>
      <c r="I7" s="17"/>
      <c r="J7" s="17"/>
      <c r="K7" s="17"/>
      <c r="L7" s="17"/>
      <c r="M7" s="17"/>
      <c r="N7" s="17"/>
    </row>
    <row r="8" spans="1:14" ht="15" customHeight="1" outlineLevel="1">
      <c r="A8" s="3">
        <v>1201</v>
      </c>
      <c r="B8" s="1" t="s">
        <v>64</v>
      </c>
      <c r="C8" s="2"/>
      <c r="D8" s="2">
        <f t="shared" si="0"/>
        <v>0</v>
      </c>
      <c r="E8" s="2">
        <f t="shared" si="0"/>
        <v>0</v>
      </c>
      <c r="G8" s="17"/>
      <c r="H8" s="17"/>
      <c r="I8" s="17"/>
      <c r="J8" s="17"/>
      <c r="K8" s="17"/>
      <c r="L8" s="17"/>
      <c r="M8" s="17"/>
      <c r="N8" s="17"/>
    </row>
    <row r="9" spans="1:14" ht="15" customHeight="1" outlineLevel="1">
      <c r="A9" s="3">
        <v>1202</v>
      </c>
      <c r="B9" s="1" t="s">
        <v>123</v>
      </c>
      <c r="C9" s="2">
        <v>200000</v>
      </c>
      <c r="D9" s="2">
        <f t="shared" si="0"/>
        <v>200000</v>
      </c>
      <c r="E9" s="2">
        <f t="shared" si="0"/>
        <v>200000</v>
      </c>
      <c r="G9" s="17"/>
      <c r="H9" s="17"/>
      <c r="I9" s="17"/>
      <c r="J9" s="17"/>
      <c r="K9" s="17"/>
      <c r="L9" s="17"/>
      <c r="M9" s="17"/>
      <c r="N9" s="17"/>
    </row>
    <row r="10" spans="1:14" ht="15" customHeight="1" outlineLevel="1">
      <c r="A10" s="3">
        <v>1203</v>
      </c>
      <c r="B10" s="1" t="s">
        <v>3</v>
      </c>
      <c r="C10" s="2">
        <v>5000</v>
      </c>
      <c r="D10" s="2">
        <f t="shared" si="0"/>
        <v>5000</v>
      </c>
      <c r="E10" s="2">
        <f t="shared" si="0"/>
        <v>5000</v>
      </c>
      <c r="G10" s="17"/>
      <c r="H10" s="17"/>
      <c r="I10" s="17"/>
      <c r="J10" s="17"/>
      <c r="K10" s="17"/>
      <c r="L10" s="17"/>
      <c r="M10" s="17"/>
      <c r="N10" s="17"/>
    </row>
    <row r="11" spans="1:14" ht="15" customHeight="1">
      <c r="A11" s="185" t="s">
        <v>125</v>
      </c>
      <c r="B11" s="186"/>
      <c r="C11" s="21">
        <f>SUM(C12:C37)</f>
        <v>968000</v>
      </c>
      <c r="D11" s="21">
        <f>SUM(D12:D37)</f>
        <v>968000</v>
      </c>
      <c r="E11" s="21">
        <f>SUM(E12:E37)</f>
        <v>968000</v>
      </c>
      <c r="G11" s="39" t="s">
        <v>54</v>
      </c>
      <c r="H11" s="41"/>
      <c r="I11" s="42"/>
      <c r="J11" s="40" t="b">
        <f>AND(H11=I11)</f>
        <v>1</v>
      </c>
      <c r="K11" s="17"/>
      <c r="L11" s="17"/>
      <c r="M11" s="17"/>
      <c r="N11" s="17"/>
    </row>
    <row r="12" spans="1:14" outlineLevel="1">
      <c r="A12" s="3">
        <v>2101</v>
      </c>
      <c r="B12" s="1" t="s">
        <v>4</v>
      </c>
      <c r="C12" s="2">
        <v>320000</v>
      </c>
      <c r="D12" s="2">
        <f>C12</f>
        <v>320000</v>
      </c>
      <c r="E12" s="2">
        <f>D12</f>
        <v>320000</v>
      </c>
    </row>
    <row r="13" spans="1:14" outlineLevel="1">
      <c r="A13" s="3">
        <v>2102</v>
      </c>
      <c r="B13" s="1" t="s">
        <v>126</v>
      </c>
      <c r="C13" s="2">
        <v>150000</v>
      </c>
      <c r="D13" s="2">
        <f t="shared" ref="D13:E28" si="1">C13</f>
        <v>150000</v>
      </c>
      <c r="E13" s="2">
        <f t="shared" si="1"/>
        <v>150000</v>
      </c>
    </row>
    <row r="14" spans="1:14" outlineLevel="1">
      <c r="A14" s="3">
        <v>2201</v>
      </c>
      <c r="B14" s="1" t="s">
        <v>5</v>
      </c>
      <c r="C14" s="2">
        <v>55000</v>
      </c>
      <c r="D14" s="2">
        <f t="shared" si="1"/>
        <v>55000</v>
      </c>
      <c r="E14" s="2">
        <f t="shared" si="1"/>
        <v>55000</v>
      </c>
    </row>
    <row r="15" spans="1:14" outlineLevel="1">
      <c r="A15" s="3">
        <v>2201</v>
      </c>
      <c r="B15" s="1" t="s">
        <v>127</v>
      </c>
      <c r="C15" s="2"/>
      <c r="D15" s="2">
        <f t="shared" si="1"/>
        <v>0</v>
      </c>
      <c r="E15" s="2">
        <f t="shared" si="1"/>
        <v>0</v>
      </c>
    </row>
    <row r="16" spans="1:14" outlineLevel="1">
      <c r="A16" s="3">
        <v>2201</v>
      </c>
      <c r="B16" s="1" t="s">
        <v>128</v>
      </c>
      <c r="C16" s="2"/>
      <c r="D16" s="2">
        <f t="shared" si="1"/>
        <v>0</v>
      </c>
      <c r="E16" s="2">
        <f t="shared" si="1"/>
        <v>0</v>
      </c>
    </row>
    <row r="17" spans="1:5" outlineLevel="1">
      <c r="A17" s="3">
        <v>2202</v>
      </c>
      <c r="B17" s="1" t="s">
        <v>129</v>
      </c>
      <c r="C17" s="2"/>
      <c r="D17" s="2">
        <f t="shared" si="1"/>
        <v>0</v>
      </c>
      <c r="E17" s="2">
        <f t="shared" si="1"/>
        <v>0</v>
      </c>
    </row>
    <row r="18" spans="1:5" outlineLevel="1">
      <c r="A18" s="3">
        <v>2203</v>
      </c>
      <c r="B18" s="1" t="s">
        <v>130</v>
      </c>
      <c r="C18" s="2"/>
      <c r="D18" s="2">
        <f t="shared" si="1"/>
        <v>0</v>
      </c>
      <c r="E18" s="2">
        <f t="shared" si="1"/>
        <v>0</v>
      </c>
    </row>
    <row r="19" spans="1:5" outlineLevel="1">
      <c r="A19" s="3">
        <v>2204</v>
      </c>
      <c r="B19" s="1" t="s">
        <v>131</v>
      </c>
      <c r="C19" s="2"/>
      <c r="D19" s="2">
        <f t="shared" si="1"/>
        <v>0</v>
      </c>
      <c r="E19" s="2">
        <f t="shared" si="1"/>
        <v>0</v>
      </c>
    </row>
    <row r="20" spans="1:5" outlineLevel="1">
      <c r="A20" s="3">
        <v>2299</v>
      </c>
      <c r="B20" s="1" t="s">
        <v>132</v>
      </c>
      <c r="C20" s="2"/>
      <c r="D20" s="2">
        <f t="shared" si="1"/>
        <v>0</v>
      </c>
      <c r="E20" s="2">
        <f t="shared" si="1"/>
        <v>0</v>
      </c>
    </row>
    <row r="21" spans="1:5" outlineLevel="1">
      <c r="A21" s="3">
        <v>2301</v>
      </c>
      <c r="B21" s="1" t="s">
        <v>133</v>
      </c>
      <c r="C21" s="2">
        <v>10000</v>
      </c>
      <c r="D21" s="2">
        <f t="shared" si="1"/>
        <v>10000</v>
      </c>
      <c r="E21" s="2">
        <f t="shared" si="1"/>
        <v>10000</v>
      </c>
    </row>
    <row r="22" spans="1:5" outlineLevel="1">
      <c r="A22" s="3">
        <v>2302</v>
      </c>
      <c r="B22" s="1" t="s">
        <v>134</v>
      </c>
      <c r="C22" s="2">
        <v>11000</v>
      </c>
      <c r="D22" s="2">
        <f t="shared" si="1"/>
        <v>11000</v>
      </c>
      <c r="E22" s="2">
        <f t="shared" si="1"/>
        <v>11000</v>
      </c>
    </row>
    <row r="23" spans="1:5" outlineLevel="1">
      <c r="A23" s="3">
        <v>2303</v>
      </c>
      <c r="B23" s="1" t="s">
        <v>135</v>
      </c>
      <c r="C23" s="2"/>
      <c r="D23" s="2">
        <f t="shared" si="1"/>
        <v>0</v>
      </c>
      <c r="E23" s="2">
        <f t="shared" si="1"/>
        <v>0</v>
      </c>
    </row>
    <row r="24" spans="1:5" outlineLevel="1">
      <c r="A24" s="3">
        <v>2304</v>
      </c>
      <c r="B24" s="1" t="s">
        <v>136</v>
      </c>
      <c r="C24" s="2"/>
      <c r="D24" s="2">
        <f t="shared" si="1"/>
        <v>0</v>
      </c>
      <c r="E24" s="2">
        <f t="shared" si="1"/>
        <v>0</v>
      </c>
    </row>
    <row r="25" spans="1:5" outlineLevel="1">
      <c r="A25" s="3">
        <v>2305</v>
      </c>
      <c r="B25" s="1" t="s">
        <v>137</v>
      </c>
      <c r="C25" s="2"/>
      <c r="D25" s="2">
        <f t="shared" si="1"/>
        <v>0</v>
      </c>
      <c r="E25" s="2">
        <f t="shared" si="1"/>
        <v>0</v>
      </c>
    </row>
    <row r="26" spans="1:5" outlineLevel="1">
      <c r="A26" s="3">
        <v>2306</v>
      </c>
      <c r="B26" s="1" t="s">
        <v>138</v>
      </c>
      <c r="C26" s="2"/>
      <c r="D26" s="2">
        <f t="shared" si="1"/>
        <v>0</v>
      </c>
      <c r="E26" s="2">
        <f t="shared" si="1"/>
        <v>0</v>
      </c>
    </row>
    <row r="27" spans="1:5" outlineLevel="1">
      <c r="A27" s="3">
        <v>2307</v>
      </c>
      <c r="B27" s="1" t="s">
        <v>139</v>
      </c>
      <c r="C27" s="2"/>
      <c r="D27" s="2">
        <f t="shared" si="1"/>
        <v>0</v>
      </c>
      <c r="E27" s="2">
        <f t="shared" si="1"/>
        <v>0</v>
      </c>
    </row>
    <row r="28" spans="1:5" outlineLevel="1">
      <c r="A28" s="3">
        <v>2308</v>
      </c>
      <c r="B28" s="1" t="s">
        <v>140</v>
      </c>
      <c r="C28" s="2"/>
      <c r="D28" s="2">
        <f t="shared" si="1"/>
        <v>0</v>
      </c>
      <c r="E28" s="2">
        <f t="shared" si="1"/>
        <v>0</v>
      </c>
    </row>
    <row r="29" spans="1:5" outlineLevel="1">
      <c r="A29" s="3">
        <v>2401</v>
      </c>
      <c r="B29" s="1" t="s">
        <v>141</v>
      </c>
      <c r="C29" s="2"/>
      <c r="D29" s="2">
        <f t="shared" ref="D29:E37" si="2">C29</f>
        <v>0</v>
      </c>
      <c r="E29" s="2">
        <f t="shared" si="2"/>
        <v>0</v>
      </c>
    </row>
    <row r="30" spans="1:5" ht="12.75" customHeight="1" outlineLevel="1">
      <c r="A30" s="3">
        <v>2401</v>
      </c>
      <c r="B30" s="1" t="s">
        <v>142</v>
      </c>
      <c r="C30" s="2"/>
      <c r="D30" s="2">
        <f t="shared" si="2"/>
        <v>0</v>
      </c>
      <c r="E30" s="2">
        <f t="shared" si="2"/>
        <v>0</v>
      </c>
    </row>
    <row r="31" spans="1:5" outlineLevel="1">
      <c r="A31" s="3">
        <v>2401</v>
      </c>
      <c r="B31" s="1" t="s">
        <v>143</v>
      </c>
      <c r="C31" s="2"/>
      <c r="D31" s="2">
        <f t="shared" si="2"/>
        <v>0</v>
      </c>
      <c r="E31" s="2">
        <f t="shared" si="2"/>
        <v>0</v>
      </c>
    </row>
    <row r="32" spans="1:5" outlineLevel="1">
      <c r="A32" s="3">
        <v>2402</v>
      </c>
      <c r="B32" s="1" t="s">
        <v>6</v>
      </c>
      <c r="C32" s="2">
        <v>90000</v>
      </c>
      <c r="D32" s="2">
        <f t="shared" si="2"/>
        <v>90000</v>
      </c>
      <c r="E32" s="2">
        <f t="shared" si="2"/>
        <v>90000</v>
      </c>
    </row>
    <row r="33" spans="1:10" outlineLevel="1">
      <c r="A33" s="3">
        <v>2403</v>
      </c>
      <c r="B33" s="1" t="s">
        <v>144</v>
      </c>
      <c r="C33" s="2">
        <v>10000</v>
      </c>
      <c r="D33" s="2">
        <f t="shared" si="2"/>
        <v>10000</v>
      </c>
      <c r="E33" s="2">
        <f t="shared" si="2"/>
        <v>10000</v>
      </c>
    </row>
    <row r="34" spans="1:10" outlineLevel="1">
      <c r="A34" s="3">
        <v>2404</v>
      </c>
      <c r="B34" s="1" t="s">
        <v>7</v>
      </c>
      <c r="C34" s="2">
        <v>200000</v>
      </c>
      <c r="D34" s="2">
        <f t="shared" si="2"/>
        <v>200000</v>
      </c>
      <c r="E34" s="2">
        <f t="shared" si="2"/>
        <v>200000</v>
      </c>
    </row>
    <row r="35" spans="1:10" outlineLevel="1">
      <c r="A35" s="3">
        <v>2405</v>
      </c>
      <c r="B35" s="1" t="s">
        <v>8</v>
      </c>
      <c r="C35" s="2">
        <v>2000</v>
      </c>
      <c r="D35" s="2">
        <f t="shared" si="2"/>
        <v>2000</v>
      </c>
      <c r="E35" s="2">
        <f t="shared" si="2"/>
        <v>2000</v>
      </c>
    </row>
    <row r="36" spans="1:10" outlineLevel="1">
      <c r="A36" s="3">
        <v>2406</v>
      </c>
      <c r="B36" s="1" t="s">
        <v>9</v>
      </c>
      <c r="C36" s="2">
        <v>120000</v>
      </c>
      <c r="D36" s="2">
        <f t="shared" si="2"/>
        <v>120000</v>
      </c>
      <c r="E36" s="2">
        <f t="shared" si="2"/>
        <v>120000</v>
      </c>
    </row>
    <row r="37" spans="1:10" outlineLevel="1">
      <c r="A37" s="3">
        <v>2499</v>
      </c>
      <c r="B37" s="1" t="s">
        <v>10</v>
      </c>
      <c r="C37" s="15"/>
      <c r="D37" s="2">
        <f t="shared" si="2"/>
        <v>0</v>
      </c>
      <c r="E37" s="2">
        <f t="shared" si="2"/>
        <v>0</v>
      </c>
    </row>
    <row r="38" spans="1:10">
      <c r="A38" s="185" t="s">
        <v>145</v>
      </c>
      <c r="B38" s="186"/>
      <c r="C38" s="21">
        <f>SUM(C39:C60)</f>
        <v>724000</v>
      </c>
      <c r="D38" s="21">
        <f>SUM(D39:D60)</f>
        <v>724000</v>
      </c>
      <c r="E38" s="21">
        <f>SUM(E39:E60)</f>
        <v>724000</v>
      </c>
      <c r="G38" s="39" t="s">
        <v>55</v>
      </c>
      <c r="H38" s="41"/>
      <c r="I38" s="42"/>
      <c r="J38" s="40" t="b">
        <f>AND(H38=I38)</f>
        <v>1</v>
      </c>
    </row>
    <row r="39" spans="1:10" outlineLevel="1">
      <c r="A39" s="20">
        <v>3101</v>
      </c>
      <c r="B39" s="20" t="s">
        <v>11</v>
      </c>
      <c r="C39" s="2">
        <v>75000</v>
      </c>
      <c r="D39" s="2">
        <f>C39</f>
        <v>75000</v>
      </c>
      <c r="E39" s="2">
        <f>D39</f>
        <v>75000</v>
      </c>
    </row>
    <row r="40" spans="1:10" outlineLevel="1">
      <c r="A40" s="20">
        <v>3102</v>
      </c>
      <c r="B40" s="20" t="s">
        <v>12</v>
      </c>
      <c r="C40" s="2">
        <v>22000</v>
      </c>
      <c r="D40" s="2">
        <f t="shared" ref="D40:E55" si="3">C40</f>
        <v>22000</v>
      </c>
      <c r="E40" s="2">
        <f t="shared" si="3"/>
        <v>22000</v>
      </c>
    </row>
    <row r="41" spans="1:10" outlineLevel="1">
      <c r="A41" s="20">
        <v>3103</v>
      </c>
      <c r="B41" s="20" t="s">
        <v>13</v>
      </c>
      <c r="C41" s="2">
        <v>26000</v>
      </c>
      <c r="D41" s="2">
        <f t="shared" si="3"/>
        <v>26000</v>
      </c>
      <c r="E41" s="2">
        <f t="shared" si="3"/>
        <v>26000</v>
      </c>
    </row>
    <row r="42" spans="1:10" outlineLevel="1">
      <c r="A42" s="20">
        <v>3199</v>
      </c>
      <c r="B42" s="20" t="s">
        <v>14</v>
      </c>
      <c r="C42" s="2">
        <v>2000</v>
      </c>
      <c r="D42" s="2">
        <f t="shared" si="3"/>
        <v>2000</v>
      </c>
      <c r="E42" s="2">
        <f t="shared" si="3"/>
        <v>2000</v>
      </c>
    </row>
    <row r="43" spans="1:10" outlineLevel="1">
      <c r="A43" s="20">
        <v>3201</v>
      </c>
      <c r="B43" s="20" t="s">
        <v>146</v>
      </c>
      <c r="C43" s="2"/>
      <c r="D43" s="2">
        <f t="shared" si="3"/>
        <v>0</v>
      </c>
      <c r="E43" s="2">
        <f t="shared" si="3"/>
        <v>0</v>
      </c>
    </row>
    <row r="44" spans="1:10" outlineLevel="1">
      <c r="A44" s="20">
        <v>3202</v>
      </c>
      <c r="B44" s="20" t="s">
        <v>15</v>
      </c>
      <c r="C44" s="2">
        <v>2000</v>
      </c>
      <c r="D44" s="2">
        <f t="shared" si="3"/>
        <v>2000</v>
      </c>
      <c r="E44" s="2">
        <f t="shared" si="3"/>
        <v>2000</v>
      </c>
    </row>
    <row r="45" spans="1:10" outlineLevel="1">
      <c r="A45" s="20">
        <v>3203</v>
      </c>
      <c r="B45" s="20" t="s">
        <v>16</v>
      </c>
      <c r="C45" s="2">
        <v>6000</v>
      </c>
      <c r="D45" s="2">
        <f t="shared" si="3"/>
        <v>6000</v>
      </c>
      <c r="E45" s="2">
        <f t="shared" si="3"/>
        <v>6000</v>
      </c>
    </row>
    <row r="46" spans="1:10" outlineLevel="1">
      <c r="A46" s="20">
        <v>3204</v>
      </c>
      <c r="B46" s="20" t="s">
        <v>147</v>
      </c>
      <c r="C46" s="2"/>
      <c r="D46" s="2">
        <f t="shared" si="3"/>
        <v>0</v>
      </c>
      <c r="E46" s="2">
        <f t="shared" si="3"/>
        <v>0</v>
      </c>
    </row>
    <row r="47" spans="1:10" outlineLevel="1">
      <c r="A47" s="20">
        <v>3205</v>
      </c>
      <c r="B47" s="20" t="s">
        <v>148</v>
      </c>
      <c r="C47" s="2"/>
      <c r="D47" s="2">
        <f t="shared" si="3"/>
        <v>0</v>
      </c>
      <c r="E47" s="2">
        <f t="shared" si="3"/>
        <v>0</v>
      </c>
    </row>
    <row r="48" spans="1:10" outlineLevel="1">
      <c r="A48" s="20">
        <v>3206</v>
      </c>
      <c r="B48" s="20" t="s">
        <v>17</v>
      </c>
      <c r="C48" s="2">
        <v>100000</v>
      </c>
      <c r="D48" s="2">
        <f t="shared" si="3"/>
        <v>100000</v>
      </c>
      <c r="E48" s="2">
        <f t="shared" si="3"/>
        <v>100000</v>
      </c>
    </row>
    <row r="49" spans="1:10" outlineLevel="1">
      <c r="A49" s="20">
        <v>3207</v>
      </c>
      <c r="B49" s="20" t="s">
        <v>149</v>
      </c>
      <c r="C49" s="2"/>
      <c r="D49" s="2">
        <f t="shared" si="3"/>
        <v>0</v>
      </c>
      <c r="E49" s="2">
        <f t="shared" si="3"/>
        <v>0</v>
      </c>
    </row>
    <row r="50" spans="1:10" outlineLevel="1">
      <c r="A50" s="20">
        <v>3208</v>
      </c>
      <c r="B50" s="20" t="s">
        <v>150</v>
      </c>
      <c r="C50" s="2"/>
      <c r="D50" s="2">
        <f t="shared" si="3"/>
        <v>0</v>
      </c>
      <c r="E50" s="2">
        <f t="shared" si="3"/>
        <v>0</v>
      </c>
    </row>
    <row r="51" spans="1:10" outlineLevel="1">
      <c r="A51" s="20">
        <v>3209</v>
      </c>
      <c r="B51" s="20" t="s">
        <v>151</v>
      </c>
      <c r="C51" s="2"/>
      <c r="D51" s="2">
        <f t="shared" si="3"/>
        <v>0</v>
      </c>
      <c r="E51" s="2">
        <f t="shared" si="3"/>
        <v>0</v>
      </c>
    </row>
    <row r="52" spans="1:10" outlineLevel="1">
      <c r="A52" s="20">
        <v>3299</v>
      </c>
      <c r="B52" s="20" t="s">
        <v>152</v>
      </c>
      <c r="C52" s="2"/>
      <c r="D52" s="2">
        <f t="shared" si="3"/>
        <v>0</v>
      </c>
      <c r="E52" s="2">
        <f t="shared" si="3"/>
        <v>0</v>
      </c>
    </row>
    <row r="53" spans="1:10" outlineLevel="1">
      <c r="A53" s="20">
        <v>3301</v>
      </c>
      <c r="B53" s="20" t="s">
        <v>18</v>
      </c>
      <c r="C53" s="2"/>
      <c r="D53" s="2">
        <f t="shared" si="3"/>
        <v>0</v>
      </c>
      <c r="E53" s="2">
        <f t="shared" si="3"/>
        <v>0</v>
      </c>
    </row>
    <row r="54" spans="1:10" outlineLevel="1">
      <c r="A54" s="20">
        <v>3302</v>
      </c>
      <c r="B54" s="20" t="s">
        <v>19</v>
      </c>
      <c r="C54" s="2">
        <v>30000</v>
      </c>
      <c r="D54" s="2">
        <f t="shared" si="3"/>
        <v>30000</v>
      </c>
      <c r="E54" s="2">
        <f t="shared" si="3"/>
        <v>30000</v>
      </c>
    </row>
    <row r="55" spans="1:10" outlineLevel="1">
      <c r="A55" s="20">
        <v>3303</v>
      </c>
      <c r="B55" s="20" t="s">
        <v>153</v>
      </c>
      <c r="C55" s="2">
        <v>450000</v>
      </c>
      <c r="D55" s="2">
        <f t="shared" si="3"/>
        <v>450000</v>
      </c>
      <c r="E55" s="2">
        <f t="shared" si="3"/>
        <v>450000</v>
      </c>
    </row>
    <row r="56" spans="1:10" outlineLevel="1">
      <c r="A56" s="20">
        <v>3303</v>
      </c>
      <c r="B56" s="20" t="s">
        <v>154</v>
      </c>
      <c r="C56" s="2"/>
      <c r="D56" s="2">
        <f t="shared" ref="D56:E60" si="4">C56</f>
        <v>0</v>
      </c>
      <c r="E56" s="2">
        <f t="shared" si="4"/>
        <v>0</v>
      </c>
    </row>
    <row r="57" spans="1:10" outlineLevel="1">
      <c r="A57" s="20">
        <v>3304</v>
      </c>
      <c r="B57" s="20" t="s">
        <v>155</v>
      </c>
      <c r="C57" s="2">
        <v>10000</v>
      </c>
      <c r="D57" s="2">
        <f t="shared" si="4"/>
        <v>10000</v>
      </c>
      <c r="E57" s="2">
        <f t="shared" si="4"/>
        <v>10000</v>
      </c>
    </row>
    <row r="58" spans="1:10" outlineLevel="1">
      <c r="A58" s="20">
        <v>3305</v>
      </c>
      <c r="B58" s="20" t="s">
        <v>156</v>
      </c>
      <c r="C58" s="2">
        <v>1000</v>
      </c>
      <c r="D58" s="2">
        <f t="shared" si="4"/>
        <v>1000</v>
      </c>
      <c r="E58" s="2">
        <f t="shared" si="4"/>
        <v>1000</v>
      </c>
    </row>
    <row r="59" spans="1:10" outlineLevel="1">
      <c r="A59" s="20">
        <v>3306</v>
      </c>
      <c r="B59" s="20" t="s">
        <v>157</v>
      </c>
      <c r="C59" s="2"/>
      <c r="D59" s="2">
        <f t="shared" si="4"/>
        <v>0</v>
      </c>
      <c r="E59" s="2">
        <f t="shared" si="4"/>
        <v>0</v>
      </c>
    </row>
    <row r="60" spans="1:10" outlineLevel="1">
      <c r="A60" s="20">
        <v>3399</v>
      </c>
      <c r="B60" s="20" t="s">
        <v>104</v>
      </c>
      <c r="C60" s="2"/>
      <c r="D60" s="2">
        <f t="shared" si="4"/>
        <v>0</v>
      </c>
      <c r="E60" s="2">
        <f t="shared" si="4"/>
        <v>0</v>
      </c>
    </row>
    <row r="61" spans="1:10">
      <c r="A61" s="185" t="s">
        <v>158</v>
      </c>
      <c r="B61" s="186"/>
      <c r="C61" s="22">
        <f>SUM(C62:C66)</f>
        <v>153000</v>
      </c>
      <c r="D61" s="22">
        <f>SUM(D62:D66)</f>
        <v>153000</v>
      </c>
      <c r="E61" s="22">
        <f>SUM(E62:E66)</f>
        <v>153000</v>
      </c>
      <c r="G61" s="39" t="s">
        <v>105</v>
      </c>
      <c r="H61" s="41"/>
      <c r="I61" s="42"/>
      <c r="J61" s="40" t="b">
        <f>AND(H61=I61)</f>
        <v>1</v>
      </c>
    </row>
    <row r="62" spans="1:10" outlineLevel="1">
      <c r="A62" s="3">
        <v>4001</v>
      </c>
      <c r="B62" s="1" t="s">
        <v>159</v>
      </c>
      <c r="C62" s="2">
        <v>3000</v>
      </c>
      <c r="D62" s="2">
        <f>C62</f>
        <v>3000</v>
      </c>
      <c r="E62" s="2">
        <f>D62</f>
        <v>3000</v>
      </c>
    </row>
    <row r="63" spans="1:10" outlineLevel="1">
      <c r="A63" s="3">
        <v>4002</v>
      </c>
      <c r="B63" s="1" t="s">
        <v>160</v>
      </c>
      <c r="C63" s="2"/>
      <c r="D63" s="2">
        <f t="shared" ref="D63:E66" si="5">C63</f>
        <v>0</v>
      </c>
      <c r="E63" s="2">
        <f t="shared" si="5"/>
        <v>0</v>
      </c>
    </row>
    <row r="64" spans="1:10" outlineLevel="1">
      <c r="A64" s="3">
        <v>4003</v>
      </c>
      <c r="B64" s="1" t="s">
        <v>106</v>
      </c>
      <c r="C64" s="2">
        <v>50000</v>
      </c>
      <c r="D64" s="2">
        <f t="shared" si="5"/>
        <v>50000</v>
      </c>
      <c r="E64" s="2">
        <f t="shared" si="5"/>
        <v>50000</v>
      </c>
    </row>
    <row r="65" spans="1:10" outlineLevel="1">
      <c r="A65" s="14">
        <v>4004</v>
      </c>
      <c r="B65" s="1" t="s">
        <v>161</v>
      </c>
      <c r="C65" s="2">
        <v>100000</v>
      </c>
      <c r="D65" s="2">
        <f t="shared" si="5"/>
        <v>100000</v>
      </c>
      <c r="E65" s="2">
        <f t="shared" si="5"/>
        <v>100000</v>
      </c>
    </row>
    <row r="66" spans="1:10" outlineLevel="1">
      <c r="A66" s="14">
        <v>4099</v>
      </c>
      <c r="B66" s="1" t="s">
        <v>162</v>
      </c>
      <c r="C66" s="2"/>
      <c r="D66" s="2">
        <f t="shared" si="5"/>
        <v>0</v>
      </c>
      <c r="E66" s="2">
        <f t="shared" si="5"/>
        <v>0</v>
      </c>
    </row>
    <row r="67" spans="1:10">
      <c r="A67" s="184" t="s">
        <v>579</v>
      </c>
      <c r="B67" s="184"/>
      <c r="C67" s="25">
        <f>C97+C68</f>
        <v>2997000</v>
      </c>
      <c r="D67" s="25">
        <f>D97+D68</f>
        <v>2997000</v>
      </c>
      <c r="E67" s="25">
        <f>E97+E68</f>
        <v>2997000</v>
      </c>
      <c r="G67" s="39" t="s">
        <v>59</v>
      </c>
      <c r="H67" s="41"/>
      <c r="I67" s="42"/>
      <c r="J67" s="40" t="b">
        <f>AND(H67=I67)</f>
        <v>1</v>
      </c>
    </row>
    <row r="68" spans="1:10">
      <c r="A68" s="185" t="s">
        <v>163</v>
      </c>
      <c r="B68" s="186"/>
      <c r="C68" s="21">
        <f>SUM(C69:C96)</f>
        <v>255000</v>
      </c>
      <c r="D68" s="21">
        <f>SUM(D69:D96)</f>
        <v>255000</v>
      </c>
      <c r="E68" s="21">
        <f>SUM(E69:E96)</f>
        <v>255000</v>
      </c>
      <c r="G68" s="39" t="s">
        <v>56</v>
      </c>
      <c r="H68" s="41"/>
      <c r="I68" s="42"/>
      <c r="J68" s="40" t="b">
        <f>AND(H68=I68)</f>
        <v>1</v>
      </c>
    </row>
    <row r="69" spans="1:10" ht="15" customHeight="1" outlineLevel="1">
      <c r="A69" s="3">
        <v>5101</v>
      </c>
      <c r="B69" s="2" t="s">
        <v>164</v>
      </c>
      <c r="C69" s="2">
        <v>25000</v>
      </c>
      <c r="D69" s="2">
        <f>C69</f>
        <v>25000</v>
      </c>
      <c r="E69" s="2">
        <f>D69</f>
        <v>25000</v>
      </c>
    </row>
    <row r="70" spans="1:10" ht="15" customHeight="1" outlineLevel="1">
      <c r="A70" s="3">
        <v>5102</v>
      </c>
      <c r="B70" s="2" t="s">
        <v>165</v>
      </c>
      <c r="C70" s="2"/>
      <c r="D70" s="2">
        <f t="shared" ref="D70:E85" si="6">C70</f>
        <v>0</v>
      </c>
      <c r="E70" s="2">
        <f t="shared" si="6"/>
        <v>0</v>
      </c>
    </row>
    <row r="71" spans="1:10" ht="15" customHeight="1" outlineLevel="1">
      <c r="A71" s="3">
        <v>5102</v>
      </c>
      <c r="B71" s="2" t="s">
        <v>22</v>
      </c>
      <c r="C71" s="2"/>
      <c r="D71" s="2">
        <f t="shared" si="6"/>
        <v>0</v>
      </c>
      <c r="E71" s="2">
        <f t="shared" si="6"/>
        <v>0</v>
      </c>
    </row>
    <row r="72" spans="1:10" ht="15" customHeight="1" outlineLevel="1">
      <c r="A72" s="3">
        <v>5102</v>
      </c>
      <c r="B72" s="2" t="s">
        <v>166</v>
      </c>
      <c r="C72" s="2"/>
      <c r="D72" s="2">
        <f t="shared" si="6"/>
        <v>0</v>
      </c>
      <c r="E72" s="2">
        <f t="shared" si="6"/>
        <v>0</v>
      </c>
    </row>
    <row r="73" spans="1:10" ht="15" customHeight="1" outlineLevel="1">
      <c r="A73" s="3">
        <v>5103</v>
      </c>
      <c r="B73" s="2" t="s">
        <v>167</v>
      </c>
      <c r="C73" s="2">
        <v>7000</v>
      </c>
      <c r="D73" s="2">
        <f t="shared" si="6"/>
        <v>7000</v>
      </c>
      <c r="E73" s="2">
        <f t="shared" si="6"/>
        <v>7000</v>
      </c>
    </row>
    <row r="74" spans="1:10" ht="15" customHeight="1" outlineLevel="1">
      <c r="A74" s="3">
        <v>5104</v>
      </c>
      <c r="B74" s="2" t="s">
        <v>168</v>
      </c>
      <c r="C74" s="2"/>
      <c r="D74" s="2">
        <f t="shared" si="6"/>
        <v>0</v>
      </c>
      <c r="E74" s="2">
        <f t="shared" si="6"/>
        <v>0</v>
      </c>
    </row>
    <row r="75" spans="1:10" ht="15" customHeight="1" outlineLevel="1">
      <c r="A75" s="3">
        <v>5105</v>
      </c>
      <c r="B75" s="2" t="s">
        <v>169</v>
      </c>
      <c r="C75" s="2"/>
      <c r="D75" s="2">
        <f t="shared" si="6"/>
        <v>0</v>
      </c>
      <c r="E75" s="2">
        <f t="shared" si="6"/>
        <v>0</v>
      </c>
    </row>
    <row r="76" spans="1:10" ht="15" customHeight="1" outlineLevel="1">
      <c r="A76" s="3">
        <v>5106</v>
      </c>
      <c r="B76" s="2" t="s">
        <v>170</v>
      </c>
      <c r="C76" s="2"/>
      <c r="D76" s="2">
        <f t="shared" si="6"/>
        <v>0</v>
      </c>
      <c r="E76" s="2">
        <f t="shared" si="6"/>
        <v>0</v>
      </c>
    </row>
    <row r="77" spans="1:10" ht="15" customHeight="1" outlineLevel="1">
      <c r="A77" s="3">
        <v>5107</v>
      </c>
      <c r="B77" s="2" t="s">
        <v>171</v>
      </c>
      <c r="C77" s="2"/>
      <c r="D77" s="2">
        <f t="shared" si="6"/>
        <v>0</v>
      </c>
      <c r="E77" s="2">
        <f t="shared" si="6"/>
        <v>0</v>
      </c>
    </row>
    <row r="78" spans="1:10" ht="15" customHeight="1" outlineLevel="1">
      <c r="A78" s="3">
        <v>5199</v>
      </c>
      <c r="B78" s="2" t="s">
        <v>173</v>
      </c>
      <c r="C78" s="2"/>
      <c r="D78" s="2">
        <f t="shared" si="6"/>
        <v>0</v>
      </c>
      <c r="E78" s="2">
        <f t="shared" si="6"/>
        <v>0</v>
      </c>
    </row>
    <row r="79" spans="1:10" ht="15" customHeight="1" outlineLevel="1">
      <c r="A79" s="3">
        <v>5201</v>
      </c>
      <c r="B79" s="2" t="s">
        <v>20</v>
      </c>
      <c r="C79" s="18">
        <v>120000</v>
      </c>
      <c r="D79" s="2">
        <f t="shared" si="6"/>
        <v>120000</v>
      </c>
      <c r="E79" s="2">
        <f t="shared" si="6"/>
        <v>120000</v>
      </c>
    </row>
    <row r="80" spans="1:10" ht="15" customHeight="1" outlineLevel="1">
      <c r="A80" s="3">
        <v>5202</v>
      </c>
      <c r="B80" s="2" t="s">
        <v>172</v>
      </c>
      <c r="C80" s="2"/>
      <c r="D80" s="2">
        <f t="shared" si="6"/>
        <v>0</v>
      </c>
      <c r="E80" s="2">
        <f t="shared" si="6"/>
        <v>0</v>
      </c>
    </row>
    <row r="81" spans="1:5" ht="15" customHeight="1" outlineLevel="1">
      <c r="A81" s="3">
        <v>5203</v>
      </c>
      <c r="B81" s="2" t="s">
        <v>21</v>
      </c>
      <c r="C81" s="2">
        <v>6000</v>
      </c>
      <c r="D81" s="2">
        <f t="shared" si="6"/>
        <v>6000</v>
      </c>
      <c r="E81" s="2">
        <f t="shared" si="6"/>
        <v>6000</v>
      </c>
    </row>
    <row r="82" spans="1:5" ht="15" customHeight="1" outlineLevel="1">
      <c r="A82" s="3">
        <v>5204</v>
      </c>
      <c r="B82" s="2" t="s">
        <v>174</v>
      </c>
      <c r="C82" s="2"/>
      <c r="D82" s="2">
        <f t="shared" si="6"/>
        <v>0</v>
      </c>
      <c r="E82" s="2">
        <f t="shared" si="6"/>
        <v>0</v>
      </c>
    </row>
    <row r="83" spans="1:5" s="16" customFormat="1" ht="15" customHeight="1" outlineLevel="1">
      <c r="A83" s="3">
        <v>5205</v>
      </c>
      <c r="B83" s="2" t="s">
        <v>175</v>
      </c>
      <c r="C83" s="2"/>
      <c r="D83" s="2">
        <f t="shared" si="6"/>
        <v>0</v>
      </c>
      <c r="E83" s="2">
        <f t="shared" si="6"/>
        <v>0</v>
      </c>
    </row>
    <row r="84" spans="1:5" ht="15" customHeight="1" outlineLevel="1">
      <c r="A84" s="3">
        <v>5206</v>
      </c>
      <c r="B84" s="2" t="s">
        <v>176</v>
      </c>
      <c r="C84" s="2"/>
      <c r="D84" s="2">
        <f t="shared" si="6"/>
        <v>0</v>
      </c>
      <c r="E84" s="2">
        <f t="shared" si="6"/>
        <v>0</v>
      </c>
    </row>
    <row r="85" spans="1:5" ht="15" customHeight="1" outlineLevel="1">
      <c r="A85" s="3">
        <v>5206</v>
      </c>
      <c r="B85" s="2" t="s">
        <v>177</v>
      </c>
      <c r="C85" s="2"/>
      <c r="D85" s="2">
        <f t="shared" si="6"/>
        <v>0</v>
      </c>
      <c r="E85" s="2">
        <f t="shared" si="6"/>
        <v>0</v>
      </c>
    </row>
    <row r="86" spans="1:5" ht="15" customHeight="1" outlineLevel="1">
      <c r="A86" s="3">
        <v>5206</v>
      </c>
      <c r="B86" s="2" t="s">
        <v>178</v>
      </c>
      <c r="C86" s="2"/>
      <c r="D86" s="2">
        <f t="shared" ref="D86:E96" si="7">C86</f>
        <v>0</v>
      </c>
      <c r="E86" s="2">
        <f t="shared" si="7"/>
        <v>0</v>
      </c>
    </row>
    <row r="87" spans="1:5" ht="15" customHeight="1" outlineLevel="1">
      <c r="A87" s="3">
        <v>5207</v>
      </c>
      <c r="B87" s="2" t="s">
        <v>179</v>
      </c>
      <c r="C87" s="2"/>
      <c r="D87" s="2">
        <f t="shared" si="7"/>
        <v>0</v>
      </c>
      <c r="E87" s="2">
        <f t="shared" si="7"/>
        <v>0</v>
      </c>
    </row>
    <row r="88" spans="1:5" ht="15" customHeight="1" outlineLevel="1">
      <c r="A88" s="3">
        <v>5208</v>
      </c>
      <c r="B88" s="2" t="s">
        <v>180</v>
      </c>
      <c r="C88" s="2"/>
      <c r="D88" s="2">
        <f t="shared" si="7"/>
        <v>0</v>
      </c>
      <c r="E88" s="2">
        <f t="shared" si="7"/>
        <v>0</v>
      </c>
    </row>
    <row r="89" spans="1:5" ht="15" customHeight="1" outlineLevel="1">
      <c r="A89" s="3">
        <v>5209</v>
      </c>
      <c r="B89" s="2" t="s">
        <v>107</v>
      </c>
      <c r="C89" s="2"/>
      <c r="D89" s="2">
        <f t="shared" si="7"/>
        <v>0</v>
      </c>
      <c r="E89" s="2">
        <f t="shared" si="7"/>
        <v>0</v>
      </c>
    </row>
    <row r="90" spans="1:5" ht="15" customHeight="1" outlineLevel="1">
      <c r="A90" s="3">
        <v>5210</v>
      </c>
      <c r="B90" s="2" t="s">
        <v>108</v>
      </c>
      <c r="C90" s="2">
        <v>70000</v>
      </c>
      <c r="D90" s="2">
        <f t="shared" si="7"/>
        <v>70000</v>
      </c>
      <c r="E90" s="2">
        <f t="shared" si="7"/>
        <v>70000</v>
      </c>
    </row>
    <row r="91" spans="1:5" ht="15" customHeight="1" outlineLevel="1">
      <c r="A91" s="3">
        <v>5211</v>
      </c>
      <c r="B91" s="2" t="s">
        <v>23</v>
      </c>
      <c r="C91" s="2">
        <v>1000</v>
      </c>
      <c r="D91" s="2">
        <f t="shared" si="7"/>
        <v>1000</v>
      </c>
      <c r="E91" s="2">
        <f t="shared" si="7"/>
        <v>1000</v>
      </c>
    </row>
    <row r="92" spans="1:5" ht="15" customHeight="1" outlineLevel="1">
      <c r="A92" s="3">
        <v>5212</v>
      </c>
      <c r="B92" s="2" t="s">
        <v>181</v>
      </c>
      <c r="C92" s="2"/>
      <c r="D92" s="2">
        <f t="shared" si="7"/>
        <v>0</v>
      </c>
      <c r="E92" s="2">
        <f t="shared" si="7"/>
        <v>0</v>
      </c>
    </row>
    <row r="93" spans="1:5" ht="15" customHeight="1" outlineLevel="1">
      <c r="A93" s="3">
        <v>5299</v>
      </c>
      <c r="B93" s="2" t="s">
        <v>182</v>
      </c>
      <c r="C93" s="2">
        <v>20000</v>
      </c>
      <c r="D93" s="2">
        <f t="shared" si="7"/>
        <v>20000</v>
      </c>
      <c r="E93" s="2">
        <f t="shared" si="7"/>
        <v>20000</v>
      </c>
    </row>
    <row r="94" spans="1:5" ht="15" customHeight="1" outlineLevel="1">
      <c r="A94" s="3">
        <v>5301</v>
      </c>
      <c r="B94" s="2" t="s">
        <v>109</v>
      </c>
      <c r="C94" s="2">
        <v>2000</v>
      </c>
      <c r="D94" s="2">
        <f t="shared" si="7"/>
        <v>2000</v>
      </c>
      <c r="E94" s="2">
        <f t="shared" si="7"/>
        <v>2000</v>
      </c>
    </row>
    <row r="95" spans="1:5" ht="13.5" customHeight="1" outlineLevel="1">
      <c r="A95" s="3">
        <v>5302</v>
      </c>
      <c r="B95" s="2" t="s">
        <v>24</v>
      </c>
      <c r="C95" s="2">
        <v>4000</v>
      </c>
      <c r="D95" s="2">
        <f t="shared" si="7"/>
        <v>4000</v>
      </c>
      <c r="E95" s="2">
        <f t="shared" si="7"/>
        <v>4000</v>
      </c>
    </row>
    <row r="96" spans="1:5" ht="13.5" customHeight="1" outlineLevel="1">
      <c r="A96" s="3">
        <v>5399</v>
      </c>
      <c r="B96" s="2" t="s">
        <v>183</v>
      </c>
      <c r="C96" s="2"/>
      <c r="D96" s="2">
        <f t="shared" si="7"/>
        <v>0</v>
      </c>
      <c r="E96" s="2">
        <f t="shared" si="7"/>
        <v>0</v>
      </c>
    </row>
    <row r="97" spans="1:10">
      <c r="A97" s="19" t="s">
        <v>184</v>
      </c>
      <c r="B97" s="24"/>
      <c r="C97" s="21">
        <f>SUM(C98:C113)</f>
        <v>2742000</v>
      </c>
      <c r="D97" s="21">
        <f>SUM(D98:D113)</f>
        <v>2742000</v>
      </c>
      <c r="E97" s="21">
        <f>SUM(E98:E113)</f>
        <v>2742000</v>
      </c>
      <c r="G97" s="39" t="s">
        <v>58</v>
      </c>
      <c r="H97" s="41"/>
      <c r="I97" s="42"/>
      <c r="J97" s="40" t="b">
        <f>AND(H97=I97)</f>
        <v>1</v>
      </c>
    </row>
    <row r="98" spans="1:10" ht="15" customHeight="1" outlineLevel="1">
      <c r="A98" s="3">
        <v>6001</v>
      </c>
      <c r="B98" s="1" t="s">
        <v>25</v>
      </c>
      <c r="C98" s="2">
        <v>2450000</v>
      </c>
      <c r="D98" s="2">
        <f>C98</f>
        <v>2450000</v>
      </c>
      <c r="E98" s="2">
        <f>D98</f>
        <v>2450000</v>
      </c>
    </row>
    <row r="99" spans="1:10" ht="15" customHeight="1" outlineLevel="1">
      <c r="A99" s="3">
        <v>6002</v>
      </c>
      <c r="B99" s="1" t="s">
        <v>185</v>
      </c>
      <c r="C99" s="2">
        <v>250000</v>
      </c>
      <c r="D99" s="2">
        <f t="shared" ref="D99:E113" si="8">C99</f>
        <v>250000</v>
      </c>
      <c r="E99" s="2">
        <f t="shared" si="8"/>
        <v>250000</v>
      </c>
    </row>
    <row r="100" spans="1:10" ht="15" customHeight="1" outlineLevel="1">
      <c r="A100" s="3">
        <v>6003</v>
      </c>
      <c r="B100" s="1" t="s">
        <v>186</v>
      </c>
      <c r="C100" s="2"/>
      <c r="D100" s="2">
        <f t="shared" si="8"/>
        <v>0</v>
      </c>
      <c r="E100" s="2">
        <f t="shared" si="8"/>
        <v>0</v>
      </c>
    </row>
    <row r="101" spans="1:10" ht="15" customHeight="1" outlineLevel="1">
      <c r="A101" s="3">
        <v>6004</v>
      </c>
      <c r="B101" s="1" t="s">
        <v>187</v>
      </c>
      <c r="C101" s="2"/>
      <c r="D101" s="2">
        <f t="shared" si="8"/>
        <v>0</v>
      </c>
      <c r="E101" s="2">
        <f t="shared" si="8"/>
        <v>0</v>
      </c>
    </row>
    <row r="102" spans="1:10" ht="15" customHeight="1" outlineLevel="1">
      <c r="A102" s="3">
        <v>6005</v>
      </c>
      <c r="B102" s="1" t="s">
        <v>188</v>
      </c>
      <c r="C102" s="2"/>
      <c r="D102" s="2">
        <f t="shared" si="8"/>
        <v>0</v>
      </c>
      <c r="E102" s="2">
        <f t="shared" si="8"/>
        <v>0</v>
      </c>
    </row>
    <row r="103" spans="1:10" outlineLevel="1">
      <c r="A103" s="3">
        <v>6006</v>
      </c>
      <c r="B103" s="1" t="s">
        <v>26</v>
      </c>
      <c r="C103" s="2">
        <v>500</v>
      </c>
      <c r="D103" s="2">
        <f t="shared" si="8"/>
        <v>500</v>
      </c>
      <c r="E103" s="2">
        <f t="shared" si="8"/>
        <v>500</v>
      </c>
    </row>
    <row r="104" spans="1:10" ht="15" customHeight="1" outlineLevel="1">
      <c r="A104" s="3">
        <v>6007</v>
      </c>
      <c r="B104" s="1" t="s">
        <v>27</v>
      </c>
      <c r="C104" s="2">
        <v>500</v>
      </c>
      <c r="D104" s="2">
        <f t="shared" si="8"/>
        <v>500</v>
      </c>
      <c r="E104" s="2">
        <f t="shared" si="8"/>
        <v>500</v>
      </c>
    </row>
    <row r="105" spans="1:10" outlineLevel="1">
      <c r="A105" s="3">
        <v>6008</v>
      </c>
      <c r="B105" s="1" t="s">
        <v>110</v>
      </c>
      <c r="C105" s="2"/>
      <c r="D105" s="2">
        <f t="shared" si="8"/>
        <v>0</v>
      </c>
      <c r="E105" s="2">
        <f t="shared" si="8"/>
        <v>0</v>
      </c>
    </row>
    <row r="106" spans="1:10" outlineLevel="1">
      <c r="A106" s="3">
        <v>6009</v>
      </c>
      <c r="B106" s="1" t="s">
        <v>28</v>
      </c>
      <c r="C106" s="2"/>
      <c r="D106" s="2">
        <f t="shared" si="8"/>
        <v>0</v>
      </c>
      <c r="E106" s="2">
        <f t="shared" si="8"/>
        <v>0</v>
      </c>
    </row>
    <row r="107" spans="1:10" outlineLevel="1">
      <c r="A107" s="3">
        <v>6010</v>
      </c>
      <c r="B107" s="1" t="s">
        <v>189</v>
      </c>
      <c r="C107" s="2"/>
      <c r="D107" s="2">
        <f t="shared" si="8"/>
        <v>0</v>
      </c>
      <c r="E107" s="2">
        <f t="shared" si="8"/>
        <v>0</v>
      </c>
    </row>
    <row r="108" spans="1:10" outlineLevel="1">
      <c r="A108" s="3">
        <v>6011</v>
      </c>
      <c r="B108" s="1" t="s">
        <v>190</v>
      </c>
      <c r="C108" s="2"/>
      <c r="D108" s="2">
        <f t="shared" si="8"/>
        <v>0</v>
      </c>
      <c r="E108" s="2">
        <f t="shared" si="8"/>
        <v>0</v>
      </c>
    </row>
    <row r="109" spans="1:10" outlineLevel="1">
      <c r="A109" s="3">
        <v>6099</v>
      </c>
      <c r="B109" s="1" t="s">
        <v>191</v>
      </c>
      <c r="C109" s="2">
        <v>15000</v>
      </c>
      <c r="D109" s="2">
        <f t="shared" si="8"/>
        <v>15000</v>
      </c>
      <c r="E109" s="2">
        <f t="shared" si="8"/>
        <v>15000</v>
      </c>
    </row>
    <row r="110" spans="1:10" outlineLevel="1">
      <c r="A110" s="3">
        <v>6099</v>
      </c>
      <c r="B110" s="1" t="s">
        <v>192</v>
      </c>
      <c r="C110" s="2"/>
      <c r="D110" s="2">
        <f t="shared" si="8"/>
        <v>0</v>
      </c>
      <c r="E110" s="2">
        <f t="shared" si="8"/>
        <v>0</v>
      </c>
    </row>
    <row r="111" spans="1:10" outlineLevel="1">
      <c r="A111" s="3">
        <v>6099</v>
      </c>
      <c r="B111" s="1" t="s">
        <v>193</v>
      </c>
      <c r="C111" s="2">
        <v>5000</v>
      </c>
      <c r="D111" s="2">
        <f t="shared" si="8"/>
        <v>5000</v>
      </c>
      <c r="E111" s="2">
        <f t="shared" si="8"/>
        <v>5000</v>
      </c>
    </row>
    <row r="112" spans="1:10" outlineLevel="1">
      <c r="A112" s="3">
        <v>6099</v>
      </c>
      <c r="B112" s="1" t="s">
        <v>194</v>
      </c>
      <c r="C112" s="2">
        <v>1000</v>
      </c>
      <c r="D112" s="2">
        <f t="shared" si="8"/>
        <v>1000</v>
      </c>
      <c r="E112" s="2">
        <f t="shared" si="8"/>
        <v>1000</v>
      </c>
    </row>
    <row r="113" spans="1:10" outlineLevel="1">
      <c r="A113" s="8">
        <v>6099</v>
      </c>
      <c r="B113" s="1" t="s">
        <v>29</v>
      </c>
      <c r="C113" s="2">
        <v>20000</v>
      </c>
      <c r="D113" s="2">
        <f t="shared" si="8"/>
        <v>20000</v>
      </c>
      <c r="E113" s="2">
        <f t="shared" si="8"/>
        <v>20000</v>
      </c>
    </row>
    <row r="114" spans="1:10">
      <c r="A114" s="189" t="s">
        <v>62</v>
      </c>
      <c r="B114" s="190"/>
      <c r="C114" s="26">
        <f>C115+C129+C140</f>
        <v>4444286</v>
      </c>
      <c r="D114" s="26">
        <f>D115+D152+D177</f>
        <v>4542603</v>
      </c>
      <c r="E114" s="26">
        <f>E115+E152+E177</f>
        <v>4542603</v>
      </c>
      <c r="G114" s="39" t="s">
        <v>62</v>
      </c>
      <c r="H114" s="41">
        <f>C114</f>
        <v>4444286</v>
      </c>
      <c r="I114" s="42"/>
      <c r="J114" s="40" t="b">
        <f>AND(H114=I114)</f>
        <v>0</v>
      </c>
    </row>
    <row r="115" spans="1:10">
      <c r="A115" s="187" t="s">
        <v>580</v>
      </c>
      <c r="B115" s="188"/>
      <c r="C115" s="23">
        <f>C116+C123</f>
        <v>3044789</v>
      </c>
      <c r="D115" s="23">
        <f>D116+D135</f>
        <v>4542603</v>
      </c>
      <c r="E115" s="23">
        <f>E116+E135</f>
        <v>4542603</v>
      </c>
      <c r="G115" s="39" t="s">
        <v>61</v>
      </c>
      <c r="H115" s="41"/>
      <c r="I115" s="42"/>
      <c r="J115" s="40" t="b">
        <f>AND(H115=I115)</f>
        <v>1</v>
      </c>
    </row>
    <row r="116" spans="1:10" ht="15" customHeight="1">
      <c r="A116" s="185" t="s">
        <v>195</v>
      </c>
      <c r="B116" s="186"/>
      <c r="C116" s="21">
        <f>SUM(C117:C122)</f>
        <v>669389</v>
      </c>
      <c r="D116" s="21">
        <f>D117+D120+D123+D126+D129+D132</f>
        <v>3910812</v>
      </c>
      <c r="E116" s="21">
        <f>E117+E120+E123+E126+E129+E132</f>
        <v>3910812</v>
      </c>
      <c r="G116" s="39" t="s">
        <v>583</v>
      </c>
      <c r="H116" s="41"/>
      <c r="I116" s="42"/>
      <c r="J116" s="40" t="b">
        <f>AND(H116=I116)</f>
        <v>1</v>
      </c>
    </row>
    <row r="117" spans="1:10" ht="15" customHeight="1" outlineLevel="1">
      <c r="A117" s="3">
        <v>7001</v>
      </c>
      <c r="B117" s="1" t="s">
        <v>196</v>
      </c>
      <c r="C117" s="2">
        <v>669389</v>
      </c>
      <c r="D117" s="2">
        <f>D118+D119</f>
        <v>0</v>
      </c>
      <c r="E117" s="2">
        <f>E118+E119</f>
        <v>0</v>
      </c>
    </row>
    <row r="118" spans="1:10" ht="15" customHeight="1" outlineLevel="2">
      <c r="A118" s="3">
        <v>7001</v>
      </c>
      <c r="B118" s="1" t="s">
        <v>197</v>
      </c>
      <c r="C118" s="2">
        <v>0</v>
      </c>
      <c r="D118" s="129">
        <f>C118</f>
        <v>0</v>
      </c>
      <c r="E118" s="129">
        <f>D118</f>
        <v>0</v>
      </c>
    </row>
    <row r="119" spans="1:10" ht="15" customHeight="1" outlineLevel="2">
      <c r="A119" s="3">
        <v>7001</v>
      </c>
      <c r="B119" s="1" t="s">
        <v>198</v>
      </c>
      <c r="C119" s="2">
        <v>0</v>
      </c>
      <c r="D119" s="129">
        <f>C119</f>
        <v>0</v>
      </c>
      <c r="E119" s="129">
        <f>D119</f>
        <v>0</v>
      </c>
    </row>
    <row r="120" spans="1:10" ht="15" customHeight="1" outlineLevel="1">
      <c r="A120" s="3">
        <v>7001</v>
      </c>
      <c r="B120" s="1" t="s">
        <v>199</v>
      </c>
      <c r="C120" s="2">
        <v>0</v>
      </c>
      <c r="D120" s="2">
        <f>D121+D122</f>
        <v>0</v>
      </c>
      <c r="E120" s="2">
        <f>E121+E122</f>
        <v>0</v>
      </c>
    </row>
    <row r="121" spans="1:10" ht="15" customHeight="1" outlineLevel="2">
      <c r="A121" s="3">
        <v>7002</v>
      </c>
      <c r="B121" s="1" t="s">
        <v>200</v>
      </c>
      <c r="C121" s="2">
        <v>0</v>
      </c>
      <c r="D121" s="129">
        <f>C121</f>
        <v>0</v>
      </c>
      <c r="E121" s="129">
        <f>D121</f>
        <v>0</v>
      </c>
    </row>
    <row r="122" spans="1:10" ht="15" customHeight="1" outlineLevel="2">
      <c r="A122" s="3">
        <v>7002</v>
      </c>
      <c r="B122" s="1" t="s">
        <v>201</v>
      </c>
      <c r="C122" s="2">
        <v>0</v>
      </c>
      <c r="D122" s="129">
        <f>C122</f>
        <v>0</v>
      </c>
      <c r="E122" s="129">
        <f>D122</f>
        <v>0</v>
      </c>
    </row>
    <row r="123" spans="1:10" ht="15" customHeight="1" outlineLevel="1">
      <c r="A123" s="185" t="s">
        <v>202</v>
      </c>
      <c r="B123" s="186"/>
      <c r="C123" s="21">
        <f>SUM(C124:C128)</f>
        <v>2375400</v>
      </c>
      <c r="D123" s="2">
        <f>D124+D125</f>
        <v>2317400</v>
      </c>
      <c r="E123" s="2">
        <f>E124+E125</f>
        <v>2317400</v>
      </c>
    </row>
    <row r="124" spans="1:10" ht="15" customHeight="1" outlineLevel="2">
      <c r="A124" s="3">
        <v>8001</v>
      </c>
      <c r="B124" s="1" t="s">
        <v>203</v>
      </c>
      <c r="C124" s="2">
        <v>1444400</v>
      </c>
      <c r="D124" s="129">
        <f>C124</f>
        <v>1444400</v>
      </c>
      <c r="E124" s="129">
        <f>D124</f>
        <v>1444400</v>
      </c>
    </row>
    <row r="125" spans="1:10" ht="15" customHeight="1" outlineLevel="2">
      <c r="A125" s="3">
        <v>8002</v>
      </c>
      <c r="B125" s="1" t="s">
        <v>204</v>
      </c>
      <c r="C125" s="2">
        <v>873000</v>
      </c>
      <c r="D125" s="129">
        <f>C125</f>
        <v>873000</v>
      </c>
      <c r="E125" s="129">
        <f>D125</f>
        <v>873000</v>
      </c>
    </row>
    <row r="126" spans="1:10" ht="15" customHeight="1" outlineLevel="1">
      <c r="A126" s="3">
        <v>8003</v>
      </c>
      <c r="B126" s="1" t="s">
        <v>205</v>
      </c>
      <c r="C126" s="2">
        <v>0</v>
      </c>
      <c r="D126" s="2">
        <f>D127+D128</f>
        <v>58000</v>
      </c>
      <c r="E126" s="2">
        <f>E127+E128</f>
        <v>58000</v>
      </c>
    </row>
    <row r="127" spans="1:10" ht="15" customHeight="1" outlineLevel="2">
      <c r="A127" s="3">
        <v>8004</v>
      </c>
      <c r="B127" s="1" t="s">
        <v>206</v>
      </c>
      <c r="C127" s="2">
        <v>0</v>
      </c>
      <c r="D127" s="129">
        <f>C127</f>
        <v>0</v>
      </c>
      <c r="E127" s="129">
        <f>D127</f>
        <v>0</v>
      </c>
    </row>
    <row r="128" spans="1:10" ht="15" customHeight="1" outlineLevel="2">
      <c r="A128" s="3">
        <v>8005</v>
      </c>
      <c r="B128" s="1" t="s">
        <v>207</v>
      </c>
      <c r="C128" s="2">
        <v>58000</v>
      </c>
      <c r="D128" s="129">
        <f>C128</f>
        <v>58000</v>
      </c>
      <c r="E128" s="129">
        <f>D128</f>
        <v>58000</v>
      </c>
    </row>
    <row r="129" spans="1:10" ht="15" customHeight="1" outlineLevel="1">
      <c r="A129" s="187" t="s">
        <v>581</v>
      </c>
      <c r="B129" s="188"/>
      <c r="C129" s="23">
        <f>C130+C134+C137</f>
        <v>767706</v>
      </c>
      <c r="D129" s="2">
        <f>D130+D131</f>
        <v>1535412</v>
      </c>
      <c r="E129" s="2">
        <f>E130+E131</f>
        <v>1535412</v>
      </c>
    </row>
    <row r="130" spans="1:10" ht="15" customHeight="1" outlineLevel="2">
      <c r="A130" s="185" t="s">
        <v>208</v>
      </c>
      <c r="B130" s="186"/>
      <c r="C130" s="21">
        <f>SUM(C131:C133)</f>
        <v>767706</v>
      </c>
      <c r="D130" s="129">
        <f>C130</f>
        <v>767706</v>
      </c>
      <c r="E130" s="129">
        <f>D130</f>
        <v>767706</v>
      </c>
    </row>
    <row r="131" spans="1:10" ht="15" customHeight="1" outlineLevel="2">
      <c r="A131" s="3">
        <v>9001</v>
      </c>
      <c r="B131" s="1" t="s">
        <v>209</v>
      </c>
      <c r="C131" s="2">
        <v>767706</v>
      </c>
      <c r="D131" s="129">
        <f>C131</f>
        <v>767706</v>
      </c>
      <c r="E131" s="129">
        <f>D131</f>
        <v>767706</v>
      </c>
    </row>
    <row r="132" spans="1:10" ht="15" customHeight="1" outlineLevel="1">
      <c r="A132" s="3">
        <v>9002</v>
      </c>
      <c r="B132" s="1" t="s">
        <v>210</v>
      </c>
      <c r="C132" s="2">
        <v>0</v>
      </c>
      <c r="D132" s="2">
        <f>D133+D134</f>
        <v>0</v>
      </c>
      <c r="E132" s="2">
        <f>E133+E134</f>
        <v>0</v>
      </c>
    </row>
    <row r="133" spans="1:10" ht="15" customHeight="1" outlineLevel="2">
      <c r="A133" s="3">
        <v>9003</v>
      </c>
      <c r="B133" s="1" t="s">
        <v>211</v>
      </c>
      <c r="C133" s="2">
        <v>0</v>
      </c>
      <c r="D133" s="129">
        <f>C133</f>
        <v>0</v>
      </c>
      <c r="E133" s="129">
        <f>D133</f>
        <v>0</v>
      </c>
    </row>
    <row r="134" spans="1:10" ht="15" customHeight="1" outlineLevel="2">
      <c r="A134" s="185" t="s">
        <v>212</v>
      </c>
      <c r="B134" s="186"/>
      <c r="C134" s="21">
        <f>SUM(C135:C136)</f>
        <v>0</v>
      </c>
      <c r="D134" s="129">
        <f>C134</f>
        <v>0</v>
      </c>
      <c r="E134" s="129">
        <f>D134</f>
        <v>0</v>
      </c>
    </row>
    <row r="135" spans="1:10">
      <c r="A135" s="3">
        <v>10001</v>
      </c>
      <c r="B135" s="1" t="s">
        <v>213</v>
      </c>
      <c r="C135" s="2">
        <v>0</v>
      </c>
      <c r="D135" s="21">
        <f>D136+D140+D143+D146+D149</f>
        <v>631791</v>
      </c>
      <c r="E135" s="21">
        <f>E136+E140+E143+E146+E149</f>
        <v>631791</v>
      </c>
      <c r="G135" s="39" t="s">
        <v>584</v>
      </c>
      <c r="H135" s="41"/>
      <c r="I135" s="42"/>
      <c r="J135" s="40" t="b">
        <f>AND(H135=I135)</f>
        <v>1</v>
      </c>
    </row>
    <row r="136" spans="1:10" ht="15" customHeight="1" outlineLevel="1">
      <c r="A136" s="3">
        <v>10002</v>
      </c>
      <c r="B136" s="1" t="s">
        <v>215</v>
      </c>
      <c r="C136" s="2">
        <v>0</v>
      </c>
      <c r="D136" s="2">
        <f>D137+D138+D139</f>
        <v>0</v>
      </c>
      <c r="E136" s="2">
        <f>E137+E138+E139</f>
        <v>0</v>
      </c>
    </row>
    <row r="137" spans="1:10" ht="15" customHeight="1" outlineLevel="2">
      <c r="A137" s="185" t="s">
        <v>214</v>
      </c>
      <c r="B137" s="186"/>
      <c r="C137" s="21">
        <f>SUM(C138:C139)</f>
        <v>0</v>
      </c>
      <c r="D137" s="129">
        <f>C137</f>
        <v>0</v>
      </c>
      <c r="E137" s="129">
        <f>D137</f>
        <v>0</v>
      </c>
    </row>
    <row r="138" spans="1:10" ht="15" customHeight="1" outlineLevel="2">
      <c r="A138" s="3">
        <v>11001</v>
      </c>
      <c r="B138" s="1" t="s">
        <v>213</v>
      </c>
      <c r="C138" s="2">
        <v>0</v>
      </c>
      <c r="D138" s="129">
        <f t="shared" ref="D138:E139" si="9">C138</f>
        <v>0</v>
      </c>
      <c r="E138" s="129">
        <f t="shared" si="9"/>
        <v>0</v>
      </c>
    </row>
    <row r="139" spans="1:10" ht="15" customHeight="1" outlineLevel="2">
      <c r="A139" s="3">
        <v>11002</v>
      </c>
      <c r="B139" s="1" t="s">
        <v>215</v>
      </c>
      <c r="C139" s="2">
        <v>0</v>
      </c>
      <c r="D139" s="129">
        <f t="shared" si="9"/>
        <v>0</v>
      </c>
      <c r="E139" s="129">
        <f t="shared" si="9"/>
        <v>0</v>
      </c>
    </row>
    <row r="140" spans="1:10" ht="15" customHeight="1" outlineLevel="1">
      <c r="A140" s="187" t="s">
        <v>582</v>
      </c>
      <c r="B140" s="188"/>
      <c r="C140" s="27">
        <f>C141</f>
        <v>631791</v>
      </c>
      <c r="D140" s="2">
        <f>D141+D142</f>
        <v>631791</v>
      </c>
      <c r="E140" s="2">
        <f>E141+E142</f>
        <v>631791</v>
      </c>
    </row>
    <row r="141" spans="1:10" ht="15" customHeight="1" outlineLevel="2">
      <c r="A141" s="185" t="s">
        <v>217</v>
      </c>
      <c r="B141" s="186"/>
      <c r="C141" s="21">
        <v>631791</v>
      </c>
      <c r="D141" s="129">
        <f>C141</f>
        <v>631791</v>
      </c>
      <c r="E141" s="129">
        <f>D141</f>
        <v>631791</v>
      </c>
    </row>
    <row r="142" spans="1:10" ht="15" customHeight="1" outlineLevel="2">
      <c r="A142" s="3"/>
      <c r="B142" s="1"/>
      <c r="C142" s="2">
        <v>0</v>
      </c>
      <c r="D142" s="129">
        <f>C142</f>
        <v>0</v>
      </c>
      <c r="E142" s="129">
        <f>D142</f>
        <v>0</v>
      </c>
    </row>
    <row r="143" spans="1:10" ht="15" customHeight="1" outlineLevel="1">
      <c r="A143" s="3"/>
      <c r="B143" s="1"/>
      <c r="C143" s="2">
        <v>0</v>
      </c>
      <c r="D143" s="2">
        <f>D144+D145</f>
        <v>0</v>
      </c>
      <c r="E143" s="2">
        <f>E144+E145</f>
        <v>0</v>
      </c>
    </row>
    <row r="144" spans="1:10" ht="15" customHeight="1" outlineLevel="2">
      <c r="A144" s="131"/>
      <c r="B144" s="130" t="s">
        <v>851</v>
      </c>
      <c r="C144" s="129"/>
      <c r="D144" s="129">
        <f>C144</f>
        <v>0</v>
      </c>
      <c r="E144" s="129">
        <f>D144</f>
        <v>0</v>
      </c>
    </row>
    <row r="145" spans="1:10" ht="15" customHeight="1" outlineLevel="2">
      <c r="A145" s="131"/>
      <c r="B145" s="130" t="s">
        <v>856</v>
      </c>
      <c r="C145" s="129"/>
      <c r="D145" s="129">
        <f>C145</f>
        <v>0</v>
      </c>
      <c r="E145" s="129">
        <f>D145</f>
        <v>0</v>
      </c>
    </row>
    <row r="146" spans="1:10" ht="15" customHeight="1" outlineLevel="1">
      <c r="A146" s="3">
        <v>8004</v>
      </c>
      <c r="B146" s="1" t="s">
        <v>206</v>
      </c>
      <c r="C146" s="2">
        <f>C147+C148</f>
        <v>0</v>
      </c>
      <c r="D146" s="2">
        <f>D147+D148</f>
        <v>0</v>
      </c>
      <c r="E146" s="2">
        <f>E147+E148</f>
        <v>0</v>
      </c>
    </row>
    <row r="147" spans="1:10" ht="15" customHeight="1" outlineLevel="2">
      <c r="A147" s="131"/>
      <c r="B147" s="130" t="s">
        <v>851</v>
      </c>
      <c r="C147" s="129"/>
      <c r="D147" s="129">
        <f>C147</f>
        <v>0</v>
      </c>
      <c r="E147" s="129">
        <f>D147</f>
        <v>0</v>
      </c>
    </row>
    <row r="148" spans="1:10" ht="15" customHeight="1" outlineLevel="2">
      <c r="A148" s="131"/>
      <c r="B148" s="130" t="s">
        <v>856</v>
      </c>
      <c r="C148" s="129"/>
      <c r="D148" s="129">
        <f>C148</f>
        <v>0</v>
      </c>
      <c r="E148" s="129">
        <f>D148</f>
        <v>0</v>
      </c>
    </row>
    <row r="149" spans="1:10" ht="15" customHeight="1" outlineLevel="1">
      <c r="A149" s="3">
        <v>8005</v>
      </c>
      <c r="B149" s="1" t="s">
        <v>207</v>
      </c>
      <c r="C149" s="2">
        <f>C150+C151</f>
        <v>0</v>
      </c>
      <c r="D149" s="2">
        <f>D150+D151</f>
        <v>0</v>
      </c>
      <c r="E149" s="2">
        <f>E150+E151</f>
        <v>0</v>
      </c>
    </row>
    <row r="150" spans="1:10" ht="15" customHeight="1" outlineLevel="2">
      <c r="A150" s="131"/>
      <c r="B150" s="130" t="s">
        <v>851</v>
      </c>
      <c r="C150" s="129"/>
      <c r="D150" s="129">
        <f>C150</f>
        <v>0</v>
      </c>
      <c r="E150" s="129">
        <f>D150</f>
        <v>0</v>
      </c>
    </row>
    <row r="151" spans="1:10" ht="15" customHeight="1" outlineLevel="2">
      <c r="A151" s="131"/>
      <c r="B151" s="130" t="s">
        <v>856</v>
      </c>
      <c r="C151" s="129"/>
      <c r="D151" s="129">
        <f>C151</f>
        <v>0</v>
      </c>
      <c r="E151" s="129">
        <f>D151</f>
        <v>0</v>
      </c>
    </row>
    <row r="152" spans="1:10">
      <c r="A152" s="187" t="s">
        <v>581</v>
      </c>
      <c r="B152" s="188"/>
      <c r="C152" s="23">
        <f>C153+C163+C170</f>
        <v>0</v>
      </c>
      <c r="D152" s="23">
        <f>D153+D163+D170</f>
        <v>0</v>
      </c>
      <c r="E152" s="23">
        <f>E153+E163+E170</f>
        <v>0</v>
      </c>
      <c r="G152" s="39" t="s">
        <v>66</v>
      </c>
      <c r="H152" s="41"/>
      <c r="I152" s="42"/>
      <c r="J152" s="40" t="b">
        <f>AND(H152=I152)</f>
        <v>1</v>
      </c>
    </row>
    <row r="153" spans="1:10">
      <c r="A153" s="185" t="s">
        <v>208</v>
      </c>
      <c r="B153" s="186"/>
      <c r="C153" s="21">
        <f>C154+C157+C160</f>
        <v>0</v>
      </c>
      <c r="D153" s="21">
        <f>D154+D157+D160</f>
        <v>0</v>
      </c>
      <c r="E153" s="21">
        <f>E154+E157+E160</f>
        <v>0</v>
      </c>
      <c r="G153" s="39" t="s">
        <v>585</v>
      </c>
      <c r="H153" s="41"/>
      <c r="I153" s="42"/>
      <c r="J153" s="40" t="b">
        <f>AND(H153=I153)</f>
        <v>1</v>
      </c>
    </row>
    <row r="154" spans="1:10" ht="15" customHeight="1" outlineLevel="1">
      <c r="A154" s="3">
        <v>9001</v>
      </c>
      <c r="B154" s="1" t="s">
        <v>209</v>
      </c>
      <c r="C154" s="2">
        <f>C155+C156</f>
        <v>0</v>
      </c>
      <c r="D154" s="2">
        <f>D155+D156</f>
        <v>0</v>
      </c>
      <c r="E154" s="2">
        <f>E155+E156</f>
        <v>0</v>
      </c>
    </row>
    <row r="155" spans="1:10" ht="15" customHeight="1" outlineLevel="2">
      <c r="A155" s="131"/>
      <c r="B155" s="130" t="s">
        <v>851</v>
      </c>
      <c r="C155" s="129"/>
      <c r="D155" s="129">
        <f>C155</f>
        <v>0</v>
      </c>
      <c r="E155" s="129">
        <f>D155</f>
        <v>0</v>
      </c>
    </row>
    <row r="156" spans="1:10" ht="15" customHeight="1" outlineLevel="2">
      <c r="A156" s="131"/>
      <c r="B156" s="130" t="s">
        <v>856</v>
      </c>
      <c r="C156" s="129"/>
      <c r="D156" s="129">
        <f>C156</f>
        <v>0</v>
      </c>
      <c r="E156" s="129">
        <f>D156</f>
        <v>0</v>
      </c>
    </row>
    <row r="157" spans="1:10" ht="15" customHeight="1" outlineLevel="1">
      <c r="A157" s="3">
        <v>9002</v>
      </c>
      <c r="B157" s="1" t="s">
        <v>210</v>
      </c>
      <c r="C157" s="2">
        <f>C158+C159</f>
        <v>0</v>
      </c>
      <c r="D157" s="2">
        <f>D158+D159</f>
        <v>0</v>
      </c>
      <c r="E157" s="2">
        <f>E158+E159</f>
        <v>0</v>
      </c>
    </row>
    <row r="158" spans="1:10" ht="15" customHeight="1" outlineLevel="2">
      <c r="A158" s="131"/>
      <c r="B158" s="130" t="s">
        <v>851</v>
      </c>
      <c r="C158" s="129"/>
      <c r="D158" s="129">
        <f>C158</f>
        <v>0</v>
      </c>
      <c r="E158" s="129">
        <f>D158</f>
        <v>0</v>
      </c>
    </row>
    <row r="159" spans="1:10" ht="15" customHeight="1" outlineLevel="2">
      <c r="A159" s="131"/>
      <c r="B159" s="130" t="s">
        <v>856</v>
      </c>
      <c r="C159" s="129"/>
      <c r="D159" s="129">
        <f>C159</f>
        <v>0</v>
      </c>
      <c r="E159" s="129">
        <f>D159</f>
        <v>0</v>
      </c>
    </row>
    <row r="160" spans="1:10" ht="15" customHeight="1" outlineLevel="1">
      <c r="A160" s="3">
        <v>9003</v>
      </c>
      <c r="B160" s="1" t="s">
        <v>211</v>
      </c>
      <c r="C160" s="2">
        <f>C161+C162</f>
        <v>0</v>
      </c>
      <c r="D160" s="2">
        <f>D161+D162</f>
        <v>0</v>
      </c>
      <c r="E160" s="2">
        <f>E161+E162</f>
        <v>0</v>
      </c>
    </row>
    <row r="161" spans="1:10" ht="15" customHeight="1" outlineLevel="2">
      <c r="A161" s="131"/>
      <c r="B161" s="130" t="s">
        <v>851</v>
      </c>
      <c r="C161" s="129"/>
      <c r="D161" s="129">
        <f>C161</f>
        <v>0</v>
      </c>
      <c r="E161" s="129">
        <f>D161</f>
        <v>0</v>
      </c>
    </row>
    <row r="162" spans="1:10" ht="15" customHeight="1" outlineLevel="2">
      <c r="A162" s="131"/>
      <c r="B162" s="130" t="s">
        <v>856</v>
      </c>
      <c r="C162" s="129"/>
      <c r="D162" s="129">
        <f>C162</f>
        <v>0</v>
      </c>
      <c r="E162" s="129">
        <f>D162</f>
        <v>0</v>
      </c>
    </row>
    <row r="163" spans="1:10">
      <c r="A163" s="185" t="s">
        <v>212</v>
      </c>
      <c r="B163" s="186"/>
      <c r="C163" s="21">
        <f>C164+C167</f>
        <v>0</v>
      </c>
      <c r="D163" s="21">
        <f>D164+D167</f>
        <v>0</v>
      </c>
      <c r="E163" s="21">
        <f>E164+E167</f>
        <v>0</v>
      </c>
      <c r="G163" s="39" t="s">
        <v>63</v>
      </c>
      <c r="H163" s="41"/>
      <c r="I163" s="42"/>
      <c r="J163" s="40" t="b">
        <f>AND(H163=I163)</f>
        <v>1</v>
      </c>
    </row>
    <row r="164" spans="1:10" ht="15" customHeight="1" outlineLevel="1">
      <c r="A164" s="3">
        <v>10001</v>
      </c>
      <c r="B164" s="1" t="s">
        <v>213</v>
      </c>
      <c r="C164" s="2">
        <f>C165+C166</f>
        <v>0</v>
      </c>
      <c r="D164" s="2">
        <f>D165+D166</f>
        <v>0</v>
      </c>
      <c r="E164" s="2">
        <f>E165+E166</f>
        <v>0</v>
      </c>
    </row>
    <row r="165" spans="1:10" ht="15" customHeight="1" outlineLevel="2">
      <c r="A165" s="131"/>
      <c r="B165" s="130" t="s">
        <v>851</v>
      </c>
      <c r="C165" s="129"/>
      <c r="D165" s="129">
        <f>C165</f>
        <v>0</v>
      </c>
      <c r="E165" s="129">
        <f>D165</f>
        <v>0</v>
      </c>
    </row>
    <row r="166" spans="1:10" ht="15" customHeight="1" outlineLevel="2">
      <c r="A166" s="131"/>
      <c r="B166" s="130" t="s">
        <v>856</v>
      </c>
      <c r="C166" s="129"/>
      <c r="D166" s="129">
        <f>C166</f>
        <v>0</v>
      </c>
      <c r="E166" s="129">
        <f>D166</f>
        <v>0</v>
      </c>
    </row>
    <row r="167" spans="1:10" ht="15" customHeight="1" outlineLevel="1">
      <c r="A167" s="3">
        <v>10002</v>
      </c>
      <c r="B167" s="1" t="s">
        <v>215</v>
      </c>
      <c r="C167" s="2">
        <f>C168+C169</f>
        <v>0</v>
      </c>
      <c r="D167" s="2">
        <f>D168+D169</f>
        <v>0</v>
      </c>
      <c r="E167" s="2">
        <f>E168+E169</f>
        <v>0</v>
      </c>
    </row>
    <row r="168" spans="1:10" ht="15" customHeight="1" outlineLevel="2">
      <c r="A168" s="131"/>
      <c r="B168" s="130" t="s">
        <v>851</v>
      </c>
      <c r="C168" s="129"/>
      <c r="D168" s="129">
        <f>C168</f>
        <v>0</v>
      </c>
      <c r="E168" s="129">
        <f>D168</f>
        <v>0</v>
      </c>
    </row>
    <row r="169" spans="1:10" ht="15" customHeight="1" outlineLevel="2">
      <c r="A169" s="131"/>
      <c r="B169" s="130" t="s">
        <v>856</v>
      </c>
      <c r="C169" s="129"/>
      <c r="D169" s="129">
        <f>C169</f>
        <v>0</v>
      </c>
      <c r="E169" s="129">
        <f>D169</f>
        <v>0</v>
      </c>
    </row>
    <row r="170" spans="1:10">
      <c r="A170" s="185" t="s">
        <v>214</v>
      </c>
      <c r="B170" s="186"/>
      <c r="C170" s="21">
        <f>C171+C174</f>
        <v>0</v>
      </c>
      <c r="D170" s="21">
        <f>D171+D174</f>
        <v>0</v>
      </c>
      <c r="E170" s="21">
        <f>E171+E174</f>
        <v>0</v>
      </c>
      <c r="G170" s="39" t="s">
        <v>586</v>
      </c>
      <c r="H170" s="41"/>
      <c r="I170" s="42"/>
      <c r="J170" s="40" t="b">
        <f>AND(H170=I170)</f>
        <v>1</v>
      </c>
    </row>
    <row r="171" spans="1:10" ht="15" customHeight="1" outlineLevel="1">
      <c r="A171" s="3">
        <v>11001</v>
      </c>
      <c r="B171" s="1" t="s">
        <v>213</v>
      </c>
      <c r="C171" s="2">
        <f>C172+C173</f>
        <v>0</v>
      </c>
      <c r="D171" s="2">
        <f>D172+D173</f>
        <v>0</v>
      </c>
      <c r="E171" s="2">
        <f>E172+E173</f>
        <v>0</v>
      </c>
    </row>
    <row r="172" spans="1:10" ht="15" customHeight="1" outlineLevel="2">
      <c r="A172" s="131"/>
      <c r="B172" s="130" t="s">
        <v>851</v>
      </c>
      <c r="C172" s="129"/>
      <c r="D172" s="129">
        <f>C172</f>
        <v>0</v>
      </c>
      <c r="E172" s="129">
        <f>D172</f>
        <v>0</v>
      </c>
    </row>
    <row r="173" spans="1:10" ht="15" customHeight="1" outlineLevel="2">
      <c r="A173" s="131"/>
      <c r="B173" s="130" t="s">
        <v>856</v>
      </c>
      <c r="C173" s="129"/>
      <c r="D173" s="129">
        <f>C173</f>
        <v>0</v>
      </c>
      <c r="E173" s="129">
        <f>D173</f>
        <v>0</v>
      </c>
    </row>
    <row r="174" spans="1:10" ht="15" customHeight="1" outlineLevel="1">
      <c r="A174" s="3">
        <v>11002</v>
      </c>
      <c r="B174" s="1" t="s">
        <v>215</v>
      </c>
      <c r="C174" s="2">
        <f>C175+C176</f>
        <v>0</v>
      </c>
      <c r="D174" s="2">
        <f>D175+D176</f>
        <v>0</v>
      </c>
      <c r="E174" s="2">
        <f>E175+E176</f>
        <v>0</v>
      </c>
    </row>
    <row r="175" spans="1:10" ht="15" customHeight="1" outlineLevel="2">
      <c r="A175" s="131"/>
      <c r="B175" s="130" t="s">
        <v>851</v>
      </c>
      <c r="C175" s="129"/>
      <c r="D175" s="129">
        <f>C175</f>
        <v>0</v>
      </c>
      <c r="E175" s="129">
        <f>D175</f>
        <v>0</v>
      </c>
    </row>
    <row r="176" spans="1:10" ht="15" customHeight="1" outlineLevel="2">
      <c r="A176" s="131"/>
      <c r="B176" s="130" t="s">
        <v>856</v>
      </c>
      <c r="C176" s="129"/>
      <c r="D176" s="129">
        <f>C176</f>
        <v>0</v>
      </c>
      <c r="E176" s="129">
        <f>D176</f>
        <v>0</v>
      </c>
    </row>
    <row r="177" spans="1:10">
      <c r="A177" s="187" t="s">
        <v>582</v>
      </c>
      <c r="B177" s="188"/>
      <c r="C177" s="27">
        <f>C178</f>
        <v>0</v>
      </c>
      <c r="D177" s="27">
        <f>D178</f>
        <v>0</v>
      </c>
      <c r="E177" s="27">
        <f>E178</f>
        <v>0</v>
      </c>
      <c r="G177" s="39" t="s">
        <v>216</v>
      </c>
      <c r="H177" s="41"/>
      <c r="I177" s="42"/>
      <c r="J177" s="40" t="b">
        <f>AND(H177=I177)</f>
        <v>1</v>
      </c>
    </row>
    <row r="178" spans="1:10">
      <c r="A178" s="185" t="s">
        <v>217</v>
      </c>
      <c r="B178" s="186"/>
      <c r="C178" s="21">
        <f>C179+C184+C188+C197+C200+C203+C215+C222+C228+C235+C238+C243+C250</f>
        <v>0</v>
      </c>
      <c r="D178" s="21">
        <f>D179+D184+D188+D197+D200+D203+D215+D222+D228+D235+D238+D243+D250</f>
        <v>0</v>
      </c>
      <c r="E178" s="21">
        <f>E179+E184+E188+E197+E200+E203+E215+E222+E228+E235+E238+E243+E250</f>
        <v>0</v>
      </c>
      <c r="G178" s="39" t="s">
        <v>587</v>
      </c>
      <c r="H178" s="41"/>
      <c r="I178" s="42"/>
      <c r="J178" s="40" t="b">
        <f>AND(H178=I178)</f>
        <v>1</v>
      </c>
    </row>
    <row r="179" spans="1:10" outlineLevel="1">
      <c r="A179" s="191" t="s">
        <v>845</v>
      </c>
      <c r="B179" s="192"/>
      <c r="C179" s="2">
        <f>C180+C182</f>
        <v>0</v>
      </c>
      <c r="D179" s="2">
        <f>D180+D182</f>
        <v>0</v>
      </c>
      <c r="E179" s="2">
        <f>E180+E182</f>
        <v>0</v>
      </c>
    </row>
    <row r="180" spans="1:10" outlineLevel="2">
      <c r="A180" s="131">
        <v>3</v>
      </c>
      <c r="B180" s="130" t="s">
        <v>853</v>
      </c>
      <c r="C180" s="129"/>
      <c r="D180" s="129">
        <f>D181</f>
        <v>0</v>
      </c>
      <c r="E180" s="129">
        <f>E181</f>
        <v>0</v>
      </c>
    </row>
    <row r="181" spans="1:10" outlineLevel="2">
      <c r="A181" s="89"/>
      <c r="B181" s="88" t="s">
        <v>851</v>
      </c>
      <c r="C181" s="128"/>
      <c r="D181" s="128">
        <f>C181</f>
        <v>0</v>
      </c>
      <c r="E181" s="128">
        <f>D181</f>
        <v>0</v>
      </c>
    </row>
    <row r="182" spans="1:10" outlineLevel="2">
      <c r="A182" s="131">
        <v>4</v>
      </c>
      <c r="B182" s="130" t="s">
        <v>854</v>
      </c>
      <c r="C182" s="129"/>
      <c r="D182" s="129">
        <f>D183</f>
        <v>0</v>
      </c>
      <c r="E182" s="129">
        <f>E183</f>
        <v>0</v>
      </c>
    </row>
    <row r="183" spans="1:10" outlineLevel="2">
      <c r="A183" s="89"/>
      <c r="B183" s="88" t="s">
        <v>851</v>
      </c>
      <c r="C183" s="128"/>
      <c r="D183" s="128">
        <f>C183</f>
        <v>0</v>
      </c>
      <c r="E183" s="128">
        <f>D183</f>
        <v>0</v>
      </c>
    </row>
    <row r="184" spans="1:10" outlineLevel="1">
      <c r="A184" s="191" t="s">
        <v>844</v>
      </c>
      <c r="B184" s="192"/>
      <c r="C184" s="2">
        <f>C185</f>
        <v>0</v>
      </c>
      <c r="D184" s="2">
        <f>D185</f>
        <v>0</v>
      </c>
      <c r="E184" s="2">
        <f>E185</f>
        <v>0</v>
      </c>
    </row>
    <row r="185" spans="1:10" outlineLevel="2">
      <c r="A185" s="131">
        <v>2</v>
      </c>
      <c r="B185" s="130" t="s">
        <v>852</v>
      </c>
      <c r="C185" s="129">
        <f>C186+C187</f>
        <v>0</v>
      </c>
      <c r="D185" s="129">
        <f>D186+D187</f>
        <v>0</v>
      </c>
      <c r="E185" s="129">
        <f>E186+E187</f>
        <v>0</v>
      </c>
    </row>
    <row r="186" spans="1:10" outlineLevel="3">
      <c r="A186" s="89"/>
      <c r="B186" s="88" t="s">
        <v>851</v>
      </c>
      <c r="C186" s="128"/>
      <c r="D186" s="128">
        <f>C186</f>
        <v>0</v>
      </c>
      <c r="E186" s="128">
        <f>D186</f>
        <v>0</v>
      </c>
    </row>
    <row r="187" spans="1:10" outlineLevel="3">
      <c r="A187" s="89"/>
      <c r="B187" s="88" t="s">
        <v>843</v>
      </c>
      <c r="C187" s="128"/>
      <c r="D187" s="128">
        <f>C187</f>
        <v>0</v>
      </c>
      <c r="E187" s="128">
        <f>D187</f>
        <v>0</v>
      </c>
    </row>
    <row r="188" spans="1:10" outlineLevel="1">
      <c r="A188" s="191" t="s">
        <v>842</v>
      </c>
      <c r="B188" s="192"/>
      <c r="C188" s="2">
        <f>C189+C193+C195</f>
        <v>0</v>
      </c>
      <c r="D188" s="2">
        <f>D189+D193+D195</f>
        <v>0</v>
      </c>
      <c r="E188" s="2">
        <f>E189+E193+E195</f>
        <v>0</v>
      </c>
    </row>
    <row r="189" spans="1:10" outlineLevel="2">
      <c r="A189" s="131">
        <v>1</v>
      </c>
      <c r="B189" s="130" t="s">
        <v>855</v>
      </c>
      <c r="C189" s="129">
        <f>C190+C191+C192</f>
        <v>0</v>
      </c>
      <c r="D189" s="129">
        <f>D190+D191+D192</f>
        <v>0</v>
      </c>
      <c r="E189" s="129">
        <f>E190+E191+E192</f>
        <v>0</v>
      </c>
    </row>
    <row r="190" spans="1:10" outlineLevel="3">
      <c r="A190" s="89"/>
      <c r="B190" s="88" t="s">
        <v>851</v>
      </c>
      <c r="C190" s="128">
        <v>0</v>
      </c>
      <c r="D190" s="128">
        <f t="shared" ref="D190:E192" si="10">C190</f>
        <v>0</v>
      </c>
      <c r="E190" s="128">
        <f t="shared" si="10"/>
        <v>0</v>
      </c>
    </row>
    <row r="191" spans="1:10" outlineLevel="3">
      <c r="A191" s="89"/>
      <c r="B191" s="88" t="s">
        <v>841</v>
      </c>
      <c r="C191" s="128">
        <v>0</v>
      </c>
      <c r="D191" s="128">
        <f t="shared" si="10"/>
        <v>0</v>
      </c>
      <c r="E191" s="128">
        <f t="shared" si="10"/>
        <v>0</v>
      </c>
    </row>
    <row r="192" spans="1:10" outlineLevel="3">
      <c r="A192" s="89"/>
      <c r="B192" s="88" t="s">
        <v>840</v>
      </c>
      <c r="C192" s="128">
        <v>0</v>
      </c>
      <c r="D192" s="128">
        <f t="shared" si="10"/>
        <v>0</v>
      </c>
      <c r="E192" s="128">
        <f t="shared" si="10"/>
        <v>0</v>
      </c>
    </row>
    <row r="193" spans="1:5" outlineLevel="2">
      <c r="A193" s="131">
        <v>3</v>
      </c>
      <c r="B193" s="130" t="s">
        <v>853</v>
      </c>
      <c r="C193" s="129">
        <f>C194</f>
        <v>0</v>
      </c>
      <c r="D193" s="129">
        <f>D194</f>
        <v>0</v>
      </c>
      <c r="E193" s="129">
        <f>E194</f>
        <v>0</v>
      </c>
    </row>
    <row r="194" spans="1:5" outlineLevel="3">
      <c r="A194" s="89"/>
      <c r="B194" s="88" t="s">
        <v>851</v>
      </c>
      <c r="C194" s="128">
        <v>0</v>
      </c>
      <c r="D194" s="128">
        <f>C194</f>
        <v>0</v>
      </c>
      <c r="E194" s="128">
        <f>D194</f>
        <v>0</v>
      </c>
    </row>
    <row r="195" spans="1:5" outlineLevel="2">
      <c r="A195" s="131">
        <v>4</v>
      </c>
      <c r="B195" s="130" t="s">
        <v>854</v>
      </c>
      <c r="C195" s="129">
        <f>C196</f>
        <v>0</v>
      </c>
      <c r="D195" s="129">
        <f>D196</f>
        <v>0</v>
      </c>
      <c r="E195" s="129">
        <f>E196</f>
        <v>0</v>
      </c>
    </row>
    <row r="196" spans="1:5" outlineLevel="3">
      <c r="A196" s="89"/>
      <c r="B196" s="88" t="s">
        <v>851</v>
      </c>
      <c r="C196" s="128">
        <v>0</v>
      </c>
      <c r="D196" s="128">
        <f>C196</f>
        <v>0</v>
      </c>
      <c r="E196" s="128">
        <f>D196</f>
        <v>0</v>
      </c>
    </row>
    <row r="197" spans="1:5" outlineLevel="1">
      <c r="A197" s="191" t="s">
        <v>839</v>
      </c>
      <c r="B197" s="192"/>
      <c r="C197" s="2">
        <f t="shared" ref="C197:E198" si="11">C198</f>
        <v>0</v>
      </c>
      <c r="D197" s="2">
        <f t="shared" si="11"/>
        <v>0</v>
      </c>
      <c r="E197" s="2">
        <f t="shared" si="11"/>
        <v>0</v>
      </c>
    </row>
    <row r="198" spans="1:5" outlineLevel="2">
      <c r="A198" s="131">
        <v>4</v>
      </c>
      <c r="B198" s="130" t="s">
        <v>854</v>
      </c>
      <c r="C198" s="129">
        <f t="shared" si="11"/>
        <v>0</v>
      </c>
      <c r="D198" s="129">
        <f t="shared" si="11"/>
        <v>0</v>
      </c>
      <c r="E198" s="129">
        <f t="shared" si="11"/>
        <v>0</v>
      </c>
    </row>
    <row r="199" spans="1:5" outlineLevel="3">
      <c r="A199" s="89"/>
      <c r="B199" s="88" t="s">
        <v>851</v>
      </c>
      <c r="C199" s="128">
        <v>0</v>
      </c>
      <c r="D199" s="128">
        <f>C199</f>
        <v>0</v>
      </c>
      <c r="E199" s="128">
        <f>D199</f>
        <v>0</v>
      </c>
    </row>
    <row r="200" spans="1:5" outlineLevel="1">
      <c r="A200" s="191" t="s">
        <v>838</v>
      </c>
      <c r="B200" s="192"/>
      <c r="C200" s="2">
        <f>SUM(C201)</f>
        <v>0</v>
      </c>
      <c r="D200" s="2">
        <f>SUM(D201)</f>
        <v>0</v>
      </c>
      <c r="E200" s="2">
        <f>SUM(E201)</f>
        <v>0</v>
      </c>
    </row>
    <row r="201" spans="1:5" outlineLevel="2">
      <c r="A201" s="131">
        <v>3</v>
      </c>
      <c r="B201" s="130" t="s">
        <v>853</v>
      </c>
      <c r="C201" s="129">
        <f>C202</f>
        <v>0</v>
      </c>
      <c r="D201" s="129">
        <f>D202</f>
        <v>0</v>
      </c>
      <c r="E201" s="129">
        <f>E202</f>
        <v>0</v>
      </c>
    </row>
    <row r="202" spans="1:5" outlineLevel="3">
      <c r="A202" s="89"/>
      <c r="B202" s="88" t="s">
        <v>851</v>
      </c>
      <c r="C202" s="128">
        <v>0</v>
      </c>
      <c r="D202" s="128">
        <f>C202</f>
        <v>0</v>
      </c>
      <c r="E202" s="128">
        <f>D202</f>
        <v>0</v>
      </c>
    </row>
    <row r="203" spans="1:5" outlineLevel="1">
      <c r="A203" s="191" t="s">
        <v>837</v>
      </c>
      <c r="B203" s="192"/>
      <c r="C203" s="2">
        <f>C204+C211+C213+C207</f>
        <v>0</v>
      </c>
      <c r="D203" s="2">
        <f>D204+D211+D213+D207</f>
        <v>0</v>
      </c>
      <c r="E203" s="2">
        <f>E204+E211+E213+E207</f>
        <v>0</v>
      </c>
    </row>
    <row r="204" spans="1:5" outlineLevel="2">
      <c r="A204" s="131">
        <v>1</v>
      </c>
      <c r="B204" s="130" t="s">
        <v>855</v>
      </c>
      <c r="C204" s="129">
        <f>C205+C206</f>
        <v>0</v>
      </c>
      <c r="D204" s="129">
        <f>D205+D206</f>
        <v>0</v>
      </c>
      <c r="E204" s="129">
        <f>E205+E206</f>
        <v>0</v>
      </c>
    </row>
    <row r="205" spans="1:5" outlineLevel="3">
      <c r="A205" s="89"/>
      <c r="B205" s="88" t="s">
        <v>851</v>
      </c>
      <c r="C205" s="128">
        <v>0</v>
      </c>
      <c r="D205" s="128">
        <f>C205</f>
        <v>0</v>
      </c>
      <c r="E205" s="128">
        <f>D205</f>
        <v>0</v>
      </c>
    </row>
    <row r="206" spans="1:5" outlineLevel="3">
      <c r="A206" s="89"/>
      <c r="B206" s="88" t="s">
        <v>835</v>
      </c>
      <c r="C206" s="128">
        <v>0</v>
      </c>
      <c r="D206" s="128">
        <f>C206</f>
        <v>0</v>
      </c>
      <c r="E206" s="128">
        <f>D206</f>
        <v>0</v>
      </c>
    </row>
    <row r="207" spans="1:5" outlineLevel="2">
      <c r="A207" s="131">
        <v>2</v>
      </c>
      <c r="B207" s="130" t="s">
        <v>852</v>
      </c>
      <c r="C207" s="129">
        <f>C209+C208+C210</f>
        <v>0</v>
      </c>
      <c r="D207" s="129">
        <f>D209+D208+D210</f>
        <v>0</v>
      </c>
      <c r="E207" s="129">
        <f>E209+E208+E210</f>
        <v>0</v>
      </c>
    </row>
    <row r="208" spans="1:5" outlineLevel="3">
      <c r="A208" s="89"/>
      <c r="B208" s="88" t="s">
        <v>851</v>
      </c>
      <c r="C208" s="128">
        <v>0</v>
      </c>
      <c r="D208" s="128">
        <f t="shared" ref="D208:E210" si="12">C208</f>
        <v>0</v>
      </c>
      <c r="E208" s="128">
        <f t="shared" si="12"/>
        <v>0</v>
      </c>
    </row>
    <row r="209" spans="1:5" outlineLevel="3">
      <c r="A209" s="89"/>
      <c r="B209" s="88" t="s">
        <v>834</v>
      </c>
      <c r="C209" s="128"/>
      <c r="D209" s="128">
        <f t="shared" si="12"/>
        <v>0</v>
      </c>
      <c r="E209" s="128">
        <f t="shared" si="12"/>
        <v>0</v>
      </c>
    </row>
    <row r="210" spans="1:5" outlineLevel="3">
      <c r="A210" s="89"/>
      <c r="B210" s="88" t="s">
        <v>851</v>
      </c>
      <c r="C210" s="128">
        <v>0</v>
      </c>
      <c r="D210" s="128">
        <f t="shared" si="12"/>
        <v>0</v>
      </c>
      <c r="E210" s="128">
        <f t="shared" si="12"/>
        <v>0</v>
      </c>
    </row>
    <row r="211" spans="1:5" outlineLevel="2">
      <c r="A211" s="131">
        <v>3</v>
      </c>
      <c r="B211" s="130" t="s">
        <v>853</v>
      </c>
      <c r="C211" s="129">
        <f>C212</f>
        <v>0</v>
      </c>
      <c r="D211" s="129">
        <f>D212</f>
        <v>0</v>
      </c>
      <c r="E211" s="129">
        <f>E212</f>
        <v>0</v>
      </c>
    </row>
    <row r="212" spans="1:5" outlineLevel="3">
      <c r="A212" s="89"/>
      <c r="B212" s="88" t="s">
        <v>851</v>
      </c>
      <c r="C212" s="128">
        <v>0</v>
      </c>
      <c r="D212" s="128">
        <f>C212</f>
        <v>0</v>
      </c>
      <c r="E212" s="128">
        <f>D212</f>
        <v>0</v>
      </c>
    </row>
    <row r="213" spans="1:5" outlineLevel="2">
      <c r="A213" s="131">
        <v>4</v>
      </c>
      <c r="B213" s="130" t="s">
        <v>854</v>
      </c>
      <c r="C213" s="129">
        <f>C214</f>
        <v>0</v>
      </c>
      <c r="D213" s="129">
        <f>D214</f>
        <v>0</v>
      </c>
      <c r="E213" s="129">
        <f>E214</f>
        <v>0</v>
      </c>
    </row>
    <row r="214" spans="1:5" outlineLevel="3">
      <c r="A214" s="89"/>
      <c r="B214" s="88" t="s">
        <v>851</v>
      </c>
      <c r="C214" s="128">
        <v>0</v>
      </c>
      <c r="D214" s="128">
        <f>C214</f>
        <v>0</v>
      </c>
      <c r="E214" s="128">
        <f>D214</f>
        <v>0</v>
      </c>
    </row>
    <row r="215" spans="1:5" outlineLevel="1">
      <c r="A215" s="191" t="s">
        <v>832</v>
      </c>
      <c r="B215" s="192"/>
      <c r="C215" s="2">
        <f>C220++C216</f>
        <v>0</v>
      </c>
      <c r="D215" s="2">
        <f>D220++D216</f>
        <v>0</v>
      </c>
      <c r="E215" s="2">
        <f>E220++E216</f>
        <v>0</v>
      </c>
    </row>
    <row r="216" spans="1:5" outlineLevel="2">
      <c r="A216" s="131">
        <v>2</v>
      </c>
      <c r="B216" s="130" t="s">
        <v>852</v>
      </c>
      <c r="C216" s="129">
        <f>C219+C218+C217</f>
        <v>0</v>
      </c>
      <c r="D216" s="129">
        <f>D219+D218+D217</f>
        <v>0</v>
      </c>
      <c r="E216" s="129">
        <f>E219+E218+E217</f>
        <v>0</v>
      </c>
    </row>
    <row r="217" spans="1:5" outlineLevel="3">
      <c r="A217" s="89"/>
      <c r="B217" s="88" t="s">
        <v>851</v>
      </c>
      <c r="C217" s="128">
        <v>0</v>
      </c>
      <c r="D217" s="128">
        <f t="shared" ref="D217:E219" si="13">C217</f>
        <v>0</v>
      </c>
      <c r="E217" s="128">
        <f t="shared" si="13"/>
        <v>0</v>
      </c>
    </row>
    <row r="218" spans="1:5" s="124" customFormat="1" outlineLevel="3">
      <c r="A218" s="134"/>
      <c r="B218" s="133" t="s">
        <v>831</v>
      </c>
      <c r="C218" s="132"/>
      <c r="D218" s="132">
        <f t="shared" si="13"/>
        <v>0</v>
      </c>
      <c r="E218" s="132">
        <f t="shared" si="13"/>
        <v>0</v>
      </c>
    </row>
    <row r="219" spans="1:5" s="124" customFormat="1" outlineLevel="3">
      <c r="A219" s="134"/>
      <c r="B219" s="133" t="s">
        <v>817</v>
      </c>
      <c r="C219" s="132"/>
      <c r="D219" s="132">
        <f t="shared" si="13"/>
        <v>0</v>
      </c>
      <c r="E219" s="132">
        <f t="shared" si="13"/>
        <v>0</v>
      </c>
    </row>
    <row r="220" spans="1:5" outlineLevel="2">
      <c r="A220" s="131">
        <v>3</v>
      </c>
      <c r="B220" s="130" t="s">
        <v>853</v>
      </c>
      <c r="C220" s="129">
        <f>C221</f>
        <v>0</v>
      </c>
      <c r="D220" s="129">
        <f>D221</f>
        <v>0</v>
      </c>
      <c r="E220" s="129">
        <f>E221</f>
        <v>0</v>
      </c>
    </row>
    <row r="221" spans="1:5" outlineLevel="3">
      <c r="A221" s="89"/>
      <c r="B221" s="88" t="s">
        <v>851</v>
      </c>
      <c r="C221" s="128">
        <v>0</v>
      </c>
      <c r="D221" s="128">
        <f>C221</f>
        <v>0</v>
      </c>
      <c r="E221" s="128">
        <f>D221</f>
        <v>0</v>
      </c>
    </row>
    <row r="222" spans="1:5" outlineLevel="1">
      <c r="A222" s="191" t="s">
        <v>830</v>
      </c>
      <c r="B222" s="192"/>
      <c r="C222" s="2">
        <f>C223</f>
        <v>0</v>
      </c>
      <c r="D222" s="2">
        <f>D223</f>
        <v>0</v>
      </c>
      <c r="E222" s="2">
        <f>E223</f>
        <v>0</v>
      </c>
    </row>
    <row r="223" spans="1:5" outlineLevel="2">
      <c r="A223" s="131">
        <v>2</v>
      </c>
      <c r="B223" s="130" t="s">
        <v>852</v>
      </c>
      <c r="C223" s="129">
        <f>C225+C226+C227+C224</f>
        <v>0</v>
      </c>
      <c r="D223" s="129">
        <f>D225+D226+D227+D224</f>
        <v>0</v>
      </c>
      <c r="E223" s="129">
        <f>E225+E226+E227+E224</f>
        <v>0</v>
      </c>
    </row>
    <row r="224" spans="1:5" outlineLevel="3">
      <c r="A224" s="89"/>
      <c r="B224" s="88" t="s">
        <v>851</v>
      </c>
      <c r="C224" s="128">
        <v>0</v>
      </c>
      <c r="D224" s="128">
        <f>C224</f>
        <v>0</v>
      </c>
      <c r="E224" s="128">
        <f>D224</f>
        <v>0</v>
      </c>
    </row>
    <row r="225" spans="1:5" outlineLevel="3">
      <c r="A225" s="89"/>
      <c r="B225" s="88" t="s">
        <v>829</v>
      </c>
      <c r="C225" s="128"/>
      <c r="D225" s="128">
        <f t="shared" ref="D225:E227" si="14">C225</f>
        <v>0</v>
      </c>
      <c r="E225" s="128">
        <f t="shared" si="14"/>
        <v>0</v>
      </c>
    </row>
    <row r="226" spans="1:5" outlineLevel="3">
      <c r="A226" s="89"/>
      <c r="B226" s="88" t="s">
        <v>828</v>
      </c>
      <c r="C226" s="128"/>
      <c r="D226" s="128">
        <f t="shared" si="14"/>
        <v>0</v>
      </c>
      <c r="E226" s="128">
        <f t="shared" si="14"/>
        <v>0</v>
      </c>
    </row>
    <row r="227" spans="1:5" outlineLevel="3">
      <c r="A227" s="89"/>
      <c r="B227" s="88" t="s">
        <v>827</v>
      </c>
      <c r="C227" s="128"/>
      <c r="D227" s="128">
        <f t="shared" si="14"/>
        <v>0</v>
      </c>
      <c r="E227" s="128">
        <f t="shared" si="14"/>
        <v>0</v>
      </c>
    </row>
    <row r="228" spans="1:5" outlineLevel="1">
      <c r="A228" s="191" t="s">
        <v>826</v>
      </c>
      <c r="B228" s="192"/>
      <c r="C228" s="2">
        <f>C229+C233</f>
        <v>0</v>
      </c>
      <c r="D228" s="2">
        <f>D229+D233</f>
        <v>0</v>
      </c>
      <c r="E228" s="2">
        <f>E229+E233</f>
        <v>0</v>
      </c>
    </row>
    <row r="229" spans="1:5" outlineLevel="2">
      <c r="A229" s="131">
        <v>2</v>
      </c>
      <c r="B229" s="130" t="s">
        <v>852</v>
      </c>
      <c r="C229" s="129">
        <f>C231+C232+C230</f>
        <v>0</v>
      </c>
      <c r="D229" s="129">
        <f>D231+D232+D230</f>
        <v>0</v>
      </c>
      <c r="E229" s="129">
        <f>E231+E232+E230</f>
        <v>0</v>
      </c>
    </row>
    <row r="230" spans="1:5" outlineLevel="3">
      <c r="A230" s="89"/>
      <c r="B230" s="88" t="s">
        <v>851</v>
      </c>
      <c r="C230" s="128">
        <v>0</v>
      </c>
      <c r="D230" s="128">
        <f>C230</f>
        <v>0</v>
      </c>
      <c r="E230" s="128">
        <f>D230</f>
        <v>0</v>
      </c>
    </row>
    <row r="231" spans="1:5" outlineLevel="3">
      <c r="A231" s="89"/>
      <c r="B231" s="88" t="s">
        <v>825</v>
      </c>
      <c r="C231" s="128">
        <v>0</v>
      </c>
      <c r="D231" s="128">
        <f t="shared" ref="D231:E232" si="15">C231</f>
        <v>0</v>
      </c>
      <c r="E231" s="128">
        <f t="shared" si="15"/>
        <v>0</v>
      </c>
    </row>
    <row r="232" spans="1:5" outlineLevel="3">
      <c r="A232" s="89"/>
      <c r="B232" s="88" t="s">
        <v>815</v>
      </c>
      <c r="C232" s="128"/>
      <c r="D232" s="128">
        <f t="shared" si="15"/>
        <v>0</v>
      </c>
      <c r="E232" s="128">
        <f t="shared" si="15"/>
        <v>0</v>
      </c>
    </row>
    <row r="233" spans="1:5" outlineLevel="2">
      <c r="A233" s="131">
        <v>3</v>
      </c>
      <c r="B233" s="130" t="s">
        <v>853</v>
      </c>
      <c r="C233" s="129">
        <f>C234</f>
        <v>0</v>
      </c>
      <c r="D233" s="129">
        <f>D234</f>
        <v>0</v>
      </c>
      <c r="E233" s="129">
        <f>E234</f>
        <v>0</v>
      </c>
    </row>
    <row r="234" spans="1:5" outlineLevel="3">
      <c r="A234" s="89"/>
      <c r="B234" s="88" t="s">
        <v>851</v>
      </c>
      <c r="C234" s="128">
        <v>0</v>
      </c>
      <c r="D234" s="128">
        <f>C234</f>
        <v>0</v>
      </c>
      <c r="E234" s="128">
        <f>D234</f>
        <v>0</v>
      </c>
    </row>
    <row r="235" spans="1:5" outlineLevel="1">
      <c r="A235" s="191" t="s">
        <v>824</v>
      </c>
      <c r="B235" s="192"/>
      <c r="C235" s="2">
        <f>SUM(C236)</f>
        <v>0</v>
      </c>
      <c r="D235" s="2">
        <f>SUM(D236)</f>
        <v>0</v>
      </c>
      <c r="E235" s="2">
        <f>SUM(E236)</f>
        <v>0</v>
      </c>
    </row>
    <row r="236" spans="1:5" outlineLevel="2">
      <c r="A236" s="131">
        <v>3</v>
      </c>
      <c r="B236" s="130" t="s">
        <v>853</v>
      </c>
      <c r="C236" s="129">
        <f>C237</f>
        <v>0</v>
      </c>
      <c r="D236" s="129">
        <f>D237</f>
        <v>0</v>
      </c>
      <c r="E236" s="129">
        <f>E237</f>
        <v>0</v>
      </c>
    </row>
    <row r="237" spans="1:5" outlineLevel="3">
      <c r="A237" s="89"/>
      <c r="B237" s="88" t="s">
        <v>851</v>
      </c>
      <c r="C237" s="128">
        <v>0</v>
      </c>
      <c r="D237" s="128">
        <f>C237</f>
        <v>0</v>
      </c>
      <c r="E237" s="128">
        <f>D237</f>
        <v>0</v>
      </c>
    </row>
    <row r="238" spans="1:5" outlineLevel="1">
      <c r="A238" s="191" t="s">
        <v>822</v>
      </c>
      <c r="B238" s="192"/>
      <c r="C238" s="2">
        <f>C239</f>
        <v>0</v>
      </c>
      <c r="D238" s="2">
        <f>D239</f>
        <v>0</v>
      </c>
      <c r="E238" s="2">
        <f>E239</f>
        <v>0</v>
      </c>
    </row>
    <row r="239" spans="1:5" outlineLevel="2">
      <c r="A239" s="131">
        <v>2</v>
      </c>
      <c r="B239" s="130" t="s">
        <v>852</v>
      </c>
      <c r="C239" s="129">
        <f>C241+C242+C240</f>
        <v>0</v>
      </c>
      <c r="D239" s="129">
        <f>D241+D242+D240</f>
        <v>0</v>
      </c>
      <c r="E239" s="129">
        <f>E241+E242+E240</f>
        <v>0</v>
      </c>
    </row>
    <row r="240" spans="1:5" outlineLevel="3">
      <c r="A240" s="89"/>
      <c r="B240" s="88" t="s">
        <v>851</v>
      </c>
      <c r="C240" s="128">
        <v>0</v>
      </c>
      <c r="D240" s="128">
        <f>C240</f>
        <v>0</v>
      </c>
      <c r="E240" s="128">
        <f>D240</f>
        <v>0</v>
      </c>
    </row>
    <row r="241" spans="1:10" outlineLevel="3">
      <c r="A241" s="89"/>
      <c r="B241" s="88" t="s">
        <v>821</v>
      </c>
      <c r="C241" s="128"/>
      <c r="D241" s="128">
        <f t="shared" ref="D241:E242" si="16">C241</f>
        <v>0</v>
      </c>
      <c r="E241" s="128">
        <f t="shared" si="16"/>
        <v>0</v>
      </c>
    </row>
    <row r="242" spans="1:10" outlineLevel="3">
      <c r="A242" s="89"/>
      <c r="B242" s="88" t="s">
        <v>820</v>
      </c>
      <c r="C242" s="128"/>
      <c r="D242" s="128">
        <f t="shared" si="16"/>
        <v>0</v>
      </c>
      <c r="E242" s="128">
        <f t="shared" si="16"/>
        <v>0</v>
      </c>
    </row>
    <row r="243" spans="1:10" outlineLevel="1">
      <c r="A243" s="191" t="s">
        <v>819</v>
      </c>
      <c r="B243" s="192"/>
      <c r="C243" s="2">
        <f>C244</f>
        <v>0</v>
      </c>
      <c r="D243" s="2">
        <f>D244</f>
        <v>0</v>
      </c>
      <c r="E243" s="2">
        <f>E244</f>
        <v>0</v>
      </c>
    </row>
    <row r="244" spans="1:10" outlineLevel="2">
      <c r="A244" s="131">
        <v>2</v>
      </c>
      <c r="B244" s="130" t="s">
        <v>852</v>
      </c>
      <c r="C244" s="129">
        <f>C246+C247+C248+C249+C245</f>
        <v>0</v>
      </c>
      <c r="D244" s="129">
        <f>D246+D247+D248+D249+D245</f>
        <v>0</v>
      </c>
      <c r="E244" s="129">
        <f>E246+E247+E248+E249+E245</f>
        <v>0</v>
      </c>
    </row>
    <row r="245" spans="1:10" outlineLevel="3">
      <c r="A245" s="89"/>
      <c r="B245" s="88" t="s">
        <v>851</v>
      </c>
      <c r="C245" s="128">
        <v>0</v>
      </c>
      <c r="D245" s="128">
        <f>C245</f>
        <v>0</v>
      </c>
      <c r="E245" s="128">
        <f>D245</f>
        <v>0</v>
      </c>
    </row>
    <row r="246" spans="1:10" outlineLevel="3">
      <c r="A246" s="89"/>
      <c r="B246" s="88" t="s">
        <v>817</v>
      </c>
      <c r="C246" s="128"/>
      <c r="D246" s="128">
        <f t="shared" ref="D246:E249" si="17">C246</f>
        <v>0</v>
      </c>
      <c r="E246" s="128">
        <f t="shared" si="17"/>
        <v>0</v>
      </c>
    </row>
    <row r="247" spans="1:10" outlineLevel="3">
      <c r="A247" s="89"/>
      <c r="B247" s="88" t="s">
        <v>816</v>
      </c>
      <c r="C247" s="128"/>
      <c r="D247" s="128">
        <f t="shared" si="17"/>
        <v>0</v>
      </c>
      <c r="E247" s="128">
        <f t="shared" si="17"/>
        <v>0</v>
      </c>
    </row>
    <row r="248" spans="1:10" outlineLevel="3">
      <c r="A248" s="89"/>
      <c r="B248" s="88" t="s">
        <v>815</v>
      </c>
      <c r="C248" s="128"/>
      <c r="D248" s="128">
        <f t="shared" si="17"/>
        <v>0</v>
      </c>
      <c r="E248" s="128">
        <f t="shared" si="17"/>
        <v>0</v>
      </c>
    </row>
    <row r="249" spans="1:10" outlineLevel="3">
      <c r="A249" s="89"/>
      <c r="B249" s="88" t="s">
        <v>814</v>
      </c>
      <c r="C249" s="128"/>
      <c r="D249" s="128">
        <f t="shared" si="17"/>
        <v>0</v>
      </c>
      <c r="E249" s="128">
        <f t="shared" si="17"/>
        <v>0</v>
      </c>
    </row>
    <row r="250" spans="1:10" outlineLevel="1">
      <c r="A250" s="191" t="s">
        <v>813</v>
      </c>
      <c r="B250" s="192"/>
      <c r="C250" s="2">
        <f>C251+C252</f>
        <v>0</v>
      </c>
      <c r="D250" s="2">
        <f>D251+D252</f>
        <v>0</v>
      </c>
      <c r="E250" s="2">
        <f>E251+E252</f>
        <v>0</v>
      </c>
    </row>
    <row r="251" spans="1:10" outlineLevel="3">
      <c r="A251" s="89"/>
      <c r="B251" s="88" t="s">
        <v>851</v>
      </c>
      <c r="C251" s="128">
        <v>0</v>
      </c>
      <c r="D251" s="128">
        <f>C251</f>
        <v>0</v>
      </c>
      <c r="E251" s="128">
        <f>D251</f>
        <v>0</v>
      </c>
    </row>
    <row r="252" spans="1:10" outlineLevel="3">
      <c r="A252" s="89"/>
      <c r="B252" s="88" t="s">
        <v>850</v>
      </c>
      <c r="C252" s="128">
        <v>0</v>
      </c>
      <c r="D252" s="128">
        <f>C252</f>
        <v>0</v>
      </c>
      <c r="E252" s="128">
        <f>D252</f>
        <v>0</v>
      </c>
    </row>
    <row r="256" spans="1:10" ht="18.75">
      <c r="A256" s="182" t="s">
        <v>67</v>
      </c>
      <c r="B256" s="182"/>
      <c r="C256" s="182"/>
      <c r="D256" s="123" t="s">
        <v>849</v>
      </c>
      <c r="E256" s="123" t="s">
        <v>848</v>
      </c>
      <c r="G256" s="47" t="s">
        <v>589</v>
      </c>
      <c r="H256" s="48">
        <f>H257+H559</f>
        <v>11941286</v>
      </c>
      <c r="I256" s="49"/>
      <c r="J256" s="50" t="b">
        <f>AND(H256=I256)</f>
        <v>0</v>
      </c>
    </row>
    <row r="257" spans="1:10">
      <c r="A257" s="197" t="s">
        <v>60</v>
      </c>
      <c r="B257" s="198"/>
      <c r="C257" s="37">
        <f>C258+C550</f>
        <v>6966000</v>
      </c>
      <c r="D257" s="37">
        <f>D258+D550</f>
        <v>6966000</v>
      </c>
      <c r="E257" s="37">
        <f>E258+E550</f>
        <v>6966000</v>
      </c>
      <c r="G257" s="39" t="s">
        <v>60</v>
      </c>
      <c r="H257" s="41">
        <f>C257</f>
        <v>6966000</v>
      </c>
      <c r="I257" s="42"/>
      <c r="J257" s="40" t="b">
        <f>AND(H257=I257)</f>
        <v>0</v>
      </c>
    </row>
    <row r="258" spans="1:10">
      <c r="A258" s="199" t="s">
        <v>266</v>
      </c>
      <c r="B258" s="200"/>
      <c r="C258" s="36">
        <f>C259+C339+C483+C547</f>
        <v>6530000</v>
      </c>
      <c r="D258" s="36">
        <f>D259+D339+D483+D547</f>
        <v>6530000</v>
      </c>
      <c r="E258" s="36">
        <f>E259+E339+E483+E547</f>
        <v>6530000</v>
      </c>
      <c r="G258" s="39" t="s">
        <v>57</v>
      </c>
      <c r="H258" s="41"/>
      <c r="I258" s="42"/>
      <c r="J258" s="40" t="b">
        <f>AND(H258=I258)</f>
        <v>1</v>
      </c>
    </row>
    <row r="259" spans="1:10">
      <c r="A259" s="195" t="s">
        <v>267</v>
      </c>
      <c r="B259" s="196"/>
      <c r="C259" s="33">
        <f>C260+C263+C314</f>
        <v>3270000</v>
      </c>
      <c r="D259" s="33">
        <f>D260+D263+D314</f>
        <v>3270000</v>
      </c>
      <c r="E259" s="33">
        <f>E260+E263+E314</f>
        <v>3270000</v>
      </c>
      <c r="G259" s="39" t="s">
        <v>590</v>
      </c>
      <c r="H259" s="41"/>
      <c r="I259" s="42"/>
      <c r="J259" s="40" t="b">
        <f>AND(H259=I259)</f>
        <v>1</v>
      </c>
    </row>
    <row r="260" spans="1:10" outlineLevel="1">
      <c r="A260" s="193" t="s">
        <v>268</v>
      </c>
      <c r="B260" s="194"/>
      <c r="C260" s="32">
        <f>SUM(C261:C262)</f>
        <v>35000</v>
      </c>
      <c r="D260" s="32">
        <f>SUM(D261:D262)</f>
        <v>35000</v>
      </c>
      <c r="E260" s="32">
        <f>SUM(E261:E262)</f>
        <v>35000</v>
      </c>
    </row>
    <row r="261" spans="1:10" outlineLevel="2">
      <c r="A261" s="7">
        <v>1100</v>
      </c>
      <c r="B261" s="4" t="s">
        <v>32</v>
      </c>
      <c r="C261" s="5">
        <v>30000</v>
      </c>
      <c r="D261" s="5">
        <f>C261</f>
        <v>30000</v>
      </c>
      <c r="E261" s="5">
        <f>D261</f>
        <v>30000</v>
      </c>
    </row>
    <row r="262" spans="1:10" outlineLevel="2">
      <c r="A262" s="6">
        <v>1100</v>
      </c>
      <c r="B262" s="4" t="s">
        <v>33</v>
      </c>
      <c r="C262" s="5">
        <v>5000</v>
      </c>
      <c r="D262" s="5">
        <f>C262</f>
        <v>5000</v>
      </c>
      <c r="E262" s="5">
        <f>D262</f>
        <v>5000</v>
      </c>
    </row>
    <row r="263" spans="1:10" outlineLevel="1">
      <c r="A263" s="193" t="s">
        <v>269</v>
      </c>
      <c r="B263" s="194"/>
      <c r="C263" s="32">
        <f>C264+C265+C289+C296+C298+C302+C305+C308+C313</f>
        <v>3210000</v>
      </c>
      <c r="D263" s="32">
        <f>D264+D265+D289+D296+D298+D302+D305+D308+D313</f>
        <v>3210000</v>
      </c>
      <c r="E263" s="32">
        <f>E264+E265+E289+E296+E298+E302+E305+E308+E313</f>
        <v>3210000</v>
      </c>
    </row>
    <row r="264" spans="1:10" outlineLevel="2">
      <c r="A264" s="6">
        <v>1101</v>
      </c>
      <c r="B264" s="4" t="s">
        <v>34</v>
      </c>
      <c r="C264" s="5">
        <v>1266631</v>
      </c>
      <c r="D264" s="5">
        <f>C264</f>
        <v>1266631</v>
      </c>
      <c r="E264" s="5">
        <f>D264</f>
        <v>1266631</v>
      </c>
    </row>
    <row r="265" spans="1:10" outlineLevel="2">
      <c r="A265" s="6">
        <v>1101</v>
      </c>
      <c r="B265" s="4" t="s">
        <v>35</v>
      </c>
      <c r="C265" s="5">
        <f>SUM(C266:C288)</f>
        <v>1249015</v>
      </c>
      <c r="D265" s="5">
        <f>SUM(D266:D288)</f>
        <v>1249015</v>
      </c>
      <c r="E265" s="5">
        <f>SUM(E266:E288)</f>
        <v>1249015</v>
      </c>
    </row>
    <row r="266" spans="1:10" outlineLevel="3">
      <c r="A266" s="29"/>
      <c r="B266" s="28" t="s">
        <v>218</v>
      </c>
      <c r="C266" s="30">
        <v>66983</v>
      </c>
      <c r="D266" s="30">
        <f>C266</f>
        <v>66983</v>
      </c>
      <c r="E266" s="30">
        <f>D266</f>
        <v>66983</v>
      </c>
    </row>
    <row r="267" spans="1:10" outlineLevel="3">
      <c r="A267" s="29"/>
      <c r="B267" s="28" t="s">
        <v>219</v>
      </c>
      <c r="C267" s="30">
        <v>529062</v>
      </c>
      <c r="D267" s="30">
        <f t="shared" ref="D267:E282" si="18">C267</f>
        <v>529062</v>
      </c>
      <c r="E267" s="30">
        <f t="shared" si="18"/>
        <v>529062</v>
      </c>
    </row>
    <row r="268" spans="1:10" outlineLevel="3">
      <c r="A268" s="29"/>
      <c r="B268" s="28" t="s">
        <v>220</v>
      </c>
      <c r="C268" s="30">
        <v>3300</v>
      </c>
      <c r="D268" s="30">
        <f t="shared" si="18"/>
        <v>3300</v>
      </c>
      <c r="E268" s="30">
        <f t="shared" si="18"/>
        <v>3300</v>
      </c>
    </row>
    <row r="269" spans="1:10" outlineLevel="3">
      <c r="A269" s="29"/>
      <c r="B269" s="28" t="s">
        <v>221</v>
      </c>
      <c r="C269" s="30">
        <v>6480</v>
      </c>
      <c r="D269" s="30">
        <f t="shared" si="18"/>
        <v>6480</v>
      </c>
      <c r="E269" s="30">
        <f t="shared" si="18"/>
        <v>6480</v>
      </c>
    </row>
    <row r="270" spans="1:10" outlineLevel="3">
      <c r="A270" s="29"/>
      <c r="B270" s="28" t="s">
        <v>222</v>
      </c>
      <c r="C270" s="30">
        <v>41760</v>
      </c>
      <c r="D270" s="30">
        <f t="shared" si="18"/>
        <v>41760</v>
      </c>
      <c r="E270" s="30">
        <f t="shared" si="18"/>
        <v>41760</v>
      </c>
    </row>
    <row r="271" spans="1:10" outlineLevel="3">
      <c r="A271" s="29"/>
      <c r="B271" s="28" t="s">
        <v>223</v>
      </c>
      <c r="C271" s="30">
        <v>69894</v>
      </c>
      <c r="D271" s="30">
        <f t="shared" si="18"/>
        <v>69894</v>
      </c>
      <c r="E271" s="30">
        <f t="shared" si="18"/>
        <v>69894</v>
      </c>
    </row>
    <row r="272" spans="1:10" outlineLevel="3">
      <c r="A272" s="29"/>
      <c r="B272" s="28" t="s">
        <v>224</v>
      </c>
      <c r="C272" s="30">
        <v>15096</v>
      </c>
      <c r="D272" s="30">
        <f t="shared" si="18"/>
        <v>15096</v>
      </c>
      <c r="E272" s="30">
        <f t="shared" si="18"/>
        <v>15096</v>
      </c>
    </row>
    <row r="273" spans="1:5" outlineLevel="3">
      <c r="A273" s="29"/>
      <c r="B273" s="28" t="s">
        <v>225</v>
      </c>
      <c r="C273" s="30"/>
      <c r="D273" s="30">
        <f t="shared" si="18"/>
        <v>0</v>
      </c>
      <c r="E273" s="30">
        <f t="shared" si="18"/>
        <v>0</v>
      </c>
    </row>
    <row r="274" spans="1:5" outlineLevel="3">
      <c r="A274" s="29"/>
      <c r="B274" s="28" t="s">
        <v>226</v>
      </c>
      <c r="C274" s="30"/>
      <c r="D274" s="30">
        <f t="shared" si="18"/>
        <v>0</v>
      </c>
      <c r="E274" s="30">
        <f t="shared" si="18"/>
        <v>0</v>
      </c>
    </row>
    <row r="275" spans="1:5" outlineLevel="3">
      <c r="A275" s="29"/>
      <c r="B275" s="28" t="s">
        <v>227</v>
      </c>
      <c r="C275" s="30"/>
      <c r="D275" s="30">
        <f t="shared" si="18"/>
        <v>0</v>
      </c>
      <c r="E275" s="30">
        <f t="shared" si="18"/>
        <v>0</v>
      </c>
    </row>
    <row r="276" spans="1:5" outlineLevel="3">
      <c r="A276" s="29"/>
      <c r="B276" s="28" t="s">
        <v>228</v>
      </c>
      <c r="C276" s="30">
        <v>38028</v>
      </c>
      <c r="D276" s="30">
        <f t="shared" si="18"/>
        <v>38028</v>
      </c>
      <c r="E276" s="30">
        <f t="shared" si="18"/>
        <v>38028</v>
      </c>
    </row>
    <row r="277" spans="1:5" outlineLevel="3">
      <c r="A277" s="29"/>
      <c r="B277" s="28" t="s">
        <v>229</v>
      </c>
      <c r="C277" s="30"/>
      <c r="D277" s="30">
        <f t="shared" si="18"/>
        <v>0</v>
      </c>
      <c r="E277" s="30">
        <f t="shared" si="18"/>
        <v>0</v>
      </c>
    </row>
    <row r="278" spans="1:5" outlineLevel="3">
      <c r="A278" s="29"/>
      <c r="B278" s="28" t="s">
        <v>230</v>
      </c>
      <c r="C278" s="30"/>
      <c r="D278" s="30">
        <f t="shared" si="18"/>
        <v>0</v>
      </c>
      <c r="E278" s="30">
        <f t="shared" si="18"/>
        <v>0</v>
      </c>
    </row>
    <row r="279" spans="1:5" outlineLevel="3">
      <c r="A279" s="29"/>
      <c r="B279" s="28" t="s">
        <v>231</v>
      </c>
      <c r="C279" s="30"/>
      <c r="D279" s="30">
        <f t="shared" si="18"/>
        <v>0</v>
      </c>
      <c r="E279" s="30">
        <f t="shared" si="18"/>
        <v>0</v>
      </c>
    </row>
    <row r="280" spans="1:5" outlineLevel="3">
      <c r="A280" s="29"/>
      <c r="B280" s="28" t="s">
        <v>232</v>
      </c>
      <c r="C280" s="30">
        <v>10512</v>
      </c>
      <c r="D280" s="30">
        <f t="shared" si="18"/>
        <v>10512</v>
      </c>
      <c r="E280" s="30">
        <f t="shared" si="18"/>
        <v>10512</v>
      </c>
    </row>
    <row r="281" spans="1:5" outlineLevel="3">
      <c r="A281" s="29"/>
      <c r="B281" s="28" t="s">
        <v>233</v>
      </c>
      <c r="C281" s="30"/>
      <c r="D281" s="30">
        <f t="shared" si="18"/>
        <v>0</v>
      </c>
      <c r="E281" s="30">
        <f t="shared" si="18"/>
        <v>0</v>
      </c>
    </row>
    <row r="282" spans="1:5" outlineLevel="3">
      <c r="A282" s="29"/>
      <c r="B282" s="28" t="s">
        <v>234</v>
      </c>
      <c r="C282" s="30"/>
      <c r="D282" s="30">
        <f t="shared" si="18"/>
        <v>0</v>
      </c>
      <c r="E282" s="30">
        <f t="shared" si="18"/>
        <v>0</v>
      </c>
    </row>
    <row r="283" spans="1:5" outlineLevel="3">
      <c r="A283" s="29"/>
      <c r="B283" s="28" t="s">
        <v>235</v>
      </c>
      <c r="C283" s="30"/>
      <c r="D283" s="30">
        <f t="shared" ref="D283:E288" si="19">C283</f>
        <v>0</v>
      </c>
      <c r="E283" s="30">
        <f t="shared" si="19"/>
        <v>0</v>
      </c>
    </row>
    <row r="284" spans="1:5" outlineLevel="3">
      <c r="A284" s="29"/>
      <c r="B284" s="28" t="s">
        <v>236</v>
      </c>
      <c r="C284" s="30"/>
      <c r="D284" s="30">
        <f t="shared" si="19"/>
        <v>0</v>
      </c>
      <c r="E284" s="30">
        <f t="shared" si="19"/>
        <v>0</v>
      </c>
    </row>
    <row r="285" spans="1:5" outlineLevel="3">
      <c r="A285" s="29"/>
      <c r="B285" s="28" t="s">
        <v>237</v>
      </c>
      <c r="C285" s="30"/>
      <c r="D285" s="30">
        <f t="shared" si="19"/>
        <v>0</v>
      </c>
      <c r="E285" s="30">
        <f t="shared" si="19"/>
        <v>0</v>
      </c>
    </row>
    <row r="286" spans="1:5" outlineLevel="3">
      <c r="A286" s="29"/>
      <c r="B286" s="28" t="s">
        <v>238</v>
      </c>
      <c r="C286" s="30">
        <v>445628</v>
      </c>
      <c r="D286" s="30">
        <f t="shared" si="19"/>
        <v>445628</v>
      </c>
      <c r="E286" s="30">
        <f t="shared" si="19"/>
        <v>445628</v>
      </c>
    </row>
    <row r="287" spans="1:5" outlineLevel="3">
      <c r="A287" s="29"/>
      <c r="B287" s="28" t="s">
        <v>239</v>
      </c>
      <c r="C287" s="30">
        <v>22272</v>
      </c>
      <c r="D287" s="30">
        <f t="shared" si="19"/>
        <v>22272</v>
      </c>
      <c r="E287" s="30">
        <f t="shared" si="19"/>
        <v>22272</v>
      </c>
    </row>
    <row r="288" spans="1:5" outlineLevel="3">
      <c r="A288" s="29"/>
      <c r="B288" s="28" t="s">
        <v>240</v>
      </c>
      <c r="C288" s="30"/>
      <c r="D288" s="30">
        <f t="shared" si="19"/>
        <v>0</v>
      </c>
      <c r="E288" s="30">
        <f t="shared" si="19"/>
        <v>0</v>
      </c>
    </row>
    <row r="289" spans="1:5" outlineLevel="2">
      <c r="A289" s="6">
        <v>1101</v>
      </c>
      <c r="B289" s="4" t="s">
        <v>36</v>
      </c>
      <c r="C289" s="5">
        <f>SUM(C290:C295)</f>
        <v>68600</v>
      </c>
      <c r="D289" s="5">
        <f>SUM(D290:D295)</f>
        <v>68600</v>
      </c>
      <c r="E289" s="5">
        <f>SUM(E290:E295)</f>
        <v>68600</v>
      </c>
    </row>
    <row r="290" spans="1:5" outlineLevel="3">
      <c r="A290" s="29"/>
      <c r="B290" s="28" t="s">
        <v>241</v>
      </c>
      <c r="C290" s="30">
        <v>43860</v>
      </c>
      <c r="D290" s="30">
        <f>C290</f>
        <v>43860</v>
      </c>
      <c r="E290" s="30">
        <f>D290</f>
        <v>43860</v>
      </c>
    </row>
    <row r="291" spans="1:5" outlineLevel="3">
      <c r="A291" s="29"/>
      <c r="B291" s="28" t="s">
        <v>242</v>
      </c>
      <c r="C291" s="30"/>
      <c r="D291" s="30">
        <f t="shared" ref="D291:E295" si="20">C291</f>
        <v>0</v>
      </c>
      <c r="E291" s="30">
        <f t="shared" si="20"/>
        <v>0</v>
      </c>
    </row>
    <row r="292" spans="1:5" outlineLevel="3">
      <c r="A292" s="29"/>
      <c r="B292" s="28" t="s">
        <v>243</v>
      </c>
      <c r="C292" s="30">
        <v>12000</v>
      </c>
      <c r="D292" s="30">
        <f t="shared" si="20"/>
        <v>12000</v>
      </c>
      <c r="E292" s="30">
        <f t="shared" si="20"/>
        <v>12000</v>
      </c>
    </row>
    <row r="293" spans="1:5" outlineLevel="3">
      <c r="A293" s="29"/>
      <c r="B293" s="28" t="s">
        <v>244</v>
      </c>
      <c r="C293" s="30">
        <v>1140</v>
      </c>
      <c r="D293" s="30">
        <f t="shared" si="20"/>
        <v>1140</v>
      </c>
      <c r="E293" s="30">
        <f t="shared" si="20"/>
        <v>1140</v>
      </c>
    </row>
    <row r="294" spans="1:5" outlineLevel="3">
      <c r="A294" s="29"/>
      <c r="B294" s="28" t="s">
        <v>245</v>
      </c>
      <c r="C294" s="30"/>
      <c r="D294" s="30">
        <f t="shared" si="20"/>
        <v>0</v>
      </c>
      <c r="E294" s="30">
        <f t="shared" si="20"/>
        <v>0</v>
      </c>
    </row>
    <row r="295" spans="1:5" outlineLevel="3">
      <c r="A295" s="29"/>
      <c r="B295" s="28" t="s">
        <v>246</v>
      </c>
      <c r="C295" s="30">
        <v>11600</v>
      </c>
      <c r="D295" s="30">
        <f t="shared" si="20"/>
        <v>11600</v>
      </c>
      <c r="E295" s="30">
        <f t="shared" si="20"/>
        <v>11600</v>
      </c>
    </row>
    <row r="296" spans="1:5" outlineLevel="2">
      <c r="A296" s="6">
        <v>1101</v>
      </c>
      <c r="B296" s="4" t="s">
        <v>247</v>
      </c>
      <c r="C296" s="5">
        <f>SUM(C297)</f>
        <v>2000</v>
      </c>
      <c r="D296" s="5">
        <f>SUM(D297)</f>
        <v>2000</v>
      </c>
      <c r="E296" s="5">
        <f>SUM(E297)</f>
        <v>2000</v>
      </c>
    </row>
    <row r="297" spans="1:5" outlineLevel="3">
      <c r="A297" s="29"/>
      <c r="B297" s="28" t="s">
        <v>111</v>
      </c>
      <c r="C297" s="30">
        <v>2000</v>
      </c>
      <c r="D297" s="30">
        <f>C297</f>
        <v>2000</v>
      </c>
      <c r="E297" s="30">
        <f>D297</f>
        <v>2000</v>
      </c>
    </row>
    <row r="298" spans="1:5" outlineLevel="2">
      <c r="A298" s="6">
        <v>1101</v>
      </c>
      <c r="B298" s="4" t="s">
        <v>37</v>
      </c>
      <c r="C298" s="5">
        <f>SUM(C299:C301)</f>
        <v>99063</v>
      </c>
      <c r="D298" s="5">
        <f>SUM(D299:D301)</f>
        <v>99063</v>
      </c>
      <c r="E298" s="5">
        <f>SUM(E299:E301)</f>
        <v>99063</v>
      </c>
    </row>
    <row r="299" spans="1:5" outlineLevel="3">
      <c r="A299" s="29"/>
      <c r="B299" s="28" t="s">
        <v>248</v>
      </c>
      <c r="C299" s="30">
        <v>36961</v>
      </c>
      <c r="D299" s="30">
        <f>C299</f>
        <v>36961</v>
      </c>
      <c r="E299" s="30">
        <f>D299</f>
        <v>36961</v>
      </c>
    </row>
    <row r="300" spans="1:5" outlineLevel="3">
      <c r="A300" s="29"/>
      <c r="B300" s="28" t="s">
        <v>249</v>
      </c>
      <c r="C300" s="30">
        <v>62102</v>
      </c>
      <c r="D300" s="30">
        <f t="shared" ref="D300:E301" si="21">C300</f>
        <v>62102</v>
      </c>
      <c r="E300" s="30">
        <f t="shared" si="21"/>
        <v>62102</v>
      </c>
    </row>
    <row r="301" spans="1:5" outlineLevel="3">
      <c r="A301" s="29"/>
      <c r="B301" s="28" t="s">
        <v>250</v>
      </c>
      <c r="C301" s="30"/>
      <c r="D301" s="30">
        <f t="shared" si="21"/>
        <v>0</v>
      </c>
      <c r="E301" s="30">
        <f t="shared" si="21"/>
        <v>0</v>
      </c>
    </row>
    <row r="302" spans="1:5" outlineLevel="2">
      <c r="A302" s="6">
        <v>1101</v>
      </c>
      <c r="B302" s="4" t="s">
        <v>251</v>
      </c>
      <c r="C302" s="5">
        <f>SUM(C303:C304)</f>
        <v>25000</v>
      </c>
      <c r="D302" s="5">
        <f>SUM(D303:D304)</f>
        <v>25000</v>
      </c>
      <c r="E302" s="5">
        <f>SUM(E303:E304)</f>
        <v>25000</v>
      </c>
    </row>
    <row r="303" spans="1:5" outlineLevel="3">
      <c r="A303" s="29"/>
      <c r="B303" s="28" t="s">
        <v>252</v>
      </c>
      <c r="C303" s="30">
        <v>8000</v>
      </c>
      <c r="D303" s="30">
        <f>C303</f>
        <v>8000</v>
      </c>
      <c r="E303" s="30">
        <f>D303</f>
        <v>8000</v>
      </c>
    </row>
    <row r="304" spans="1:5" outlineLevel="3">
      <c r="A304" s="29"/>
      <c r="B304" s="28" t="s">
        <v>253</v>
      </c>
      <c r="C304" s="30">
        <v>17000</v>
      </c>
      <c r="D304" s="30">
        <f>C304</f>
        <v>17000</v>
      </c>
      <c r="E304" s="30">
        <f>D304</f>
        <v>17000</v>
      </c>
    </row>
    <row r="305" spans="1:5" outlineLevel="2">
      <c r="A305" s="6">
        <v>1101</v>
      </c>
      <c r="B305" s="4" t="s">
        <v>38</v>
      </c>
      <c r="C305" s="5">
        <f>SUM(C306:C307)</f>
        <v>29626</v>
      </c>
      <c r="D305" s="5">
        <f>SUM(D306:D307)</f>
        <v>29626</v>
      </c>
      <c r="E305" s="5">
        <f>SUM(E306:E307)</f>
        <v>29626</v>
      </c>
    </row>
    <row r="306" spans="1:5" outlineLevel="3">
      <c r="A306" s="29"/>
      <c r="B306" s="28" t="s">
        <v>254</v>
      </c>
      <c r="C306" s="30">
        <v>22819</v>
      </c>
      <c r="D306" s="30">
        <f>C306</f>
        <v>22819</v>
      </c>
      <c r="E306" s="30">
        <f>D306</f>
        <v>22819</v>
      </c>
    </row>
    <row r="307" spans="1:5" outlineLevel="3">
      <c r="A307" s="29"/>
      <c r="B307" s="28" t="s">
        <v>255</v>
      </c>
      <c r="C307" s="30">
        <v>6807</v>
      </c>
      <c r="D307" s="30">
        <f>C307</f>
        <v>6807</v>
      </c>
      <c r="E307" s="30">
        <f>D307</f>
        <v>6807</v>
      </c>
    </row>
    <row r="308" spans="1:5" outlineLevel="2">
      <c r="A308" s="6">
        <v>1101</v>
      </c>
      <c r="B308" s="4" t="s">
        <v>39</v>
      </c>
      <c r="C308" s="5">
        <f>SUM(C309:C312)</f>
        <v>470065</v>
      </c>
      <c r="D308" s="5">
        <f>SUM(D309:D312)</f>
        <v>470065</v>
      </c>
      <c r="E308" s="5">
        <f>SUM(E309:E312)</f>
        <v>470065</v>
      </c>
    </row>
    <row r="309" spans="1:5" outlineLevel="3">
      <c r="A309" s="29"/>
      <c r="B309" s="28" t="s">
        <v>256</v>
      </c>
      <c r="C309" s="30">
        <v>336091</v>
      </c>
      <c r="D309" s="30">
        <f>C309</f>
        <v>336091</v>
      </c>
      <c r="E309" s="30">
        <f>D309</f>
        <v>336091</v>
      </c>
    </row>
    <row r="310" spans="1:5" outlineLevel="3">
      <c r="A310" s="29"/>
      <c r="B310" s="28" t="s">
        <v>257</v>
      </c>
      <c r="C310" s="30">
        <v>107140</v>
      </c>
      <c r="D310" s="30">
        <f t="shared" ref="D310:E312" si="22">C310</f>
        <v>107140</v>
      </c>
      <c r="E310" s="30">
        <f t="shared" si="22"/>
        <v>107140</v>
      </c>
    </row>
    <row r="311" spans="1:5" outlineLevel="3">
      <c r="A311" s="29"/>
      <c r="B311" s="28" t="s">
        <v>258</v>
      </c>
      <c r="C311" s="30"/>
      <c r="D311" s="30">
        <f t="shared" si="22"/>
        <v>0</v>
      </c>
      <c r="E311" s="30">
        <f t="shared" si="22"/>
        <v>0</v>
      </c>
    </row>
    <row r="312" spans="1:5" outlineLevel="3">
      <c r="A312" s="29"/>
      <c r="B312" s="28" t="s">
        <v>259</v>
      </c>
      <c r="C312" s="30">
        <v>26834</v>
      </c>
      <c r="D312" s="30">
        <f t="shared" si="22"/>
        <v>26834</v>
      </c>
      <c r="E312" s="30">
        <f t="shared" si="22"/>
        <v>26834</v>
      </c>
    </row>
    <row r="313" spans="1:5" outlineLevel="2">
      <c r="A313" s="6">
        <v>1101</v>
      </c>
      <c r="B313" s="4" t="s">
        <v>112</v>
      </c>
      <c r="C313" s="5">
        <v>0</v>
      </c>
      <c r="D313" s="5">
        <f>C313</f>
        <v>0</v>
      </c>
      <c r="E313" s="5">
        <f>D313</f>
        <v>0</v>
      </c>
    </row>
    <row r="314" spans="1:5" outlineLevel="1">
      <c r="A314" s="193" t="s">
        <v>601</v>
      </c>
      <c r="B314" s="194"/>
      <c r="C314" s="32">
        <f>C315+C325+C331+C336+C337+C338+C328</f>
        <v>25000</v>
      </c>
      <c r="D314" s="32">
        <f>D315+D325+D331+D336+D337+D338+D328</f>
        <v>25000</v>
      </c>
      <c r="E314" s="32">
        <f>E315+E325+E331+E336+E337+E338+E328</f>
        <v>25000</v>
      </c>
    </row>
    <row r="315" spans="1:5" outlineLevel="2">
      <c r="A315" s="6">
        <v>1102</v>
      </c>
      <c r="B315" s="4" t="s">
        <v>65</v>
      </c>
      <c r="C315" s="5">
        <f>SUM(C316:C324)</f>
        <v>0</v>
      </c>
      <c r="D315" s="5">
        <f>SUM(D316:D324)</f>
        <v>0</v>
      </c>
      <c r="E315" s="5">
        <f>SUM(E316:E324)</f>
        <v>0</v>
      </c>
    </row>
    <row r="316" spans="1:5" outlineLevel="3">
      <c r="A316" s="29"/>
      <c r="B316" s="28" t="s">
        <v>260</v>
      </c>
      <c r="C316" s="30"/>
      <c r="D316" s="30">
        <f>C316</f>
        <v>0</v>
      </c>
      <c r="E316" s="30">
        <f>D316</f>
        <v>0</v>
      </c>
    </row>
    <row r="317" spans="1:5" outlineLevel="3">
      <c r="A317" s="29"/>
      <c r="B317" s="28" t="s">
        <v>218</v>
      </c>
      <c r="C317" s="30"/>
      <c r="D317" s="30">
        <f t="shared" ref="D317:E324" si="23">C317</f>
        <v>0</v>
      </c>
      <c r="E317" s="30">
        <f t="shared" si="23"/>
        <v>0</v>
      </c>
    </row>
    <row r="318" spans="1:5" outlineLevel="3">
      <c r="A318" s="29"/>
      <c r="B318" s="28" t="s">
        <v>261</v>
      </c>
      <c r="C318" s="30"/>
      <c r="D318" s="30">
        <f t="shared" si="23"/>
        <v>0</v>
      </c>
      <c r="E318" s="30">
        <f t="shared" si="23"/>
        <v>0</v>
      </c>
    </row>
    <row r="319" spans="1:5" outlineLevel="3">
      <c r="A319" s="29"/>
      <c r="B319" s="28" t="s">
        <v>248</v>
      </c>
      <c r="C319" s="30"/>
      <c r="D319" s="30">
        <f t="shared" si="23"/>
        <v>0</v>
      </c>
      <c r="E319" s="30">
        <f t="shared" si="23"/>
        <v>0</v>
      </c>
    </row>
    <row r="320" spans="1:5" outlineLevel="3">
      <c r="A320" s="29"/>
      <c r="B320" s="28" t="s">
        <v>262</v>
      </c>
      <c r="C320" s="30"/>
      <c r="D320" s="30">
        <f t="shared" si="23"/>
        <v>0</v>
      </c>
      <c r="E320" s="30">
        <f t="shared" si="23"/>
        <v>0</v>
      </c>
    </row>
    <row r="321" spans="1:5" outlineLevel="3">
      <c r="A321" s="29"/>
      <c r="B321" s="28" t="s">
        <v>252</v>
      </c>
      <c r="C321" s="30"/>
      <c r="D321" s="30">
        <f t="shared" si="23"/>
        <v>0</v>
      </c>
      <c r="E321" s="30">
        <f t="shared" si="23"/>
        <v>0</v>
      </c>
    </row>
    <row r="322" spans="1:5" outlineLevel="3">
      <c r="A322" s="29"/>
      <c r="B322" s="28" t="s">
        <v>253</v>
      </c>
      <c r="C322" s="30"/>
      <c r="D322" s="30">
        <f t="shared" si="23"/>
        <v>0</v>
      </c>
      <c r="E322" s="30">
        <f t="shared" si="23"/>
        <v>0</v>
      </c>
    </row>
    <row r="323" spans="1:5" outlineLevel="3">
      <c r="A323" s="29"/>
      <c r="B323" s="28" t="s">
        <v>238</v>
      </c>
      <c r="C323" s="30"/>
      <c r="D323" s="30">
        <f t="shared" si="23"/>
        <v>0</v>
      </c>
      <c r="E323" s="30">
        <f t="shared" si="23"/>
        <v>0</v>
      </c>
    </row>
    <row r="324" spans="1:5" outlineLevel="3">
      <c r="A324" s="29"/>
      <c r="B324" s="28" t="s">
        <v>239</v>
      </c>
      <c r="C324" s="30"/>
      <c r="D324" s="30">
        <f t="shared" si="23"/>
        <v>0</v>
      </c>
      <c r="E324" s="30">
        <f t="shared" si="23"/>
        <v>0</v>
      </c>
    </row>
    <row r="325" spans="1:5" outlineLevel="2">
      <c r="A325" s="6">
        <v>1102</v>
      </c>
      <c r="B325" s="4" t="s">
        <v>263</v>
      </c>
      <c r="C325" s="5">
        <f>SUM(C326:C327)</f>
        <v>19673</v>
      </c>
      <c r="D325" s="5">
        <f>SUM(D326:D327)</f>
        <v>19673</v>
      </c>
      <c r="E325" s="5">
        <f>SUM(E326:E327)</f>
        <v>19673</v>
      </c>
    </row>
    <row r="326" spans="1:5" outlineLevel="3">
      <c r="A326" s="29"/>
      <c r="B326" s="28" t="s">
        <v>264</v>
      </c>
      <c r="C326" s="30">
        <v>19673</v>
      </c>
      <c r="D326" s="30">
        <f>C326</f>
        <v>19673</v>
      </c>
      <c r="E326" s="30">
        <f>D326</f>
        <v>19673</v>
      </c>
    </row>
    <row r="327" spans="1:5" outlineLevel="3">
      <c r="A327" s="29"/>
      <c r="B327" s="28" t="s">
        <v>265</v>
      </c>
      <c r="C327" s="30">
        <v>0</v>
      </c>
      <c r="D327" s="30">
        <f>C327</f>
        <v>0</v>
      </c>
      <c r="E327" s="30">
        <f>D327</f>
        <v>0</v>
      </c>
    </row>
    <row r="328" spans="1:5" outlineLevel="2">
      <c r="A328" s="6">
        <v>1102</v>
      </c>
      <c r="B328" s="4" t="s">
        <v>38</v>
      </c>
      <c r="C328" s="5">
        <f>SUM(C329:C330)</f>
        <v>0</v>
      </c>
      <c r="D328" s="5">
        <f>SUM(D329:D330)</f>
        <v>0</v>
      </c>
      <c r="E328" s="5">
        <f>SUM(E329:E330)</f>
        <v>0</v>
      </c>
    </row>
    <row r="329" spans="1:5" outlineLevel="3">
      <c r="A329" s="29"/>
      <c r="B329" s="28" t="s">
        <v>254</v>
      </c>
      <c r="C329" s="30"/>
      <c r="D329" s="30">
        <f>C329</f>
        <v>0</v>
      </c>
      <c r="E329" s="30">
        <f>D329</f>
        <v>0</v>
      </c>
    </row>
    <row r="330" spans="1:5" outlineLevel="3">
      <c r="A330" s="29"/>
      <c r="B330" s="28" t="s">
        <v>255</v>
      </c>
      <c r="C330" s="30"/>
      <c r="D330" s="30">
        <f>C330</f>
        <v>0</v>
      </c>
      <c r="E330" s="30">
        <f>D330</f>
        <v>0</v>
      </c>
    </row>
    <row r="331" spans="1:5" outlineLevel="2">
      <c r="A331" s="6">
        <v>1102</v>
      </c>
      <c r="B331" s="4" t="s">
        <v>39</v>
      </c>
      <c r="C331" s="5">
        <f>SUM(C332:C335)</f>
        <v>3327</v>
      </c>
      <c r="D331" s="5">
        <f>SUM(D332:D335)</f>
        <v>3327</v>
      </c>
      <c r="E331" s="5">
        <f>SUM(E332:E335)</f>
        <v>3327</v>
      </c>
    </row>
    <row r="332" spans="1:5" outlineLevel="3">
      <c r="A332" s="29"/>
      <c r="B332" s="28" t="s">
        <v>256</v>
      </c>
      <c r="C332" s="30">
        <v>2377</v>
      </c>
      <c r="D332" s="30">
        <f>C332</f>
        <v>2377</v>
      </c>
      <c r="E332" s="30">
        <f>D332</f>
        <v>2377</v>
      </c>
    </row>
    <row r="333" spans="1:5" outlineLevel="3">
      <c r="A333" s="29"/>
      <c r="B333" s="28" t="s">
        <v>257</v>
      </c>
      <c r="C333" s="30">
        <v>760</v>
      </c>
      <c r="D333" s="30">
        <f t="shared" ref="D333:E335" si="24">C333</f>
        <v>760</v>
      </c>
      <c r="E333" s="30">
        <f t="shared" si="24"/>
        <v>760</v>
      </c>
    </row>
    <row r="334" spans="1:5" outlineLevel="3">
      <c r="A334" s="29"/>
      <c r="B334" s="28" t="s">
        <v>258</v>
      </c>
      <c r="C334" s="30">
        <v>190</v>
      </c>
      <c r="D334" s="30">
        <f t="shared" si="24"/>
        <v>190</v>
      </c>
      <c r="E334" s="30">
        <f t="shared" si="24"/>
        <v>190</v>
      </c>
    </row>
    <row r="335" spans="1:5" outlineLevel="3">
      <c r="A335" s="29"/>
      <c r="B335" s="28" t="s">
        <v>259</v>
      </c>
      <c r="C335" s="30"/>
      <c r="D335" s="30">
        <f t="shared" si="24"/>
        <v>0</v>
      </c>
      <c r="E335" s="30">
        <f t="shared" si="24"/>
        <v>0</v>
      </c>
    </row>
    <row r="336" spans="1:5" outlineLevel="2">
      <c r="A336" s="6">
        <v>1102</v>
      </c>
      <c r="B336" s="4" t="s">
        <v>453</v>
      </c>
      <c r="C336" s="5">
        <v>2000</v>
      </c>
      <c r="D336" s="5">
        <f>C336</f>
        <v>2000</v>
      </c>
      <c r="E336" s="5">
        <f>D336</f>
        <v>2000</v>
      </c>
    </row>
    <row r="337" spans="1:10" outlineLevel="2">
      <c r="A337" s="6">
        <v>1102</v>
      </c>
      <c r="B337" s="4" t="s">
        <v>452</v>
      </c>
      <c r="C337" s="5">
        <v>0</v>
      </c>
      <c r="D337" s="5">
        <f t="shared" ref="D337:E338" si="25">C337</f>
        <v>0</v>
      </c>
      <c r="E337" s="5">
        <f t="shared" si="25"/>
        <v>0</v>
      </c>
    </row>
    <row r="338" spans="1:10" outlineLevel="2">
      <c r="A338" s="6">
        <v>1102</v>
      </c>
      <c r="B338" s="4" t="s">
        <v>454</v>
      </c>
      <c r="C338" s="5">
        <v>0</v>
      </c>
      <c r="D338" s="5">
        <f t="shared" si="25"/>
        <v>0</v>
      </c>
      <c r="E338" s="5">
        <f t="shared" si="25"/>
        <v>0</v>
      </c>
    </row>
    <row r="339" spans="1:10">
      <c r="A339" s="195" t="s">
        <v>270</v>
      </c>
      <c r="B339" s="196"/>
      <c r="C339" s="33">
        <f>C340+C444+C482</f>
        <v>2957000</v>
      </c>
      <c r="D339" s="33">
        <f>D340+D444+D482</f>
        <v>2957000</v>
      </c>
      <c r="E339" s="33">
        <f>E340+E444+E482</f>
        <v>2957000</v>
      </c>
      <c r="G339" s="39" t="s">
        <v>591</v>
      </c>
      <c r="H339" s="41"/>
      <c r="I339" s="42"/>
      <c r="J339" s="40" t="b">
        <f>AND(H339=I339)</f>
        <v>1</v>
      </c>
    </row>
    <row r="340" spans="1:10" outlineLevel="1">
      <c r="A340" s="193" t="s">
        <v>271</v>
      </c>
      <c r="B340" s="194"/>
      <c r="C340" s="32">
        <f>C341+C342+C343+C344+C347+C348+C353+C356+C357+C362+C367+BE290626+C371+C372+C373+C376+C377+C378+C382+C388+C391+C392+C395+C398+C399+C404+C407+C408+C409+C412+C415+C416+C419+C420+C421+C422+C429+C443</f>
        <v>2138000</v>
      </c>
      <c r="D340" s="32">
        <f>D341+D342+D343+D344+D347+D348+D353+D356+D357+D362+D367+BH290668+D371+D372+D373+D376+D377+D378+D382+D388+D391+D392+D395+D398+D399+D404+D407+D408+D409+D412+D415+D416+D419+D420+D421+D422+D429+D443</f>
        <v>2138000</v>
      </c>
      <c r="E340" s="32">
        <f>E341+E342+E343+E344+E347+E348+E353+E356+E357+E362+E367+BI290668+E371+E372+E373+E376+E377+E378+E382+E388+E391+E392+E395+E398+E399+E404+E407+E408+E409+E412+E415+E416+E419+E420+E421+E422+E429+E443</f>
        <v>2138000</v>
      </c>
    </row>
    <row r="341" spans="1:10" outlineLevel="2">
      <c r="A341" s="6">
        <v>2201</v>
      </c>
      <c r="B341" s="34" t="s">
        <v>272</v>
      </c>
      <c r="C341" s="5">
        <v>3500</v>
      </c>
      <c r="D341" s="5">
        <f>C341</f>
        <v>3500</v>
      </c>
      <c r="E341" s="5">
        <f>D341</f>
        <v>3500</v>
      </c>
    </row>
    <row r="342" spans="1:10" outlineLevel="2">
      <c r="A342" s="6">
        <v>2201</v>
      </c>
      <c r="B342" s="4" t="s">
        <v>40</v>
      </c>
      <c r="C342" s="5">
        <v>70000</v>
      </c>
      <c r="D342" s="5">
        <f t="shared" ref="D342:E343" si="26">C342</f>
        <v>70000</v>
      </c>
      <c r="E342" s="5">
        <f t="shared" si="26"/>
        <v>70000</v>
      </c>
    </row>
    <row r="343" spans="1:10" outlineLevel="2">
      <c r="A343" s="6">
        <v>2201</v>
      </c>
      <c r="B343" s="4" t="s">
        <v>41</v>
      </c>
      <c r="C343" s="5">
        <v>1150000</v>
      </c>
      <c r="D343" s="5">
        <f t="shared" si="26"/>
        <v>1150000</v>
      </c>
      <c r="E343" s="5">
        <f t="shared" si="26"/>
        <v>1150000</v>
      </c>
    </row>
    <row r="344" spans="1:10" outlineLevel="2">
      <c r="A344" s="6">
        <v>2201</v>
      </c>
      <c r="B344" s="4" t="s">
        <v>273</v>
      </c>
      <c r="C344" s="5">
        <f>SUM(C345:C346)</f>
        <v>32000</v>
      </c>
      <c r="D344" s="5">
        <f>SUM(D345:D346)</f>
        <v>32000</v>
      </c>
      <c r="E344" s="5">
        <f>SUM(E345:E346)</f>
        <v>32000</v>
      </c>
    </row>
    <row r="345" spans="1:10" outlineLevel="3">
      <c r="A345" s="29"/>
      <c r="B345" s="28" t="s">
        <v>274</v>
      </c>
      <c r="C345" s="30">
        <v>20000</v>
      </c>
      <c r="D345" s="30">
        <f t="shared" ref="D345:E347" si="27">C345</f>
        <v>20000</v>
      </c>
      <c r="E345" s="30">
        <f t="shared" si="27"/>
        <v>20000</v>
      </c>
    </row>
    <row r="346" spans="1:10" outlineLevel="3">
      <c r="A346" s="29"/>
      <c r="B346" s="28" t="s">
        <v>275</v>
      </c>
      <c r="C346" s="30">
        <v>12000</v>
      </c>
      <c r="D346" s="30">
        <f t="shared" si="27"/>
        <v>12000</v>
      </c>
      <c r="E346" s="30">
        <f t="shared" si="27"/>
        <v>12000</v>
      </c>
    </row>
    <row r="347" spans="1:10" outlineLevel="2">
      <c r="A347" s="6">
        <v>2201</v>
      </c>
      <c r="B347" s="4" t="s">
        <v>276</v>
      </c>
      <c r="C347" s="5">
        <v>10000</v>
      </c>
      <c r="D347" s="5">
        <f t="shared" si="27"/>
        <v>10000</v>
      </c>
      <c r="E347" s="5">
        <f t="shared" si="27"/>
        <v>10000</v>
      </c>
    </row>
    <row r="348" spans="1:10" outlineLevel="2">
      <c r="A348" s="6">
        <v>2201</v>
      </c>
      <c r="B348" s="4" t="s">
        <v>277</v>
      </c>
      <c r="C348" s="5">
        <f>SUM(C349:C352)</f>
        <v>250500</v>
      </c>
      <c r="D348" s="5">
        <f>SUM(D349:D352)</f>
        <v>250500</v>
      </c>
      <c r="E348" s="5">
        <f>SUM(E349:E352)</f>
        <v>250500</v>
      </c>
    </row>
    <row r="349" spans="1:10" outlineLevel="3">
      <c r="A349" s="29"/>
      <c r="B349" s="28" t="s">
        <v>278</v>
      </c>
      <c r="C349" s="30">
        <v>225000</v>
      </c>
      <c r="D349" s="30">
        <f>C349</f>
        <v>225000</v>
      </c>
      <c r="E349" s="30">
        <f>D349</f>
        <v>225000</v>
      </c>
    </row>
    <row r="350" spans="1:10" outlineLevel="3">
      <c r="A350" s="29"/>
      <c r="B350" s="28" t="s">
        <v>279</v>
      </c>
      <c r="C350" s="30">
        <v>0</v>
      </c>
      <c r="D350" s="30">
        <f t="shared" ref="D350:E352" si="28">C350</f>
        <v>0</v>
      </c>
      <c r="E350" s="30">
        <f t="shared" si="28"/>
        <v>0</v>
      </c>
    </row>
    <row r="351" spans="1:10" outlineLevel="3">
      <c r="A351" s="29"/>
      <c r="B351" s="28" t="s">
        <v>280</v>
      </c>
      <c r="C351" s="30">
        <v>22500</v>
      </c>
      <c r="D351" s="30">
        <f t="shared" si="28"/>
        <v>22500</v>
      </c>
      <c r="E351" s="30">
        <f t="shared" si="28"/>
        <v>22500</v>
      </c>
    </row>
    <row r="352" spans="1:10" outlineLevel="3">
      <c r="A352" s="29"/>
      <c r="B352" s="28" t="s">
        <v>281</v>
      </c>
      <c r="C352" s="30">
        <v>3000</v>
      </c>
      <c r="D352" s="30">
        <f t="shared" si="28"/>
        <v>3000</v>
      </c>
      <c r="E352" s="30">
        <f t="shared" si="28"/>
        <v>3000</v>
      </c>
    </row>
    <row r="353" spans="1:5" outlineLevel="2">
      <c r="A353" s="6">
        <v>2201</v>
      </c>
      <c r="B353" s="4" t="s">
        <v>282</v>
      </c>
      <c r="C353" s="5">
        <f>SUM(C354:C355)</f>
        <v>2150</v>
      </c>
      <c r="D353" s="5">
        <f>SUM(D354:D355)</f>
        <v>2150</v>
      </c>
      <c r="E353" s="5">
        <f>SUM(E354:E355)</f>
        <v>2150</v>
      </c>
    </row>
    <row r="354" spans="1:5" outlineLevel="3">
      <c r="A354" s="29"/>
      <c r="B354" s="28" t="s">
        <v>42</v>
      </c>
      <c r="C354" s="30">
        <v>2000</v>
      </c>
      <c r="D354" s="30">
        <f t="shared" ref="D354:E356" si="29">C354</f>
        <v>2000</v>
      </c>
      <c r="E354" s="30">
        <f t="shared" si="29"/>
        <v>2000</v>
      </c>
    </row>
    <row r="355" spans="1:5" outlineLevel="3">
      <c r="A355" s="29"/>
      <c r="B355" s="28" t="s">
        <v>283</v>
      </c>
      <c r="C355" s="30">
        <v>150</v>
      </c>
      <c r="D355" s="30">
        <f t="shared" si="29"/>
        <v>150</v>
      </c>
      <c r="E355" s="30">
        <f t="shared" si="29"/>
        <v>150</v>
      </c>
    </row>
    <row r="356" spans="1:5" outlineLevel="2">
      <c r="A356" s="6">
        <v>2201</v>
      </c>
      <c r="B356" s="4" t="s">
        <v>284</v>
      </c>
      <c r="C356" s="5">
        <v>1000</v>
      </c>
      <c r="D356" s="5">
        <f t="shared" si="29"/>
        <v>1000</v>
      </c>
      <c r="E356" s="5">
        <f t="shared" si="29"/>
        <v>1000</v>
      </c>
    </row>
    <row r="357" spans="1:5" outlineLevel="2">
      <c r="A357" s="6">
        <v>2201</v>
      </c>
      <c r="B357" s="4" t="s">
        <v>285</v>
      </c>
      <c r="C357" s="5">
        <f>SUM(C358:C361)</f>
        <v>42000</v>
      </c>
      <c r="D357" s="5">
        <f>SUM(D358:D361)</f>
        <v>42000</v>
      </c>
      <c r="E357" s="5">
        <f>SUM(E358:E361)</f>
        <v>42000</v>
      </c>
    </row>
    <row r="358" spans="1:5" outlineLevel="3">
      <c r="A358" s="29"/>
      <c r="B358" s="28" t="s">
        <v>286</v>
      </c>
      <c r="C358" s="30">
        <v>30000</v>
      </c>
      <c r="D358" s="30">
        <f>C358</f>
        <v>30000</v>
      </c>
      <c r="E358" s="30">
        <f>D358</f>
        <v>30000</v>
      </c>
    </row>
    <row r="359" spans="1:5" outlineLevel="3">
      <c r="A359" s="29"/>
      <c r="B359" s="28" t="s">
        <v>287</v>
      </c>
      <c r="C359" s="30">
        <v>2000</v>
      </c>
      <c r="D359" s="30">
        <f t="shared" ref="D359:E361" si="30">C359</f>
        <v>2000</v>
      </c>
      <c r="E359" s="30">
        <f t="shared" si="30"/>
        <v>2000</v>
      </c>
    </row>
    <row r="360" spans="1:5" outlineLevel="3">
      <c r="A360" s="29"/>
      <c r="B360" s="28" t="s">
        <v>288</v>
      </c>
      <c r="C360" s="30">
        <v>10000</v>
      </c>
      <c r="D360" s="30">
        <f t="shared" si="30"/>
        <v>10000</v>
      </c>
      <c r="E360" s="30">
        <f t="shared" si="30"/>
        <v>10000</v>
      </c>
    </row>
    <row r="361" spans="1:5" outlineLevel="3">
      <c r="A361" s="29"/>
      <c r="B361" s="28" t="s">
        <v>289</v>
      </c>
      <c r="C361" s="30"/>
      <c r="D361" s="30">
        <f t="shared" si="30"/>
        <v>0</v>
      </c>
      <c r="E361" s="30">
        <f t="shared" si="30"/>
        <v>0</v>
      </c>
    </row>
    <row r="362" spans="1:5" outlineLevel="2">
      <c r="A362" s="6">
        <v>2201</v>
      </c>
      <c r="B362" s="4" t="s">
        <v>290</v>
      </c>
      <c r="C362" s="5">
        <f>SUM(C363:C366)</f>
        <v>240000</v>
      </c>
      <c r="D362" s="5">
        <f>SUM(D363:D366)</f>
        <v>240000</v>
      </c>
      <c r="E362" s="5">
        <f>SUM(E363:E366)</f>
        <v>240000</v>
      </c>
    </row>
    <row r="363" spans="1:5" outlineLevel="3">
      <c r="A363" s="29"/>
      <c r="B363" s="28" t="s">
        <v>291</v>
      </c>
      <c r="C363" s="30">
        <v>35000</v>
      </c>
      <c r="D363" s="30">
        <f>C363</f>
        <v>35000</v>
      </c>
      <c r="E363" s="30">
        <f>D363</f>
        <v>35000</v>
      </c>
    </row>
    <row r="364" spans="1:5" outlineLevel="3">
      <c r="A364" s="29"/>
      <c r="B364" s="28" t="s">
        <v>292</v>
      </c>
      <c r="C364" s="30">
        <v>200000</v>
      </c>
      <c r="D364" s="30">
        <f t="shared" ref="D364:E366" si="31">C364</f>
        <v>200000</v>
      </c>
      <c r="E364" s="30">
        <f t="shared" si="31"/>
        <v>200000</v>
      </c>
    </row>
    <row r="365" spans="1:5" outlineLevel="3">
      <c r="A365" s="29"/>
      <c r="B365" s="28" t="s">
        <v>293</v>
      </c>
      <c r="C365" s="30">
        <v>5000</v>
      </c>
      <c r="D365" s="30">
        <f t="shared" si="31"/>
        <v>5000</v>
      </c>
      <c r="E365" s="30">
        <f t="shared" si="31"/>
        <v>5000</v>
      </c>
    </row>
    <row r="366" spans="1:5" outlineLevel="3">
      <c r="A366" s="29"/>
      <c r="B366" s="28" t="s">
        <v>294</v>
      </c>
      <c r="C366" s="30"/>
      <c r="D366" s="30">
        <f t="shared" si="31"/>
        <v>0</v>
      </c>
      <c r="E366" s="30">
        <f t="shared" si="31"/>
        <v>0</v>
      </c>
    </row>
    <row r="367" spans="1:5" outlineLevel="2">
      <c r="A367" s="6">
        <v>2201</v>
      </c>
      <c r="B367" s="4" t="s">
        <v>43</v>
      </c>
      <c r="C367" s="5">
        <v>25000</v>
      </c>
      <c r="D367" s="5">
        <f>C367</f>
        <v>25000</v>
      </c>
      <c r="E367" s="5">
        <f>D367</f>
        <v>25000</v>
      </c>
    </row>
    <row r="368" spans="1:5" outlineLevel="2" collapsed="1">
      <c r="A368" s="6">
        <v>2201</v>
      </c>
      <c r="B368" s="4" t="s">
        <v>295</v>
      </c>
      <c r="C368" s="5">
        <f>SUM(C369:C370)</f>
        <v>0</v>
      </c>
      <c r="D368" s="5">
        <f>SUM(D369:D370)</f>
        <v>0</v>
      </c>
      <c r="E368" s="5">
        <f>SUM(E369:E370)</f>
        <v>0</v>
      </c>
    </row>
    <row r="369" spans="1:5" outlineLevel="3">
      <c r="A369" s="29"/>
      <c r="B369" s="28" t="s">
        <v>296</v>
      </c>
      <c r="C369" s="30">
        <v>0</v>
      </c>
      <c r="D369" s="30">
        <f t="shared" ref="D369:E372" si="32">C369</f>
        <v>0</v>
      </c>
      <c r="E369" s="30">
        <f t="shared" si="32"/>
        <v>0</v>
      </c>
    </row>
    <row r="370" spans="1:5" outlineLevel="3">
      <c r="A370" s="29"/>
      <c r="B370" s="28" t="s">
        <v>297</v>
      </c>
      <c r="C370" s="30">
        <v>0</v>
      </c>
      <c r="D370" s="30">
        <f t="shared" si="32"/>
        <v>0</v>
      </c>
      <c r="E370" s="30">
        <f t="shared" si="32"/>
        <v>0</v>
      </c>
    </row>
    <row r="371" spans="1:5" outlineLevel="2">
      <c r="A371" s="6">
        <v>2201</v>
      </c>
      <c r="B371" s="4" t="s">
        <v>44</v>
      </c>
      <c r="C371" s="5">
        <v>15000</v>
      </c>
      <c r="D371" s="5">
        <f t="shared" si="32"/>
        <v>15000</v>
      </c>
      <c r="E371" s="5">
        <f t="shared" si="32"/>
        <v>15000</v>
      </c>
    </row>
    <row r="372" spans="1:5" outlineLevel="2">
      <c r="A372" s="6">
        <v>2201</v>
      </c>
      <c r="B372" s="4" t="s">
        <v>45</v>
      </c>
      <c r="C372" s="5">
        <v>25000</v>
      </c>
      <c r="D372" s="5">
        <f t="shared" si="32"/>
        <v>25000</v>
      </c>
      <c r="E372" s="5">
        <f t="shared" si="32"/>
        <v>25000</v>
      </c>
    </row>
    <row r="373" spans="1:5" outlineLevel="2" collapsed="1">
      <c r="A373" s="6">
        <v>2201</v>
      </c>
      <c r="B373" s="4" t="s">
        <v>298</v>
      </c>
      <c r="C373" s="5">
        <f>SUM(C374:C375)</f>
        <v>500</v>
      </c>
      <c r="D373" s="5">
        <f>SUM(D374:D375)</f>
        <v>500</v>
      </c>
      <c r="E373" s="5">
        <f>SUM(E374:E375)</f>
        <v>500</v>
      </c>
    </row>
    <row r="374" spans="1:5" outlineLevel="3">
      <c r="A374" s="29"/>
      <c r="B374" s="28" t="s">
        <v>299</v>
      </c>
      <c r="C374" s="30">
        <v>500</v>
      </c>
      <c r="D374" s="30">
        <f t="shared" ref="D374:E377" si="33">C374</f>
        <v>500</v>
      </c>
      <c r="E374" s="30">
        <f t="shared" si="33"/>
        <v>500</v>
      </c>
    </row>
    <row r="375" spans="1:5" outlineLevel="3">
      <c r="A375" s="29"/>
      <c r="B375" s="28" t="s">
        <v>300</v>
      </c>
      <c r="C375" s="30">
        <v>0</v>
      </c>
      <c r="D375" s="30">
        <f t="shared" si="33"/>
        <v>0</v>
      </c>
      <c r="E375" s="30">
        <f t="shared" si="33"/>
        <v>0</v>
      </c>
    </row>
    <row r="376" spans="1:5" outlineLevel="2">
      <c r="A376" s="6">
        <v>2201</v>
      </c>
      <c r="B376" s="4" t="s">
        <v>301</v>
      </c>
      <c r="C376" s="5">
        <v>3000</v>
      </c>
      <c r="D376" s="5">
        <f t="shared" si="33"/>
        <v>3000</v>
      </c>
      <c r="E376" s="5">
        <f t="shared" si="33"/>
        <v>3000</v>
      </c>
    </row>
    <row r="377" spans="1:5" outlineLevel="2" collapsed="1">
      <c r="A377" s="6">
        <v>2201</v>
      </c>
      <c r="B377" s="4" t="s">
        <v>302</v>
      </c>
      <c r="C377" s="5">
        <v>4000</v>
      </c>
      <c r="D377" s="5">
        <f t="shared" si="33"/>
        <v>4000</v>
      </c>
      <c r="E377" s="5">
        <f t="shared" si="33"/>
        <v>4000</v>
      </c>
    </row>
    <row r="378" spans="1:5" outlineLevel="2">
      <c r="A378" s="6">
        <v>2201</v>
      </c>
      <c r="B378" s="4" t="s">
        <v>303</v>
      </c>
      <c r="C378" s="5">
        <f>SUM(C379:C381)</f>
        <v>34000</v>
      </c>
      <c r="D378" s="5">
        <f>SUM(D379:D381)</f>
        <v>34000</v>
      </c>
      <c r="E378" s="5">
        <f>SUM(E379:E381)</f>
        <v>34000</v>
      </c>
    </row>
    <row r="379" spans="1:5" outlineLevel="3">
      <c r="A379" s="29"/>
      <c r="B379" s="28" t="s">
        <v>46</v>
      </c>
      <c r="C379" s="30">
        <v>30000</v>
      </c>
      <c r="D379" s="30">
        <f>C379</f>
        <v>30000</v>
      </c>
      <c r="E379" s="30">
        <f>D379</f>
        <v>30000</v>
      </c>
    </row>
    <row r="380" spans="1:5" outlineLevel="3">
      <c r="A380" s="29"/>
      <c r="B380" s="28" t="s">
        <v>113</v>
      </c>
      <c r="C380" s="30">
        <v>2000</v>
      </c>
      <c r="D380" s="30">
        <f t="shared" ref="D380:E381" si="34">C380</f>
        <v>2000</v>
      </c>
      <c r="E380" s="30">
        <f t="shared" si="34"/>
        <v>2000</v>
      </c>
    </row>
    <row r="381" spans="1:5" outlineLevel="3">
      <c r="A381" s="29"/>
      <c r="B381" s="28" t="s">
        <v>47</v>
      </c>
      <c r="C381" s="30">
        <v>2000</v>
      </c>
      <c r="D381" s="30">
        <f t="shared" si="34"/>
        <v>2000</v>
      </c>
      <c r="E381" s="30">
        <f t="shared" si="34"/>
        <v>2000</v>
      </c>
    </row>
    <row r="382" spans="1:5" outlineLevel="2">
      <c r="A382" s="6">
        <v>2201</v>
      </c>
      <c r="B382" s="4" t="s">
        <v>114</v>
      </c>
      <c r="C382" s="5">
        <f>SUM(C383:C387)</f>
        <v>17050</v>
      </c>
      <c r="D382" s="5">
        <f>SUM(D383:D387)</f>
        <v>17050</v>
      </c>
      <c r="E382" s="5">
        <f>SUM(E383:E387)</f>
        <v>17050</v>
      </c>
    </row>
    <row r="383" spans="1:5" outlineLevel="3">
      <c r="A383" s="29"/>
      <c r="B383" s="28" t="s">
        <v>304</v>
      </c>
      <c r="C383" s="30">
        <v>3000</v>
      </c>
      <c r="D383" s="30">
        <f>C383</f>
        <v>3000</v>
      </c>
      <c r="E383" s="30">
        <f>D383</f>
        <v>3000</v>
      </c>
    </row>
    <row r="384" spans="1:5" outlineLevel="3">
      <c r="A384" s="29"/>
      <c r="B384" s="28" t="s">
        <v>305</v>
      </c>
      <c r="C384" s="30">
        <v>3000</v>
      </c>
      <c r="D384" s="30">
        <f t="shared" ref="D384:E387" si="35">C384</f>
        <v>3000</v>
      </c>
      <c r="E384" s="30">
        <f t="shared" si="35"/>
        <v>3000</v>
      </c>
    </row>
    <row r="385" spans="1:5" outlineLevel="3">
      <c r="A385" s="29"/>
      <c r="B385" s="28" t="s">
        <v>306</v>
      </c>
      <c r="C385" s="30">
        <v>50</v>
      </c>
      <c r="D385" s="30">
        <f t="shared" si="35"/>
        <v>50</v>
      </c>
      <c r="E385" s="30">
        <f t="shared" si="35"/>
        <v>50</v>
      </c>
    </row>
    <row r="386" spans="1:5" outlineLevel="3">
      <c r="A386" s="29"/>
      <c r="B386" s="28" t="s">
        <v>307</v>
      </c>
      <c r="C386" s="30">
        <v>9000</v>
      </c>
      <c r="D386" s="30">
        <f t="shared" si="35"/>
        <v>9000</v>
      </c>
      <c r="E386" s="30">
        <f t="shared" si="35"/>
        <v>9000</v>
      </c>
    </row>
    <row r="387" spans="1:5" outlineLevel="3">
      <c r="A387" s="29"/>
      <c r="B387" s="28" t="s">
        <v>308</v>
      </c>
      <c r="C387" s="30">
        <v>2000</v>
      </c>
      <c r="D387" s="30">
        <f t="shared" si="35"/>
        <v>2000</v>
      </c>
      <c r="E387" s="30">
        <f t="shared" si="35"/>
        <v>2000</v>
      </c>
    </row>
    <row r="388" spans="1:5" outlineLevel="2">
      <c r="A388" s="6">
        <v>2201</v>
      </c>
      <c r="B388" s="4" t="s">
        <v>309</v>
      </c>
      <c r="C388" s="5">
        <f>SUM(C389:C390)</f>
        <v>3000</v>
      </c>
      <c r="D388" s="5">
        <f>SUM(D389:D390)</f>
        <v>3000</v>
      </c>
      <c r="E388" s="5">
        <f>SUM(E389:E390)</f>
        <v>3000</v>
      </c>
    </row>
    <row r="389" spans="1:5" outlineLevel="3">
      <c r="A389" s="29"/>
      <c r="B389" s="28" t="s">
        <v>48</v>
      </c>
      <c r="C389" s="30">
        <v>3000</v>
      </c>
      <c r="D389" s="30">
        <f t="shared" ref="D389:E391" si="36">C389</f>
        <v>3000</v>
      </c>
      <c r="E389" s="30">
        <f t="shared" si="36"/>
        <v>3000</v>
      </c>
    </row>
    <row r="390" spans="1:5" outlineLevel="3">
      <c r="A390" s="29"/>
      <c r="B390" s="28" t="s">
        <v>310</v>
      </c>
      <c r="C390" s="30">
        <v>0</v>
      </c>
      <c r="D390" s="30">
        <f t="shared" si="36"/>
        <v>0</v>
      </c>
      <c r="E390" s="30">
        <f t="shared" si="36"/>
        <v>0</v>
      </c>
    </row>
    <row r="391" spans="1:5" outlineLevel="2">
      <c r="A391" s="6">
        <v>2201</v>
      </c>
      <c r="B391" s="4" t="s">
        <v>311</v>
      </c>
      <c r="C391" s="5">
        <v>1000</v>
      </c>
      <c r="D391" s="5">
        <f t="shared" si="36"/>
        <v>1000</v>
      </c>
      <c r="E391" s="5">
        <f t="shared" si="36"/>
        <v>1000</v>
      </c>
    </row>
    <row r="392" spans="1:5" outlineLevel="2" collapsed="1">
      <c r="A392" s="6">
        <v>2201</v>
      </c>
      <c r="B392" s="4" t="s">
        <v>312</v>
      </c>
      <c r="C392" s="5">
        <f>SUM(C393:C394)</f>
        <v>30000</v>
      </c>
      <c r="D392" s="5">
        <f>SUM(D393:D394)</f>
        <v>30000</v>
      </c>
      <c r="E392" s="5">
        <f>SUM(E393:E394)</f>
        <v>30000</v>
      </c>
    </row>
    <row r="393" spans="1:5" outlineLevel="3">
      <c r="A393" s="29"/>
      <c r="B393" s="28" t="s">
        <v>313</v>
      </c>
      <c r="C393" s="30">
        <v>0</v>
      </c>
      <c r="D393" s="30">
        <f>C393</f>
        <v>0</v>
      </c>
      <c r="E393" s="30">
        <f>D393</f>
        <v>0</v>
      </c>
    </row>
    <row r="394" spans="1:5" outlineLevel="3">
      <c r="A394" s="29"/>
      <c r="B394" s="28" t="s">
        <v>314</v>
      </c>
      <c r="C394" s="30">
        <v>30000</v>
      </c>
      <c r="D394" s="30">
        <f>C394</f>
        <v>30000</v>
      </c>
      <c r="E394" s="30">
        <f>D394</f>
        <v>30000</v>
      </c>
    </row>
    <row r="395" spans="1:5" outlineLevel="2">
      <c r="A395" s="6">
        <v>2201</v>
      </c>
      <c r="B395" s="4" t="s">
        <v>115</v>
      </c>
      <c r="C395" s="5">
        <f>SUM(C396:C397)</f>
        <v>1000</v>
      </c>
      <c r="D395" s="5">
        <f>SUM(D396:D397)</f>
        <v>1000</v>
      </c>
      <c r="E395" s="5">
        <f>SUM(E396:E397)</f>
        <v>1000</v>
      </c>
    </row>
    <row r="396" spans="1:5" outlineLevel="3">
      <c r="A396" s="29"/>
      <c r="B396" s="28" t="s">
        <v>315</v>
      </c>
      <c r="C396" s="30">
        <v>1000</v>
      </c>
      <c r="D396" s="30">
        <f t="shared" ref="D396:E398" si="37">C396</f>
        <v>1000</v>
      </c>
      <c r="E396" s="30">
        <f t="shared" si="37"/>
        <v>1000</v>
      </c>
    </row>
    <row r="397" spans="1:5" outlineLevel="3">
      <c r="A397" s="29"/>
      <c r="B397" s="28" t="s">
        <v>316</v>
      </c>
      <c r="C397" s="30">
        <v>0</v>
      </c>
      <c r="D397" s="30">
        <f t="shared" si="37"/>
        <v>0</v>
      </c>
      <c r="E397" s="30">
        <f t="shared" si="37"/>
        <v>0</v>
      </c>
    </row>
    <row r="398" spans="1:5" outlineLevel="2">
      <c r="A398" s="6">
        <v>2201</v>
      </c>
      <c r="B398" s="4" t="s">
        <v>317</v>
      </c>
      <c r="C398" s="5">
        <v>1000</v>
      </c>
      <c r="D398" s="5">
        <f t="shared" si="37"/>
        <v>1000</v>
      </c>
      <c r="E398" s="5">
        <f t="shared" si="37"/>
        <v>1000</v>
      </c>
    </row>
    <row r="399" spans="1:5" outlineLevel="2" collapsed="1">
      <c r="A399" s="6">
        <v>2201</v>
      </c>
      <c r="B399" s="4" t="s">
        <v>116</v>
      </c>
      <c r="C399" s="5">
        <f>SUM(C400:C403)</f>
        <v>2000</v>
      </c>
      <c r="D399" s="5">
        <f>SUM(D400:D403)</f>
        <v>2000</v>
      </c>
      <c r="E399" s="5">
        <f>SUM(E400:E403)</f>
        <v>2000</v>
      </c>
    </row>
    <row r="400" spans="1:5" outlineLevel="3">
      <c r="A400" s="29"/>
      <c r="B400" s="28" t="s">
        <v>318</v>
      </c>
      <c r="C400" s="30">
        <v>1000</v>
      </c>
      <c r="D400" s="30">
        <f>C400</f>
        <v>1000</v>
      </c>
      <c r="E400" s="30">
        <f>D400</f>
        <v>1000</v>
      </c>
    </row>
    <row r="401" spans="1:5" outlineLevel="3">
      <c r="A401" s="29"/>
      <c r="B401" s="28" t="s">
        <v>319</v>
      </c>
      <c r="C401" s="30"/>
      <c r="D401" s="30">
        <f t="shared" ref="D401:E403" si="38">C401</f>
        <v>0</v>
      </c>
      <c r="E401" s="30">
        <f t="shared" si="38"/>
        <v>0</v>
      </c>
    </row>
    <row r="402" spans="1:5" outlineLevel="3">
      <c r="A402" s="29"/>
      <c r="B402" s="28" t="s">
        <v>320</v>
      </c>
      <c r="C402" s="30">
        <v>0</v>
      </c>
      <c r="D402" s="30">
        <f t="shared" si="38"/>
        <v>0</v>
      </c>
      <c r="E402" s="30">
        <f t="shared" si="38"/>
        <v>0</v>
      </c>
    </row>
    <row r="403" spans="1:5" outlineLevel="3">
      <c r="A403" s="29"/>
      <c r="B403" s="28" t="s">
        <v>321</v>
      </c>
      <c r="C403" s="30">
        <v>1000</v>
      </c>
      <c r="D403" s="30">
        <f t="shared" si="38"/>
        <v>1000</v>
      </c>
      <c r="E403" s="30">
        <f t="shared" si="38"/>
        <v>1000</v>
      </c>
    </row>
    <row r="404" spans="1:5" outlineLevel="2">
      <c r="A404" s="6">
        <v>2201</v>
      </c>
      <c r="B404" s="4" t="s">
        <v>322</v>
      </c>
      <c r="C404" s="5">
        <f>SUM(C405:C406)</f>
        <v>6600</v>
      </c>
      <c r="D404" s="5">
        <f>SUM(D405:D406)</f>
        <v>6600</v>
      </c>
      <c r="E404" s="5">
        <f>SUM(E405:E406)</f>
        <v>6600</v>
      </c>
    </row>
    <row r="405" spans="1:5" outlineLevel="3">
      <c r="A405" s="29"/>
      <c r="B405" s="28" t="s">
        <v>323</v>
      </c>
      <c r="C405" s="30">
        <v>600</v>
      </c>
      <c r="D405" s="30">
        <f t="shared" ref="D405:E408" si="39">C405</f>
        <v>600</v>
      </c>
      <c r="E405" s="30">
        <f t="shared" si="39"/>
        <v>600</v>
      </c>
    </row>
    <row r="406" spans="1:5" outlineLevel="3">
      <c r="A406" s="29"/>
      <c r="B406" s="28" t="s">
        <v>324</v>
      </c>
      <c r="C406" s="30">
        <v>6000</v>
      </c>
      <c r="D406" s="30">
        <f t="shared" si="39"/>
        <v>6000</v>
      </c>
      <c r="E406" s="30">
        <f t="shared" si="39"/>
        <v>6000</v>
      </c>
    </row>
    <row r="407" spans="1:5" outlineLevel="2">
      <c r="A407" s="6">
        <v>2201</v>
      </c>
      <c r="B407" s="4" t="s">
        <v>325</v>
      </c>
      <c r="C407" s="5">
        <v>0</v>
      </c>
      <c r="D407" s="5">
        <f t="shared" si="39"/>
        <v>0</v>
      </c>
      <c r="E407" s="5">
        <f t="shared" si="39"/>
        <v>0</v>
      </c>
    </row>
    <row r="408" spans="1:5" outlineLevel="2" collapsed="1">
      <c r="A408" s="6">
        <v>2201</v>
      </c>
      <c r="B408" s="4" t="s">
        <v>326</v>
      </c>
      <c r="C408" s="5">
        <v>500</v>
      </c>
      <c r="D408" s="5">
        <f t="shared" si="39"/>
        <v>500</v>
      </c>
      <c r="E408" s="5">
        <f t="shared" si="39"/>
        <v>500</v>
      </c>
    </row>
    <row r="409" spans="1:5" outlineLevel="2" collapsed="1">
      <c r="A409" s="6">
        <v>2201</v>
      </c>
      <c r="B409" s="4" t="s">
        <v>327</v>
      </c>
      <c r="C409" s="5">
        <f>SUM(C410:C411)</f>
        <v>8000</v>
      </c>
      <c r="D409" s="5">
        <f>SUM(D410:D411)</f>
        <v>8000</v>
      </c>
      <c r="E409" s="5">
        <f>SUM(E410:E411)</f>
        <v>8000</v>
      </c>
    </row>
    <row r="410" spans="1:5" outlineLevel="3" collapsed="1">
      <c r="A410" s="29"/>
      <c r="B410" s="28" t="s">
        <v>49</v>
      </c>
      <c r="C410" s="30">
        <v>8000</v>
      </c>
      <c r="D410" s="30">
        <f>C410</f>
        <v>8000</v>
      </c>
      <c r="E410" s="30">
        <f>D410</f>
        <v>8000</v>
      </c>
    </row>
    <row r="411" spans="1:5" outlineLevel="3">
      <c r="A411" s="29"/>
      <c r="B411" s="28" t="s">
        <v>50</v>
      </c>
      <c r="C411" s="30"/>
      <c r="D411" s="30">
        <f>C411</f>
        <v>0</v>
      </c>
      <c r="E411" s="30">
        <f>D411</f>
        <v>0</v>
      </c>
    </row>
    <row r="412" spans="1:5" outlineLevel="2">
      <c r="A412" s="6">
        <v>2201</v>
      </c>
      <c r="B412" s="4" t="s">
        <v>117</v>
      </c>
      <c r="C412" s="5">
        <f>SUM(C413:C414)</f>
        <v>20000</v>
      </c>
      <c r="D412" s="5">
        <f>SUM(D413:D414)</f>
        <v>20000</v>
      </c>
      <c r="E412" s="5">
        <f>SUM(E413:E414)</f>
        <v>20000</v>
      </c>
    </row>
    <row r="413" spans="1:5" outlineLevel="3" collapsed="1">
      <c r="A413" s="29"/>
      <c r="B413" s="28" t="s">
        <v>328</v>
      </c>
      <c r="C413" s="30">
        <v>15000</v>
      </c>
      <c r="D413" s="30">
        <f t="shared" ref="D413:E415" si="40">C413</f>
        <v>15000</v>
      </c>
      <c r="E413" s="30">
        <f t="shared" si="40"/>
        <v>15000</v>
      </c>
    </row>
    <row r="414" spans="1:5" outlineLevel="3">
      <c r="A414" s="29"/>
      <c r="B414" s="28" t="s">
        <v>329</v>
      </c>
      <c r="C414" s="30">
        <v>5000</v>
      </c>
      <c r="D414" s="30">
        <f t="shared" si="40"/>
        <v>5000</v>
      </c>
      <c r="E414" s="30">
        <f t="shared" si="40"/>
        <v>5000</v>
      </c>
    </row>
    <row r="415" spans="1:5" outlineLevel="2">
      <c r="A415" s="6">
        <v>2201</v>
      </c>
      <c r="B415" s="4" t="s">
        <v>118</v>
      </c>
      <c r="C415" s="5">
        <v>5000</v>
      </c>
      <c r="D415" s="5">
        <f t="shared" si="40"/>
        <v>5000</v>
      </c>
      <c r="E415" s="5">
        <f t="shared" si="40"/>
        <v>5000</v>
      </c>
    </row>
    <row r="416" spans="1:5" outlineLevel="2" collapsed="1">
      <c r="A416" s="6">
        <v>2201</v>
      </c>
      <c r="B416" s="4" t="s">
        <v>332</v>
      </c>
      <c r="C416" s="5">
        <f>SUM(C417:C418)</f>
        <v>8600</v>
      </c>
      <c r="D416" s="5">
        <f>SUM(D417:D418)</f>
        <v>8600</v>
      </c>
      <c r="E416" s="5">
        <f>SUM(E417:E418)</f>
        <v>8600</v>
      </c>
    </row>
    <row r="417" spans="1:5" outlineLevel="3" collapsed="1">
      <c r="A417" s="29"/>
      <c r="B417" s="28" t="s">
        <v>330</v>
      </c>
      <c r="C417" s="30">
        <v>8000</v>
      </c>
      <c r="D417" s="30">
        <f t="shared" ref="D417:E421" si="41">C417</f>
        <v>8000</v>
      </c>
      <c r="E417" s="30">
        <f t="shared" si="41"/>
        <v>8000</v>
      </c>
    </row>
    <row r="418" spans="1:5" outlineLevel="3">
      <c r="A418" s="29"/>
      <c r="B418" s="28" t="s">
        <v>331</v>
      </c>
      <c r="C418" s="30">
        <v>600</v>
      </c>
      <c r="D418" s="30">
        <f t="shared" si="41"/>
        <v>600</v>
      </c>
      <c r="E418" s="30">
        <f t="shared" si="41"/>
        <v>600</v>
      </c>
    </row>
    <row r="419" spans="1:5" outlineLevel="2">
      <c r="A419" s="6">
        <v>2201</v>
      </c>
      <c r="B419" s="4" t="s">
        <v>333</v>
      </c>
      <c r="C419" s="5">
        <v>0</v>
      </c>
      <c r="D419" s="5">
        <f t="shared" si="41"/>
        <v>0</v>
      </c>
      <c r="E419" s="5">
        <f t="shared" si="41"/>
        <v>0</v>
      </c>
    </row>
    <row r="420" spans="1:5" outlineLevel="2">
      <c r="A420" s="6">
        <v>2201</v>
      </c>
      <c r="B420" s="4" t="s">
        <v>334</v>
      </c>
      <c r="C420" s="5">
        <v>3000</v>
      </c>
      <c r="D420" s="5">
        <f t="shared" si="41"/>
        <v>3000</v>
      </c>
      <c r="E420" s="5">
        <f t="shared" si="41"/>
        <v>3000</v>
      </c>
    </row>
    <row r="421" spans="1:5" outlineLevel="2" collapsed="1">
      <c r="A421" s="6">
        <v>2201</v>
      </c>
      <c r="B421" s="4" t="s">
        <v>335</v>
      </c>
      <c r="C421" s="5">
        <v>2000</v>
      </c>
      <c r="D421" s="5">
        <f t="shared" si="41"/>
        <v>2000</v>
      </c>
      <c r="E421" s="5">
        <f t="shared" si="41"/>
        <v>2000</v>
      </c>
    </row>
    <row r="422" spans="1:5" outlineLevel="2" collapsed="1">
      <c r="A422" s="6">
        <v>2201</v>
      </c>
      <c r="B422" s="4" t="s">
        <v>119</v>
      </c>
      <c r="C422" s="5">
        <f>SUM(C423:C428)</f>
        <v>26600</v>
      </c>
      <c r="D422" s="5">
        <f>SUM(D423:D428)</f>
        <v>26600</v>
      </c>
      <c r="E422" s="5">
        <f>SUM(E423:E428)</f>
        <v>26600</v>
      </c>
    </row>
    <row r="423" spans="1:5" outlineLevel="3">
      <c r="A423" s="29"/>
      <c r="B423" s="28" t="s">
        <v>336</v>
      </c>
      <c r="C423" s="30"/>
      <c r="D423" s="30">
        <f>C423</f>
        <v>0</v>
      </c>
      <c r="E423" s="30">
        <f>D423</f>
        <v>0</v>
      </c>
    </row>
    <row r="424" spans="1:5" outlineLevel="3">
      <c r="A424" s="29"/>
      <c r="B424" s="28" t="s">
        <v>337</v>
      </c>
      <c r="C424" s="30"/>
      <c r="D424" s="30">
        <f t="shared" ref="D424:E428" si="42">C424</f>
        <v>0</v>
      </c>
      <c r="E424" s="30">
        <f t="shared" si="42"/>
        <v>0</v>
      </c>
    </row>
    <row r="425" spans="1:5" outlineLevel="3">
      <c r="A425" s="29"/>
      <c r="B425" s="28" t="s">
        <v>338</v>
      </c>
      <c r="C425" s="30">
        <v>5000</v>
      </c>
      <c r="D425" s="30">
        <f t="shared" si="42"/>
        <v>5000</v>
      </c>
      <c r="E425" s="30">
        <f t="shared" si="42"/>
        <v>5000</v>
      </c>
    </row>
    <row r="426" spans="1:5" outlineLevel="3">
      <c r="A426" s="29"/>
      <c r="B426" s="28" t="s">
        <v>339</v>
      </c>
      <c r="C426" s="30"/>
      <c r="D426" s="30">
        <f t="shared" si="42"/>
        <v>0</v>
      </c>
      <c r="E426" s="30">
        <f t="shared" si="42"/>
        <v>0</v>
      </c>
    </row>
    <row r="427" spans="1:5" outlineLevel="3">
      <c r="A427" s="29"/>
      <c r="B427" s="28" t="s">
        <v>340</v>
      </c>
      <c r="C427" s="30">
        <v>1600</v>
      </c>
      <c r="D427" s="30">
        <f t="shared" si="42"/>
        <v>1600</v>
      </c>
      <c r="E427" s="30">
        <f t="shared" si="42"/>
        <v>1600</v>
      </c>
    </row>
    <row r="428" spans="1:5" outlineLevel="3">
      <c r="A428" s="29"/>
      <c r="B428" s="28" t="s">
        <v>341</v>
      </c>
      <c r="C428" s="30">
        <v>20000</v>
      </c>
      <c r="D428" s="30">
        <f t="shared" si="42"/>
        <v>20000</v>
      </c>
      <c r="E428" s="30">
        <f t="shared" si="42"/>
        <v>20000</v>
      </c>
    </row>
    <row r="429" spans="1:5" outlineLevel="2">
      <c r="A429" s="6">
        <v>2201</v>
      </c>
      <c r="B429" s="4" t="s">
        <v>342</v>
      </c>
      <c r="C429" s="5">
        <f>SUM(C430:C442)</f>
        <v>95000</v>
      </c>
      <c r="D429" s="5">
        <f>SUM(D430:D442)</f>
        <v>95000</v>
      </c>
      <c r="E429" s="5">
        <f>SUM(E430:E442)</f>
        <v>95000</v>
      </c>
    </row>
    <row r="430" spans="1:5" outlineLevel="3">
      <c r="A430" s="29"/>
      <c r="B430" s="28" t="s">
        <v>343</v>
      </c>
      <c r="C430" s="30">
        <v>10000</v>
      </c>
      <c r="D430" s="30">
        <f>C430</f>
        <v>10000</v>
      </c>
      <c r="E430" s="30">
        <f>D430</f>
        <v>10000</v>
      </c>
    </row>
    <row r="431" spans="1:5" outlineLevel="3">
      <c r="A431" s="29"/>
      <c r="B431" s="28" t="s">
        <v>344</v>
      </c>
      <c r="C431" s="30">
        <v>45000</v>
      </c>
      <c r="D431" s="30">
        <f t="shared" ref="D431:E442" si="43">C431</f>
        <v>45000</v>
      </c>
      <c r="E431" s="30">
        <f t="shared" si="43"/>
        <v>45000</v>
      </c>
    </row>
    <row r="432" spans="1:5" outlineLevel="3">
      <c r="A432" s="29"/>
      <c r="B432" s="28" t="s">
        <v>345</v>
      </c>
      <c r="C432" s="30">
        <v>10000</v>
      </c>
      <c r="D432" s="30">
        <f t="shared" si="43"/>
        <v>10000</v>
      </c>
      <c r="E432" s="30">
        <f t="shared" si="43"/>
        <v>10000</v>
      </c>
    </row>
    <row r="433" spans="1:5" outlineLevel="3">
      <c r="A433" s="29"/>
      <c r="B433" s="28" t="s">
        <v>346</v>
      </c>
      <c r="C433" s="30"/>
      <c r="D433" s="30">
        <f t="shared" si="43"/>
        <v>0</v>
      </c>
      <c r="E433" s="30">
        <f t="shared" si="43"/>
        <v>0</v>
      </c>
    </row>
    <row r="434" spans="1:5" outlineLevel="3">
      <c r="A434" s="29"/>
      <c r="B434" s="28" t="s">
        <v>347</v>
      </c>
      <c r="C434" s="30"/>
      <c r="D434" s="30">
        <f t="shared" si="43"/>
        <v>0</v>
      </c>
      <c r="E434" s="30">
        <f t="shared" si="43"/>
        <v>0</v>
      </c>
    </row>
    <row r="435" spans="1:5" outlineLevel="3">
      <c r="A435" s="29"/>
      <c r="B435" s="28" t="s">
        <v>348</v>
      </c>
      <c r="C435" s="30"/>
      <c r="D435" s="30">
        <f t="shared" si="43"/>
        <v>0</v>
      </c>
      <c r="E435" s="30">
        <f t="shared" si="43"/>
        <v>0</v>
      </c>
    </row>
    <row r="436" spans="1:5" outlineLevel="3">
      <c r="A436" s="29"/>
      <c r="B436" s="28" t="s">
        <v>349</v>
      </c>
      <c r="C436" s="30"/>
      <c r="D436" s="30">
        <f t="shared" si="43"/>
        <v>0</v>
      </c>
      <c r="E436" s="30">
        <f t="shared" si="43"/>
        <v>0</v>
      </c>
    </row>
    <row r="437" spans="1:5" outlineLevel="3">
      <c r="A437" s="29"/>
      <c r="B437" s="28" t="s">
        <v>350</v>
      </c>
      <c r="C437" s="30"/>
      <c r="D437" s="30">
        <f t="shared" si="43"/>
        <v>0</v>
      </c>
      <c r="E437" s="30">
        <f t="shared" si="43"/>
        <v>0</v>
      </c>
    </row>
    <row r="438" spans="1:5" outlineLevel="3">
      <c r="A438" s="29"/>
      <c r="B438" s="28" t="s">
        <v>351</v>
      </c>
      <c r="C438" s="30"/>
      <c r="D438" s="30">
        <f t="shared" si="43"/>
        <v>0</v>
      </c>
      <c r="E438" s="30">
        <f t="shared" si="43"/>
        <v>0</v>
      </c>
    </row>
    <row r="439" spans="1:5" outlineLevel="3">
      <c r="A439" s="29"/>
      <c r="B439" s="28" t="s">
        <v>352</v>
      </c>
      <c r="C439" s="30"/>
      <c r="D439" s="30">
        <f t="shared" si="43"/>
        <v>0</v>
      </c>
      <c r="E439" s="30">
        <f t="shared" si="43"/>
        <v>0</v>
      </c>
    </row>
    <row r="440" spans="1:5" outlineLevel="3">
      <c r="A440" s="29"/>
      <c r="B440" s="28" t="s">
        <v>353</v>
      </c>
      <c r="C440" s="30"/>
      <c r="D440" s="30">
        <f t="shared" si="43"/>
        <v>0</v>
      </c>
      <c r="E440" s="30">
        <f t="shared" si="43"/>
        <v>0</v>
      </c>
    </row>
    <row r="441" spans="1:5" outlineLevel="3">
      <c r="A441" s="29"/>
      <c r="B441" s="28" t="s">
        <v>354</v>
      </c>
      <c r="C441" s="30"/>
      <c r="D441" s="30">
        <f t="shared" si="43"/>
        <v>0</v>
      </c>
      <c r="E441" s="30">
        <f t="shared" si="43"/>
        <v>0</v>
      </c>
    </row>
    <row r="442" spans="1:5" outlineLevel="3">
      <c r="A442" s="29"/>
      <c r="B442" s="28" t="s">
        <v>355</v>
      </c>
      <c r="C442" s="30">
        <v>30000</v>
      </c>
      <c r="D442" s="30">
        <f t="shared" si="43"/>
        <v>30000</v>
      </c>
      <c r="E442" s="30">
        <f t="shared" si="43"/>
        <v>30000</v>
      </c>
    </row>
    <row r="443" spans="1:5" ht="15" customHeight="1" outlineLevel="2">
      <c r="A443" s="6">
        <v>2201</v>
      </c>
      <c r="B443" s="4" t="s">
        <v>356</v>
      </c>
      <c r="C443" s="5">
        <v>0</v>
      </c>
      <c r="D443" s="5">
        <f>C443</f>
        <v>0</v>
      </c>
      <c r="E443" s="5">
        <f>D443</f>
        <v>0</v>
      </c>
    </row>
    <row r="444" spans="1:5" outlineLevel="1">
      <c r="A444" s="193" t="s">
        <v>357</v>
      </c>
      <c r="B444" s="194"/>
      <c r="C444" s="32">
        <f>C445+C454+C455+C459+C462+C463+C468+C474+C477+C480+C481+C450</f>
        <v>819000</v>
      </c>
      <c r="D444" s="32">
        <f>D445+D454+D455+D459+D462+D463+D468+D474+D477+D480+D481+D450</f>
        <v>819000</v>
      </c>
      <c r="E444" s="32">
        <f>E445+E454+E455+E459+E462+E463+E468+E474+E477+E480+E481+E450</f>
        <v>819000</v>
      </c>
    </row>
    <row r="445" spans="1:5" ht="15" customHeight="1" outlineLevel="2">
      <c r="A445" s="6">
        <v>2202</v>
      </c>
      <c r="B445" s="4" t="s">
        <v>358</v>
      </c>
      <c r="C445" s="5">
        <f>SUM(C446:C449)</f>
        <v>113000</v>
      </c>
      <c r="D445" s="5">
        <f>SUM(D446:D449)</f>
        <v>113000</v>
      </c>
      <c r="E445" s="5">
        <f>SUM(E446:E449)</f>
        <v>113000</v>
      </c>
    </row>
    <row r="446" spans="1:5" ht="15" customHeight="1" outlineLevel="3">
      <c r="A446" s="28"/>
      <c r="B446" s="28" t="s">
        <v>359</v>
      </c>
      <c r="C446" s="30">
        <v>7000</v>
      </c>
      <c r="D446" s="30">
        <f>C446</f>
        <v>7000</v>
      </c>
      <c r="E446" s="30">
        <f>D446</f>
        <v>7000</v>
      </c>
    </row>
    <row r="447" spans="1:5" ht="15" customHeight="1" outlineLevel="3">
      <c r="A447" s="28"/>
      <c r="B447" s="28" t="s">
        <v>360</v>
      </c>
      <c r="C447" s="30">
        <v>6000</v>
      </c>
      <c r="D447" s="30">
        <f t="shared" ref="D447:E449" si="44">C447</f>
        <v>6000</v>
      </c>
      <c r="E447" s="30">
        <f t="shared" si="44"/>
        <v>6000</v>
      </c>
    </row>
    <row r="448" spans="1:5" ht="15" customHeight="1" outlineLevel="3">
      <c r="A448" s="28"/>
      <c r="B448" s="28" t="s">
        <v>361</v>
      </c>
      <c r="C448" s="30">
        <v>0</v>
      </c>
      <c r="D448" s="30">
        <f t="shared" si="44"/>
        <v>0</v>
      </c>
      <c r="E448" s="30">
        <f t="shared" si="44"/>
        <v>0</v>
      </c>
    </row>
    <row r="449" spans="1:5" ht="15" customHeight="1" outlineLevel="3">
      <c r="A449" s="28"/>
      <c r="B449" s="28" t="s">
        <v>362</v>
      </c>
      <c r="C449" s="30">
        <v>100000</v>
      </c>
      <c r="D449" s="30">
        <f t="shared" si="44"/>
        <v>100000</v>
      </c>
      <c r="E449" s="30">
        <f t="shared" si="44"/>
        <v>100000</v>
      </c>
    </row>
    <row r="450" spans="1:5" ht="15" customHeight="1" outlineLevel="2">
      <c r="A450" s="6">
        <v>2202</v>
      </c>
      <c r="B450" s="4" t="s">
        <v>363</v>
      </c>
      <c r="C450" s="5">
        <f>SUM(C451:C453)</f>
        <v>360000</v>
      </c>
      <c r="D450" s="5">
        <f>SUM(D451:D453)</f>
        <v>360000</v>
      </c>
      <c r="E450" s="5">
        <f>SUM(E451:E453)</f>
        <v>360000</v>
      </c>
    </row>
    <row r="451" spans="1:5" ht="15" customHeight="1" outlineLevel="3">
      <c r="A451" s="28"/>
      <c r="B451" s="28" t="s">
        <v>364</v>
      </c>
      <c r="C451" s="30">
        <v>360000</v>
      </c>
      <c r="D451" s="30">
        <f>C451</f>
        <v>360000</v>
      </c>
      <c r="E451" s="30">
        <f>D451</f>
        <v>360000</v>
      </c>
    </row>
    <row r="452" spans="1:5" ht="15" customHeight="1" outlineLevel="3">
      <c r="A452" s="28"/>
      <c r="B452" s="28" t="s">
        <v>365</v>
      </c>
      <c r="C452" s="30">
        <v>0</v>
      </c>
      <c r="D452" s="30">
        <f t="shared" ref="D452:E453" si="45">C452</f>
        <v>0</v>
      </c>
      <c r="E452" s="30">
        <f t="shared" si="45"/>
        <v>0</v>
      </c>
    </row>
    <row r="453" spans="1:5" ht="15" customHeight="1" outlineLevel="3">
      <c r="A453" s="28"/>
      <c r="B453" s="28" t="s">
        <v>366</v>
      </c>
      <c r="C453" s="30">
        <v>0</v>
      </c>
      <c r="D453" s="30">
        <f t="shared" si="45"/>
        <v>0</v>
      </c>
      <c r="E453" s="30">
        <f t="shared" si="45"/>
        <v>0</v>
      </c>
    </row>
    <row r="454" spans="1:5" ht="15" customHeight="1" outlineLevel="2">
      <c r="A454" s="6">
        <v>2202</v>
      </c>
      <c r="B454" s="4" t="s">
        <v>51</v>
      </c>
      <c r="C454" s="5">
        <v>75000</v>
      </c>
      <c r="D454" s="5">
        <f>C454</f>
        <v>75000</v>
      </c>
      <c r="E454" s="5">
        <f>D454</f>
        <v>75000</v>
      </c>
    </row>
    <row r="455" spans="1:5" outlineLevel="2">
      <c r="A455" s="6">
        <v>2202</v>
      </c>
      <c r="B455" s="4" t="s">
        <v>120</v>
      </c>
      <c r="C455" s="5">
        <f>SUM(C456:C458)</f>
        <v>83000</v>
      </c>
      <c r="D455" s="5">
        <f>SUM(D456:D458)</f>
        <v>83000</v>
      </c>
      <c r="E455" s="5">
        <f>SUM(E456:E458)</f>
        <v>83000</v>
      </c>
    </row>
    <row r="456" spans="1:5" ht="15" customHeight="1" outlineLevel="3">
      <c r="A456" s="28"/>
      <c r="B456" s="28" t="s">
        <v>367</v>
      </c>
      <c r="C456" s="30">
        <v>80000</v>
      </c>
      <c r="D456" s="30">
        <f>C456</f>
        <v>80000</v>
      </c>
      <c r="E456" s="30">
        <f>D456</f>
        <v>80000</v>
      </c>
    </row>
    <row r="457" spans="1:5" ht="15" customHeight="1" outlineLevel="3">
      <c r="A457" s="28"/>
      <c r="B457" s="28" t="s">
        <v>368</v>
      </c>
      <c r="C457" s="30">
        <v>3000</v>
      </c>
      <c r="D457" s="30">
        <f t="shared" ref="D457:E458" si="46">C457</f>
        <v>3000</v>
      </c>
      <c r="E457" s="30">
        <f t="shared" si="46"/>
        <v>3000</v>
      </c>
    </row>
    <row r="458" spans="1:5" ht="15" customHeight="1" outlineLevel="3">
      <c r="A458" s="28"/>
      <c r="B458" s="28" t="s">
        <v>361</v>
      </c>
      <c r="C458" s="30">
        <v>0</v>
      </c>
      <c r="D458" s="30">
        <f t="shared" si="46"/>
        <v>0</v>
      </c>
      <c r="E458" s="30">
        <f t="shared" si="46"/>
        <v>0</v>
      </c>
    </row>
    <row r="459" spans="1:5" outlineLevel="2">
      <c r="A459" s="6">
        <v>2202</v>
      </c>
      <c r="B459" s="4" t="s">
        <v>121</v>
      </c>
      <c r="C459" s="5">
        <f>SUM(C460:C461)</f>
        <v>8000</v>
      </c>
      <c r="D459" s="5">
        <f>SUM(D460:D461)</f>
        <v>8000</v>
      </c>
      <c r="E459" s="5">
        <f>SUM(E460:E461)</f>
        <v>8000</v>
      </c>
    </row>
    <row r="460" spans="1:5" ht="15" customHeight="1" outlineLevel="3">
      <c r="A460" s="28"/>
      <c r="B460" s="28" t="s">
        <v>369</v>
      </c>
      <c r="C460" s="30">
        <v>5000</v>
      </c>
      <c r="D460" s="30">
        <f t="shared" ref="D460:E462" si="47">C460</f>
        <v>5000</v>
      </c>
      <c r="E460" s="30">
        <f t="shared" si="47"/>
        <v>5000</v>
      </c>
    </row>
    <row r="461" spans="1:5" ht="15" customHeight="1" outlineLevel="3">
      <c r="A461" s="28"/>
      <c r="B461" s="28" t="s">
        <v>370</v>
      </c>
      <c r="C461" s="30">
        <v>3000</v>
      </c>
      <c r="D461" s="30">
        <f t="shared" si="47"/>
        <v>3000</v>
      </c>
      <c r="E461" s="30">
        <f t="shared" si="47"/>
        <v>3000</v>
      </c>
    </row>
    <row r="462" spans="1:5" outlineLevel="2">
      <c r="A462" s="6">
        <v>2202</v>
      </c>
      <c r="B462" s="4" t="s">
        <v>371</v>
      </c>
      <c r="C462" s="5">
        <v>0</v>
      </c>
      <c r="D462" s="5">
        <f t="shared" si="47"/>
        <v>0</v>
      </c>
      <c r="E462" s="5">
        <f t="shared" si="47"/>
        <v>0</v>
      </c>
    </row>
    <row r="463" spans="1:5" outlineLevel="2" collapsed="1">
      <c r="A463" s="6">
        <v>2202</v>
      </c>
      <c r="B463" s="4" t="s">
        <v>372</v>
      </c>
      <c r="C463" s="5">
        <f>SUM(C464:C467)</f>
        <v>0</v>
      </c>
      <c r="D463" s="5">
        <f>SUM(D464:D467)</f>
        <v>0</v>
      </c>
      <c r="E463" s="5">
        <f>SUM(E464:E467)</f>
        <v>0</v>
      </c>
    </row>
    <row r="464" spans="1:5" ht="15" customHeight="1" outlineLevel="3">
      <c r="A464" s="28"/>
      <c r="B464" s="28" t="s">
        <v>373</v>
      </c>
      <c r="C464" s="30">
        <v>0</v>
      </c>
      <c r="D464" s="30">
        <f>C464</f>
        <v>0</v>
      </c>
      <c r="E464" s="30">
        <f>D464</f>
        <v>0</v>
      </c>
    </row>
    <row r="465" spans="1:5" ht="15" customHeight="1" outlineLevel="3">
      <c r="A465" s="28"/>
      <c r="B465" s="28" t="s">
        <v>374</v>
      </c>
      <c r="C465" s="30">
        <v>0</v>
      </c>
      <c r="D465" s="30">
        <f t="shared" ref="D465:E467" si="48">C465</f>
        <v>0</v>
      </c>
      <c r="E465" s="30">
        <f t="shared" si="48"/>
        <v>0</v>
      </c>
    </row>
    <row r="466" spans="1:5" ht="15" customHeight="1" outlineLevel="3">
      <c r="A466" s="28"/>
      <c r="B466" s="28" t="s">
        <v>375</v>
      </c>
      <c r="C466" s="30">
        <v>0</v>
      </c>
      <c r="D466" s="30">
        <f t="shared" si="48"/>
        <v>0</v>
      </c>
      <c r="E466" s="30">
        <f t="shared" si="48"/>
        <v>0</v>
      </c>
    </row>
    <row r="467" spans="1:5" ht="15" customHeight="1" outlineLevel="3">
      <c r="A467" s="28"/>
      <c r="B467" s="28" t="s">
        <v>376</v>
      </c>
      <c r="C467" s="30">
        <v>0</v>
      </c>
      <c r="D467" s="30">
        <f t="shared" si="48"/>
        <v>0</v>
      </c>
      <c r="E467" s="30">
        <f t="shared" si="48"/>
        <v>0</v>
      </c>
    </row>
    <row r="468" spans="1:5" outlineLevel="2">
      <c r="A468" s="6">
        <v>2202</v>
      </c>
      <c r="B468" s="4" t="s">
        <v>377</v>
      </c>
      <c r="C468" s="5">
        <f>SUM(C469:C473)</f>
        <v>0</v>
      </c>
      <c r="D468" s="5">
        <f>SUM(D469:D473)</f>
        <v>0</v>
      </c>
      <c r="E468" s="5">
        <f>SUM(E469:E473)</f>
        <v>0</v>
      </c>
    </row>
    <row r="469" spans="1:5" ht="15" customHeight="1" outlineLevel="3">
      <c r="A469" s="28"/>
      <c r="B469" s="28" t="s">
        <v>378</v>
      </c>
      <c r="C469" s="30">
        <v>0</v>
      </c>
      <c r="D469" s="30">
        <f>C469</f>
        <v>0</v>
      </c>
      <c r="E469" s="30">
        <f>D469</f>
        <v>0</v>
      </c>
    </row>
    <row r="470" spans="1:5" ht="15" customHeight="1" outlineLevel="3">
      <c r="A470" s="28"/>
      <c r="B470" s="28" t="s">
        <v>379</v>
      </c>
      <c r="C470" s="30">
        <v>0</v>
      </c>
      <c r="D470" s="30">
        <f t="shared" ref="D470:E473" si="49">C470</f>
        <v>0</v>
      </c>
      <c r="E470" s="30">
        <f t="shared" si="49"/>
        <v>0</v>
      </c>
    </row>
    <row r="471" spans="1:5" ht="15" customHeight="1" outlineLevel="3">
      <c r="A471" s="28"/>
      <c r="B471" s="28" t="s">
        <v>380</v>
      </c>
      <c r="C471" s="30">
        <v>0</v>
      </c>
      <c r="D471" s="30">
        <f t="shared" si="49"/>
        <v>0</v>
      </c>
      <c r="E471" s="30">
        <f t="shared" si="49"/>
        <v>0</v>
      </c>
    </row>
    <row r="472" spans="1:5" ht="15" customHeight="1" outlineLevel="3">
      <c r="A472" s="28"/>
      <c r="B472" s="28" t="s">
        <v>381</v>
      </c>
      <c r="C472" s="30">
        <v>0</v>
      </c>
      <c r="D472" s="30">
        <f t="shared" si="49"/>
        <v>0</v>
      </c>
      <c r="E472" s="30">
        <f t="shared" si="49"/>
        <v>0</v>
      </c>
    </row>
    <row r="473" spans="1:5" ht="15" customHeight="1" outlineLevel="3">
      <c r="A473" s="28"/>
      <c r="B473" s="28" t="s">
        <v>382</v>
      </c>
      <c r="C473" s="30">
        <v>0</v>
      </c>
      <c r="D473" s="30">
        <f t="shared" si="49"/>
        <v>0</v>
      </c>
      <c r="E473" s="30">
        <f t="shared" si="49"/>
        <v>0</v>
      </c>
    </row>
    <row r="474" spans="1:5" outlineLevel="2">
      <c r="A474" s="6">
        <v>2202</v>
      </c>
      <c r="B474" s="4" t="s">
        <v>122</v>
      </c>
      <c r="C474" s="5">
        <f>SUM(C475:C476)</f>
        <v>162000</v>
      </c>
      <c r="D474" s="5">
        <f>SUM(D475:D476)</f>
        <v>162000</v>
      </c>
      <c r="E474" s="5">
        <f>SUM(E475:E476)</f>
        <v>162000</v>
      </c>
    </row>
    <row r="475" spans="1:5" ht="15" customHeight="1" outlineLevel="3">
      <c r="A475" s="28"/>
      <c r="B475" s="28" t="s">
        <v>383</v>
      </c>
      <c r="C475" s="30">
        <v>22000</v>
      </c>
      <c r="D475" s="30">
        <f>C475</f>
        <v>22000</v>
      </c>
      <c r="E475" s="30">
        <f>D475</f>
        <v>22000</v>
      </c>
    </row>
    <row r="476" spans="1:5" ht="15" customHeight="1" outlineLevel="3">
      <c r="A476" s="28"/>
      <c r="B476" s="28" t="s">
        <v>384</v>
      </c>
      <c r="C476" s="30">
        <v>140000</v>
      </c>
      <c r="D476" s="30">
        <f>C476</f>
        <v>140000</v>
      </c>
      <c r="E476" s="30">
        <f>D476</f>
        <v>140000</v>
      </c>
    </row>
    <row r="477" spans="1:5" outlineLevel="2">
      <c r="A477" s="6">
        <v>2202</v>
      </c>
      <c r="B477" s="4" t="s">
        <v>385</v>
      </c>
      <c r="C477" s="5">
        <f>SUM(C478:C479)</f>
        <v>3000</v>
      </c>
      <c r="D477" s="5">
        <f>SUM(D478:D479)</f>
        <v>3000</v>
      </c>
      <c r="E477" s="5">
        <f>SUM(E478:E479)</f>
        <v>3000</v>
      </c>
    </row>
    <row r="478" spans="1:5" ht="15" customHeight="1" outlineLevel="3">
      <c r="A478" s="28"/>
      <c r="B478" s="28" t="s">
        <v>383</v>
      </c>
      <c r="C478" s="30">
        <v>3000</v>
      </c>
      <c r="D478" s="30">
        <f t="shared" ref="D478:E481" si="50">C478</f>
        <v>3000</v>
      </c>
      <c r="E478" s="30">
        <f t="shared" si="50"/>
        <v>3000</v>
      </c>
    </row>
    <row r="479" spans="1:5" ht="15" customHeight="1" outlineLevel="3">
      <c r="A479" s="28"/>
      <c r="B479" s="28" t="s">
        <v>384</v>
      </c>
      <c r="C479" s="30">
        <v>0</v>
      </c>
      <c r="D479" s="30">
        <f t="shared" si="50"/>
        <v>0</v>
      </c>
      <c r="E479" s="30">
        <f t="shared" si="50"/>
        <v>0</v>
      </c>
    </row>
    <row r="480" spans="1:5" outlineLevel="2">
      <c r="A480" s="6">
        <v>2202</v>
      </c>
      <c r="B480" s="4" t="s">
        <v>386</v>
      </c>
      <c r="C480" s="5">
        <v>15000</v>
      </c>
      <c r="D480" s="5">
        <f t="shared" si="50"/>
        <v>15000</v>
      </c>
      <c r="E480" s="5">
        <f t="shared" si="50"/>
        <v>15000</v>
      </c>
    </row>
    <row r="481" spans="1:10" outlineLevel="2" collapsed="1">
      <c r="A481" s="6">
        <v>2202</v>
      </c>
      <c r="B481" s="4" t="s">
        <v>387</v>
      </c>
      <c r="C481" s="5">
        <v>0</v>
      </c>
      <c r="D481" s="5">
        <f t="shared" si="50"/>
        <v>0</v>
      </c>
      <c r="E481" s="5">
        <f t="shared" si="50"/>
        <v>0</v>
      </c>
    </row>
    <row r="482" spans="1:10" outlineLevel="1">
      <c r="A482" s="193" t="s">
        <v>388</v>
      </c>
      <c r="B482" s="194"/>
      <c r="C482" s="32">
        <v>0</v>
      </c>
      <c r="D482" s="32">
        <v>0</v>
      </c>
      <c r="E482" s="32">
        <v>0</v>
      </c>
    </row>
    <row r="483" spans="1:10">
      <c r="A483" s="203" t="s">
        <v>389</v>
      </c>
      <c r="B483" s="204"/>
      <c r="C483" s="35">
        <f>C484+C504+C509+C522+C528+C538</f>
        <v>303000</v>
      </c>
      <c r="D483" s="35">
        <f>D484+D504+D509+D522+D528+D538</f>
        <v>303000</v>
      </c>
      <c r="E483" s="35">
        <f>E484+E504+E509+E522+E528+E538</f>
        <v>303000</v>
      </c>
      <c r="G483" s="39" t="s">
        <v>592</v>
      </c>
      <c r="H483" s="41"/>
      <c r="I483" s="42"/>
      <c r="J483" s="40" t="b">
        <f>AND(H483=I483)</f>
        <v>1</v>
      </c>
    </row>
    <row r="484" spans="1:10" outlineLevel="1">
      <c r="A484" s="193" t="s">
        <v>390</v>
      </c>
      <c r="B484" s="194"/>
      <c r="C484" s="32">
        <f>C485+C486+C490+C491+C494+C497+C500+C501+C502+C503</f>
        <v>170000</v>
      </c>
      <c r="D484" s="32">
        <f>D485+D486+D490+D491+D494+D497+D500+D501+D502+D503</f>
        <v>170000</v>
      </c>
      <c r="E484" s="32">
        <f>E485+E486+E490+E491+E494+E497+E500+E501+E502+E503</f>
        <v>170000</v>
      </c>
    </row>
    <row r="485" spans="1:10" outlineLevel="2">
      <c r="A485" s="6">
        <v>3302</v>
      </c>
      <c r="B485" s="4" t="s">
        <v>391</v>
      </c>
      <c r="C485" s="5">
        <v>31000</v>
      </c>
      <c r="D485" s="5">
        <f>C485</f>
        <v>31000</v>
      </c>
      <c r="E485" s="5">
        <f>D485</f>
        <v>31000</v>
      </c>
    </row>
    <row r="486" spans="1:10" outlineLevel="2">
      <c r="A486" s="6">
        <v>3302</v>
      </c>
      <c r="B486" s="4" t="s">
        <v>392</v>
      </c>
      <c r="C486" s="5">
        <f>SUM(C487:C489)</f>
        <v>131000</v>
      </c>
      <c r="D486" s="5">
        <f>SUM(D487:D489)</f>
        <v>131000</v>
      </c>
      <c r="E486" s="5">
        <f>SUM(E487:E489)</f>
        <v>131000</v>
      </c>
    </row>
    <row r="487" spans="1:10" ht="15" customHeight="1" outlineLevel="3">
      <c r="A487" s="28"/>
      <c r="B487" s="28" t="s">
        <v>393</v>
      </c>
      <c r="C487" s="30">
        <v>91000</v>
      </c>
      <c r="D487" s="30">
        <f>C487</f>
        <v>91000</v>
      </c>
      <c r="E487" s="30">
        <f>D487</f>
        <v>91000</v>
      </c>
    </row>
    <row r="488" spans="1:10" ht="15" customHeight="1" outlineLevel="3">
      <c r="A488" s="28"/>
      <c r="B488" s="28" t="s">
        <v>394</v>
      </c>
      <c r="C488" s="30">
        <v>40000</v>
      </c>
      <c r="D488" s="30">
        <f t="shared" ref="D488:E489" si="51">C488</f>
        <v>40000</v>
      </c>
      <c r="E488" s="30">
        <f t="shared" si="51"/>
        <v>40000</v>
      </c>
    </row>
    <row r="489" spans="1:10" ht="15" customHeight="1" outlineLevel="3">
      <c r="A489" s="28"/>
      <c r="B489" s="28" t="s">
        <v>395</v>
      </c>
      <c r="C489" s="30">
        <v>0</v>
      </c>
      <c r="D489" s="30">
        <f t="shared" si="51"/>
        <v>0</v>
      </c>
      <c r="E489" s="30">
        <f t="shared" si="51"/>
        <v>0</v>
      </c>
    </row>
    <row r="490" spans="1:10" outlineLevel="2">
      <c r="A490" s="6">
        <v>3302</v>
      </c>
      <c r="B490" s="4" t="s">
        <v>396</v>
      </c>
      <c r="C490" s="5"/>
      <c r="D490" s="5">
        <f>C490</f>
        <v>0</v>
      </c>
      <c r="E490" s="5">
        <f>D490</f>
        <v>0</v>
      </c>
    </row>
    <row r="491" spans="1:10" outlineLevel="2">
      <c r="A491" s="6">
        <v>3302</v>
      </c>
      <c r="B491" s="4" t="s">
        <v>397</v>
      </c>
      <c r="C491" s="5">
        <f>SUM(C492:C493)</f>
        <v>0</v>
      </c>
      <c r="D491" s="5">
        <f>SUM(D492:D493)</f>
        <v>0</v>
      </c>
      <c r="E491" s="5">
        <f>SUM(E492:E493)</f>
        <v>0</v>
      </c>
    </row>
    <row r="492" spans="1:10" ht="15" customHeight="1" outlineLevel="3">
      <c r="A492" s="28"/>
      <c r="B492" s="28" t="s">
        <v>398</v>
      </c>
      <c r="C492" s="30">
        <v>0</v>
      </c>
      <c r="D492" s="30">
        <f>C492</f>
        <v>0</v>
      </c>
      <c r="E492" s="30">
        <f>D492</f>
        <v>0</v>
      </c>
    </row>
    <row r="493" spans="1:10" ht="15" customHeight="1" outlineLevel="3">
      <c r="A493" s="28"/>
      <c r="B493" s="28" t="s">
        <v>399</v>
      </c>
      <c r="C493" s="30">
        <v>0</v>
      </c>
      <c r="D493" s="30">
        <f>C493</f>
        <v>0</v>
      </c>
      <c r="E493" s="30">
        <f>D493</f>
        <v>0</v>
      </c>
    </row>
    <row r="494" spans="1:10" outlineLevel="2">
      <c r="A494" s="6">
        <v>3302</v>
      </c>
      <c r="B494" s="4" t="s">
        <v>400</v>
      </c>
      <c r="C494" s="5">
        <f>SUM(C495:C496)</f>
        <v>2000</v>
      </c>
      <c r="D494" s="5">
        <f>SUM(D495:D496)</f>
        <v>2000</v>
      </c>
      <c r="E494" s="5">
        <f>SUM(E495:E496)</f>
        <v>2000</v>
      </c>
    </row>
    <row r="495" spans="1:10" ht="15" customHeight="1" outlineLevel="3">
      <c r="A495" s="28"/>
      <c r="B495" s="28" t="s">
        <v>401</v>
      </c>
      <c r="C495" s="30">
        <v>2000</v>
      </c>
      <c r="D495" s="30">
        <f>C495</f>
        <v>2000</v>
      </c>
      <c r="E495" s="30">
        <f>D495</f>
        <v>2000</v>
      </c>
    </row>
    <row r="496" spans="1:10" ht="15" customHeight="1" outlineLevel="3">
      <c r="A496" s="28"/>
      <c r="B496" s="28" t="s">
        <v>402</v>
      </c>
      <c r="C496" s="30">
        <v>0</v>
      </c>
      <c r="D496" s="30">
        <f>C496</f>
        <v>0</v>
      </c>
      <c r="E496" s="30">
        <f>D496</f>
        <v>0</v>
      </c>
    </row>
    <row r="497" spans="1:12" outlineLevel="2">
      <c r="A497" s="6">
        <v>3302</v>
      </c>
      <c r="B497" s="4" t="s">
        <v>403</v>
      </c>
      <c r="C497" s="5">
        <f>SUM(C498:C499)</f>
        <v>5000</v>
      </c>
      <c r="D497" s="5">
        <f>SUM(D498:D499)</f>
        <v>5000</v>
      </c>
      <c r="E497" s="5">
        <f>SUM(E498:E499)</f>
        <v>5000</v>
      </c>
    </row>
    <row r="498" spans="1:12" ht="15" customHeight="1" outlineLevel="3">
      <c r="A498" s="28"/>
      <c r="B498" s="28" t="s">
        <v>404</v>
      </c>
      <c r="C498" s="30"/>
      <c r="D498" s="30">
        <f t="shared" ref="D498:E503" si="52">C498</f>
        <v>0</v>
      </c>
      <c r="E498" s="30">
        <f t="shared" si="52"/>
        <v>0</v>
      </c>
    </row>
    <row r="499" spans="1:12" ht="15" customHeight="1" outlineLevel="3">
      <c r="A499" s="28"/>
      <c r="B499" s="28" t="s">
        <v>405</v>
      </c>
      <c r="C499" s="30">
        <v>5000</v>
      </c>
      <c r="D499" s="30">
        <f t="shared" si="52"/>
        <v>5000</v>
      </c>
      <c r="E499" s="30">
        <f t="shared" si="52"/>
        <v>5000</v>
      </c>
    </row>
    <row r="500" spans="1:12" outlineLevel="2">
      <c r="A500" s="6">
        <v>3302</v>
      </c>
      <c r="B500" s="4" t="s">
        <v>406</v>
      </c>
      <c r="C500" s="5"/>
      <c r="D500" s="5">
        <f t="shared" si="52"/>
        <v>0</v>
      </c>
      <c r="E500" s="5">
        <f t="shared" si="52"/>
        <v>0</v>
      </c>
    </row>
    <row r="501" spans="1:12" outlineLevel="2">
      <c r="A501" s="6">
        <v>3302</v>
      </c>
      <c r="B501" s="4" t="s">
        <v>407</v>
      </c>
      <c r="C501" s="5"/>
      <c r="D501" s="5">
        <f t="shared" si="52"/>
        <v>0</v>
      </c>
      <c r="E501" s="5">
        <f t="shared" si="52"/>
        <v>0</v>
      </c>
    </row>
    <row r="502" spans="1:12" outlineLevel="2">
      <c r="A502" s="6">
        <v>3302</v>
      </c>
      <c r="B502" s="4" t="s">
        <v>408</v>
      </c>
      <c r="C502" s="5">
        <v>1000</v>
      </c>
      <c r="D502" s="5">
        <f t="shared" si="52"/>
        <v>1000</v>
      </c>
      <c r="E502" s="5">
        <f t="shared" si="52"/>
        <v>1000</v>
      </c>
    </row>
    <row r="503" spans="1:12" outlineLevel="2">
      <c r="A503" s="6">
        <v>3302</v>
      </c>
      <c r="B503" s="4" t="s">
        <v>409</v>
      </c>
      <c r="C503" s="5">
        <v>0</v>
      </c>
      <c r="D503" s="5">
        <f t="shared" si="52"/>
        <v>0</v>
      </c>
      <c r="E503" s="5">
        <f t="shared" si="52"/>
        <v>0</v>
      </c>
    </row>
    <row r="504" spans="1:12" outlineLevel="1">
      <c r="A504" s="193" t="s">
        <v>410</v>
      </c>
      <c r="B504" s="194"/>
      <c r="C504" s="32">
        <f>SUM(C505:C508)</f>
        <v>9000</v>
      </c>
      <c r="D504" s="32">
        <f>SUM(D505:D508)</f>
        <v>9000</v>
      </c>
      <c r="E504" s="32">
        <f>SUM(E505:E508)</f>
        <v>9000</v>
      </c>
    </row>
    <row r="505" spans="1:12" outlineLevel="2" collapsed="1">
      <c r="A505" s="6">
        <v>3303</v>
      </c>
      <c r="B505" s="4" t="s">
        <v>411</v>
      </c>
      <c r="C505" s="5">
        <v>7000</v>
      </c>
      <c r="D505" s="5">
        <f>C505</f>
        <v>7000</v>
      </c>
      <c r="E505" s="5">
        <f>D505</f>
        <v>7000</v>
      </c>
    </row>
    <row r="506" spans="1:12" outlineLevel="2">
      <c r="A506" s="6">
        <v>3303</v>
      </c>
      <c r="B506" s="4" t="s">
        <v>412</v>
      </c>
      <c r="C506" s="5">
        <v>0</v>
      </c>
      <c r="D506" s="5">
        <f t="shared" ref="D506:E508" si="53">C506</f>
        <v>0</v>
      </c>
      <c r="E506" s="5">
        <f t="shared" si="53"/>
        <v>0</v>
      </c>
    </row>
    <row r="507" spans="1:12" outlineLevel="2">
      <c r="A507" s="6">
        <v>3303</v>
      </c>
      <c r="B507" s="4" t="s">
        <v>413</v>
      </c>
      <c r="C507" s="5">
        <v>2000</v>
      </c>
      <c r="D507" s="5">
        <f t="shared" si="53"/>
        <v>2000</v>
      </c>
      <c r="E507" s="5">
        <f t="shared" si="53"/>
        <v>2000</v>
      </c>
    </row>
    <row r="508" spans="1:12" outlineLevel="2">
      <c r="A508" s="6">
        <v>3303</v>
      </c>
      <c r="B508" s="4" t="s">
        <v>409</v>
      </c>
      <c r="C508" s="5">
        <v>0</v>
      </c>
      <c r="D508" s="5">
        <f t="shared" si="53"/>
        <v>0</v>
      </c>
      <c r="E508" s="5">
        <f t="shared" si="53"/>
        <v>0</v>
      </c>
    </row>
    <row r="509" spans="1:12" outlineLevel="1">
      <c r="A509" s="193" t="s">
        <v>414</v>
      </c>
      <c r="B509" s="194"/>
      <c r="C509" s="32">
        <f>C510+C511+C512+C513+C517+C518+C519+C520+C521</f>
        <v>117000</v>
      </c>
      <c r="D509" s="32">
        <f>D510+D511+D512+D513+D517+D518+D519+D520+D521</f>
        <v>117000</v>
      </c>
      <c r="E509" s="32">
        <f>E510+E511+E512+E513+E517+E518+E519+E520+E521</f>
        <v>117000</v>
      </c>
      <c r="L509" s="51"/>
    </row>
    <row r="510" spans="1:12" outlineLevel="2" collapsed="1">
      <c r="A510" s="6">
        <v>3305</v>
      </c>
      <c r="B510" s="4" t="s">
        <v>415</v>
      </c>
      <c r="C510" s="5">
        <v>0</v>
      </c>
      <c r="D510" s="5">
        <f>C510</f>
        <v>0</v>
      </c>
      <c r="E510" s="5">
        <f>D510</f>
        <v>0</v>
      </c>
    </row>
    <row r="511" spans="1:12" outlineLevel="2">
      <c r="A511" s="6">
        <v>3305</v>
      </c>
      <c r="B511" s="4" t="s">
        <v>416</v>
      </c>
      <c r="C511" s="5">
        <v>0</v>
      </c>
      <c r="D511" s="5">
        <f t="shared" ref="D511:E512" si="54">C511</f>
        <v>0</v>
      </c>
      <c r="E511" s="5">
        <f t="shared" si="54"/>
        <v>0</v>
      </c>
    </row>
    <row r="512" spans="1:12" outlineLevel="2">
      <c r="A512" s="6">
        <v>3305</v>
      </c>
      <c r="B512" s="4" t="s">
        <v>417</v>
      </c>
      <c r="C512" s="5">
        <v>0</v>
      </c>
      <c r="D512" s="5">
        <f t="shared" si="54"/>
        <v>0</v>
      </c>
      <c r="E512" s="5">
        <f t="shared" si="54"/>
        <v>0</v>
      </c>
    </row>
    <row r="513" spans="1:5" outlineLevel="2">
      <c r="A513" s="6">
        <v>3305</v>
      </c>
      <c r="B513" s="4" t="s">
        <v>418</v>
      </c>
      <c r="C513" s="5">
        <f>SUM(C514:C516)</f>
        <v>5000</v>
      </c>
      <c r="D513" s="5">
        <f>SUM(D514:D516)</f>
        <v>5000</v>
      </c>
      <c r="E513" s="5">
        <f>SUM(E514:E516)</f>
        <v>5000</v>
      </c>
    </row>
    <row r="514" spans="1:5" ht="15" customHeight="1" outlineLevel="3">
      <c r="A514" s="29"/>
      <c r="B514" s="28" t="s">
        <v>419</v>
      </c>
      <c r="C514" s="30">
        <v>2000</v>
      </c>
      <c r="D514" s="30">
        <f t="shared" ref="D514:E521" si="55">C514</f>
        <v>2000</v>
      </c>
      <c r="E514" s="30">
        <f t="shared" si="55"/>
        <v>2000</v>
      </c>
    </row>
    <row r="515" spans="1:5" ht="15" customHeight="1" outlineLevel="3">
      <c r="A515" s="29"/>
      <c r="B515" s="28" t="s">
        <v>420</v>
      </c>
      <c r="C515" s="30">
        <v>3000</v>
      </c>
      <c r="D515" s="30">
        <f t="shared" si="55"/>
        <v>3000</v>
      </c>
      <c r="E515" s="30">
        <f t="shared" si="55"/>
        <v>3000</v>
      </c>
    </row>
    <row r="516" spans="1:5" ht="15" customHeight="1" outlineLevel="3">
      <c r="A516" s="29"/>
      <c r="B516" s="28" t="s">
        <v>421</v>
      </c>
      <c r="C516" s="30">
        <v>0</v>
      </c>
      <c r="D516" s="30">
        <f t="shared" si="55"/>
        <v>0</v>
      </c>
      <c r="E516" s="30">
        <f t="shared" si="55"/>
        <v>0</v>
      </c>
    </row>
    <row r="517" spans="1:5" outlineLevel="2">
      <c r="A517" s="6">
        <v>3305</v>
      </c>
      <c r="B517" s="4" t="s">
        <v>422</v>
      </c>
      <c r="C517" s="5">
        <v>8000</v>
      </c>
      <c r="D517" s="5">
        <f t="shared" si="55"/>
        <v>8000</v>
      </c>
      <c r="E517" s="5">
        <f t="shared" si="55"/>
        <v>8000</v>
      </c>
    </row>
    <row r="518" spans="1:5" outlineLevel="2">
      <c r="A518" s="6">
        <v>3305</v>
      </c>
      <c r="B518" s="4" t="s">
        <v>423</v>
      </c>
      <c r="C518" s="5">
        <v>2000</v>
      </c>
      <c r="D518" s="5">
        <f t="shared" si="55"/>
        <v>2000</v>
      </c>
      <c r="E518" s="5">
        <f t="shared" si="55"/>
        <v>2000</v>
      </c>
    </row>
    <row r="519" spans="1:5" outlineLevel="2">
      <c r="A519" s="6">
        <v>3305</v>
      </c>
      <c r="B519" s="4" t="s">
        <v>424</v>
      </c>
      <c r="C519" s="5">
        <v>2000</v>
      </c>
      <c r="D519" s="5">
        <f t="shared" si="55"/>
        <v>2000</v>
      </c>
      <c r="E519" s="5">
        <f t="shared" si="55"/>
        <v>2000</v>
      </c>
    </row>
    <row r="520" spans="1:5" outlineLevel="2">
      <c r="A520" s="6">
        <v>3305</v>
      </c>
      <c r="B520" s="4" t="s">
        <v>425</v>
      </c>
      <c r="C520" s="5">
        <v>100000</v>
      </c>
      <c r="D520" s="5">
        <f t="shared" si="55"/>
        <v>100000</v>
      </c>
      <c r="E520" s="5">
        <f t="shared" si="55"/>
        <v>100000</v>
      </c>
    </row>
    <row r="521" spans="1:5" outlineLevel="2">
      <c r="A521" s="6">
        <v>3305</v>
      </c>
      <c r="B521" s="4" t="s">
        <v>409</v>
      </c>
      <c r="C521" s="5">
        <v>0</v>
      </c>
      <c r="D521" s="5">
        <f t="shared" si="55"/>
        <v>0</v>
      </c>
      <c r="E521" s="5">
        <f t="shared" si="55"/>
        <v>0</v>
      </c>
    </row>
    <row r="522" spans="1:5" outlineLevel="1">
      <c r="A522" s="193" t="s">
        <v>426</v>
      </c>
      <c r="B522" s="194"/>
      <c r="C522" s="32">
        <f>SUM(C523:C527)</f>
        <v>0</v>
      </c>
      <c r="D522" s="32">
        <f>SUM(D523:D527)</f>
        <v>0</v>
      </c>
      <c r="E522" s="32">
        <f>SUM(E523:E527)</f>
        <v>0</v>
      </c>
    </row>
    <row r="523" spans="1:5" outlineLevel="2" collapsed="1">
      <c r="A523" s="6">
        <v>3306</v>
      </c>
      <c r="B523" s="4" t="s">
        <v>427</v>
      </c>
      <c r="C523" s="5">
        <v>0</v>
      </c>
      <c r="D523" s="5">
        <f>C523</f>
        <v>0</v>
      </c>
      <c r="E523" s="5">
        <f>D523</f>
        <v>0</v>
      </c>
    </row>
    <row r="524" spans="1:5" outlineLevel="2">
      <c r="A524" s="6">
        <v>3306</v>
      </c>
      <c r="B524" s="4" t="s">
        <v>428</v>
      </c>
      <c r="C524" s="5">
        <v>0</v>
      </c>
      <c r="D524" s="5">
        <f t="shared" ref="D524:E527" si="56">C524</f>
        <v>0</v>
      </c>
      <c r="E524" s="5">
        <f t="shared" si="56"/>
        <v>0</v>
      </c>
    </row>
    <row r="525" spans="1:5" outlineLevel="2">
      <c r="A525" s="6">
        <v>3306</v>
      </c>
      <c r="B525" s="4" t="s">
        <v>429</v>
      </c>
      <c r="C525" s="5">
        <v>0</v>
      </c>
      <c r="D525" s="5">
        <f t="shared" si="56"/>
        <v>0</v>
      </c>
      <c r="E525" s="5">
        <f t="shared" si="56"/>
        <v>0</v>
      </c>
    </row>
    <row r="526" spans="1:5" outlineLevel="2">
      <c r="A526" s="6">
        <v>3306</v>
      </c>
      <c r="B526" s="4" t="s">
        <v>430</v>
      </c>
      <c r="C526" s="5">
        <v>0</v>
      </c>
      <c r="D526" s="5">
        <f t="shared" si="56"/>
        <v>0</v>
      </c>
      <c r="E526" s="5">
        <f t="shared" si="56"/>
        <v>0</v>
      </c>
    </row>
    <row r="527" spans="1:5" outlineLevel="2">
      <c r="A527" s="6">
        <v>3306</v>
      </c>
      <c r="B527" s="4" t="s">
        <v>431</v>
      </c>
      <c r="C527" s="5">
        <v>0</v>
      </c>
      <c r="D527" s="5">
        <f t="shared" si="56"/>
        <v>0</v>
      </c>
      <c r="E527" s="5">
        <f t="shared" si="56"/>
        <v>0</v>
      </c>
    </row>
    <row r="528" spans="1:5" outlineLevel="1">
      <c r="A528" s="193" t="s">
        <v>432</v>
      </c>
      <c r="B528" s="194"/>
      <c r="C528" s="32">
        <f>C529+C531+C537</f>
        <v>0</v>
      </c>
      <c r="D528" s="32">
        <f>D529+D531+D537</f>
        <v>0</v>
      </c>
      <c r="E528" s="32">
        <f>E529+E531+E537</f>
        <v>0</v>
      </c>
    </row>
    <row r="529" spans="1:5" outlineLevel="2" collapsed="1">
      <c r="A529" s="6">
        <v>3307</v>
      </c>
      <c r="B529" s="4" t="s">
        <v>433</v>
      </c>
      <c r="C529" s="5">
        <f>SUM(C530)</f>
        <v>0</v>
      </c>
      <c r="D529" s="5">
        <f>SUM(D530)</f>
        <v>0</v>
      </c>
      <c r="E529" s="5">
        <f>SUM(E530)</f>
        <v>0</v>
      </c>
    </row>
    <row r="530" spans="1:5" ht="15" customHeight="1" outlineLevel="3">
      <c r="A530" s="29"/>
      <c r="B530" s="28" t="s">
        <v>434</v>
      </c>
      <c r="C530" s="30">
        <v>0</v>
      </c>
      <c r="D530" s="30">
        <f>C530</f>
        <v>0</v>
      </c>
      <c r="E530" s="30">
        <f>D530</f>
        <v>0</v>
      </c>
    </row>
    <row r="531" spans="1:5" outlineLevel="2">
      <c r="A531" s="6">
        <v>3307</v>
      </c>
      <c r="B531" s="4" t="s">
        <v>418</v>
      </c>
      <c r="C531" s="5">
        <f>SUM(C532:C536)</f>
        <v>0</v>
      </c>
      <c r="D531" s="5">
        <f>SUM(D532:D536)</f>
        <v>0</v>
      </c>
      <c r="E531" s="5">
        <f>SUM(E532:E536)</f>
        <v>0</v>
      </c>
    </row>
    <row r="532" spans="1:5" ht="15" customHeight="1" outlineLevel="3">
      <c r="A532" s="29"/>
      <c r="B532" s="28" t="s">
        <v>435</v>
      </c>
      <c r="C532" s="30">
        <v>0</v>
      </c>
      <c r="D532" s="30">
        <f>C532</f>
        <v>0</v>
      </c>
      <c r="E532" s="30">
        <f>D532</f>
        <v>0</v>
      </c>
    </row>
    <row r="533" spans="1:5" ht="15" customHeight="1" outlineLevel="3">
      <c r="A533" s="29"/>
      <c r="B533" s="28" t="s">
        <v>436</v>
      </c>
      <c r="C533" s="30">
        <v>0</v>
      </c>
      <c r="D533" s="30">
        <f t="shared" ref="D533:E536" si="57">C533</f>
        <v>0</v>
      </c>
      <c r="E533" s="30">
        <f t="shared" si="57"/>
        <v>0</v>
      </c>
    </row>
    <row r="534" spans="1:5" ht="15" customHeight="1" outlineLevel="3">
      <c r="A534" s="29"/>
      <c r="B534" s="28" t="s">
        <v>437</v>
      </c>
      <c r="C534" s="30">
        <v>0</v>
      </c>
      <c r="D534" s="30">
        <f t="shared" si="57"/>
        <v>0</v>
      </c>
      <c r="E534" s="30">
        <f t="shared" si="57"/>
        <v>0</v>
      </c>
    </row>
    <row r="535" spans="1:5" ht="15" customHeight="1" outlineLevel="3">
      <c r="A535" s="29"/>
      <c r="B535" s="28" t="s">
        <v>438</v>
      </c>
      <c r="C535" s="30">
        <v>0</v>
      </c>
      <c r="D535" s="30">
        <f t="shared" si="57"/>
        <v>0</v>
      </c>
      <c r="E535" s="30">
        <f t="shared" si="57"/>
        <v>0</v>
      </c>
    </row>
    <row r="536" spans="1:5" ht="15" customHeight="1" outlineLevel="3">
      <c r="A536" s="29"/>
      <c r="B536" s="28" t="s">
        <v>439</v>
      </c>
      <c r="C536" s="30">
        <v>0</v>
      </c>
      <c r="D536" s="30">
        <f t="shared" si="57"/>
        <v>0</v>
      </c>
      <c r="E536" s="30">
        <f t="shared" si="57"/>
        <v>0</v>
      </c>
    </row>
    <row r="537" spans="1:5" outlineLevel="2">
      <c r="A537" s="6">
        <v>3307</v>
      </c>
      <c r="B537" s="4" t="s">
        <v>440</v>
      </c>
      <c r="C537" s="5">
        <v>0</v>
      </c>
      <c r="D537" s="5">
        <f>C537</f>
        <v>0</v>
      </c>
      <c r="E537" s="5">
        <f>D537</f>
        <v>0</v>
      </c>
    </row>
    <row r="538" spans="1:5" outlineLevel="1">
      <c r="A538" s="193" t="s">
        <v>441</v>
      </c>
      <c r="B538" s="194"/>
      <c r="C538" s="32">
        <f>SUM(C539:C544)</f>
        <v>7000</v>
      </c>
      <c r="D538" s="32">
        <f>SUM(D539:D544)</f>
        <v>7000</v>
      </c>
      <c r="E538" s="32">
        <f>SUM(E539:E544)</f>
        <v>7000</v>
      </c>
    </row>
    <row r="539" spans="1:5" outlineLevel="2" collapsed="1">
      <c r="A539" s="6">
        <v>3310</v>
      </c>
      <c r="B539" s="4" t="s">
        <v>443</v>
      </c>
      <c r="C539" s="5">
        <v>0</v>
      </c>
      <c r="D539" s="5">
        <f>C539</f>
        <v>0</v>
      </c>
      <c r="E539" s="5">
        <f>D539</f>
        <v>0</v>
      </c>
    </row>
    <row r="540" spans="1:5" outlineLevel="2" collapsed="1">
      <c r="A540" s="6">
        <v>3310</v>
      </c>
      <c r="B540" s="4" t="s">
        <v>52</v>
      </c>
      <c r="C540" s="5">
        <v>7000</v>
      </c>
      <c r="D540" s="5">
        <f t="shared" ref="D540:E543" si="58">C540</f>
        <v>7000</v>
      </c>
      <c r="E540" s="5">
        <f t="shared" si="58"/>
        <v>7000</v>
      </c>
    </row>
    <row r="541" spans="1:5" outlineLevel="2" collapsed="1">
      <c r="A541" s="6">
        <v>3310</v>
      </c>
      <c r="B541" s="4" t="s">
        <v>444</v>
      </c>
      <c r="C541" s="5">
        <v>0</v>
      </c>
      <c r="D541" s="5">
        <f t="shared" si="58"/>
        <v>0</v>
      </c>
      <c r="E541" s="5">
        <f t="shared" si="58"/>
        <v>0</v>
      </c>
    </row>
    <row r="542" spans="1:5" outlineLevel="2" collapsed="1">
      <c r="A542" s="6">
        <v>3310</v>
      </c>
      <c r="B542" s="4" t="s">
        <v>445</v>
      </c>
      <c r="C542" s="5">
        <v>0</v>
      </c>
      <c r="D542" s="5">
        <f t="shared" si="58"/>
        <v>0</v>
      </c>
      <c r="E542" s="5">
        <f t="shared" si="58"/>
        <v>0</v>
      </c>
    </row>
    <row r="543" spans="1:5" outlineLevel="2" collapsed="1">
      <c r="A543" s="6">
        <v>3310</v>
      </c>
      <c r="B543" s="4" t="s">
        <v>442</v>
      </c>
      <c r="C543" s="5">
        <v>0</v>
      </c>
      <c r="D543" s="5">
        <f t="shared" si="58"/>
        <v>0</v>
      </c>
      <c r="E543" s="5">
        <f t="shared" si="58"/>
        <v>0</v>
      </c>
    </row>
    <row r="544" spans="1:5" outlineLevel="2" collapsed="1">
      <c r="A544" s="6">
        <v>3310</v>
      </c>
      <c r="B544" s="4" t="s">
        <v>446</v>
      </c>
      <c r="C544" s="5">
        <f>SUM(C545:C546)</f>
        <v>0</v>
      </c>
      <c r="D544" s="5">
        <f>SUM(D545:D546)</f>
        <v>0</v>
      </c>
      <c r="E544" s="5">
        <f>SUM(E545:E546)</f>
        <v>0</v>
      </c>
    </row>
    <row r="545" spans="1:10" ht="15" customHeight="1" outlineLevel="2">
      <c r="A545" s="29"/>
      <c r="B545" s="28" t="s">
        <v>447</v>
      </c>
      <c r="C545" s="30">
        <v>0</v>
      </c>
      <c r="D545" s="30">
        <f>C545</f>
        <v>0</v>
      </c>
      <c r="E545" s="30">
        <f>D545</f>
        <v>0</v>
      </c>
    </row>
    <row r="546" spans="1:10" ht="15" customHeight="1" outlineLevel="2">
      <c r="A546" s="29"/>
      <c r="B546" s="28" t="s">
        <v>448</v>
      </c>
      <c r="C546" s="30">
        <v>0</v>
      </c>
      <c r="D546" s="30">
        <f>C546</f>
        <v>0</v>
      </c>
      <c r="E546" s="30">
        <f>D546</f>
        <v>0</v>
      </c>
    </row>
    <row r="547" spans="1:10" ht="14.1" customHeight="1">
      <c r="A547" s="201" t="s">
        <v>449</v>
      </c>
      <c r="B547" s="202"/>
      <c r="C547" s="35">
        <f>C548+C549</f>
        <v>0</v>
      </c>
      <c r="D547" s="35">
        <f>D548+D549</f>
        <v>0</v>
      </c>
      <c r="E547" s="35">
        <f>E548+E549</f>
        <v>0</v>
      </c>
      <c r="G547" s="39" t="s">
        <v>593</v>
      </c>
      <c r="H547" s="41"/>
      <c r="I547" s="42"/>
      <c r="J547" s="40" t="b">
        <f>AND(H547=I547)</f>
        <v>1</v>
      </c>
    </row>
    <row r="548" spans="1:10" outlineLevel="1">
      <c r="A548" s="193" t="s">
        <v>450</v>
      </c>
      <c r="B548" s="194"/>
      <c r="C548" s="32"/>
      <c r="D548" s="32">
        <f>C548</f>
        <v>0</v>
      </c>
      <c r="E548" s="32">
        <f>D548</f>
        <v>0</v>
      </c>
    </row>
    <row r="549" spans="1:10" outlineLevel="1">
      <c r="A549" s="193" t="s">
        <v>451</v>
      </c>
      <c r="B549" s="194"/>
      <c r="C549" s="32">
        <v>0</v>
      </c>
      <c r="D549" s="32">
        <f>C549</f>
        <v>0</v>
      </c>
      <c r="E549" s="32">
        <f>D549</f>
        <v>0</v>
      </c>
    </row>
    <row r="550" spans="1:10">
      <c r="A550" s="199" t="s">
        <v>455</v>
      </c>
      <c r="B550" s="200"/>
      <c r="C550" s="36">
        <f>C551</f>
        <v>436000</v>
      </c>
      <c r="D550" s="36">
        <f>D551</f>
        <v>436000</v>
      </c>
      <c r="E550" s="36">
        <f>E551</f>
        <v>436000</v>
      </c>
      <c r="G550" s="39" t="s">
        <v>59</v>
      </c>
      <c r="H550" s="41"/>
      <c r="I550" s="42"/>
      <c r="J550" s="40" t="b">
        <f>AND(H550=I550)</f>
        <v>1</v>
      </c>
    </row>
    <row r="551" spans="1:10">
      <c r="A551" s="195" t="s">
        <v>456</v>
      </c>
      <c r="B551" s="196"/>
      <c r="C551" s="33">
        <f>C552+C556</f>
        <v>436000</v>
      </c>
      <c r="D551" s="33">
        <f>D552+D556</f>
        <v>436000</v>
      </c>
      <c r="E551" s="33">
        <f>E552+E556</f>
        <v>436000</v>
      </c>
      <c r="G551" s="39" t="s">
        <v>594</v>
      </c>
      <c r="H551" s="41"/>
      <c r="I551" s="42"/>
      <c r="J551" s="40" t="b">
        <f>AND(H551=I551)</f>
        <v>1</v>
      </c>
    </row>
    <row r="552" spans="1:10" outlineLevel="1">
      <c r="A552" s="193" t="s">
        <v>457</v>
      </c>
      <c r="B552" s="194"/>
      <c r="C552" s="32">
        <f>SUM(C553:C555)</f>
        <v>436000</v>
      </c>
      <c r="D552" s="32">
        <f>SUM(D553:D555)</f>
        <v>436000</v>
      </c>
      <c r="E552" s="32">
        <f>SUM(E553:E555)</f>
        <v>436000</v>
      </c>
    </row>
    <row r="553" spans="1:10" outlineLevel="2" collapsed="1">
      <c r="A553" s="6">
        <v>5500</v>
      </c>
      <c r="B553" s="4" t="s">
        <v>458</v>
      </c>
      <c r="C553" s="5">
        <v>436000</v>
      </c>
      <c r="D553" s="5">
        <f t="shared" ref="D553:E555" si="59">C553</f>
        <v>436000</v>
      </c>
      <c r="E553" s="5">
        <f t="shared" si="59"/>
        <v>436000</v>
      </c>
    </row>
    <row r="554" spans="1:10" outlineLevel="2" collapsed="1">
      <c r="A554" s="6">
        <v>5500</v>
      </c>
      <c r="B554" s="4" t="s">
        <v>459</v>
      </c>
      <c r="C554" s="5">
        <v>0</v>
      </c>
      <c r="D554" s="5">
        <f t="shared" si="59"/>
        <v>0</v>
      </c>
      <c r="E554" s="5">
        <f t="shared" si="59"/>
        <v>0</v>
      </c>
    </row>
    <row r="555" spans="1:10" outlineLevel="2" collapsed="1">
      <c r="A555" s="6">
        <v>5500</v>
      </c>
      <c r="B555" s="4" t="s">
        <v>460</v>
      </c>
      <c r="C555" s="5">
        <v>0</v>
      </c>
      <c r="D555" s="5">
        <f t="shared" si="59"/>
        <v>0</v>
      </c>
      <c r="E555" s="5">
        <f t="shared" si="59"/>
        <v>0</v>
      </c>
    </row>
    <row r="556" spans="1:10" outlineLevel="1">
      <c r="A556" s="193" t="s">
        <v>461</v>
      </c>
      <c r="B556" s="194"/>
      <c r="C556" s="32">
        <f>SUM(C557:C558)</f>
        <v>0</v>
      </c>
      <c r="D556" s="32">
        <f>SUM(D557:D558)</f>
        <v>0</v>
      </c>
      <c r="E556" s="32">
        <f>SUM(E557:E558)</f>
        <v>0</v>
      </c>
    </row>
    <row r="557" spans="1:10" outlineLevel="2" collapsed="1">
      <c r="A557" s="6">
        <v>5501</v>
      </c>
      <c r="B557" s="4" t="s">
        <v>462</v>
      </c>
      <c r="C557" s="5">
        <v>0</v>
      </c>
      <c r="D557" s="5">
        <f>C557</f>
        <v>0</v>
      </c>
      <c r="E557" s="5">
        <f>D557</f>
        <v>0</v>
      </c>
    </row>
    <row r="558" spans="1:10" ht="15" customHeight="1" outlineLevel="2" collapsed="1">
      <c r="A558" s="6">
        <v>5501</v>
      </c>
      <c r="B558" s="4" t="s">
        <v>463</v>
      </c>
      <c r="C558" s="5">
        <v>0</v>
      </c>
      <c r="D558" s="5">
        <f>C558</f>
        <v>0</v>
      </c>
      <c r="E558" s="5">
        <f>D558</f>
        <v>0</v>
      </c>
    </row>
    <row r="559" spans="1:10">
      <c r="A559" s="197" t="s">
        <v>62</v>
      </c>
      <c r="B559" s="198"/>
      <c r="C559" s="37">
        <f>C560+C716+C725</f>
        <v>4975286</v>
      </c>
      <c r="D559" s="37">
        <f>D560+D716+D725</f>
        <v>4343495</v>
      </c>
      <c r="E559" s="37">
        <f>E560+E716+E725</f>
        <v>4343495</v>
      </c>
      <c r="G559" s="39" t="s">
        <v>62</v>
      </c>
      <c r="H559" s="41">
        <f>C559</f>
        <v>4975286</v>
      </c>
      <c r="I559" s="42"/>
      <c r="J559" s="40" t="b">
        <f>AND(H559=I559)</f>
        <v>0</v>
      </c>
    </row>
    <row r="560" spans="1:10">
      <c r="A560" s="199" t="s">
        <v>464</v>
      </c>
      <c r="B560" s="200"/>
      <c r="C560" s="36">
        <f>C561+C638+C642+C645</f>
        <v>3526995</v>
      </c>
      <c r="D560" s="36">
        <f>D561+D638+D642+D645</f>
        <v>3526995</v>
      </c>
      <c r="E560" s="36">
        <f>E561+E638+E642+E645</f>
        <v>3526995</v>
      </c>
      <c r="G560" s="39" t="s">
        <v>61</v>
      </c>
      <c r="H560" s="41"/>
      <c r="I560" s="42"/>
      <c r="J560" s="40" t="b">
        <f>AND(H560=I560)</f>
        <v>1</v>
      </c>
    </row>
    <row r="561" spans="1:10">
      <c r="A561" s="195" t="s">
        <v>465</v>
      </c>
      <c r="B561" s="196"/>
      <c r="C561" s="38">
        <f>C562+C567+C568+C569+C576+C577+C581+C584+C585+C586+C587+C592+C595+C599+C603+C610+C616+C628</f>
        <v>2734700</v>
      </c>
      <c r="D561" s="38">
        <f>D562+D567+D568+D569+D576+D577+D581+D584+D585+D586+D587+D592+D595+D599+D603+D610+D616+D628</f>
        <v>2734700</v>
      </c>
      <c r="E561" s="38">
        <f>E562+E567+E568+E569+E576+E577+E581+E584+E585+E586+E587+E592+E595+E599+E603+E610+E616+E628</f>
        <v>2734700</v>
      </c>
      <c r="G561" s="39" t="s">
        <v>595</v>
      </c>
      <c r="H561" s="41"/>
      <c r="I561" s="42"/>
      <c r="J561" s="40" t="b">
        <f>AND(H561=I561)</f>
        <v>1</v>
      </c>
    </row>
    <row r="562" spans="1:10" outlineLevel="1">
      <c r="A562" s="193" t="s">
        <v>466</v>
      </c>
      <c r="B562" s="194"/>
      <c r="C562" s="32">
        <f>SUM(C563:C566)</f>
        <v>81200</v>
      </c>
      <c r="D562" s="32">
        <f>SUM(D563:D566)</f>
        <v>81200</v>
      </c>
      <c r="E562" s="32">
        <f>SUM(E563:E566)</f>
        <v>81200</v>
      </c>
    </row>
    <row r="563" spans="1:10" outlineLevel="2">
      <c r="A563" s="7">
        <v>6600</v>
      </c>
      <c r="B563" s="4" t="s">
        <v>468</v>
      </c>
      <c r="C563" s="5">
        <v>14000</v>
      </c>
      <c r="D563" s="5">
        <f>C563</f>
        <v>14000</v>
      </c>
      <c r="E563" s="5">
        <f>D563</f>
        <v>14000</v>
      </c>
    </row>
    <row r="564" spans="1:10" outlineLevel="2">
      <c r="A564" s="7">
        <v>6600</v>
      </c>
      <c r="B564" s="4" t="s">
        <v>469</v>
      </c>
      <c r="C564" s="5">
        <v>0</v>
      </c>
      <c r="D564" s="5">
        <f t="shared" ref="D564:E566" si="60">C564</f>
        <v>0</v>
      </c>
      <c r="E564" s="5">
        <f t="shared" si="60"/>
        <v>0</v>
      </c>
    </row>
    <row r="565" spans="1:10" outlineLevel="2">
      <c r="A565" s="7">
        <v>6600</v>
      </c>
      <c r="B565" s="4" t="s">
        <v>470</v>
      </c>
      <c r="C565" s="5">
        <v>0</v>
      </c>
      <c r="D565" s="5">
        <f t="shared" si="60"/>
        <v>0</v>
      </c>
      <c r="E565" s="5">
        <f t="shared" si="60"/>
        <v>0</v>
      </c>
    </row>
    <row r="566" spans="1:10" outlineLevel="2">
      <c r="A566" s="6">
        <v>6600</v>
      </c>
      <c r="B566" s="4" t="s">
        <v>471</v>
      </c>
      <c r="C566" s="5">
        <v>67200</v>
      </c>
      <c r="D566" s="5">
        <f t="shared" si="60"/>
        <v>67200</v>
      </c>
      <c r="E566" s="5">
        <f t="shared" si="60"/>
        <v>67200</v>
      </c>
    </row>
    <row r="567" spans="1:10" outlineLevel="1">
      <c r="A567" s="193" t="s">
        <v>467</v>
      </c>
      <c r="B567" s="194"/>
      <c r="C567" s="31">
        <v>45000</v>
      </c>
      <c r="D567" s="31">
        <f>C567</f>
        <v>45000</v>
      </c>
      <c r="E567" s="31">
        <f>D567</f>
        <v>45000</v>
      </c>
    </row>
    <row r="568" spans="1:10" outlineLevel="1">
      <c r="A568" s="193" t="s">
        <v>472</v>
      </c>
      <c r="B568" s="194"/>
      <c r="C568" s="32">
        <v>0</v>
      </c>
      <c r="D568" s="32">
        <f>C568</f>
        <v>0</v>
      </c>
      <c r="E568" s="32">
        <f>D568</f>
        <v>0</v>
      </c>
    </row>
    <row r="569" spans="1:10" outlineLevel="1">
      <c r="A569" s="193" t="s">
        <v>473</v>
      </c>
      <c r="B569" s="194"/>
      <c r="C569" s="32">
        <f>SUM(C570:C575)</f>
        <v>679500</v>
      </c>
      <c r="D569" s="32">
        <f>SUM(D570:D575)</f>
        <v>679500</v>
      </c>
      <c r="E569" s="32">
        <f>SUM(E570:E575)</f>
        <v>679500</v>
      </c>
    </row>
    <row r="570" spans="1:10" outlineLevel="2">
      <c r="A570" s="7">
        <v>6603</v>
      </c>
      <c r="B570" s="4" t="s">
        <v>474</v>
      </c>
      <c r="C570" s="5">
        <v>474500</v>
      </c>
      <c r="D570" s="5">
        <f>C570</f>
        <v>474500</v>
      </c>
      <c r="E570" s="5">
        <f>D570</f>
        <v>474500</v>
      </c>
    </row>
    <row r="571" spans="1:10" outlineLevel="2">
      <c r="A571" s="7">
        <v>6603</v>
      </c>
      <c r="B571" s="4" t="s">
        <v>475</v>
      </c>
      <c r="C571" s="5">
        <v>100000</v>
      </c>
      <c r="D571" s="5">
        <f t="shared" ref="D571:E575" si="61">C571</f>
        <v>100000</v>
      </c>
      <c r="E571" s="5">
        <f t="shared" si="61"/>
        <v>100000</v>
      </c>
    </row>
    <row r="572" spans="1:10" outlineLevel="2">
      <c r="A572" s="7">
        <v>6603</v>
      </c>
      <c r="B572" s="4" t="s">
        <v>476</v>
      </c>
      <c r="C572" s="5">
        <v>0</v>
      </c>
      <c r="D572" s="5">
        <f t="shared" si="61"/>
        <v>0</v>
      </c>
      <c r="E572" s="5">
        <f t="shared" si="61"/>
        <v>0</v>
      </c>
    </row>
    <row r="573" spans="1:10" outlineLevel="2">
      <c r="A573" s="7">
        <v>6603</v>
      </c>
      <c r="B573" s="4" t="s">
        <v>477</v>
      </c>
      <c r="C573" s="5">
        <v>105000</v>
      </c>
      <c r="D573" s="5">
        <f t="shared" si="61"/>
        <v>105000</v>
      </c>
      <c r="E573" s="5">
        <f t="shared" si="61"/>
        <v>105000</v>
      </c>
    </row>
    <row r="574" spans="1:10" outlineLevel="2">
      <c r="A574" s="7">
        <v>6603</v>
      </c>
      <c r="B574" s="4" t="s">
        <v>478</v>
      </c>
      <c r="C574" s="5">
        <v>0</v>
      </c>
      <c r="D574" s="5">
        <f t="shared" si="61"/>
        <v>0</v>
      </c>
      <c r="E574" s="5">
        <f t="shared" si="61"/>
        <v>0</v>
      </c>
    </row>
    <row r="575" spans="1:10" outlineLevel="2">
      <c r="A575" s="7">
        <v>6603</v>
      </c>
      <c r="B575" s="4" t="s">
        <v>479</v>
      </c>
      <c r="C575" s="5">
        <v>0</v>
      </c>
      <c r="D575" s="5">
        <f t="shared" si="61"/>
        <v>0</v>
      </c>
      <c r="E575" s="5">
        <f t="shared" si="61"/>
        <v>0</v>
      </c>
    </row>
    <row r="576" spans="1:10" outlineLevel="1">
      <c r="A576" s="193" t="s">
        <v>480</v>
      </c>
      <c r="B576" s="194"/>
      <c r="C576" s="32">
        <v>0</v>
      </c>
      <c r="D576" s="32">
        <f>C576</f>
        <v>0</v>
      </c>
      <c r="E576" s="32">
        <f>D576</f>
        <v>0</v>
      </c>
    </row>
    <row r="577" spans="1:5" outlineLevel="1">
      <c r="A577" s="193" t="s">
        <v>481</v>
      </c>
      <c r="B577" s="194"/>
      <c r="C577" s="32">
        <f>SUM(C578:C580)</f>
        <v>0</v>
      </c>
      <c r="D577" s="32">
        <f>SUM(D578:D580)</f>
        <v>0</v>
      </c>
      <c r="E577" s="32">
        <f>SUM(E578:E580)</f>
        <v>0</v>
      </c>
    </row>
    <row r="578" spans="1:5" outlineLevel="2">
      <c r="A578" s="7">
        <v>6605</v>
      </c>
      <c r="B578" s="4" t="s">
        <v>482</v>
      </c>
      <c r="C578" s="5">
        <v>0</v>
      </c>
      <c r="D578" s="5">
        <f t="shared" ref="D578:E580" si="62">C578</f>
        <v>0</v>
      </c>
      <c r="E578" s="5">
        <f t="shared" si="62"/>
        <v>0</v>
      </c>
    </row>
    <row r="579" spans="1:5" outlineLevel="2">
      <c r="A579" s="7">
        <v>6605</v>
      </c>
      <c r="B579" s="4" t="s">
        <v>483</v>
      </c>
      <c r="C579" s="5">
        <v>0</v>
      </c>
      <c r="D579" s="5">
        <f t="shared" si="62"/>
        <v>0</v>
      </c>
      <c r="E579" s="5">
        <f t="shared" si="62"/>
        <v>0</v>
      </c>
    </row>
    <row r="580" spans="1:5" outlineLevel="2">
      <c r="A580" s="7">
        <v>6605</v>
      </c>
      <c r="B580" s="4" t="s">
        <v>484</v>
      </c>
      <c r="C580" s="5">
        <v>0</v>
      </c>
      <c r="D580" s="5">
        <f t="shared" si="62"/>
        <v>0</v>
      </c>
      <c r="E580" s="5">
        <f t="shared" si="62"/>
        <v>0</v>
      </c>
    </row>
    <row r="581" spans="1:5" outlineLevel="1">
      <c r="A581" s="193" t="s">
        <v>485</v>
      </c>
      <c r="B581" s="194"/>
      <c r="C581" s="32">
        <f>SUM(C582:C583)</f>
        <v>40000</v>
      </c>
      <c r="D581" s="32">
        <f>SUM(D582:D583)</f>
        <v>40000</v>
      </c>
      <c r="E581" s="32">
        <f>SUM(E582:E583)</f>
        <v>40000</v>
      </c>
    </row>
    <row r="582" spans="1:5" outlineLevel="2">
      <c r="A582" s="7">
        <v>6606</v>
      </c>
      <c r="B582" s="4" t="s">
        <v>486</v>
      </c>
      <c r="C582" s="5">
        <v>0</v>
      </c>
      <c r="D582" s="5">
        <f t="shared" ref="D582:E586" si="63">C582</f>
        <v>0</v>
      </c>
      <c r="E582" s="5">
        <f t="shared" si="63"/>
        <v>0</v>
      </c>
    </row>
    <row r="583" spans="1:5" outlineLevel="2">
      <c r="A583" s="7">
        <v>6606</v>
      </c>
      <c r="B583" s="4" t="s">
        <v>487</v>
      </c>
      <c r="C583" s="5">
        <v>40000</v>
      </c>
      <c r="D583" s="5">
        <f t="shared" si="63"/>
        <v>40000</v>
      </c>
      <c r="E583" s="5">
        <f t="shared" si="63"/>
        <v>40000</v>
      </c>
    </row>
    <row r="584" spans="1:5" outlineLevel="1">
      <c r="A584" s="193" t="s">
        <v>488</v>
      </c>
      <c r="B584" s="194"/>
      <c r="C584" s="32">
        <v>0</v>
      </c>
      <c r="D584" s="32">
        <f t="shared" si="63"/>
        <v>0</v>
      </c>
      <c r="E584" s="32">
        <f t="shared" si="63"/>
        <v>0</v>
      </c>
    </row>
    <row r="585" spans="1:5" outlineLevel="1" collapsed="1">
      <c r="A585" s="193" t="s">
        <v>489</v>
      </c>
      <c r="B585" s="194"/>
      <c r="C585" s="32">
        <v>120000</v>
      </c>
      <c r="D585" s="32">
        <f t="shared" si="63"/>
        <v>120000</v>
      </c>
      <c r="E585" s="32">
        <f t="shared" si="63"/>
        <v>120000</v>
      </c>
    </row>
    <row r="586" spans="1:5" outlineLevel="1" collapsed="1">
      <c r="A586" s="193" t="s">
        <v>490</v>
      </c>
      <c r="B586" s="194"/>
      <c r="C586" s="32">
        <v>0</v>
      </c>
      <c r="D586" s="32">
        <f t="shared" si="63"/>
        <v>0</v>
      </c>
      <c r="E586" s="32">
        <f t="shared" si="63"/>
        <v>0</v>
      </c>
    </row>
    <row r="587" spans="1:5" outlineLevel="1">
      <c r="A587" s="193" t="s">
        <v>491</v>
      </c>
      <c r="B587" s="194"/>
      <c r="C587" s="32">
        <f>SUM(C588:C591)</f>
        <v>62000</v>
      </c>
      <c r="D587" s="32">
        <f>SUM(D588:D591)</f>
        <v>62000</v>
      </c>
      <c r="E587" s="32">
        <f>SUM(E588:E591)</f>
        <v>62000</v>
      </c>
    </row>
    <row r="588" spans="1:5" outlineLevel="2">
      <c r="A588" s="7">
        <v>6610</v>
      </c>
      <c r="B588" s="4" t="s">
        <v>492</v>
      </c>
      <c r="C588" s="5">
        <v>62000</v>
      </c>
      <c r="D588" s="5">
        <f>C588</f>
        <v>62000</v>
      </c>
      <c r="E588" s="5">
        <f>D588</f>
        <v>62000</v>
      </c>
    </row>
    <row r="589" spans="1:5" outlineLevel="2">
      <c r="A589" s="7">
        <v>6610</v>
      </c>
      <c r="B589" s="4" t="s">
        <v>493</v>
      </c>
      <c r="C589" s="5">
        <v>0</v>
      </c>
      <c r="D589" s="5">
        <f t="shared" ref="D589:E591" si="64">C589</f>
        <v>0</v>
      </c>
      <c r="E589" s="5">
        <f t="shared" si="64"/>
        <v>0</v>
      </c>
    </row>
    <row r="590" spans="1:5" outlineLevel="2">
      <c r="A590" s="7">
        <v>6610</v>
      </c>
      <c r="B590" s="4" t="s">
        <v>494</v>
      </c>
      <c r="C590" s="5">
        <v>0</v>
      </c>
      <c r="D590" s="5">
        <f t="shared" si="64"/>
        <v>0</v>
      </c>
      <c r="E590" s="5">
        <f t="shared" si="64"/>
        <v>0</v>
      </c>
    </row>
    <row r="591" spans="1:5" outlineLevel="2">
      <c r="A591" s="7">
        <v>6610</v>
      </c>
      <c r="B591" s="4" t="s">
        <v>495</v>
      </c>
      <c r="C591" s="5">
        <v>0</v>
      </c>
      <c r="D591" s="5">
        <f t="shared" si="64"/>
        <v>0</v>
      </c>
      <c r="E591" s="5">
        <f t="shared" si="64"/>
        <v>0</v>
      </c>
    </row>
    <row r="592" spans="1:5" outlineLevel="1">
      <c r="A592" s="193" t="s">
        <v>498</v>
      </c>
      <c r="B592" s="194"/>
      <c r="C592" s="32">
        <f>SUM(C593:C594)</f>
        <v>0</v>
      </c>
      <c r="D592" s="32">
        <f>SUM(D593:D594)</f>
        <v>0</v>
      </c>
      <c r="E592" s="32">
        <f>SUM(E593:E594)</f>
        <v>0</v>
      </c>
    </row>
    <row r="593" spans="1:5" outlineLevel="2">
      <c r="A593" s="7">
        <v>6611</v>
      </c>
      <c r="B593" s="4" t="s">
        <v>496</v>
      </c>
      <c r="C593" s="5">
        <v>0</v>
      </c>
      <c r="D593" s="5">
        <f>C593</f>
        <v>0</v>
      </c>
      <c r="E593" s="5">
        <f>D593</f>
        <v>0</v>
      </c>
    </row>
    <row r="594" spans="1:5" outlineLevel="2">
      <c r="A594" s="7">
        <v>6611</v>
      </c>
      <c r="B594" s="4" t="s">
        <v>497</v>
      </c>
      <c r="C594" s="5">
        <v>0</v>
      </c>
      <c r="D594" s="5">
        <f>C594</f>
        <v>0</v>
      </c>
      <c r="E594" s="5">
        <f>D594</f>
        <v>0</v>
      </c>
    </row>
    <row r="595" spans="1:5" outlineLevel="1">
      <c r="A595" s="193" t="s">
        <v>502</v>
      </c>
      <c r="B595" s="194"/>
      <c r="C595" s="32">
        <f>SUM(C596:C598)</f>
        <v>98000</v>
      </c>
      <c r="D595" s="32">
        <f>SUM(D596:D598)</f>
        <v>98000</v>
      </c>
      <c r="E595" s="32">
        <f>SUM(E596:E598)</f>
        <v>98000</v>
      </c>
    </row>
    <row r="596" spans="1:5" outlineLevel="2">
      <c r="A596" s="7">
        <v>6612</v>
      </c>
      <c r="B596" s="4" t="s">
        <v>499</v>
      </c>
      <c r="C596" s="5">
        <v>0</v>
      </c>
      <c r="D596" s="5">
        <f>C596</f>
        <v>0</v>
      </c>
      <c r="E596" s="5">
        <f>D596</f>
        <v>0</v>
      </c>
    </row>
    <row r="597" spans="1:5" outlineLevel="2">
      <c r="A597" s="7">
        <v>6612</v>
      </c>
      <c r="B597" s="4" t="s">
        <v>500</v>
      </c>
      <c r="C597" s="5">
        <v>98000</v>
      </c>
      <c r="D597" s="5">
        <f t="shared" ref="D597:E598" si="65">C597</f>
        <v>98000</v>
      </c>
      <c r="E597" s="5">
        <f t="shared" si="65"/>
        <v>98000</v>
      </c>
    </row>
    <row r="598" spans="1:5" outlineLevel="2">
      <c r="A598" s="7">
        <v>6612</v>
      </c>
      <c r="B598" s="4" t="s">
        <v>501</v>
      </c>
      <c r="C598" s="5">
        <v>0</v>
      </c>
      <c r="D598" s="5">
        <f t="shared" si="65"/>
        <v>0</v>
      </c>
      <c r="E598" s="5">
        <f t="shared" si="65"/>
        <v>0</v>
      </c>
    </row>
    <row r="599" spans="1:5" outlineLevel="1">
      <c r="A599" s="193" t="s">
        <v>503</v>
      </c>
      <c r="B599" s="194"/>
      <c r="C599" s="32">
        <f>SUM(C600:C602)</f>
        <v>1180000</v>
      </c>
      <c r="D599" s="32">
        <f>SUM(D600:D602)</f>
        <v>1180000</v>
      </c>
      <c r="E599" s="32">
        <f>SUM(E600:E602)</f>
        <v>1180000</v>
      </c>
    </row>
    <row r="600" spans="1:5" outlineLevel="2">
      <c r="A600" s="7">
        <v>6613</v>
      </c>
      <c r="B600" s="4" t="s">
        <v>504</v>
      </c>
      <c r="C600" s="5">
        <v>243000</v>
      </c>
      <c r="D600" s="5">
        <f t="shared" ref="D600:E602" si="66">C600</f>
        <v>243000</v>
      </c>
      <c r="E600" s="5">
        <f t="shared" si="66"/>
        <v>243000</v>
      </c>
    </row>
    <row r="601" spans="1:5" outlineLevel="2">
      <c r="A601" s="7">
        <v>6613</v>
      </c>
      <c r="B601" s="4" t="s">
        <v>505</v>
      </c>
      <c r="C601" s="5">
        <v>937000</v>
      </c>
      <c r="D601" s="5">
        <f t="shared" si="66"/>
        <v>937000</v>
      </c>
      <c r="E601" s="5">
        <f t="shared" si="66"/>
        <v>937000</v>
      </c>
    </row>
    <row r="602" spans="1:5" outlineLevel="2">
      <c r="A602" s="7">
        <v>6613</v>
      </c>
      <c r="B602" s="4" t="s">
        <v>501</v>
      </c>
      <c r="C602" s="5">
        <v>0</v>
      </c>
      <c r="D602" s="5">
        <f t="shared" si="66"/>
        <v>0</v>
      </c>
      <c r="E602" s="5">
        <f t="shared" si="66"/>
        <v>0</v>
      </c>
    </row>
    <row r="603" spans="1:5" outlineLevel="1">
      <c r="A603" s="193" t="s">
        <v>506</v>
      </c>
      <c r="B603" s="194"/>
      <c r="C603" s="32">
        <f>SUM(C604:C609)</f>
        <v>32000</v>
      </c>
      <c r="D603" s="32">
        <f>SUM(D604:D609)</f>
        <v>32000</v>
      </c>
      <c r="E603" s="32">
        <f>SUM(E604:E609)</f>
        <v>32000</v>
      </c>
    </row>
    <row r="604" spans="1:5" outlineLevel="2">
      <c r="A604" s="7">
        <v>6614</v>
      </c>
      <c r="B604" s="4" t="s">
        <v>507</v>
      </c>
      <c r="C604" s="5">
        <v>0</v>
      </c>
      <c r="D604" s="5">
        <f>C604</f>
        <v>0</v>
      </c>
      <c r="E604" s="5">
        <f>D604</f>
        <v>0</v>
      </c>
    </row>
    <row r="605" spans="1:5" outlineLevel="2">
      <c r="A605" s="7">
        <v>6614</v>
      </c>
      <c r="B605" s="4" t="s">
        <v>508</v>
      </c>
      <c r="C605" s="5">
        <v>0</v>
      </c>
      <c r="D605" s="5">
        <f t="shared" ref="D605:E609" si="67">C605</f>
        <v>0</v>
      </c>
      <c r="E605" s="5">
        <f t="shared" si="67"/>
        <v>0</v>
      </c>
    </row>
    <row r="606" spans="1:5" outlineLevel="2">
      <c r="A606" s="7">
        <v>6614</v>
      </c>
      <c r="B606" s="4" t="s">
        <v>509</v>
      </c>
      <c r="C606" s="5">
        <v>0</v>
      </c>
      <c r="D606" s="5">
        <f t="shared" si="67"/>
        <v>0</v>
      </c>
      <c r="E606" s="5">
        <f t="shared" si="67"/>
        <v>0</v>
      </c>
    </row>
    <row r="607" spans="1:5" outlineLevel="2">
      <c r="A607" s="7">
        <v>6614</v>
      </c>
      <c r="B607" s="4" t="s">
        <v>510</v>
      </c>
      <c r="C607" s="5">
        <v>0</v>
      </c>
      <c r="D607" s="5">
        <f t="shared" si="67"/>
        <v>0</v>
      </c>
      <c r="E607" s="5">
        <f t="shared" si="67"/>
        <v>0</v>
      </c>
    </row>
    <row r="608" spans="1:5" outlineLevel="2">
      <c r="A608" s="7">
        <v>6614</v>
      </c>
      <c r="B608" s="4" t="s">
        <v>511</v>
      </c>
      <c r="C608" s="5">
        <v>0</v>
      </c>
      <c r="D608" s="5">
        <f t="shared" si="67"/>
        <v>0</v>
      </c>
      <c r="E608" s="5">
        <f t="shared" si="67"/>
        <v>0</v>
      </c>
    </row>
    <row r="609" spans="1:5" outlineLevel="2">
      <c r="A609" s="7">
        <v>6614</v>
      </c>
      <c r="B609" s="4" t="s">
        <v>512</v>
      </c>
      <c r="C609" s="5">
        <v>32000</v>
      </c>
      <c r="D609" s="5">
        <f t="shared" si="67"/>
        <v>32000</v>
      </c>
      <c r="E609" s="5">
        <f t="shared" si="67"/>
        <v>32000</v>
      </c>
    </row>
    <row r="610" spans="1:5" outlineLevel="1">
      <c r="A610" s="193" t="s">
        <v>513</v>
      </c>
      <c r="B610" s="194"/>
      <c r="C610" s="32">
        <f>SUM(C611:C615)</f>
        <v>150000</v>
      </c>
      <c r="D610" s="32">
        <f>SUM(D611:D615)</f>
        <v>150000</v>
      </c>
      <c r="E610" s="32">
        <f>SUM(E611:E615)</f>
        <v>150000</v>
      </c>
    </row>
    <row r="611" spans="1:5" outlineLevel="2">
      <c r="A611" s="7">
        <v>6615</v>
      </c>
      <c r="B611" s="4" t="s">
        <v>514</v>
      </c>
      <c r="C611" s="5">
        <v>0</v>
      </c>
      <c r="D611" s="5">
        <f>C611</f>
        <v>0</v>
      </c>
      <c r="E611" s="5">
        <f>D611</f>
        <v>0</v>
      </c>
    </row>
    <row r="612" spans="1:5" outlineLevel="2">
      <c r="A612" s="7">
        <v>6615</v>
      </c>
      <c r="B612" s="4" t="s">
        <v>515</v>
      </c>
      <c r="C612" s="5">
        <v>0</v>
      </c>
      <c r="D612" s="5">
        <f t="shared" ref="D612:E615" si="68">C612</f>
        <v>0</v>
      </c>
      <c r="E612" s="5">
        <f t="shared" si="68"/>
        <v>0</v>
      </c>
    </row>
    <row r="613" spans="1:5" outlineLevel="2">
      <c r="A613" s="7">
        <v>6615</v>
      </c>
      <c r="B613" s="4" t="s">
        <v>516</v>
      </c>
      <c r="C613" s="5">
        <v>0</v>
      </c>
      <c r="D613" s="5">
        <f t="shared" si="68"/>
        <v>0</v>
      </c>
      <c r="E613" s="5">
        <f t="shared" si="68"/>
        <v>0</v>
      </c>
    </row>
    <row r="614" spans="1:5" outlineLevel="2">
      <c r="A614" s="7">
        <v>6615</v>
      </c>
      <c r="B614" s="4" t="s">
        <v>517</v>
      </c>
      <c r="C614" s="5">
        <v>0</v>
      </c>
      <c r="D614" s="5">
        <f t="shared" si="68"/>
        <v>0</v>
      </c>
      <c r="E614" s="5">
        <f t="shared" si="68"/>
        <v>0</v>
      </c>
    </row>
    <row r="615" spans="1:5" outlineLevel="2">
      <c r="A615" s="7">
        <v>6615</v>
      </c>
      <c r="B615" s="4" t="s">
        <v>518</v>
      </c>
      <c r="C615" s="5">
        <v>150000</v>
      </c>
      <c r="D615" s="5">
        <f t="shared" si="68"/>
        <v>150000</v>
      </c>
      <c r="E615" s="5">
        <f t="shared" si="68"/>
        <v>150000</v>
      </c>
    </row>
    <row r="616" spans="1:5" outlineLevel="1">
      <c r="A616" s="193" t="s">
        <v>519</v>
      </c>
      <c r="B616" s="194"/>
      <c r="C616" s="32">
        <f>SUM(C617:C627)</f>
        <v>19000</v>
      </c>
      <c r="D616" s="32">
        <f>SUM(D617:D627)</f>
        <v>19000</v>
      </c>
      <c r="E616" s="32">
        <f>SUM(E617:E627)</f>
        <v>19000</v>
      </c>
    </row>
    <row r="617" spans="1:5" outlineLevel="2">
      <c r="A617" s="7">
        <v>6616</v>
      </c>
      <c r="B617" s="4" t="s">
        <v>520</v>
      </c>
      <c r="C617" s="5">
        <v>0</v>
      </c>
      <c r="D617" s="5">
        <f>C617</f>
        <v>0</v>
      </c>
      <c r="E617" s="5">
        <f>D617</f>
        <v>0</v>
      </c>
    </row>
    <row r="618" spans="1:5" outlineLevel="2">
      <c r="A618" s="7">
        <v>6616</v>
      </c>
      <c r="B618" s="4" t="s">
        <v>521</v>
      </c>
      <c r="C618" s="5">
        <v>0</v>
      </c>
      <c r="D618" s="5">
        <f t="shared" ref="D618:E627" si="69">C618</f>
        <v>0</v>
      </c>
      <c r="E618" s="5">
        <f t="shared" si="69"/>
        <v>0</v>
      </c>
    </row>
    <row r="619" spans="1:5" outlineLevel="2">
      <c r="A619" s="7">
        <v>6616</v>
      </c>
      <c r="B619" s="4" t="s">
        <v>522</v>
      </c>
      <c r="C619" s="5">
        <v>0</v>
      </c>
      <c r="D619" s="5">
        <f t="shared" si="69"/>
        <v>0</v>
      </c>
      <c r="E619" s="5">
        <f t="shared" si="69"/>
        <v>0</v>
      </c>
    </row>
    <row r="620" spans="1:5" outlineLevel="2">
      <c r="A620" s="7">
        <v>6616</v>
      </c>
      <c r="B620" s="4" t="s">
        <v>523</v>
      </c>
      <c r="C620" s="5">
        <v>19000</v>
      </c>
      <c r="D620" s="5">
        <f t="shared" si="69"/>
        <v>19000</v>
      </c>
      <c r="E620" s="5">
        <f t="shared" si="69"/>
        <v>19000</v>
      </c>
    </row>
    <row r="621" spans="1:5" outlineLevel="2">
      <c r="A621" s="7">
        <v>6616</v>
      </c>
      <c r="B621" s="4" t="s">
        <v>524</v>
      </c>
      <c r="C621" s="5">
        <v>0</v>
      </c>
      <c r="D621" s="5">
        <f t="shared" si="69"/>
        <v>0</v>
      </c>
      <c r="E621" s="5">
        <f t="shared" si="69"/>
        <v>0</v>
      </c>
    </row>
    <row r="622" spans="1:5" outlineLevel="2">
      <c r="A622" s="7">
        <v>6616</v>
      </c>
      <c r="B622" s="4" t="s">
        <v>525</v>
      </c>
      <c r="C622" s="5">
        <v>0</v>
      </c>
      <c r="D622" s="5">
        <f t="shared" si="69"/>
        <v>0</v>
      </c>
      <c r="E622" s="5">
        <f t="shared" si="69"/>
        <v>0</v>
      </c>
    </row>
    <row r="623" spans="1:5" outlineLevel="2">
      <c r="A623" s="7">
        <v>6616</v>
      </c>
      <c r="B623" s="4" t="s">
        <v>526</v>
      </c>
      <c r="C623" s="5">
        <v>0</v>
      </c>
      <c r="D623" s="5">
        <f t="shared" si="69"/>
        <v>0</v>
      </c>
      <c r="E623" s="5">
        <f t="shared" si="69"/>
        <v>0</v>
      </c>
    </row>
    <row r="624" spans="1:5" outlineLevel="2">
      <c r="A624" s="7">
        <v>6616</v>
      </c>
      <c r="B624" s="4" t="s">
        <v>527</v>
      </c>
      <c r="C624" s="5">
        <v>0</v>
      </c>
      <c r="D624" s="5">
        <f t="shared" si="69"/>
        <v>0</v>
      </c>
      <c r="E624" s="5">
        <f t="shared" si="69"/>
        <v>0</v>
      </c>
    </row>
    <row r="625" spans="1:10" outlineLevel="2">
      <c r="A625" s="7">
        <v>6616</v>
      </c>
      <c r="B625" s="4" t="s">
        <v>528</v>
      </c>
      <c r="C625" s="5">
        <v>0</v>
      </c>
      <c r="D625" s="5">
        <f t="shared" si="69"/>
        <v>0</v>
      </c>
      <c r="E625" s="5">
        <f t="shared" si="69"/>
        <v>0</v>
      </c>
    </row>
    <row r="626" spans="1:10" outlineLevel="2">
      <c r="A626" s="7">
        <v>6616</v>
      </c>
      <c r="B626" s="4" t="s">
        <v>529</v>
      </c>
      <c r="C626" s="5">
        <v>0</v>
      </c>
      <c r="D626" s="5">
        <f t="shared" si="69"/>
        <v>0</v>
      </c>
      <c r="E626" s="5">
        <f t="shared" si="69"/>
        <v>0</v>
      </c>
    </row>
    <row r="627" spans="1:10" outlineLevel="2">
      <c r="A627" s="7">
        <v>6616</v>
      </c>
      <c r="B627" s="4" t="s">
        <v>530</v>
      </c>
      <c r="C627" s="5">
        <v>0</v>
      </c>
      <c r="D627" s="5">
        <f t="shared" si="69"/>
        <v>0</v>
      </c>
      <c r="E627" s="5">
        <f t="shared" si="69"/>
        <v>0</v>
      </c>
    </row>
    <row r="628" spans="1:10" outlineLevel="1">
      <c r="A628" s="193" t="s">
        <v>531</v>
      </c>
      <c r="B628" s="194"/>
      <c r="C628" s="32">
        <f>SUM(C629:C637)</f>
        <v>228000</v>
      </c>
      <c r="D628" s="32">
        <f>SUM(D629:D637)</f>
        <v>228000</v>
      </c>
      <c r="E628" s="32">
        <f>SUM(E629:E637)</f>
        <v>228000</v>
      </c>
    </row>
    <row r="629" spans="1:10" outlineLevel="2">
      <c r="A629" s="7">
        <v>6617</v>
      </c>
      <c r="B629" s="4" t="s">
        <v>532</v>
      </c>
      <c r="C629" s="5">
        <v>168000</v>
      </c>
      <c r="D629" s="5">
        <f>C629</f>
        <v>168000</v>
      </c>
      <c r="E629" s="5">
        <f>D629</f>
        <v>168000</v>
      </c>
    </row>
    <row r="630" spans="1:10" outlineLevel="2">
      <c r="A630" s="7">
        <v>6617</v>
      </c>
      <c r="B630" s="4" t="s">
        <v>533</v>
      </c>
      <c r="C630" s="5">
        <v>0</v>
      </c>
      <c r="D630" s="5">
        <f t="shared" ref="D630:E637" si="70">C630</f>
        <v>0</v>
      </c>
      <c r="E630" s="5">
        <f t="shared" si="70"/>
        <v>0</v>
      </c>
    </row>
    <row r="631" spans="1:10" outlineLevel="2">
      <c r="A631" s="7">
        <v>6617</v>
      </c>
      <c r="B631" s="4" t="s">
        <v>534</v>
      </c>
      <c r="C631" s="5">
        <v>0</v>
      </c>
      <c r="D631" s="5">
        <f t="shared" si="70"/>
        <v>0</v>
      </c>
      <c r="E631" s="5">
        <f t="shared" si="70"/>
        <v>0</v>
      </c>
    </row>
    <row r="632" spans="1:10" outlineLevel="2">
      <c r="A632" s="7">
        <v>6617</v>
      </c>
      <c r="B632" s="4" t="s">
        <v>535</v>
      </c>
      <c r="C632" s="5">
        <v>0</v>
      </c>
      <c r="D632" s="5">
        <f t="shared" si="70"/>
        <v>0</v>
      </c>
      <c r="E632" s="5">
        <f t="shared" si="70"/>
        <v>0</v>
      </c>
    </row>
    <row r="633" spans="1:10" outlineLevel="2">
      <c r="A633" s="7">
        <v>6617</v>
      </c>
      <c r="B633" s="4" t="s">
        <v>536</v>
      </c>
      <c r="C633" s="5">
        <v>0</v>
      </c>
      <c r="D633" s="5">
        <f t="shared" si="70"/>
        <v>0</v>
      </c>
      <c r="E633" s="5">
        <f t="shared" si="70"/>
        <v>0</v>
      </c>
    </row>
    <row r="634" spans="1:10" outlineLevel="2">
      <c r="A634" s="7">
        <v>6617</v>
      </c>
      <c r="B634" s="4" t="s">
        <v>537</v>
      </c>
      <c r="C634" s="5">
        <v>0</v>
      </c>
      <c r="D634" s="5">
        <f t="shared" si="70"/>
        <v>0</v>
      </c>
      <c r="E634" s="5">
        <f t="shared" si="70"/>
        <v>0</v>
      </c>
    </row>
    <row r="635" spans="1:10" outlineLevel="2">
      <c r="A635" s="7">
        <v>6617</v>
      </c>
      <c r="B635" s="4" t="s">
        <v>538</v>
      </c>
      <c r="C635" s="5">
        <v>0</v>
      </c>
      <c r="D635" s="5">
        <f t="shared" si="70"/>
        <v>0</v>
      </c>
      <c r="E635" s="5">
        <f t="shared" si="70"/>
        <v>0</v>
      </c>
    </row>
    <row r="636" spans="1:10" outlineLevel="2">
      <c r="A636" s="7">
        <v>6617</v>
      </c>
      <c r="B636" s="4" t="s">
        <v>539</v>
      </c>
      <c r="C636" s="5">
        <v>0</v>
      </c>
      <c r="D636" s="5">
        <f t="shared" si="70"/>
        <v>0</v>
      </c>
      <c r="E636" s="5">
        <f t="shared" si="70"/>
        <v>0</v>
      </c>
    </row>
    <row r="637" spans="1:10" outlineLevel="2">
      <c r="A637" s="7">
        <v>6617</v>
      </c>
      <c r="B637" s="4" t="s">
        <v>540</v>
      </c>
      <c r="C637" s="5">
        <v>60000</v>
      </c>
      <c r="D637" s="5">
        <f t="shared" si="70"/>
        <v>60000</v>
      </c>
      <c r="E637" s="5">
        <f t="shared" si="70"/>
        <v>60000</v>
      </c>
    </row>
    <row r="638" spans="1:10">
      <c r="A638" s="195" t="s">
        <v>541</v>
      </c>
      <c r="B638" s="196"/>
      <c r="C638" s="38">
        <f>C639+C640+C641</f>
        <v>0</v>
      </c>
      <c r="D638" s="38">
        <f>D639+D640+D641</f>
        <v>0</v>
      </c>
      <c r="E638" s="38">
        <f>E639+E640+E641</f>
        <v>0</v>
      </c>
      <c r="G638" s="39" t="s">
        <v>596</v>
      </c>
      <c r="H638" s="41"/>
      <c r="I638" s="42"/>
      <c r="J638" s="40" t="b">
        <f>AND(H638=I638)</f>
        <v>1</v>
      </c>
    </row>
    <row r="639" spans="1:10" outlineLevel="1">
      <c r="A639" s="193" t="s">
        <v>542</v>
      </c>
      <c r="B639" s="194"/>
      <c r="C639" s="32">
        <v>0</v>
      </c>
      <c r="D639" s="32">
        <f t="shared" ref="D639:E641" si="71">C639</f>
        <v>0</v>
      </c>
      <c r="E639" s="32">
        <f t="shared" si="71"/>
        <v>0</v>
      </c>
    </row>
    <row r="640" spans="1:10" outlineLevel="1">
      <c r="A640" s="193" t="s">
        <v>543</v>
      </c>
      <c r="B640" s="194"/>
      <c r="C640" s="32">
        <v>0</v>
      </c>
      <c r="D640" s="32">
        <f t="shared" si="71"/>
        <v>0</v>
      </c>
      <c r="E640" s="32">
        <f t="shared" si="71"/>
        <v>0</v>
      </c>
    </row>
    <row r="641" spans="1:10" outlineLevel="1">
      <c r="A641" s="193" t="s">
        <v>544</v>
      </c>
      <c r="B641" s="194"/>
      <c r="C641" s="32">
        <v>0</v>
      </c>
      <c r="D641" s="32">
        <f t="shared" si="71"/>
        <v>0</v>
      </c>
      <c r="E641" s="32">
        <f t="shared" si="71"/>
        <v>0</v>
      </c>
    </row>
    <row r="642" spans="1:10">
      <c r="A642" s="195" t="s">
        <v>545</v>
      </c>
      <c r="B642" s="196"/>
      <c r="C642" s="38">
        <f>C643+C644</f>
        <v>792295</v>
      </c>
      <c r="D642" s="38">
        <f>D643+D644</f>
        <v>792295</v>
      </c>
      <c r="E642" s="38">
        <f>E643+E644</f>
        <v>792295</v>
      </c>
      <c r="G642" s="39" t="s">
        <v>597</v>
      </c>
      <c r="H642" s="41"/>
      <c r="I642" s="42"/>
      <c r="J642" s="40" t="b">
        <f>AND(H642=I642)</f>
        <v>1</v>
      </c>
    </row>
    <row r="643" spans="1:10" outlineLevel="1">
      <c r="A643" s="193" t="s">
        <v>546</v>
      </c>
      <c r="B643" s="194"/>
      <c r="C643" s="32">
        <v>0</v>
      </c>
      <c r="D643" s="32">
        <f>C643</f>
        <v>0</v>
      </c>
      <c r="E643" s="32">
        <f>D643</f>
        <v>0</v>
      </c>
    </row>
    <row r="644" spans="1:10" outlineLevel="1">
      <c r="A644" s="193" t="s">
        <v>547</v>
      </c>
      <c r="B644" s="194"/>
      <c r="C644" s="32">
        <v>792295</v>
      </c>
      <c r="D644" s="32">
        <f>C644</f>
        <v>792295</v>
      </c>
      <c r="E644" s="32">
        <f>D644</f>
        <v>792295</v>
      </c>
    </row>
    <row r="645" spans="1:10">
      <c r="A645" s="195" t="s">
        <v>548</v>
      </c>
      <c r="B645" s="196"/>
      <c r="C645" s="38">
        <f>C646+C651+C652+C653+C660+C661+C665+C668+C669+C670+C671+C676+C679+C683+C687+C694+C700+C712+C713+C714+C715</f>
        <v>0</v>
      </c>
      <c r="D645" s="38">
        <f>D646+D651+D652+D653+D660+D661+D665+D668+D669+D670+D671+D676+D679+D683+D687+D694+D700+D712+D713+D714+D715</f>
        <v>0</v>
      </c>
      <c r="E645" s="38">
        <f>E646+E651+E652+E653+E660+E661+E665+E668+E669+E670+E671+E676+E679+E683+E687+E694+E700+E712+E713+E714+E715</f>
        <v>0</v>
      </c>
      <c r="G645" s="39" t="s">
        <v>598</v>
      </c>
      <c r="H645" s="41"/>
      <c r="I645" s="42"/>
      <c r="J645" s="40" t="b">
        <f>AND(H645=I645)</f>
        <v>1</v>
      </c>
    </row>
    <row r="646" spans="1:10" outlineLevel="1">
      <c r="A646" s="193" t="s">
        <v>549</v>
      </c>
      <c r="B646" s="194"/>
      <c r="C646" s="32">
        <f>SUM(C647:C650)</f>
        <v>0</v>
      </c>
      <c r="D646" s="32">
        <f>SUM(D647:D650)</f>
        <v>0</v>
      </c>
      <c r="E646" s="32">
        <f>SUM(E647:E650)</f>
        <v>0</v>
      </c>
    </row>
    <row r="647" spans="1:10" outlineLevel="2">
      <c r="A647" s="7">
        <v>9600</v>
      </c>
      <c r="B647" s="4" t="s">
        <v>468</v>
      </c>
      <c r="C647" s="5">
        <v>0</v>
      </c>
      <c r="D647" s="5">
        <f>C647</f>
        <v>0</v>
      </c>
      <c r="E647" s="5">
        <f>D647</f>
        <v>0</v>
      </c>
    </row>
    <row r="648" spans="1:10" outlineLevel="2">
      <c r="A648" s="7">
        <v>9600</v>
      </c>
      <c r="B648" s="4" t="s">
        <v>469</v>
      </c>
      <c r="C648" s="5">
        <v>0</v>
      </c>
      <c r="D648" s="5">
        <f t="shared" ref="D648:E650" si="72">C648</f>
        <v>0</v>
      </c>
      <c r="E648" s="5">
        <f t="shared" si="72"/>
        <v>0</v>
      </c>
    </row>
    <row r="649" spans="1:10" outlineLevel="2">
      <c r="A649" s="7">
        <v>9600</v>
      </c>
      <c r="B649" s="4" t="s">
        <v>470</v>
      </c>
      <c r="C649" s="5">
        <v>0</v>
      </c>
      <c r="D649" s="5">
        <f t="shared" si="72"/>
        <v>0</v>
      </c>
      <c r="E649" s="5">
        <f t="shared" si="72"/>
        <v>0</v>
      </c>
    </row>
    <row r="650" spans="1:10" outlineLevel="2">
      <c r="A650" s="7">
        <v>9600</v>
      </c>
      <c r="B650" s="4" t="s">
        <v>471</v>
      </c>
      <c r="C650" s="5">
        <v>0</v>
      </c>
      <c r="D650" s="5">
        <f t="shared" si="72"/>
        <v>0</v>
      </c>
      <c r="E650" s="5">
        <f t="shared" si="72"/>
        <v>0</v>
      </c>
    </row>
    <row r="651" spans="1:10" outlineLevel="1">
      <c r="A651" s="193" t="s">
        <v>550</v>
      </c>
      <c r="B651" s="194"/>
      <c r="C651" s="31">
        <v>0</v>
      </c>
      <c r="D651" s="31">
        <f>C651</f>
        <v>0</v>
      </c>
      <c r="E651" s="31">
        <f>D651</f>
        <v>0</v>
      </c>
    </row>
    <row r="652" spans="1:10" outlineLevel="1">
      <c r="A652" s="193" t="s">
        <v>551</v>
      </c>
      <c r="B652" s="194"/>
      <c r="C652" s="32">
        <v>0</v>
      </c>
      <c r="D652" s="32">
        <f>C652</f>
        <v>0</v>
      </c>
      <c r="E652" s="32">
        <f>D652</f>
        <v>0</v>
      </c>
    </row>
    <row r="653" spans="1:10" outlineLevel="1">
      <c r="A653" s="193" t="s">
        <v>552</v>
      </c>
      <c r="B653" s="194"/>
      <c r="C653" s="32">
        <f>SUM(C654:C659)</f>
        <v>0</v>
      </c>
      <c r="D653" s="32">
        <f>SUM(D654:D659)</f>
        <v>0</v>
      </c>
      <c r="E653" s="32">
        <f>SUM(E654:E659)</f>
        <v>0</v>
      </c>
    </row>
    <row r="654" spans="1:10" outlineLevel="2">
      <c r="A654" s="7">
        <v>9603</v>
      </c>
      <c r="B654" s="4" t="s">
        <v>474</v>
      </c>
      <c r="C654" s="5">
        <v>0</v>
      </c>
      <c r="D654" s="5">
        <f>C654</f>
        <v>0</v>
      </c>
      <c r="E654" s="5">
        <f>D654</f>
        <v>0</v>
      </c>
    </row>
    <row r="655" spans="1:10" outlineLevel="2">
      <c r="A655" s="7">
        <v>9603</v>
      </c>
      <c r="B655" s="4" t="s">
        <v>475</v>
      </c>
      <c r="C655" s="5">
        <v>0</v>
      </c>
      <c r="D655" s="5">
        <f t="shared" ref="D655:E659" si="73">C655</f>
        <v>0</v>
      </c>
      <c r="E655" s="5">
        <f t="shared" si="73"/>
        <v>0</v>
      </c>
    </row>
    <row r="656" spans="1:10" outlineLevel="2">
      <c r="A656" s="7">
        <v>9603</v>
      </c>
      <c r="B656" s="4" t="s">
        <v>476</v>
      </c>
      <c r="C656" s="5">
        <v>0</v>
      </c>
      <c r="D656" s="5">
        <f t="shared" si="73"/>
        <v>0</v>
      </c>
      <c r="E656" s="5">
        <f t="shared" si="73"/>
        <v>0</v>
      </c>
    </row>
    <row r="657" spans="1:5" outlineLevel="2">
      <c r="A657" s="7">
        <v>9603</v>
      </c>
      <c r="B657" s="4" t="s">
        <v>477</v>
      </c>
      <c r="C657" s="5">
        <v>0</v>
      </c>
      <c r="D657" s="5">
        <f t="shared" si="73"/>
        <v>0</v>
      </c>
      <c r="E657" s="5">
        <f t="shared" si="73"/>
        <v>0</v>
      </c>
    </row>
    <row r="658" spans="1:5" outlineLevel="2">
      <c r="A658" s="7">
        <v>9603</v>
      </c>
      <c r="B658" s="4" t="s">
        <v>478</v>
      </c>
      <c r="C658" s="5">
        <v>0</v>
      </c>
      <c r="D658" s="5">
        <f t="shared" si="73"/>
        <v>0</v>
      </c>
      <c r="E658" s="5">
        <f t="shared" si="73"/>
        <v>0</v>
      </c>
    </row>
    <row r="659" spans="1:5" outlineLevel="2">
      <c r="A659" s="7">
        <v>9603</v>
      </c>
      <c r="B659" s="4" t="s">
        <v>479</v>
      </c>
      <c r="C659" s="5">
        <v>0</v>
      </c>
      <c r="D659" s="5">
        <f t="shared" si="73"/>
        <v>0</v>
      </c>
      <c r="E659" s="5">
        <f t="shared" si="73"/>
        <v>0</v>
      </c>
    </row>
    <row r="660" spans="1:5" outlineLevel="1">
      <c r="A660" s="193" t="s">
        <v>553</v>
      </c>
      <c r="B660" s="194"/>
      <c r="C660" s="32">
        <v>0</v>
      </c>
      <c r="D660" s="32">
        <f>C660</f>
        <v>0</v>
      </c>
      <c r="E660" s="32">
        <f>D660</f>
        <v>0</v>
      </c>
    </row>
    <row r="661" spans="1:5" outlineLevel="1">
      <c r="A661" s="193" t="s">
        <v>554</v>
      </c>
      <c r="B661" s="194"/>
      <c r="C661" s="32">
        <f>SUM(C662:C664)</f>
        <v>0</v>
      </c>
      <c r="D661" s="32">
        <f>SUM(D662:D664)</f>
        <v>0</v>
      </c>
      <c r="E661" s="32">
        <f>SUM(E662:E664)</f>
        <v>0</v>
      </c>
    </row>
    <row r="662" spans="1:5" outlineLevel="2">
      <c r="A662" s="7">
        <v>9605</v>
      </c>
      <c r="B662" s="4" t="s">
        <v>482</v>
      </c>
      <c r="C662" s="5">
        <v>0</v>
      </c>
      <c r="D662" s="5">
        <f t="shared" ref="D662:E664" si="74">C662</f>
        <v>0</v>
      </c>
      <c r="E662" s="5">
        <f t="shared" si="74"/>
        <v>0</v>
      </c>
    </row>
    <row r="663" spans="1:5" outlineLevel="2">
      <c r="A663" s="7">
        <v>9605</v>
      </c>
      <c r="B663" s="4" t="s">
        <v>483</v>
      </c>
      <c r="C663" s="5">
        <v>0</v>
      </c>
      <c r="D663" s="5">
        <f t="shared" si="74"/>
        <v>0</v>
      </c>
      <c r="E663" s="5">
        <f t="shared" si="74"/>
        <v>0</v>
      </c>
    </row>
    <row r="664" spans="1:5" outlineLevel="2">
      <c r="A664" s="7">
        <v>9605</v>
      </c>
      <c r="B664" s="4" t="s">
        <v>484</v>
      </c>
      <c r="C664" s="5">
        <v>0</v>
      </c>
      <c r="D664" s="5">
        <f t="shared" si="74"/>
        <v>0</v>
      </c>
      <c r="E664" s="5">
        <f t="shared" si="74"/>
        <v>0</v>
      </c>
    </row>
    <row r="665" spans="1:5" outlineLevel="1">
      <c r="A665" s="193" t="s">
        <v>555</v>
      </c>
      <c r="B665" s="194"/>
      <c r="C665" s="32">
        <f>SUM(C666:C667)</f>
        <v>0</v>
      </c>
      <c r="D665" s="32">
        <f>SUM(D666:D667)</f>
        <v>0</v>
      </c>
      <c r="E665" s="32">
        <f>SUM(E666:E667)</f>
        <v>0</v>
      </c>
    </row>
    <row r="666" spans="1:5" outlineLevel="2">
      <c r="A666" s="7">
        <v>9606</v>
      </c>
      <c r="B666" s="4" t="s">
        <v>486</v>
      </c>
      <c r="C666" s="5">
        <v>0</v>
      </c>
      <c r="D666" s="5">
        <f t="shared" ref="D666:E670" si="75">C666</f>
        <v>0</v>
      </c>
      <c r="E666" s="5">
        <f t="shared" si="75"/>
        <v>0</v>
      </c>
    </row>
    <row r="667" spans="1:5" outlineLevel="2">
      <c r="A667" s="7">
        <v>9606</v>
      </c>
      <c r="B667" s="4" t="s">
        <v>487</v>
      </c>
      <c r="C667" s="5">
        <v>0</v>
      </c>
      <c r="D667" s="5">
        <f t="shared" si="75"/>
        <v>0</v>
      </c>
      <c r="E667" s="5">
        <f t="shared" si="75"/>
        <v>0</v>
      </c>
    </row>
    <row r="668" spans="1:5" outlineLevel="1">
      <c r="A668" s="193" t="s">
        <v>556</v>
      </c>
      <c r="B668" s="194"/>
      <c r="C668" s="32">
        <v>0</v>
      </c>
      <c r="D668" s="32">
        <f t="shared" si="75"/>
        <v>0</v>
      </c>
      <c r="E668" s="32">
        <f t="shared" si="75"/>
        <v>0</v>
      </c>
    </row>
    <row r="669" spans="1:5" outlineLevel="1" collapsed="1">
      <c r="A669" s="193" t="s">
        <v>557</v>
      </c>
      <c r="B669" s="194"/>
      <c r="C669" s="32">
        <v>0</v>
      </c>
      <c r="D669" s="32">
        <f t="shared" si="75"/>
        <v>0</v>
      </c>
      <c r="E669" s="32">
        <f t="shared" si="75"/>
        <v>0</v>
      </c>
    </row>
    <row r="670" spans="1:5" outlineLevel="1" collapsed="1">
      <c r="A670" s="193" t="s">
        <v>558</v>
      </c>
      <c r="B670" s="194"/>
      <c r="C670" s="32">
        <v>0</v>
      </c>
      <c r="D670" s="32">
        <f t="shared" si="75"/>
        <v>0</v>
      </c>
      <c r="E670" s="32">
        <f t="shared" si="75"/>
        <v>0</v>
      </c>
    </row>
    <row r="671" spans="1:5" outlineLevel="1">
      <c r="A671" s="193" t="s">
        <v>559</v>
      </c>
      <c r="B671" s="194"/>
      <c r="C671" s="32">
        <f>SUM(C672:C675)</f>
        <v>0</v>
      </c>
      <c r="D671" s="32">
        <f>SUM(D672:D675)</f>
        <v>0</v>
      </c>
      <c r="E671" s="32">
        <f>SUM(E672:E675)</f>
        <v>0</v>
      </c>
    </row>
    <row r="672" spans="1:5" outlineLevel="2">
      <c r="A672" s="7">
        <v>9610</v>
      </c>
      <c r="B672" s="4" t="s">
        <v>492</v>
      </c>
      <c r="C672" s="5">
        <v>0</v>
      </c>
      <c r="D672" s="5">
        <f>C672</f>
        <v>0</v>
      </c>
      <c r="E672" s="5">
        <f>D672</f>
        <v>0</v>
      </c>
    </row>
    <row r="673" spans="1:5" outlineLevel="2">
      <c r="A673" s="7">
        <v>9610</v>
      </c>
      <c r="B673" s="4" t="s">
        <v>493</v>
      </c>
      <c r="C673" s="5">
        <v>0</v>
      </c>
      <c r="D673" s="5">
        <f t="shared" ref="D673:E675" si="76">C673</f>
        <v>0</v>
      </c>
      <c r="E673" s="5">
        <f t="shared" si="76"/>
        <v>0</v>
      </c>
    </row>
    <row r="674" spans="1:5" outlineLevel="2">
      <c r="A674" s="7">
        <v>9610</v>
      </c>
      <c r="B674" s="4" t="s">
        <v>494</v>
      </c>
      <c r="C674" s="5">
        <v>0</v>
      </c>
      <c r="D674" s="5">
        <f t="shared" si="76"/>
        <v>0</v>
      </c>
      <c r="E674" s="5">
        <f t="shared" si="76"/>
        <v>0</v>
      </c>
    </row>
    <row r="675" spans="1:5" outlineLevel="2">
      <c r="A675" s="7">
        <v>9610</v>
      </c>
      <c r="B675" s="4" t="s">
        <v>495</v>
      </c>
      <c r="C675" s="5">
        <v>0</v>
      </c>
      <c r="D675" s="5">
        <f t="shared" si="76"/>
        <v>0</v>
      </c>
      <c r="E675" s="5">
        <f t="shared" si="76"/>
        <v>0</v>
      </c>
    </row>
    <row r="676" spans="1:5" outlineLevel="1">
      <c r="A676" s="193" t="s">
        <v>560</v>
      </c>
      <c r="B676" s="194"/>
      <c r="C676" s="32">
        <f>SUM(C677:C678)</f>
        <v>0</v>
      </c>
      <c r="D676" s="32">
        <f>SUM(D677:D678)</f>
        <v>0</v>
      </c>
      <c r="E676" s="32">
        <f>SUM(E677:E678)</f>
        <v>0</v>
      </c>
    </row>
    <row r="677" spans="1:5" outlineLevel="2">
      <c r="A677" s="7">
        <v>9611</v>
      </c>
      <c r="B677" s="4" t="s">
        <v>496</v>
      </c>
      <c r="C677" s="5">
        <v>0</v>
      </c>
      <c r="D677" s="5">
        <f>C677</f>
        <v>0</v>
      </c>
      <c r="E677" s="5">
        <f>D677</f>
        <v>0</v>
      </c>
    </row>
    <row r="678" spans="1:5" outlineLevel="2">
      <c r="A678" s="7">
        <v>9611</v>
      </c>
      <c r="B678" s="4" t="s">
        <v>497</v>
      </c>
      <c r="C678" s="5">
        <v>0</v>
      </c>
      <c r="D678" s="5">
        <f>C678</f>
        <v>0</v>
      </c>
      <c r="E678" s="5">
        <f>D678</f>
        <v>0</v>
      </c>
    </row>
    <row r="679" spans="1:5" outlineLevel="1">
      <c r="A679" s="193" t="s">
        <v>561</v>
      </c>
      <c r="B679" s="194"/>
      <c r="C679" s="32">
        <f>SUM(C680:C682)</f>
        <v>0</v>
      </c>
      <c r="D679" s="32">
        <f>SUM(D680:D682)</f>
        <v>0</v>
      </c>
      <c r="E679" s="32">
        <f>SUM(E680:E682)</f>
        <v>0</v>
      </c>
    </row>
    <row r="680" spans="1:5" outlineLevel="2">
      <c r="A680" s="7">
        <v>9612</v>
      </c>
      <c r="B680" s="4" t="s">
        <v>499</v>
      </c>
      <c r="C680" s="5">
        <v>0</v>
      </c>
      <c r="D680" s="5">
        <f>C680</f>
        <v>0</v>
      </c>
      <c r="E680" s="5">
        <f>D680</f>
        <v>0</v>
      </c>
    </row>
    <row r="681" spans="1:5" outlineLevel="2">
      <c r="A681" s="7">
        <v>9612</v>
      </c>
      <c r="B681" s="4" t="s">
        <v>500</v>
      </c>
      <c r="C681" s="5">
        <v>0</v>
      </c>
      <c r="D681" s="5">
        <f t="shared" ref="D681:E682" si="77">C681</f>
        <v>0</v>
      </c>
      <c r="E681" s="5">
        <f t="shared" si="77"/>
        <v>0</v>
      </c>
    </row>
    <row r="682" spans="1:5" outlineLevel="2">
      <c r="A682" s="7">
        <v>9612</v>
      </c>
      <c r="B682" s="4" t="s">
        <v>501</v>
      </c>
      <c r="C682" s="5">
        <v>0</v>
      </c>
      <c r="D682" s="5">
        <f t="shared" si="77"/>
        <v>0</v>
      </c>
      <c r="E682" s="5">
        <f t="shared" si="77"/>
        <v>0</v>
      </c>
    </row>
    <row r="683" spans="1:5" outlineLevel="1">
      <c r="A683" s="193" t="s">
        <v>562</v>
      </c>
      <c r="B683" s="194"/>
      <c r="C683" s="32">
        <f>SUM(C684:C686)</f>
        <v>0</v>
      </c>
      <c r="D683" s="32">
        <f>SUM(D684:D686)</f>
        <v>0</v>
      </c>
      <c r="E683" s="32">
        <f>SUM(E684:E686)</f>
        <v>0</v>
      </c>
    </row>
    <row r="684" spans="1:5" outlineLevel="2">
      <c r="A684" s="7">
        <v>9613</v>
      </c>
      <c r="B684" s="4" t="s">
        <v>504</v>
      </c>
      <c r="C684" s="5">
        <v>0</v>
      </c>
      <c r="D684" s="5">
        <f t="shared" ref="D684:E686" si="78">C684</f>
        <v>0</v>
      </c>
      <c r="E684" s="5">
        <f t="shared" si="78"/>
        <v>0</v>
      </c>
    </row>
    <row r="685" spans="1:5" outlineLevel="2">
      <c r="A685" s="7">
        <v>9613</v>
      </c>
      <c r="B685" s="4" t="s">
        <v>505</v>
      </c>
      <c r="C685" s="5">
        <v>0</v>
      </c>
      <c r="D685" s="5">
        <f t="shared" si="78"/>
        <v>0</v>
      </c>
      <c r="E685" s="5">
        <f t="shared" si="78"/>
        <v>0</v>
      </c>
    </row>
    <row r="686" spans="1:5" outlineLevel="2">
      <c r="A686" s="7">
        <v>9613</v>
      </c>
      <c r="B686" s="4" t="s">
        <v>501</v>
      </c>
      <c r="C686" s="5">
        <v>0</v>
      </c>
      <c r="D686" s="5">
        <f t="shared" si="78"/>
        <v>0</v>
      </c>
      <c r="E686" s="5">
        <f t="shared" si="78"/>
        <v>0</v>
      </c>
    </row>
    <row r="687" spans="1:5" outlineLevel="1">
      <c r="A687" s="193" t="s">
        <v>563</v>
      </c>
      <c r="B687" s="194"/>
      <c r="C687" s="32">
        <f>SUM(C688:C693)</f>
        <v>0</v>
      </c>
      <c r="D687" s="32">
        <f>SUM(D688:D693)</f>
        <v>0</v>
      </c>
      <c r="E687" s="32">
        <f>SUM(E688:E693)</f>
        <v>0</v>
      </c>
    </row>
    <row r="688" spans="1:5" outlineLevel="2">
      <c r="A688" s="7">
        <v>9614</v>
      </c>
      <c r="B688" s="4" t="s">
        <v>507</v>
      </c>
      <c r="C688" s="5">
        <v>0</v>
      </c>
      <c r="D688" s="5">
        <f>C688</f>
        <v>0</v>
      </c>
      <c r="E688" s="5">
        <f>D688</f>
        <v>0</v>
      </c>
    </row>
    <row r="689" spans="1:5" outlineLevel="2">
      <c r="A689" s="7">
        <v>9614</v>
      </c>
      <c r="B689" s="4" t="s">
        <v>508</v>
      </c>
      <c r="C689" s="5">
        <v>0</v>
      </c>
      <c r="D689" s="5">
        <f t="shared" ref="D689:E693" si="79">C689</f>
        <v>0</v>
      </c>
      <c r="E689" s="5">
        <f t="shared" si="79"/>
        <v>0</v>
      </c>
    </row>
    <row r="690" spans="1:5" outlineLevel="2">
      <c r="A690" s="7">
        <v>9614</v>
      </c>
      <c r="B690" s="4" t="s">
        <v>509</v>
      </c>
      <c r="C690" s="5">
        <v>0</v>
      </c>
      <c r="D690" s="5">
        <f t="shared" si="79"/>
        <v>0</v>
      </c>
      <c r="E690" s="5">
        <f t="shared" si="79"/>
        <v>0</v>
      </c>
    </row>
    <row r="691" spans="1:5" outlineLevel="2">
      <c r="A691" s="7">
        <v>9614</v>
      </c>
      <c r="B691" s="4" t="s">
        <v>510</v>
      </c>
      <c r="C691" s="5">
        <v>0</v>
      </c>
      <c r="D691" s="5">
        <f t="shared" si="79"/>
        <v>0</v>
      </c>
      <c r="E691" s="5">
        <f t="shared" si="79"/>
        <v>0</v>
      </c>
    </row>
    <row r="692" spans="1:5" outlineLevel="2">
      <c r="A692" s="7">
        <v>9614</v>
      </c>
      <c r="B692" s="4" t="s">
        <v>511</v>
      </c>
      <c r="C692" s="5">
        <v>0</v>
      </c>
      <c r="D692" s="5">
        <f t="shared" si="79"/>
        <v>0</v>
      </c>
      <c r="E692" s="5">
        <f t="shared" si="79"/>
        <v>0</v>
      </c>
    </row>
    <row r="693" spans="1:5" outlineLevel="2">
      <c r="A693" s="7">
        <v>9614</v>
      </c>
      <c r="B693" s="4" t="s">
        <v>512</v>
      </c>
      <c r="C693" s="5">
        <v>0</v>
      </c>
      <c r="D693" s="5">
        <f t="shared" si="79"/>
        <v>0</v>
      </c>
      <c r="E693" s="5">
        <f t="shared" si="79"/>
        <v>0</v>
      </c>
    </row>
    <row r="694" spans="1:5" outlineLevel="1">
      <c r="A694" s="193" t="s">
        <v>564</v>
      </c>
      <c r="B694" s="194"/>
      <c r="C694" s="32">
        <f>SUM(C695:C699)</f>
        <v>0</v>
      </c>
      <c r="D694" s="32">
        <f>SUM(D695:D699)</f>
        <v>0</v>
      </c>
      <c r="E694" s="32">
        <f>SUM(E695:E699)</f>
        <v>0</v>
      </c>
    </row>
    <row r="695" spans="1:5" outlineLevel="2">
      <c r="A695" s="7">
        <v>9615</v>
      </c>
      <c r="B695" s="4" t="s">
        <v>514</v>
      </c>
      <c r="C695" s="5">
        <v>0</v>
      </c>
      <c r="D695" s="5">
        <f>C695</f>
        <v>0</v>
      </c>
      <c r="E695" s="5">
        <f>D695</f>
        <v>0</v>
      </c>
    </row>
    <row r="696" spans="1:5" outlineLevel="2">
      <c r="A696" s="7">
        <v>9615</v>
      </c>
      <c r="B696" s="4" t="s">
        <v>515</v>
      </c>
      <c r="C696" s="5">
        <v>0</v>
      </c>
      <c r="D696" s="5">
        <f t="shared" ref="D696:E699" si="80">C696</f>
        <v>0</v>
      </c>
      <c r="E696" s="5">
        <f t="shared" si="80"/>
        <v>0</v>
      </c>
    </row>
    <row r="697" spans="1:5" outlineLevel="2">
      <c r="A697" s="7">
        <v>9615</v>
      </c>
      <c r="B697" s="4" t="s">
        <v>516</v>
      </c>
      <c r="C697" s="5">
        <v>0</v>
      </c>
      <c r="D697" s="5">
        <f t="shared" si="80"/>
        <v>0</v>
      </c>
      <c r="E697" s="5">
        <f t="shared" si="80"/>
        <v>0</v>
      </c>
    </row>
    <row r="698" spans="1:5" outlineLevel="2">
      <c r="A698" s="7">
        <v>9615</v>
      </c>
      <c r="B698" s="4" t="s">
        <v>517</v>
      </c>
      <c r="C698" s="5">
        <v>0</v>
      </c>
      <c r="D698" s="5">
        <f t="shared" si="80"/>
        <v>0</v>
      </c>
      <c r="E698" s="5">
        <f t="shared" si="80"/>
        <v>0</v>
      </c>
    </row>
    <row r="699" spans="1:5" outlineLevel="2">
      <c r="A699" s="7">
        <v>9615</v>
      </c>
      <c r="B699" s="4" t="s">
        <v>518</v>
      </c>
      <c r="C699" s="5">
        <v>0</v>
      </c>
      <c r="D699" s="5">
        <f t="shared" si="80"/>
        <v>0</v>
      </c>
      <c r="E699" s="5">
        <f t="shared" si="80"/>
        <v>0</v>
      </c>
    </row>
    <row r="700" spans="1:5" outlineLevel="1">
      <c r="A700" s="193" t="s">
        <v>565</v>
      </c>
      <c r="B700" s="194"/>
      <c r="C700" s="32">
        <f>SUM(C701:C711)</f>
        <v>0</v>
      </c>
      <c r="D700" s="32">
        <f>SUM(D701:D711)</f>
        <v>0</v>
      </c>
      <c r="E700" s="32">
        <f>SUM(E701:E711)</f>
        <v>0</v>
      </c>
    </row>
    <row r="701" spans="1:5" outlineLevel="2">
      <c r="A701" s="7">
        <v>9616</v>
      </c>
      <c r="B701" s="4" t="s">
        <v>520</v>
      </c>
      <c r="C701" s="5">
        <v>0</v>
      </c>
      <c r="D701" s="5">
        <f>C701</f>
        <v>0</v>
      </c>
      <c r="E701" s="5">
        <f>D701</f>
        <v>0</v>
      </c>
    </row>
    <row r="702" spans="1:5" outlineLevel="2">
      <c r="A702" s="7">
        <v>9616</v>
      </c>
      <c r="B702" s="4" t="s">
        <v>521</v>
      </c>
      <c r="C702" s="5">
        <v>0</v>
      </c>
      <c r="D702" s="5">
        <f t="shared" ref="D702:E711" si="81">C702</f>
        <v>0</v>
      </c>
      <c r="E702" s="5">
        <f t="shared" si="81"/>
        <v>0</v>
      </c>
    </row>
    <row r="703" spans="1:5" outlineLevel="2">
      <c r="A703" s="7">
        <v>9616</v>
      </c>
      <c r="B703" s="4" t="s">
        <v>522</v>
      </c>
      <c r="C703" s="5">
        <v>0</v>
      </c>
      <c r="D703" s="5">
        <f t="shared" si="81"/>
        <v>0</v>
      </c>
      <c r="E703" s="5">
        <f t="shared" si="81"/>
        <v>0</v>
      </c>
    </row>
    <row r="704" spans="1:5" outlineLevel="2">
      <c r="A704" s="7">
        <v>9616</v>
      </c>
      <c r="B704" s="4" t="s">
        <v>523</v>
      </c>
      <c r="C704" s="5">
        <v>0</v>
      </c>
      <c r="D704" s="5">
        <f t="shared" si="81"/>
        <v>0</v>
      </c>
      <c r="E704" s="5">
        <f t="shared" si="81"/>
        <v>0</v>
      </c>
    </row>
    <row r="705" spans="1:10" outlineLevel="2">
      <c r="A705" s="7">
        <v>9616</v>
      </c>
      <c r="B705" s="4" t="s">
        <v>524</v>
      </c>
      <c r="C705" s="5">
        <v>0</v>
      </c>
      <c r="D705" s="5">
        <f t="shared" si="81"/>
        <v>0</v>
      </c>
      <c r="E705" s="5">
        <f t="shared" si="81"/>
        <v>0</v>
      </c>
    </row>
    <row r="706" spans="1:10" outlineLevel="2">
      <c r="A706" s="7">
        <v>9616</v>
      </c>
      <c r="B706" s="4" t="s">
        <v>525</v>
      </c>
      <c r="C706" s="5">
        <v>0</v>
      </c>
      <c r="D706" s="5">
        <f t="shared" si="81"/>
        <v>0</v>
      </c>
      <c r="E706" s="5">
        <f t="shared" si="81"/>
        <v>0</v>
      </c>
    </row>
    <row r="707" spans="1:10" outlineLevel="2">
      <c r="A707" s="7">
        <v>9616</v>
      </c>
      <c r="B707" s="4" t="s">
        <v>526</v>
      </c>
      <c r="C707" s="5">
        <v>0</v>
      </c>
      <c r="D707" s="5">
        <f t="shared" si="81"/>
        <v>0</v>
      </c>
      <c r="E707" s="5">
        <f t="shared" si="81"/>
        <v>0</v>
      </c>
    </row>
    <row r="708" spans="1:10" outlineLevel="2">
      <c r="A708" s="7">
        <v>9616</v>
      </c>
      <c r="B708" s="4" t="s">
        <v>527</v>
      </c>
      <c r="C708" s="5">
        <v>0</v>
      </c>
      <c r="D708" s="5">
        <f t="shared" si="81"/>
        <v>0</v>
      </c>
      <c r="E708" s="5">
        <f t="shared" si="81"/>
        <v>0</v>
      </c>
    </row>
    <row r="709" spans="1:10" outlineLevel="2">
      <c r="A709" s="7">
        <v>9616</v>
      </c>
      <c r="B709" s="4" t="s">
        <v>528</v>
      </c>
      <c r="C709" s="5">
        <v>0</v>
      </c>
      <c r="D709" s="5">
        <f t="shared" si="81"/>
        <v>0</v>
      </c>
      <c r="E709" s="5">
        <f t="shared" si="81"/>
        <v>0</v>
      </c>
    </row>
    <row r="710" spans="1:10" outlineLevel="2">
      <c r="A710" s="7">
        <v>9616</v>
      </c>
      <c r="B710" s="4" t="s">
        <v>529</v>
      </c>
      <c r="C710" s="5">
        <v>0</v>
      </c>
      <c r="D710" s="5">
        <f t="shared" si="81"/>
        <v>0</v>
      </c>
      <c r="E710" s="5">
        <f t="shared" si="81"/>
        <v>0</v>
      </c>
    </row>
    <row r="711" spans="1:10" outlineLevel="2">
      <c r="A711" s="7">
        <v>9616</v>
      </c>
      <c r="B711" s="4" t="s">
        <v>530</v>
      </c>
      <c r="C711" s="5">
        <v>0</v>
      </c>
      <c r="D711" s="5">
        <f t="shared" si="81"/>
        <v>0</v>
      </c>
      <c r="E711" s="5">
        <f t="shared" si="81"/>
        <v>0</v>
      </c>
    </row>
    <row r="712" spans="1:10" outlineLevel="1">
      <c r="A712" s="193" t="s">
        <v>566</v>
      </c>
      <c r="B712" s="194"/>
      <c r="C712" s="32"/>
      <c r="D712" s="31">
        <f>C712</f>
        <v>0</v>
      </c>
      <c r="E712" s="31">
        <f>D712</f>
        <v>0</v>
      </c>
    </row>
    <row r="713" spans="1:10" outlineLevel="1">
      <c r="A713" s="193" t="s">
        <v>567</v>
      </c>
      <c r="B713" s="194"/>
      <c r="C713" s="32">
        <v>0</v>
      </c>
      <c r="D713" s="31">
        <f t="shared" ref="D713:E715" si="82">C713</f>
        <v>0</v>
      </c>
      <c r="E713" s="31">
        <f t="shared" si="82"/>
        <v>0</v>
      </c>
    </row>
    <row r="714" spans="1:10" outlineLevel="1">
      <c r="A714" s="193" t="s">
        <v>568</v>
      </c>
      <c r="B714" s="194"/>
      <c r="C714" s="32">
        <v>0</v>
      </c>
      <c r="D714" s="31">
        <f t="shared" si="82"/>
        <v>0</v>
      </c>
      <c r="E714" s="31">
        <f t="shared" si="82"/>
        <v>0</v>
      </c>
    </row>
    <row r="715" spans="1:10" outlineLevel="1">
      <c r="A715" s="193" t="s">
        <v>569</v>
      </c>
      <c r="B715" s="194"/>
      <c r="C715" s="32">
        <v>0</v>
      </c>
      <c r="D715" s="31">
        <f t="shared" si="82"/>
        <v>0</v>
      </c>
      <c r="E715" s="31">
        <f t="shared" si="82"/>
        <v>0</v>
      </c>
    </row>
    <row r="716" spans="1:10">
      <c r="A716" s="199" t="s">
        <v>570</v>
      </c>
      <c r="B716" s="200"/>
      <c r="C716" s="36">
        <f>C717</f>
        <v>816500</v>
      </c>
      <c r="D716" s="36">
        <f>D717</f>
        <v>816500</v>
      </c>
      <c r="E716" s="36">
        <f>E717</f>
        <v>816500</v>
      </c>
      <c r="G716" s="39" t="s">
        <v>66</v>
      </c>
      <c r="H716" s="41"/>
      <c r="I716" s="42"/>
      <c r="J716" s="40" t="b">
        <f>AND(H716=I716)</f>
        <v>1</v>
      </c>
    </row>
    <row r="717" spans="1:10">
      <c r="A717" s="195" t="s">
        <v>571</v>
      </c>
      <c r="B717" s="196"/>
      <c r="C717" s="33">
        <f>C718+C722</f>
        <v>816500</v>
      </c>
      <c r="D717" s="33">
        <f>D718+D722</f>
        <v>816500</v>
      </c>
      <c r="E717" s="33">
        <f>E718+E722</f>
        <v>816500</v>
      </c>
      <c r="G717" s="39" t="s">
        <v>599</v>
      </c>
      <c r="H717" s="41"/>
      <c r="I717" s="42"/>
      <c r="J717" s="40" t="b">
        <f>AND(H717=I717)</f>
        <v>1</v>
      </c>
    </row>
    <row r="718" spans="1:10" outlineLevel="1" collapsed="1">
      <c r="A718" s="7">
        <v>10950</v>
      </c>
      <c r="B718" s="4" t="s">
        <v>990</v>
      </c>
      <c r="C718" s="5">
        <f>SUM(C719:C721)</f>
        <v>816500</v>
      </c>
      <c r="D718" s="31">
        <f>SUM(D719:D721)</f>
        <v>816500</v>
      </c>
      <c r="E718" s="31">
        <f>SUM(E719:E721)</f>
        <v>816500</v>
      </c>
    </row>
    <row r="719" spans="1:10" ht="15" customHeight="1" outlineLevel="2">
      <c r="A719" s="29"/>
      <c r="B719" s="28" t="s">
        <v>572</v>
      </c>
      <c r="C719" s="30">
        <v>816500</v>
      </c>
      <c r="D719" s="5">
        <f>C719</f>
        <v>816500</v>
      </c>
      <c r="E719" s="5">
        <f>D719</f>
        <v>816500</v>
      </c>
    </row>
    <row r="720" spans="1:10" ht="15" customHeight="1" outlineLevel="2">
      <c r="A720" s="29"/>
      <c r="B720" s="28" t="s">
        <v>573</v>
      </c>
      <c r="C720" s="30">
        <v>0</v>
      </c>
      <c r="D720" s="5">
        <f t="shared" ref="D720:E721" si="83">C720</f>
        <v>0</v>
      </c>
      <c r="E720" s="5">
        <f t="shared" si="83"/>
        <v>0</v>
      </c>
    </row>
    <row r="721" spans="1:10" ht="15" customHeight="1" outlineLevel="2">
      <c r="A721" s="29"/>
      <c r="B721" s="28" t="s">
        <v>574</v>
      </c>
      <c r="C721" s="30">
        <v>0</v>
      </c>
      <c r="D721" s="5">
        <f t="shared" si="83"/>
        <v>0</v>
      </c>
      <c r="E721" s="5">
        <f t="shared" si="83"/>
        <v>0</v>
      </c>
    </row>
    <row r="722" spans="1:10" outlineLevel="1">
      <c r="A722" s="7">
        <v>10951</v>
      </c>
      <c r="B722" s="4" t="s">
        <v>991</v>
      </c>
      <c r="C722" s="5">
        <f>SUM(C723:C724)</f>
        <v>0</v>
      </c>
      <c r="D722" s="31">
        <f>SUM(D723:D724)</f>
        <v>0</v>
      </c>
      <c r="E722" s="31">
        <f>SUM(E723:E724)</f>
        <v>0</v>
      </c>
    </row>
    <row r="723" spans="1:10" ht="15" customHeight="1" outlineLevel="2">
      <c r="A723" s="29"/>
      <c r="B723" s="28" t="s">
        <v>575</v>
      </c>
      <c r="C723" s="30">
        <v>0</v>
      </c>
      <c r="D723" s="5">
        <f>C723</f>
        <v>0</v>
      </c>
      <c r="E723" s="5">
        <f>D723</f>
        <v>0</v>
      </c>
    </row>
    <row r="724" spans="1:10" ht="15" customHeight="1" outlineLevel="2">
      <c r="A724" s="29"/>
      <c r="B724" s="28" t="s">
        <v>576</v>
      </c>
      <c r="C724" s="30">
        <v>0</v>
      </c>
      <c r="D724" s="5">
        <f>C724</f>
        <v>0</v>
      </c>
      <c r="E724" s="5">
        <f>D724</f>
        <v>0</v>
      </c>
    </row>
    <row r="725" spans="1:10">
      <c r="A725" s="199" t="s">
        <v>577</v>
      </c>
      <c r="B725" s="200"/>
      <c r="C725" s="36">
        <f>C726</f>
        <v>631791</v>
      </c>
      <c r="D725" s="36">
        <f>D726</f>
        <v>0</v>
      </c>
      <c r="E725" s="36">
        <f>E726</f>
        <v>0</v>
      </c>
      <c r="G725" s="39" t="s">
        <v>216</v>
      </c>
      <c r="H725" s="41"/>
      <c r="I725" s="42"/>
      <c r="J725" s="40" t="b">
        <f>AND(H725=I725)</f>
        <v>1</v>
      </c>
    </row>
    <row r="726" spans="1:10">
      <c r="A726" s="195" t="s">
        <v>588</v>
      </c>
      <c r="B726" s="196"/>
      <c r="C726" s="33">
        <v>631791</v>
      </c>
      <c r="D726" s="33">
        <f>D727+D730+D733+D739+D741+D743+D750+D755+D760+D765+D767+D771+D777</f>
        <v>0</v>
      </c>
      <c r="E726" s="33">
        <f>E727+E730+E733+E739+E741+E743+E750+E755+E760+E765+E767+E771+E777</f>
        <v>0</v>
      </c>
      <c r="G726" s="39" t="s">
        <v>600</v>
      </c>
      <c r="H726" s="41"/>
      <c r="I726" s="42"/>
      <c r="J726" s="40" t="b">
        <f>AND(H726=I726)</f>
        <v>1</v>
      </c>
    </row>
    <row r="727" spans="1:10" outlineLevel="1">
      <c r="A727" s="205" t="s">
        <v>845</v>
      </c>
      <c r="B727" s="206"/>
      <c r="C727" s="31">
        <f>SUM(C728:C729)</f>
        <v>0</v>
      </c>
      <c r="D727" s="31">
        <f>SUM(D728:D729)</f>
        <v>0</v>
      </c>
      <c r="E727" s="31">
        <f>SUM(E728:E729)</f>
        <v>0</v>
      </c>
    </row>
    <row r="728" spans="1:10" outlineLevel="2">
      <c r="A728" s="6">
        <v>3</v>
      </c>
      <c r="B728" s="4" t="s">
        <v>823</v>
      </c>
      <c r="C728" s="5"/>
      <c r="D728" s="5">
        <f>C728</f>
        <v>0</v>
      </c>
      <c r="E728" s="5">
        <f>D728</f>
        <v>0</v>
      </c>
    </row>
    <row r="729" spans="1:10" outlineLevel="2">
      <c r="A729" s="6">
        <v>4</v>
      </c>
      <c r="B729" s="4" t="s">
        <v>833</v>
      </c>
      <c r="C729" s="5"/>
      <c r="D729" s="5">
        <f>C729</f>
        <v>0</v>
      </c>
      <c r="E729" s="5">
        <f>D729</f>
        <v>0</v>
      </c>
    </row>
    <row r="730" spans="1:10" outlineLevel="1">
      <c r="A730" s="205" t="s">
        <v>844</v>
      </c>
      <c r="B730" s="206"/>
      <c r="C730" s="31">
        <f>C731</f>
        <v>0</v>
      </c>
      <c r="D730" s="31">
        <f t="shared" ref="D730:E731" si="84">D731</f>
        <v>0</v>
      </c>
      <c r="E730" s="31">
        <f t="shared" si="84"/>
        <v>0</v>
      </c>
    </row>
    <row r="731" spans="1:10" outlineLevel="2">
      <c r="A731" s="6">
        <v>2</v>
      </c>
      <c r="B731" s="4" t="s">
        <v>818</v>
      </c>
      <c r="C731" s="5">
        <f>C732</f>
        <v>0</v>
      </c>
      <c r="D731" s="5">
        <f t="shared" si="84"/>
        <v>0</v>
      </c>
      <c r="E731" s="5">
        <f t="shared" si="84"/>
        <v>0</v>
      </c>
    </row>
    <row r="732" spans="1:10" outlineLevel="3">
      <c r="A732" s="29"/>
      <c r="B732" s="28" t="s">
        <v>843</v>
      </c>
      <c r="C732" s="30"/>
      <c r="D732" s="30">
        <f>C732</f>
        <v>0</v>
      </c>
      <c r="E732" s="30">
        <f>D732</f>
        <v>0</v>
      </c>
    </row>
    <row r="733" spans="1:10" outlineLevel="1">
      <c r="A733" s="205" t="s">
        <v>842</v>
      </c>
      <c r="B733" s="206"/>
      <c r="C733" s="31">
        <f>C734+C737+C738</f>
        <v>0</v>
      </c>
      <c r="D733" s="31">
        <f>D734+D737+D738</f>
        <v>0</v>
      </c>
      <c r="E733" s="31">
        <f>E734+E737+E738</f>
        <v>0</v>
      </c>
    </row>
    <row r="734" spans="1:10" outlineLevel="2">
      <c r="A734" s="6">
        <v>1</v>
      </c>
      <c r="B734" s="4" t="s">
        <v>836</v>
      </c>
      <c r="C734" s="5">
        <f>C735+C736</f>
        <v>0</v>
      </c>
      <c r="D734" s="5">
        <f>D735+D736</f>
        <v>0</v>
      </c>
      <c r="E734" s="5">
        <f>E735+E736</f>
        <v>0</v>
      </c>
    </row>
    <row r="735" spans="1:10" outlineLevel="3">
      <c r="A735" s="29"/>
      <c r="B735" s="28" t="s">
        <v>841</v>
      </c>
      <c r="C735" s="30">
        <v>0</v>
      </c>
      <c r="D735" s="30">
        <f t="shared" ref="D735:E738" si="85">C735</f>
        <v>0</v>
      </c>
      <c r="E735" s="30">
        <f t="shared" si="85"/>
        <v>0</v>
      </c>
    </row>
    <row r="736" spans="1:10" outlineLevel="3">
      <c r="A736" s="29"/>
      <c r="B736" s="28" t="s">
        <v>840</v>
      </c>
      <c r="C736" s="30">
        <v>0</v>
      </c>
      <c r="D736" s="30">
        <f t="shared" si="85"/>
        <v>0</v>
      </c>
      <c r="E736" s="30">
        <f t="shared" si="85"/>
        <v>0</v>
      </c>
    </row>
    <row r="737" spans="1:5" outlineLevel="2">
      <c r="A737" s="6">
        <v>3</v>
      </c>
      <c r="B737" s="4" t="s">
        <v>823</v>
      </c>
      <c r="C737" s="5"/>
      <c r="D737" s="5">
        <f t="shared" si="85"/>
        <v>0</v>
      </c>
      <c r="E737" s="5">
        <f t="shared" si="85"/>
        <v>0</v>
      </c>
    </row>
    <row r="738" spans="1:5" outlineLevel="2">
      <c r="A738" s="6">
        <v>4</v>
      </c>
      <c r="B738" s="4" t="s">
        <v>833</v>
      </c>
      <c r="C738" s="5"/>
      <c r="D738" s="5">
        <f t="shared" si="85"/>
        <v>0</v>
      </c>
      <c r="E738" s="5">
        <f t="shared" si="85"/>
        <v>0</v>
      </c>
    </row>
    <row r="739" spans="1:5" outlineLevel="1">
      <c r="A739" s="205" t="s">
        <v>839</v>
      </c>
      <c r="B739" s="206"/>
      <c r="C739" s="31">
        <f>C740</f>
        <v>0</v>
      </c>
      <c r="D739" s="31">
        <f>D740</f>
        <v>0</v>
      </c>
      <c r="E739" s="31">
        <f>E740</f>
        <v>0</v>
      </c>
    </row>
    <row r="740" spans="1:5" outlineLevel="2">
      <c r="A740" s="6">
        <v>4</v>
      </c>
      <c r="B740" s="4" t="s">
        <v>833</v>
      </c>
      <c r="C740" s="5"/>
      <c r="D740" s="5">
        <f>C740</f>
        <v>0</v>
      </c>
      <c r="E740" s="5">
        <f>D740</f>
        <v>0</v>
      </c>
    </row>
    <row r="741" spans="1:5" outlineLevel="1">
      <c r="A741" s="205" t="s">
        <v>838</v>
      </c>
      <c r="B741" s="206"/>
      <c r="C741" s="31">
        <f>SUM(C742)</f>
        <v>0</v>
      </c>
      <c r="D741" s="31">
        <f>SUM(D742)</f>
        <v>0</v>
      </c>
      <c r="E741" s="31">
        <f>SUM(E742)</f>
        <v>0</v>
      </c>
    </row>
    <row r="742" spans="1:5" outlineLevel="2">
      <c r="A742" s="6">
        <v>3</v>
      </c>
      <c r="B742" s="4" t="s">
        <v>823</v>
      </c>
      <c r="C742" s="5"/>
      <c r="D742" s="5">
        <f>C742</f>
        <v>0</v>
      </c>
      <c r="E742" s="5">
        <f>D742</f>
        <v>0</v>
      </c>
    </row>
    <row r="743" spans="1:5" outlineLevel="1">
      <c r="A743" s="205" t="s">
        <v>837</v>
      </c>
      <c r="B743" s="206"/>
      <c r="C743" s="31">
        <f>C744+C748+C749+C746</f>
        <v>0</v>
      </c>
      <c r="D743" s="31">
        <f>D744+D748+D749+D746</f>
        <v>0</v>
      </c>
      <c r="E743" s="31">
        <f>E744+E748+E749+E746</f>
        <v>0</v>
      </c>
    </row>
    <row r="744" spans="1:5" outlineLevel="2">
      <c r="A744" s="6">
        <v>1</v>
      </c>
      <c r="B744" s="4" t="s">
        <v>836</v>
      </c>
      <c r="C744" s="5">
        <f>C745</f>
        <v>0</v>
      </c>
      <c r="D744" s="5">
        <f>D745</f>
        <v>0</v>
      </c>
      <c r="E744" s="5">
        <f>E745</f>
        <v>0</v>
      </c>
    </row>
    <row r="745" spans="1:5" outlineLevel="3">
      <c r="A745" s="29"/>
      <c r="B745" s="28" t="s">
        <v>835</v>
      </c>
      <c r="C745" s="30">
        <v>0</v>
      </c>
      <c r="D745" s="30">
        <f>C745</f>
        <v>0</v>
      </c>
      <c r="E745" s="30">
        <f>D745</f>
        <v>0</v>
      </c>
    </row>
    <row r="746" spans="1:5" outlineLevel="2">
      <c r="A746" s="6">
        <v>2</v>
      </c>
      <c r="B746" s="4" t="s">
        <v>818</v>
      </c>
      <c r="C746" s="5">
        <f>C747</f>
        <v>0</v>
      </c>
      <c r="D746" s="5">
        <f>D747</f>
        <v>0</v>
      </c>
      <c r="E746" s="5">
        <f>E747</f>
        <v>0</v>
      </c>
    </row>
    <row r="747" spans="1:5" outlineLevel="3">
      <c r="A747" s="29"/>
      <c r="B747" s="28" t="s">
        <v>834</v>
      </c>
      <c r="C747" s="30"/>
      <c r="D747" s="30">
        <f t="shared" ref="D747:E749" si="86">C747</f>
        <v>0</v>
      </c>
      <c r="E747" s="30">
        <f t="shared" si="86"/>
        <v>0</v>
      </c>
    </row>
    <row r="748" spans="1:5" outlineLevel="2">
      <c r="A748" s="6">
        <v>3</v>
      </c>
      <c r="B748" s="4" t="s">
        <v>823</v>
      </c>
      <c r="C748" s="5"/>
      <c r="D748" s="5">
        <f t="shared" si="86"/>
        <v>0</v>
      </c>
      <c r="E748" s="5">
        <f t="shared" si="86"/>
        <v>0</v>
      </c>
    </row>
    <row r="749" spans="1:5" outlineLevel="2">
      <c r="A749" s="6">
        <v>4</v>
      </c>
      <c r="B749" s="4" t="s">
        <v>833</v>
      </c>
      <c r="C749" s="5"/>
      <c r="D749" s="5">
        <f t="shared" si="86"/>
        <v>0</v>
      </c>
      <c r="E749" s="5">
        <f t="shared" si="86"/>
        <v>0</v>
      </c>
    </row>
    <row r="750" spans="1:5" outlineLevel="1">
      <c r="A750" s="205" t="s">
        <v>832</v>
      </c>
      <c r="B750" s="206"/>
      <c r="C750" s="31">
        <f>C754++C751</f>
        <v>0</v>
      </c>
      <c r="D750" s="31">
        <f>D754++D751</f>
        <v>0</v>
      </c>
      <c r="E750" s="31">
        <f>E754++E751</f>
        <v>0</v>
      </c>
    </row>
    <row r="751" spans="1:5" outlineLevel="2">
      <c r="A751" s="6">
        <v>2</v>
      </c>
      <c r="B751" s="4" t="s">
        <v>818</v>
      </c>
      <c r="C751" s="5">
        <f>C753+C752</f>
        <v>0</v>
      </c>
      <c r="D751" s="5">
        <f>D753+D752</f>
        <v>0</v>
      </c>
      <c r="E751" s="5">
        <f>E753+E752</f>
        <v>0</v>
      </c>
    </row>
    <row r="752" spans="1:5" s="124" customFormat="1" outlineLevel="3">
      <c r="A752" s="127"/>
      <c r="B752" s="126" t="s">
        <v>831</v>
      </c>
      <c r="C752" s="125"/>
      <c r="D752" s="125">
        <f t="shared" ref="D752:E754" si="87">C752</f>
        <v>0</v>
      </c>
      <c r="E752" s="125">
        <f t="shared" si="87"/>
        <v>0</v>
      </c>
    </row>
    <row r="753" spans="1:5" s="124" customFormat="1" outlineLevel="3">
      <c r="A753" s="127"/>
      <c r="B753" s="126" t="s">
        <v>817</v>
      </c>
      <c r="C753" s="125"/>
      <c r="D753" s="125">
        <f t="shared" si="87"/>
        <v>0</v>
      </c>
      <c r="E753" s="125">
        <f t="shared" si="87"/>
        <v>0</v>
      </c>
    </row>
    <row r="754" spans="1:5" outlineLevel="2">
      <c r="A754" s="6">
        <v>3</v>
      </c>
      <c r="B754" s="4" t="s">
        <v>823</v>
      </c>
      <c r="C754" s="5"/>
      <c r="D754" s="5">
        <f t="shared" si="87"/>
        <v>0</v>
      </c>
      <c r="E754" s="5">
        <f t="shared" si="87"/>
        <v>0</v>
      </c>
    </row>
    <row r="755" spans="1:5" outlineLevel="1">
      <c r="A755" s="205" t="s">
        <v>830</v>
      </c>
      <c r="B755" s="206"/>
      <c r="C755" s="31">
        <f>C756</f>
        <v>0</v>
      </c>
      <c r="D755" s="31">
        <f>D756</f>
        <v>0</v>
      </c>
      <c r="E755" s="31">
        <f>E756</f>
        <v>0</v>
      </c>
    </row>
    <row r="756" spans="1:5" outlineLevel="2">
      <c r="A756" s="6">
        <v>2</v>
      </c>
      <c r="B756" s="4" t="s">
        <v>818</v>
      </c>
      <c r="C756" s="5">
        <f>C757+C758+C759</f>
        <v>0</v>
      </c>
      <c r="D756" s="5">
        <f>D757+D758+D759</f>
        <v>0</v>
      </c>
      <c r="E756" s="5">
        <f>E757+E758+E759</f>
        <v>0</v>
      </c>
    </row>
    <row r="757" spans="1:5" outlineLevel="3">
      <c r="A757" s="29"/>
      <c r="B757" s="28" t="s">
        <v>829</v>
      </c>
      <c r="C757" s="30"/>
      <c r="D757" s="30">
        <f>C757</f>
        <v>0</v>
      </c>
      <c r="E757" s="30">
        <f>D757</f>
        <v>0</v>
      </c>
    </row>
    <row r="758" spans="1:5" outlineLevel="3">
      <c r="A758" s="29"/>
      <c r="B758" s="28" t="s">
        <v>828</v>
      </c>
      <c r="C758" s="30"/>
      <c r="D758" s="30">
        <f t="shared" ref="D758:E759" si="88">C758</f>
        <v>0</v>
      </c>
      <c r="E758" s="30">
        <f t="shared" si="88"/>
        <v>0</v>
      </c>
    </row>
    <row r="759" spans="1:5" outlineLevel="3">
      <c r="A759" s="29"/>
      <c r="B759" s="28" t="s">
        <v>827</v>
      </c>
      <c r="C759" s="30"/>
      <c r="D759" s="30">
        <f t="shared" si="88"/>
        <v>0</v>
      </c>
      <c r="E759" s="30">
        <f t="shared" si="88"/>
        <v>0</v>
      </c>
    </row>
    <row r="760" spans="1:5" outlineLevel="1">
      <c r="A760" s="205" t="s">
        <v>826</v>
      </c>
      <c r="B760" s="206"/>
      <c r="C760" s="31">
        <f>C761+C764</f>
        <v>0</v>
      </c>
      <c r="D760" s="31">
        <f>D761+D764</f>
        <v>0</v>
      </c>
      <c r="E760" s="31">
        <f>E761+E764</f>
        <v>0</v>
      </c>
    </row>
    <row r="761" spans="1:5" outlineLevel="2">
      <c r="A761" s="6">
        <v>2</v>
      </c>
      <c r="B761" s="4" t="s">
        <v>818</v>
      </c>
      <c r="C761" s="5">
        <f>C762+C763</f>
        <v>0</v>
      </c>
      <c r="D761" s="5">
        <f>D762+D763</f>
        <v>0</v>
      </c>
      <c r="E761" s="5">
        <f>E762+E763</f>
        <v>0</v>
      </c>
    </row>
    <row r="762" spans="1:5" outlineLevel="3">
      <c r="A762" s="29"/>
      <c r="B762" s="28" t="s">
        <v>825</v>
      </c>
      <c r="C762" s="30">
        <v>0</v>
      </c>
      <c r="D762" s="30">
        <f t="shared" ref="D762:E764" si="89">C762</f>
        <v>0</v>
      </c>
      <c r="E762" s="30">
        <f t="shared" si="89"/>
        <v>0</v>
      </c>
    </row>
    <row r="763" spans="1:5" outlineLevel="3">
      <c r="A763" s="29"/>
      <c r="B763" s="28" t="s">
        <v>815</v>
      </c>
      <c r="C763" s="30"/>
      <c r="D763" s="30">
        <f t="shared" si="89"/>
        <v>0</v>
      </c>
      <c r="E763" s="30">
        <f t="shared" si="89"/>
        <v>0</v>
      </c>
    </row>
    <row r="764" spans="1:5" outlineLevel="2">
      <c r="A764" s="6">
        <v>3</v>
      </c>
      <c r="B764" s="4" t="s">
        <v>823</v>
      </c>
      <c r="C764" s="5">
        <v>0</v>
      </c>
      <c r="D764" s="5">
        <f t="shared" si="89"/>
        <v>0</v>
      </c>
      <c r="E764" s="5">
        <f t="shared" si="89"/>
        <v>0</v>
      </c>
    </row>
    <row r="765" spans="1:5" outlineLevel="1">
      <c r="A765" s="205" t="s">
        <v>824</v>
      </c>
      <c r="B765" s="206"/>
      <c r="C765" s="31">
        <f>SUM(C766)</f>
        <v>0</v>
      </c>
      <c r="D765" s="31">
        <f>SUM(D766)</f>
        <v>0</v>
      </c>
      <c r="E765" s="31">
        <f>SUM(E766)</f>
        <v>0</v>
      </c>
    </row>
    <row r="766" spans="1:5" outlineLevel="2">
      <c r="A766" s="6">
        <v>3</v>
      </c>
      <c r="B766" s="4" t="s">
        <v>823</v>
      </c>
      <c r="C766" s="5"/>
      <c r="D766" s="5">
        <f>C766</f>
        <v>0</v>
      </c>
      <c r="E766" s="5">
        <f>D766</f>
        <v>0</v>
      </c>
    </row>
    <row r="767" spans="1:5" outlineLevel="1">
      <c r="A767" s="205" t="s">
        <v>822</v>
      </c>
      <c r="B767" s="206"/>
      <c r="C767" s="31">
        <f>C768</f>
        <v>0</v>
      </c>
      <c r="D767" s="31">
        <f>D768</f>
        <v>0</v>
      </c>
      <c r="E767" s="31">
        <f>E768</f>
        <v>0</v>
      </c>
    </row>
    <row r="768" spans="1:5" outlineLevel="2">
      <c r="A768" s="6">
        <v>2</v>
      </c>
      <c r="B768" s="4" t="s">
        <v>818</v>
      </c>
      <c r="C768" s="5">
        <f>C769+C770</f>
        <v>0</v>
      </c>
      <c r="D768" s="5">
        <f>D769+D770</f>
        <v>0</v>
      </c>
      <c r="E768" s="5">
        <f>E769+E770</f>
        <v>0</v>
      </c>
    </row>
    <row r="769" spans="1:5" outlineLevel="3">
      <c r="A769" s="29"/>
      <c r="B769" s="28" t="s">
        <v>821</v>
      </c>
      <c r="C769" s="30"/>
      <c r="D769" s="30">
        <f>C769</f>
        <v>0</v>
      </c>
      <c r="E769" s="30">
        <f>D769</f>
        <v>0</v>
      </c>
    </row>
    <row r="770" spans="1:5" outlineLevel="3">
      <c r="A770" s="29"/>
      <c r="B770" s="28" t="s">
        <v>820</v>
      </c>
      <c r="C770" s="30"/>
      <c r="D770" s="30">
        <f>C770</f>
        <v>0</v>
      </c>
      <c r="E770" s="30">
        <f>D770</f>
        <v>0</v>
      </c>
    </row>
    <row r="771" spans="1:5" outlineLevel="1">
      <c r="A771" s="205" t="s">
        <v>819</v>
      </c>
      <c r="B771" s="206"/>
      <c r="C771" s="31">
        <f>C772</f>
        <v>0</v>
      </c>
      <c r="D771" s="31">
        <f>D772</f>
        <v>0</v>
      </c>
      <c r="E771" s="31">
        <f>E772</f>
        <v>0</v>
      </c>
    </row>
    <row r="772" spans="1:5" outlineLevel="2">
      <c r="A772" s="6">
        <v>2</v>
      </c>
      <c r="B772" s="4" t="s">
        <v>818</v>
      </c>
      <c r="C772" s="5">
        <f>C773+C774+C775+C776</f>
        <v>0</v>
      </c>
      <c r="D772" s="5">
        <f>D773+D774+D775+D776</f>
        <v>0</v>
      </c>
      <c r="E772" s="5">
        <f>E773+E774+E775+E776</f>
        <v>0</v>
      </c>
    </row>
    <row r="773" spans="1:5" outlineLevel="3">
      <c r="A773" s="29"/>
      <c r="B773" s="28" t="s">
        <v>817</v>
      </c>
      <c r="C773" s="30"/>
      <c r="D773" s="30">
        <f>C773</f>
        <v>0</v>
      </c>
      <c r="E773" s="30">
        <f>D773</f>
        <v>0</v>
      </c>
    </row>
    <row r="774" spans="1:5" outlineLevel="3">
      <c r="A774" s="29"/>
      <c r="B774" s="28" t="s">
        <v>816</v>
      </c>
      <c r="C774" s="30"/>
      <c r="D774" s="30">
        <f t="shared" ref="D774:E776" si="90">C774</f>
        <v>0</v>
      </c>
      <c r="E774" s="30">
        <f t="shared" si="90"/>
        <v>0</v>
      </c>
    </row>
    <row r="775" spans="1:5" outlineLevel="3">
      <c r="A775" s="29"/>
      <c r="B775" s="28" t="s">
        <v>815</v>
      </c>
      <c r="C775" s="30"/>
      <c r="D775" s="30">
        <f t="shared" si="90"/>
        <v>0</v>
      </c>
      <c r="E775" s="30">
        <f t="shared" si="90"/>
        <v>0</v>
      </c>
    </row>
    <row r="776" spans="1:5" outlineLevel="3">
      <c r="A776" s="29"/>
      <c r="B776" s="28" t="s">
        <v>814</v>
      </c>
      <c r="C776" s="30"/>
      <c r="D776" s="30">
        <f t="shared" si="90"/>
        <v>0</v>
      </c>
      <c r="E776" s="30">
        <f t="shared" si="90"/>
        <v>0</v>
      </c>
    </row>
    <row r="777" spans="1:5" outlineLevel="1">
      <c r="A777" s="205" t="s">
        <v>813</v>
      </c>
      <c r="B777" s="206"/>
      <c r="C777" s="31">
        <f>C778</f>
        <v>0</v>
      </c>
      <c r="D777" s="31">
        <f>D778</f>
        <v>0</v>
      </c>
      <c r="E777" s="31">
        <f>E778</f>
        <v>0</v>
      </c>
    </row>
    <row r="778" spans="1:5" outlineLevel="2">
      <c r="A778" s="6"/>
      <c r="B778" s="4" t="s">
        <v>812</v>
      </c>
      <c r="C778" s="5">
        <v>0</v>
      </c>
      <c r="D778" s="5">
        <f>C778</f>
        <v>0</v>
      </c>
      <c r="E778" s="5">
        <f>D778</f>
        <v>0</v>
      </c>
    </row>
  </sheetData>
  <mergeCells count="130">
    <mergeCell ref="A755:B755"/>
    <mergeCell ref="A760:B760"/>
    <mergeCell ref="A765:B765"/>
    <mergeCell ref="A767:B767"/>
    <mergeCell ref="A771:B771"/>
    <mergeCell ref="A777:B777"/>
    <mergeCell ref="A730:B730"/>
    <mergeCell ref="A733:B733"/>
    <mergeCell ref="A739:B739"/>
    <mergeCell ref="A741:B741"/>
    <mergeCell ref="A743:B743"/>
    <mergeCell ref="A750:B750"/>
    <mergeCell ref="A717:B717"/>
    <mergeCell ref="A725:B725"/>
    <mergeCell ref="A726:B726"/>
    <mergeCell ref="A727:B727"/>
    <mergeCell ref="A700:B700"/>
    <mergeCell ref="A712:B712"/>
    <mergeCell ref="A713:B713"/>
    <mergeCell ref="A714:B714"/>
    <mergeCell ref="A715:B715"/>
    <mergeCell ref="A716:B716"/>
    <mergeCell ref="A671:B671"/>
    <mergeCell ref="A676:B676"/>
    <mergeCell ref="A679:B679"/>
    <mergeCell ref="A683:B683"/>
    <mergeCell ref="A687:B687"/>
    <mergeCell ref="A694:B694"/>
    <mergeCell ref="A660:B660"/>
    <mergeCell ref="A661:B661"/>
    <mergeCell ref="A665:B665"/>
    <mergeCell ref="A668:B668"/>
    <mergeCell ref="A669:B669"/>
    <mergeCell ref="A670:B670"/>
    <mergeCell ref="A644:B644"/>
    <mergeCell ref="A645:B645"/>
    <mergeCell ref="A646:B646"/>
    <mergeCell ref="A651:B651"/>
    <mergeCell ref="A652:B652"/>
    <mergeCell ref="A653:B653"/>
    <mergeCell ref="A638:B638"/>
    <mergeCell ref="A639:B639"/>
    <mergeCell ref="A640:B640"/>
    <mergeCell ref="A641:B641"/>
    <mergeCell ref="A642:B642"/>
    <mergeCell ref="A643:B643"/>
    <mergeCell ref="A595:B595"/>
    <mergeCell ref="A599:B599"/>
    <mergeCell ref="A603:B603"/>
    <mergeCell ref="A610:B610"/>
    <mergeCell ref="A616:B616"/>
    <mergeCell ref="A628:B628"/>
    <mergeCell ref="A581:B581"/>
    <mergeCell ref="A584:B584"/>
    <mergeCell ref="A585:B585"/>
    <mergeCell ref="A586:B586"/>
    <mergeCell ref="A587:B587"/>
    <mergeCell ref="A592:B592"/>
    <mergeCell ref="A562:B562"/>
    <mergeCell ref="A567:B567"/>
    <mergeCell ref="A568:B568"/>
    <mergeCell ref="A569:B569"/>
    <mergeCell ref="A576:B576"/>
    <mergeCell ref="A577:B577"/>
    <mergeCell ref="A551:B551"/>
    <mergeCell ref="A552:B552"/>
    <mergeCell ref="A556:B556"/>
    <mergeCell ref="A559:B559"/>
    <mergeCell ref="A560:B560"/>
    <mergeCell ref="A561:B561"/>
    <mergeCell ref="A528:B528"/>
    <mergeCell ref="A538:B538"/>
    <mergeCell ref="A547:B547"/>
    <mergeCell ref="A548:B548"/>
    <mergeCell ref="A549:B549"/>
    <mergeCell ref="A550:B550"/>
    <mergeCell ref="A482:B482"/>
    <mergeCell ref="A483:B483"/>
    <mergeCell ref="A484:B484"/>
    <mergeCell ref="A504:B504"/>
    <mergeCell ref="A509:B509"/>
    <mergeCell ref="A522:B522"/>
    <mergeCell ref="A260:B260"/>
    <mergeCell ref="A263:B263"/>
    <mergeCell ref="A314:B314"/>
    <mergeCell ref="A339:B339"/>
    <mergeCell ref="A340:B340"/>
    <mergeCell ref="A444:B444"/>
    <mergeCell ref="A243:B243"/>
    <mergeCell ref="A250:B250"/>
    <mergeCell ref="A256:C256"/>
    <mergeCell ref="A257:B257"/>
    <mergeCell ref="A258:B258"/>
    <mergeCell ref="A259:B259"/>
    <mergeCell ref="A203:B203"/>
    <mergeCell ref="A215:B215"/>
    <mergeCell ref="A222:B222"/>
    <mergeCell ref="A228:B228"/>
    <mergeCell ref="A235:B235"/>
    <mergeCell ref="A238:B238"/>
    <mergeCell ref="A178:B178"/>
    <mergeCell ref="A179:B179"/>
    <mergeCell ref="A184:B184"/>
    <mergeCell ref="A188:B188"/>
    <mergeCell ref="A197:B197"/>
    <mergeCell ref="A200:B200"/>
    <mergeCell ref="A163:B163"/>
    <mergeCell ref="A170:B170"/>
    <mergeCell ref="A177:B177"/>
    <mergeCell ref="A61:B61"/>
    <mergeCell ref="A67:B67"/>
    <mergeCell ref="A68:B68"/>
    <mergeCell ref="A114:B114"/>
    <mergeCell ref="A115:B115"/>
    <mergeCell ref="A116:B116"/>
    <mergeCell ref="A1:C1"/>
    <mergeCell ref="A2:B2"/>
    <mergeCell ref="A3:B3"/>
    <mergeCell ref="A4:B4"/>
    <mergeCell ref="A11:B11"/>
    <mergeCell ref="A38:B38"/>
    <mergeCell ref="A152:B152"/>
    <mergeCell ref="A153:B153"/>
    <mergeCell ref="A123:B123"/>
    <mergeCell ref="A129:B129"/>
    <mergeCell ref="A130:B130"/>
    <mergeCell ref="A134:B134"/>
    <mergeCell ref="A137:B137"/>
    <mergeCell ref="A140:B140"/>
    <mergeCell ref="A141:B141"/>
  </mergeCells>
  <dataValidations count="14">
    <dataValidation type="decimal" operator="greaterThanOrEqual" allowBlank="1" showInputMessage="1" showErrorMessage="1" sqref="C39:E60 C69:E96 C98:E113 D117:E134 C142:C151 C62:E66 C154:E162 C164:E169 C171:E176 C12:E37 C254:C255 D136:E151 C5:E10 C117:C122 C124:C128 C131:C133 C135:C136 C138:C139">
      <formula1>0</formula1>
    </dataValidation>
    <dataValidation type="custom" allowBlank="1" showInputMessage="1" showErrorMessage="1" sqref="J1:J4 J547 J339 J560:J561 J550:J551">
      <formula1>C2+C114</formula1>
    </dataValidation>
    <dataValidation type="custom" allowBlank="1" showInputMessage="1" showErrorMessage="1" sqref="J559">
      <formula1>C259+C374</formula1>
    </dataValidation>
    <dataValidation type="custom" allowBlank="1" showInputMessage="1" showErrorMessage="1" sqref="J483">
      <formula1>C484+C595</formula1>
    </dataValidation>
    <dataValidation type="custom" allowBlank="1" showInputMessage="1" showErrorMessage="1" sqref="J256:J259">
      <formula1>C257+C372</formula1>
    </dataValidation>
    <dataValidation type="custom" allowBlank="1" showInputMessage="1" showErrorMessage="1" sqref="J11">
      <formula1>C12+C136</formula1>
    </dataValidation>
    <dataValidation type="custom" allowBlank="1" showInputMessage="1" showErrorMessage="1" sqref="J638 J725:J726 J645 J716:J717 J642">
      <formula1>C639+C793</formula1>
    </dataValidation>
    <dataValidation type="custom" allowBlank="1" showInputMessage="1" showErrorMessage="1" sqref="J97 J67:J68 J61 J38">
      <formula1>C39+C261</formula1>
    </dataValidation>
    <dataValidation type="custom" allowBlank="1" showInputMessage="1" showErrorMessage="1" sqref="J135">
      <formula1>C136+C349</formula1>
    </dataValidation>
    <dataValidation type="custom" allowBlank="1" showInputMessage="1" showErrorMessage="1" sqref="J163">
      <formula1>C164+C360</formula1>
    </dataValidation>
    <dataValidation type="custom" allowBlank="1" showInputMessage="1" showErrorMessage="1" sqref="J170">
      <formula1>C171+C363</formula1>
    </dataValidation>
    <dataValidation type="custom" allowBlank="1" showInputMessage="1" showErrorMessage="1" sqref="J177:J178">
      <formula1>C178+C366</formula1>
    </dataValidation>
    <dataValidation type="custom" allowBlank="1" showInputMessage="1" showErrorMessage="1" sqref="J152:J153">
      <formula1>C153+C355</formula1>
    </dataValidation>
    <dataValidation type="custom" allowBlank="1" showInputMessage="1" showErrorMessage="1" sqref="J114:J116">
      <formula1>C115+C340</formula1>
    </dataValidation>
  </dataValidations>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dimension ref="A1:K778"/>
  <sheetViews>
    <sheetView rightToLeft="1" topLeftCell="B96" zoomScale="90" zoomScaleNormal="90" workbookViewId="0">
      <selection activeCell="G123" sqref="G123"/>
    </sheetView>
  </sheetViews>
  <sheetFormatPr baseColWidth="10" defaultColWidth="9.140625" defaultRowHeight="15"/>
  <cols>
    <col min="1" max="1" width="22.7109375" customWidth="1"/>
    <col min="2" max="2" width="107.28515625" customWidth="1"/>
    <col min="3" max="3" width="16.85546875" customWidth="1"/>
    <col min="4" max="4" width="24" customWidth="1"/>
    <col min="5" max="5" width="19.140625" customWidth="1"/>
    <col min="7" max="7" width="17.5703125" bestFit="1" customWidth="1"/>
  </cols>
  <sheetData>
    <row r="1" spans="1:11" ht="18.75">
      <c r="A1" s="182" t="s">
        <v>30</v>
      </c>
      <c r="B1" s="182"/>
      <c r="C1" s="182"/>
      <c r="D1" s="163" t="s">
        <v>849</v>
      </c>
      <c r="E1" s="163" t="s">
        <v>848</v>
      </c>
      <c r="G1" s="43" t="s">
        <v>31</v>
      </c>
      <c r="H1" s="44"/>
      <c r="I1" s="45"/>
      <c r="J1" s="46" t="b">
        <f>AND(H1=I1)</f>
        <v>1</v>
      </c>
    </row>
    <row r="2" spans="1:11">
      <c r="A2" s="183" t="s">
        <v>60</v>
      </c>
      <c r="B2" s="183"/>
      <c r="C2" s="26">
        <f>C3+C67</f>
        <v>9105000</v>
      </c>
      <c r="D2" s="26">
        <f>D3+D67</f>
        <v>9105000</v>
      </c>
      <c r="E2" s="26">
        <f>E3+E67</f>
        <v>9105000</v>
      </c>
      <c r="G2" s="39" t="s">
        <v>60</v>
      </c>
      <c r="H2" s="41"/>
      <c r="I2" s="42"/>
      <c r="J2" s="40" t="b">
        <f>AND(H2=I2)</f>
        <v>1</v>
      </c>
    </row>
    <row r="3" spans="1:11">
      <c r="A3" s="184" t="s">
        <v>578</v>
      </c>
      <c r="B3" s="184"/>
      <c r="C3" s="23">
        <f>C4+C11+C38+C61</f>
        <v>5581150</v>
      </c>
      <c r="D3" s="23">
        <f>D4+D11+D38+D61</f>
        <v>5581150</v>
      </c>
      <c r="E3" s="23">
        <f>E4+E11+E38+E61</f>
        <v>5581150</v>
      </c>
      <c r="G3" s="39" t="s">
        <v>57</v>
      </c>
      <c r="H3" s="41"/>
      <c r="I3" s="42"/>
      <c r="J3" s="40" t="b">
        <f>AND(H3=I3)</f>
        <v>1</v>
      </c>
    </row>
    <row r="4" spans="1:11" ht="13.5" customHeight="1">
      <c r="A4" s="185" t="s">
        <v>124</v>
      </c>
      <c r="B4" s="186"/>
      <c r="C4" s="21">
        <f>SUM(C5:C10)</f>
        <v>3238000</v>
      </c>
      <c r="D4" s="21">
        <f>SUM(D5:D10)</f>
        <v>3238000</v>
      </c>
      <c r="E4" s="21">
        <f>SUM(E5:E10)</f>
        <v>3238000</v>
      </c>
      <c r="F4" s="17"/>
      <c r="G4" s="39" t="s">
        <v>53</v>
      </c>
      <c r="H4" s="41"/>
      <c r="I4" s="42"/>
      <c r="J4" s="40" t="b">
        <f>AND(H4=I4)</f>
        <v>1</v>
      </c>
      <c r="K4" s="17"/>
    </row>
    <row r="5" spans="1:11" ht="15.75" customHeight="1">
      <c r="A5" s="3">
        <v>1101</v>
      </c>
      <c r="B5" s="1" t="s">
        <v>0</v>
      </c>
      <c r="C5" s="2">
        <v>650000</v>
      </c>
      <c r="D5" s="2">
        <f>C5</f>
        <v>650000</v>
      </c>
      <c r="E5" s="2">
        <f>D5</f>
        <v>650000</v>
      </c>
      <c r="F5" s="17"/>
      <c r="G5" s="17"/>
      <c r="H5" s="17"/>
      <c r="I5" s="17"/>
      <c r="J5" s="17"/>
      <c r="K5" s="17"/>
    </row>
    <row r="6" spans="1:11" ht="16.5" customHeight="1">
      <c r="A6" s="3">
        <v>1102</v>
      </c>
      <c r="B6" s="1" t="s">
        <v>1</v>
      </c>
      <c r="C6" s="2">
        <v>530000</v>
      </c>
      <c r="D6" s="2">
        <f t="shared" ref="D6:E10" si="0">C6</f>
        <v>530000</v>
      </c>
      <c r="E6" s="2">
        <f t="shared" si="0"/>
        <v>530000</v>
      </c>
      <c r="F6" s="17"/>
      <c r="G6" s="17"/>
      <c r="H6" s="17"/>
      <c r="I6" s="17"/>
      <c r="J6" s="17"/>
      <c r="K6" s="17"/>
    </row>
    <row r="7" spans="1:11" ht="13.5" customHeight="1">
      <c r="A7" s="3">
        <v>1201</v>
      </c>
      <c r="B7" s="1" t="s">
        <v>2</v>
      </c>
      <c r="C7" s="2">
        <v>1450000</v>
      </c>
      <c r="D7" s="2">
        <f t="shared" si="0"/>
        <v>1450000</v>
      </c>
      <c r="E7" s="2">
        <f t="shared" si="0"/>
        <v>1450000</v>
      </c>
      <c r="F7" s="17"/>
      <c r="G7" s="17"/>
      <c r="H7" s="17"/>
      <c r="I7" s="17"/>
      <c r="J7" s="17"/>
      <c r="K7" s="17"/>
    </row>
    <row r="8" spans="1:11" ht="17.25" customHeight="1">
      <c r="A8" s="3">
        <v>1201</v>
      </c>
      <c r="B8" s="1" t="s">
        <v>64</v>
      </c>
      <c r="C8" s="2">
        <v>450000</v>
      </c>
      <c r="D8" s="2">
        <f t="shared" si="0"/>
        <v>450000</v>
      </c>
      <c r="E8" s="2">
        <f t="shared" si="0"/>
        <v>450000</v>
      </c>
      <c r="F8" s="17"/>
      <c r="G8" s="17"/>
      <c r="H8" s="17"/>
      <c r="I8" s="17"/>
      <c r="J8" s="17"/>
      <c r="K8" s="17"/>
    </row>
    <row r="9" spans="1:11" ht="14.25" customHeight="1">
      <c r="A9" s="3">
        <v>1202</v>
      </c>
      <c r="B9" s="1" t="s">
        <v>123</v>
      </c>
      <c r="C9" s="2">
        <v>150000</v>
      </c>
      <c r="D9" s="2">
        <f t="shared" si="0"/>
        <v>150000</v>
      </c>
      <c r="E9" s="2">
        <f t="shared" si="0"/>
        <v>150000</v>
      </c>
      <c r="F9" s="17"/>
      <c r="G9" s="17"/>
      <c r="H9" s="17"/>
      <c r="I9" s="17"/>
      <c r="J9" s="17"/>
      <c r="K9" s="17"/>
    </row>
    <row r="10" spans="1:11" ht="13.5" customHeight="1">
      <c r="A10" s="3">
        <v>1203</v>
      </c>
      <c r="B10" s="1" t="s">
        <v>3</v>
      </c>
      <c r="C10" s="2">
        <v>8000</v>
      </c>
      <c r="D10" s="2">
        <f t="shared" si="0"/>
        <v>8000</v>
      </c>
      <c r="E10" s="2">
        <f t="shared" si="0"/>
        <v>8000</v>
      </c>
      <c r="F10" s="17"/>
      <c r="G10" s="17"/>
      <c r="H10" s="17"/>
      <c r="I10" s="17"/>
      <c r="J10" s="17"/>
      <c r="K10" s="17"/>
    </row>
    <row r="11" spans="1:11" ht="15.75" customHeight="1">
      <c r="A11" s="185" t="s">
        <v>125</v>
      </c>
      <c r="B11" s="186"/>
      <c r="C11" s="21">
        <f>SUM(C12:C37)</f>
        <v>1230000</v>
      </c>
      <c r="D11" s="21">
        <f>SUM(D12:D37)</f>
        <v>1230000</v>
      </c>
      <c r="E11" s="21">
        <f>SUM(E12:E37)</f>
        <v>1230000</v>
      </c>
      <c r="F11" s="17"/>
      <c r="G11" s="39" t="s">
        <v>54</v>
      </c>
      <c r="H11" s="41"/>
      <c r="I11" s="42"/>
      <c r="J11" s="40" t="b">
        <f>AND(H11=I11)</f>
        <v>1</v>
      </c>
      <c r="K11" s="17"/>
    </row>
    <row r="12" spans="1:11">
      <c r="A12" s="3">
        <v>2101</v>
      </c>
      <c r="B12" s="1" t="s">
        <v>4</v>
      </c>
      <c r="C12" s="2">
        <v>490000</v>
      </c>
      <c r="D12" s="2">
        <f>C12</f>
        <v>490000</v>
      </c>
      <c r="E12" s="2">
        <f>D12</f>
        <v>490000</v>
      </c>
    </row>
    <row r="13" spans="1:11">
      <c r="A13" s="3">
        <v>2102</v>
      </c>
      <c r="B13" s="1" t="s">
        <v>126</v>
      </c>
      <c r="C13" s="2">
        <v>200000</v>
      </c>
      <c r="D13" s="2">
        <f t="shared" ref="D13:E28" si="1">C13</f>
        <v>200000</v>
      </c>
      <c r="E13" s="2">
        <f t="shared" si="1"/>
        <v>200000</v>
      </c>
    </row>
    <row r="14" spans="1:11">
      <c r="A14" s="3">
        <v>2201</v>
      </c>
      <c r="B14" s="1" t="s">
        <v>5</v>
      </c>
      <c r="C14" s="2"/>
      <c r="D14" s="2">
        <f t="shared" si="1"/>
        <v>0</v>
      </c>
      <c r="E14" s="2">
        <f t="shared" si="1"/>
        <v>0</v>
      </c>
    </row>
    <row r="15" spans="1:11">
      <c r="A15" s="3">
        <v>2201</v>
      </c>
      <c r="B15" s="1" t="s">
        <v>127</v>
      </c>
      <c r="C15" s="2"/>
      <c r="D15" s="2">
        <f t="shared" si="1"/>
        <v>0</v>
      </c>
      <c r="E15" s="2">
        <f t="shared" si="1"/>
        <v>0</v>
      </c>
    </row>
    <row r="16" spans="1:11">
      <c r="A16" s="3">
        <v>2201</v>
      </c>
      <c r="B16" s="1" t="s">
        <v>128</v>
      </c>
      <c r="C16" s="2"/>
      <c r="D16" s="2">
        <f t="shared" si="1"/>
        <v>0</v>
      </c>
      <c r="E16" s="2">
        <f t="shared" si="1"/>
        <v>0</v>
      </c>
    </row>
    <row r="17" spans="1:5">
      <c r="A17" s="3">
        <v>2202</v>
      </c>
      <c r="B17" s="1" t="s">
        <v>129</v>
      </c>
      <c r="C17" s="2"/>
      <c r="D17" s="2">
        <f t="shared" si="1"/>
        <v>0</v>
      </c>
      <c r="E17" s="2">
        <f t="shared" si="1"/>
        <v>0</v>
      </c>
    </row>
    <row r="18" spans="1:5">
      <c r="A18" s="3">
        <v>2203</v>
      </c>
      <c r="B18" s="1" t="s">
        <v>130</v>
      </c>
      <c r="C18" s="2"/>
      <c r="D18" s="2">
        <f t="shared" si="1"/>
        <v>0</v>
      </c>
      <c r="E18" s="2">
        <f t="shared" si="1"/>
        <v>0</v>
      </c>
    </row>
    <row r="19" spans="1:5">
      <c r="A19" s="3">
        <v>2204</v>
      </c>
      <c r="B19" s="1" t="s">
        <v>131</v>
      </c>
      <c r="C19" s="2"/>
      <c r="D19" s="2">
        <f t="shared" si="1"/>
        <v>0</v>
      </c>
      <c r="E19" s="2">
        <f t="shared" si="1"/>
        <v>0</v>
      </c>
    </row>
    <row r="20" spans="1:5">
      <c r="A20" s="3">
        <v>2299</v>
      </c>
      <c r="B20" s="1" t="s">
        <v>132</v>
      </c>
      <c r="C20" s="2"/>
      <c r="D20" s="2">
        <f t="shared" si="1"/>
        <v>0</v>
      </c>
      <c r="E20" s="2">
        <f t="shared" si="1"/>
        <v>0</v>
      </c>
    </row>
    <row r="21" spans="1:5">
      <c r="A21" s="3">
        <v>2301</v>
      </c>
      <c r="B21" s="1" t="s">
        <v>133</v>
      </c>
      <c r="C21" s="2">
        <v>500</v>
      </c>
      <c r="D21" s="2">
        <f t="shared" si="1"/>
        <v>500</v>
      </c>
      <c r="E21" s="2">
        <f t="shared" si="1"/>
        <v>500</v>
      </c>
    </row>
    <row r="22" spans="1:5">
      <c r="A22" s="3">
        <v>2302</v>
      </c>
      <c r="B22" s="1" t="s">
        <v>134</v>
      </c>
      <c r="C22" s="2">
        <v>6500</v>
      </c>
      <c r="D22" s="2">
        <f t="shared" si="1"/>
        <v>6500</v>
      </c>
      <c r="E22" s="2">
        <f t="shared" si="1"/>
        <v>6500</v>
      </c>
    </row>
    <row r="23" spans="1:5">
      <c r="A23" s="3">
        <v>2303</v>
      </c>
      <c r="B23" s="1" t="s">
        <v>135</v>
      </c>
      <c r="C23" s="2"/>
      <c r="D23" s="2">
        <f t="shared" si="1"/>
        <v>0</v>
      </c>
      <c r="E23" s="2">
        <f t="shared" si="1"/>
        <v>0</v>
      </c>
    </row>
    <row r="24" spans="1:5">
      <c r="A24" s="3">
        <v>2304</v>
      </c>
      <c r="B24" s="1" t="s">
        <v>136</v>
      </c>
      <c r="C24" s="2"/>
      <c r="D24" s="2">
        <f t="shared" si="1"/>
        <v>0</v>
      </c>
      <c r="E24" s="2">
        <f t="shared" si="1"/>
        <v>0</v>
      </c>
    </row>
    <row r="25" spans="1:5">
      <c r="A25" s="3">
        <v>2305</v>
      </c>
      <c r="B25" s="1" t="s">
        <v>137</v>
      </c>
      <c r="C25" s="2"/>
      <c r="D25" s="2">
        <f t="shared" si="1"/>
        <v>0</v>
      </c>
      <c r="E25" s="2">
        <f t="shared" si="1"/>
        <v>0</v>
      </c>
    </row>
    <row r="26" spans="1:5">
      <c r="A26" s="3">
        <v>2306</v>
      </c>
      <c r="B26" s="1" t="s">
        <v>138</v>
      </c>
      <c r="C26" s="2"/>
      <c r="D26" s="2">
        <f t="shared" si="1"/>
        <v>0</v>
      </c>
      <c r="E26" s="2">
        <f t="shared" si="1"/>
        <v>0</v>
      </c>
    </row>
    <row r="27" spans="1:5">
      <c r="A27" s="3">
        <v>2307</v>
      </c>
      <c r="B27" s="1" t="s">
        <v>139</v>
      </c>
      <c r="C27" s="2"/>
      <c r="D27" s="2">
        <f t="shared" si="1"/>
        <v>0</v>
      </c>
      <c r="E27" s="2">
        <f t="shared" si="1"/>
        <v>0</v>
      </c>
    </row>
    <row r="28" spans="1:5">
      <c r="A28" s="3">
        <v>2308</v>
      </c>
      <c r="B28" s="1" t="s">
        <v>140</v>
      </c>
      <c r="C28" s="2"/>
      <c r="D28" s="2">
        <f t="shared" si="1"/>
        <v>0</v>
      </c>
      <c r="E28" s="2">
        <f t="shared" si="1"/>
        <v>0</v>
      </c>
    </row>
    <row r="29" spans="1:5">
      <c r="A29" s="3">
        <v>2401</v>
      </c>
      <c r="B29" s="1" t="s">
        <v>141</v>
      </c>
      <c r="C29" s="2"/>
      <c r="D29" s="2">
        <f t="shared" ref="D29:E37" si="2">C29</f>
        <v>0</v>
      </c>
      <c r="E29" s="2">
        <f t="shared" si="2"/>
        <v>0</v>
      </c>
    </row>
    <row r="30" spans="1:5">
      <c r="A30" s="3">
        <v>2401</v>
      </c>
      <c r="B30" s="1" t="s">
        <v>142</v>
      </c>
      <c r="C30" s="2"/>
      <c r="D30" s="2">
        <f t="shared" si="2"/>
        <v>0</v>
      </c>
      <c r="E30" s="2">
        <f t="shared" si="2"/>
        <v>0</v>
      </c>
    </row>
    <row r="31" spans="1:5">
      <c r="A31" s="3">
        <v>2401</v>
      </c>
      <c r="B31" s="1" t="s">
        <v>143</v>
      </c>
      <c r="C31" s="2"/>
      <c r="D31" s="2">
        <f t="shared" si="2"/>
        <v>0</v>
      </c>
      <c r="E31" s="2">
        <f t="shared" si="2"/>
        <v>0</v>
      </c>
    </row>
    <row r="32" spans="1:5">
      <c r="A32" s="3">
        <v>2402</v>
      </c>
      <c r="B32" s="1" t="s">
        <v>6</v>
      </c>
      <c r="C32" s="2">
        <v>170000</v>
      </c>
      <c r="D32" s="2">
        <f t="shared" si="2"/>
        <v>170000</v>
      </c>
      <c r="E32" s="2">
        <f t="shared" si="2"/>
        <v>170000</v>
      </c>
    </row>
    <row r="33" spans="1:10">
      <c r="A33" s="3">
        <v>2403</v>
      </c>
      <c r="B33" s="1" t="s">
        <v>144</v>
      </c>
      <c r="C33" s="2"/>
      <c r="D33" s="2">
        <f t="shared" si="2"/>
        <v>0</v>
      </c>
      <c r="E33" s="2">
        <f t="shared" si="2"/>
        <v>0</v>
      </c>
    </row>
    <row r="34" spans="1:10">
      <c r="A34" s="3">
        <v>2404</v>
      </c>
      <c r="B34" s="1" t="s">
        <v>7</v>
      </c>
      <c r="C34" s="2">
        <v>180000</v>
      </c>
      <c r="D34" s="2">
        <f t="shared" si="2"/>
        <v>180000</v>
      </c>
      <c r="E34" s="2">
        <f t="shared" si="2"/>
        <v>180000</v>
      </c>
    </row>
    <row r="35" spans="1:10">
      <c r="A35" s="3">
        <v>2405</v>
      </c>
      <c r="B35" s="1" t="s">
        <v>8</v>
      </c>
      <c r="C35" s="2">
        <v>3000</v>
      </c>
      <c r="D35" s="2">
        <f t="shared" si="2"/>
        <v>3000</v>
      </c>
      <c r="E35" s="2">
        <f t="shared" si="2"/>
        <v>3000</v>
      </c>
    </row>
    <row r="36" spans="1:10">
      <c r="A36" s="3">
        <v>2406</v>
      </c>
      <c r="B36" s="1" t="s">
        <v>9</v>
      </c>
      <c r="C36" s="2">
        <v>180000</v>
      </c>
      <c r="D36" s="2">
        <f t="shared" si="2"/>
        <v>180000</v>
      </c>
      <c r="E36" s="2">
        <f t="shared" si="2"/>
        <v>180000</v>
      </c>
    </row>
    <row r="37" spans="1:10">
      <c r="A37" s="3">
        <v>2499</v>
      </c>
      <c r="B37" s="1" t="s">
        <v>10</v>
      </c>
      <c r="C37" s="15"/>
      <c r="D37" s="2">
        <f t="shared" si="2"/>
        <v>0</v>
      </c>
      <c r="E37" s="2">
        <f t="shared" si="2"/>
        <v>0</v>
      </c>
    </row>
    <row r="38" spans="1:10">
      <c r="A38" s="185" t="s">
        <v>145</v>
      </c>
      <c r="B38" s="186"/>
      <c r="C38" s="21">
        <f>SUM(C39:C60)</f>
        <v>937150</v>
      </c>
      <c r="D38" s="21">
        <f>SUM(D39:D60)</f>
        <v>937150</v>
      </c>
      <c r="E38" s="21">
        <f>SUM(E39:E60)</f>
        <v>937150</v>
      </c>
      <c r="G38" s="39" t="s">
        <v>55</v>
      </c>
      <c r="H38" s="41"/>
      <c r="I38" s="42"/>
      <c r="J38" s="40" t="b">
        <f>AND(H38=I38)</f>
        <v>1</v>
      </c>
    </row>
    <row r="39" spans="1:10">
      <c r="A39" s="20">
        <v>3101</v>
      </c>
      <c r="B39" s="20" t="s">
        <v>11</v>
      </c>
      <c r="C39" s="2">
        <v>85000</v>
      </c>
      <c r="D39" s="2">
        <f>C39</f>
        <v>85000</v>
      </c>
      <c r="E39" s="2">
        <f>D39</f>
        <v>85000</v>
      </c>
    </row>
    <row r="40" spans="1:10">
      <c r="A40" s="20">
        <v>3102</v>
      </c>
      <c r="B40" s="20" t="s">
        <v>12</v>
      </c>
      <c r="C40" s="2">
        <v>23000</v>
      </c>
      <c r="D40" s="2">
        <f t="shared" ref="D40:E55" si="3">C40</f>
        <v>23000</v>
      </c>
      <c r="E40" s="2">
        <f t="shared" si="3"/>
        <v>23000</v>
      </c>
    </row>
    <row r="41" spans="1:10">
      <c r="A41" s="20">
        <v>3103</v>
      </c>
      <c r="B41" s="20" t="s">
        <v>13</v>
      </c>
      <c r="C41" s="2">
        <v>33000</v>
      </c>
      <c r="D41" s="2">
        <f t="shared" si="3"/>
        <v>33000</v>
      </c>
      <c r="E41" s="2">
        <f t="shared" si="3"/>
        <v>33000</v>
      </c>
    </row>
    <row r="42" spans="1:10">
      <c r="A42" s="20">
        <v>3199</v>
      </c>
      <c r="B42" s="20" t="s">
        <v>14</v>
      </c>
      <c r="C42" s="2">
        <v>2500</v>
      </c>
      <c r="D42" s="2">
        <f t="shared" si="3"/>
        <v>2500</v>
      </c>
      <c r="E42" s="2">
        <f t="shared" si="3"/>
        <v>2500</v>
      </c>
    </row>
    <row r="43" spans="1:10">
      <c r="A43" s="20">
        <v>3201</v>
      </c>
      <c r="B43" s="20" t="s">
        <v>146</v>
      </c>
      <c r="C43" s="2"/>
      <c r="D43" s="2">
        <f t="shared" si="3"/>
        <v>0</v>
      </c>
      <c r="E43" s="2">
        <f t="shared" si="3"/>
        <v>0</v>
      </c>
    </row>
    <row r="44" spans="1:10">
      <c r="A44" s="20">
        <v>3202</v>
      </c>
      <c r="B44" s="20" t="s">
        <v>15</v>
      </c>
      <c r="C44" s="2">
        <v>4000</v>
      </c>
      <c r="D44" s="2">
        <f t="shared" si="3"/>
        <v>4000</v>
      </c>
      <c r="E44" s="2">
        <f t="shared" si="3"/>
        <v>4000</v>
      </c>
    </row>
    <row r="45" spans="1:10">
      <c r="A45" s="20">
        <v>3203</v>
      </c>
      <c r="B45" s="20" t="s">
        <v>16</v>
      </c>
      <c r="C45" s="2">
        <v>9000</v>
      </c>
      <c r="D45" s="2">
        <f t="shared" si="3"/>
        <v>9000</v>
      </c>
      <c r="E45" s="2">
        <f t="shared" si="3"/>
        <v>9000</v>
      </c>
    </row>
    <row r="46" spans="1:10">
      <c r="A46" s="20">
        <v>3204</v>
      </c>
      <c r="B46" s="20" t="s">
        <v>147</v>
      </c>
      <c r="C46" s="2"/>
      <c r="D46" s="2">
        <f t="shared" si="3"/>
        <v>0</v>
      </c>
      <c r="E46" s="2">
        <f t="shared" si="3"/>
        <v>0</v>
      </c>
    </row>
    <row r="47" spans="1:10">
      <c r="A47" s="20">
        <v>3205</v>
      </c>
      <c r="B47" s="20" t="s">
        <v>148</v>
      </c>
      <c r="C47" s="2"/>
      <c r="D47" s="2">
        <f t="shared" si="3"/>
        <v>0</v>
      </c>
      <c r="E47" s="2">
        <f t="shared" si="3"/>
        <v>0</v>
      </c>
    </row>
    <row r="48" spans="1:10">
      <c r="A48" s="20">
        <v>3206</v>
      </c>
      <c r="B48" s="20" t="s">
        <v>17</v>
      </c>
      <c r="C48" s="2">
        <v>180000</v>
      </c>
      <c r="D48" s="2">
        <f t="shared" si="3"/>
        <v>180000</v>
      </c>
      <c r="E48" s="2">
        <f t="shared" si="3"/>
        <v>180000</v>
      </c>
    </row>
    <row r="49" spans="1:10">
      <c r="A49" s="20">
        <v>3207</v>
      </c>
      <c r="B49" s="20" t="s">
        <v>149</v>
      </c>
      <c r="C49" s="2"/>
      <c r="D49" s="2">
        <f t="shared" si="3"/>
        <v>0</v>
      </c>
      <c r="E49" s="2">
        <f t="shared" si="3"/>
        <v>0</v>
      </c>
    </row>
    <row r="50" spans="1:10">
      <c r="A50" s="20">
        <v>3208</v>
      </c>
      <c r="B50" s="20" t="s">
        <v>150</v>
      </c>
      <c r="C50" s="2"/>
      <c r="D50" s="2">
        <f t="shared" si="3"/>
        <v>0</v>
      </c>
      <c r="E50" s="2">
        <f t="shared" si="3"/>
        <v>0</v>
      </c>
    </row>
    <row r="51" spans="1:10">
      <c r="A51" s="20">
        <v>3209</v>
      </c>
      <c r="B51" s="20" t="s">
        <v>151</v>
      </c>
      <c r="C51" s="2">
        <v>250</v>
      </c>
      <c r="D51" s="2">
        <f t="shared" si="3"/>
        <v>250</v>
      </c>
      <c r="E51" s="2">
        <f t="shared" si="3"/>
        <v>250</v>
      </c>
    </row>
    <row r="52" spans="1:10">
      <c r="A52" s="20">
        <v>3299</v>
      </c>
      <c r="B52" s="20" t="s">
        <v>152</v>
      </c>
      <c r="C52" s="2"/>
      <c r="D52" s="2">
        <f t="shared" si="3"/>
        <v>0</v>
      </c>
      <c r="E52" s="2">
        <f t="shared" si="3"/>
        <v>0</v>
      </c>
    </row>
    <row r="53" spans="1:10">
      <c r="A53" s="20">
        <v>3301</v>
      </c>
      <c r="B53" s="20" t="s">
        <v>18</v>
      </c>
      <c r="C53" s="2"/>
      <c r="D53" s="2">
        <f t="shared" si="3"/>
        <v>0</v>
      </c>
      <c r="E53" s="2">
        <f t="shared" si="3"/>
        <v>0</v>
      </c>
    </row>
    <row r="54" spans="1:10">
      <c r="A54" s="20">
        <v>3302</v>
      </c>
      <c r="B54" s="20" t="s">
        <v>19</v>
      </c>
      <c r="C54" s="2">
        <v>60000</v>
      </c>
      <c r="D54" s="2">
        <f t="shared" si="3"/>
        <v>60000</v>
      </c>
      <c r="E54" s="2">
        <f t="shared" si="3"/>
        <v>60000</v>
      </c>
    </row>
    <row r="55" spans="1:10">
      <c r="A55" s="20">
        <v>3303</v>
      </c>
      <c r="B55" s="20" t="s">
        <v>153</v>
      </c>
      <c r="C55" s="2">
        <v>380000</v>
      </c>
      <c r="D55" s="2">
        <f t="shared" si="3"/>
        <v>380000</v>
      </c>
      <c r="E55" s="2">
        <f t="shared" si="3"/>
        <v>380000</v>
      </c>
    </row>
    <row r="56" spans="1:10">
      <c r="A56" s="20">
        <v>3303</v>
      </c>
      <c r="B56" s="20" t="s">
        <v>154</v>
      </c>
      <c r="C56" s="2">
        <v>150000</v>
      </c>
      <c r="D56" s="2">
        <f t="shared" ref="D56:E60" si="4">C56</f>
        <v>150000</v>
      </c>
      <c r="E56" s="2">
        <f t="shared" si="4"/>
        <v>150000</v>
      </c>
    </row>
    <row r="57" spans="1:10">
      <c r="A57" s="20">
        <v>3304</v>
      </c>
      <c r="B57" s="20" t="s">
        <v>155</v>
      </c>
      <c r="C57" s="2">
        <v>10000</v>
      </c>
      <c r="D57" s="2">
        <f t="shared" si="4"/>
        <v>10000</v>
      </c>
      <c r="E57" s="2">
        <f t="shared" si="4"/>
        <v>10000</v>
      </c>
    </row>
    <row r="58" spans="1:10">
      <c r="A58" s="20">
        <v>3305</v>
      </c>
      <c r="B58" s="20" t="s">
        <v>156</v>
      </c>
      <c r="C58" s="2">
        <v>400</v>
      </c>
      <c r="D58" s="2">
        <f t="shared" si="4"/>
        <v>400</v>
      </c>
      <c r="E58" s="2">
        <f t="shared" si="4"/>
        <v>400</v>
      </c>
    </row>
    <row r="59" spans="1:10">
      <c r="A59" s="20">
        <v>3306</v>
      </c>
      <c r="B59" s="20" t="s">
        <v>157</v>
      </c>
      <c r="C59" s="2"/>
      <c r="D59" s="2">
        <f t="shared" si="4"/>
        <v>0</v>
      </c>
      <c r="E59" s="2">
        <f t="shared" si="4"/>
        <v>0</v>
      </c>
    </row>
    <row r="60" spans="1:10">
      <c r="A60" s="20">
        <v>3399</v>
      </c>
      <c r="B60" s="20" t="s">
        <v>104</v>
      </c>
      <c r="C60" s="2"/>
      <c r="D60" s="2">
        <f t="shared" si="4"/>
        <v>0</v>
      </c>
      <c r="E60" s="2">
        <f t="shared" si="4"/>
        <v>0</v>
      </c>
    </row>
    <row r="61" spans="1:10">
      <c r="A61" s="185" t="s">
        <v>158</v>
      </c>
      <c r="B61" s="186"/>
      <c r="C61" s="22">
        <f>SUM(C62:C66)</f>
        <v>176000</v>
      </c>
      <c r="D61" s="22">
        <f>SUM(D62:D66)</f>
        <v>176000</v>
      </c>
      <c r="E61" s="22">
        <f>SUM(E62:E66)</f>
        <v>176000</v>
      </c>
      <c r="G61" s="39" t="s">
        <v>105</v>
      </c>
      <c r="H61" s="41"/>
      <c r="I61" s="42"/>
      <c r="J61" s="40" t="b">
        <f>AND(H61=I61)</f>
        <v>1</v>
      </c>
    </row>
    <row r="62" spans="1:10">
      <c r="A62" s="3">
        <v>4001</v>
      </c>
      <c r="B62" s="1" t="s">
        <v>159</v>
      </c>
      <c r="C62" s="2">
        <v>1000</v>
      </c>
      <c r="D62" s="2">
        <f>C62</f>
        <v>1000</v>
      </c>
      <c r="E62" s="2">
        <f>D62</f>
        <v>1000</v>
      </c>
    </row>
    <row r="63" spans="1:10">
      <c r="A63" s="3">
        <v>4002</v>
      </c>
      <c r="B63" s="1" t="s">
        <v>160</v>
      </c>
      <c r="C63" s="2"/>
      <c r="D63" s="2">
        <f t="shared" ref="D63:E66" si="5">C63</f>
        <v>0</v>
      </c>
      <c r="E63" s="2">
        <f t="shared" si="5"/>
        <v>0</v>
      </c>
    </row>
    <row r="64" spans="1:10">
      <c r="A64" s="3">
        <v>4003</v>
      </c>
      <c r="B64" s="1" t="s">
        <v>106</v>
      </c>
      <c r="C64" s="2">
        <v>25000</v>
      </c>
      <c r="D64" s="2">
        <f t="shared" si="5"/>
        <v>25000</v>
      </c>
      <c r="E64" s="2">
        <f t="shared" si="5"/>
        <v>25000</v>
      </c>
    </row>
    <row r="65" spans="1:10">
      <c r="A65" s="14">
        <v>4004</v>
      </c>
      <c r="B65" s="1" t="s">
        <v>161</v>
      </c>
      <c r="C65" s="2">
        <v>150000</v>
      </c>
      <c r="D65" s="2">
        <f t="shared" si="5"/>
        <v>150000</v>
      </c>
      <c r="E65" s="2">
        <f t="shared" si="5"/>
        <v>150000</v>
      </c>
    </row>
    <row r="66" spans="1:10">
      <c r="A66" s="14">
        <v>4099</v>
      </c>
      <c r="B66" s="1" t="s">
        <v>162</v>
      </c>
      <c r="C66" s="2"/>
      <c r="D66" s="2">
        <f t="shared" si="5"/>
        <v>0</v>
      </c>
      <c r="E66" s="2">
        <f t="shared" si="5"/>
        <v>0</v>
      </c>
    </row>
    <row r="67" spans="1:10">
      <c r="A67" s="184" t="s">
        <v>579</v>
      </c>
      <c r="B67" s="184"/>
      <c r="C67" s="25">
        <f>C97+C68</f>
        <v>3523850</v>
      </c>
      <c r="D67" s="25">
        <f>D97+D68</f>
        <v>3523850</v>
      </c>
      <c r="E67" s="25">
        <f>E97+E68</f>
        <v>3523850</v>
      </c>
      <c r="G67" s="39" t="s">
        <v>59</v>
      </c>
      <c r="H67" s="41"/>
      <c r="I67" s="42"/>
      <c r="J67" s="40" t="b">
        <f>AND(H67=I67)</f>
        <v>1</v>
      </c>
    </row>
    <row r="68" spans="1:10">
      <c r="A68" s="185" t="s">
        <v>163</v>
      </c>
      <c r="B68" s="186"/>
      <c r="C68" s="21">
        <f>SUM(C69:C96)</f>
        <v>279850</v>
      </c>
      <c r="D68" s="21">
        <f>SUM(D69:D96)</f>
        <v>279850</v>
      </c>
      <c r="E68" s="21">
        <f>SUM(E69:E96)</f>
        <v>279850</v>
      </c>
      <c r="G68" s="39" t="s">
        <v>56</v>
      </c>
      <c r="H68" s="41"/>
      <c r="I68" s="42"/>
      <c r="J68" s="40" t="b">
        <f>AND(H68=I68)</f>
        <v>1</v>
      </c>
    </row>
    <row r="69" spans="1:10">
      <c r="A69" s="3">
        <v>5101</v>
      </c>
      <c r="B69" s="2" t="s">
        <v>164</v>
      </c>
      <c r="C69" s="2">
        <v>20000</v>
      </c>
      <c r="D69" s="2">
        <f>C69</f>
        <v>20000</v>
      </c>
      <c r="E69" s="2">
        <f>D69</f>
        <v>20000</v>
      </c>
    </row>
    <row r="70" spans="1:10">
      <c r="A70" s="3">
        <v>5102</v>
      </c>
      <c r="B70" s="2" t="s">
        <v>165</v>
      </c>
      <c r="C70" s="2"/>
      <c r="D70" s="2">
        <f t="shared" ref="D70:E85" si="6">C70</f>
        <v>0</v>
      </c>
      <c r="E70" s="2">
        <f t="shared" si="6"/>
        <v>0</v>
      </c>
    </row>
    <row r="71" spans="1:10">
      <c r="A71" s="3">
        <v>5102</v>
      </c>
      <c r="B71" s="2" t="s">
        <v>22</v>
      </c>
      <c r="C71" s="2"/>
      <c r="D71" s="2">
        <f t="shared" si="6"/>
        <v>0</v>
      </c>
      <c r="E71" s="2">
        <f t="shared" si="6"/>
        <v>0</v>
      </c>
    </row>
    <row r="72" spans="1:10">
      <c r="A72" s="3">
        <v>5102</v>
      </c>
      <c r="B72" s="2" t="s">
        <v>166</v>
      </c>
      <c r="C72" s="2"/>
      <c r="D72" s="2">
        <f t="shared" si="6"/>
        <v>0</v>
      </c>
      <c r="E72" s="2">
        <f t="shared" si="6"/>
        <v>0</v>
      </c>
    </row>
    <row r="73" spans="1:10">
      <c r="A73" s="3">
        <v>5103</v>
      </c>
      <c r="B73" s="2" t="s">
        <v>167</v>
      </c>
      <c r="C73" s="2">
        <v>5000</v>
      </c>
      <c r="D73" s="2">
        <f t="shared" si="6"/>
        <v>5000</v>
      </c>
      <c r="E73" s="2">
        <f t="shared" si="6"/>
        <v>5000</v>
      </c>
    </row>
    <row r="74" spans="1:10">
      <c r="A74" s="3">
        <v>5104</v>
      </c>
      <c r="B74" s="2" t="s">
        <v>168</v>
      </c>
      <c r="C74" s="2"/>
      <c r="D74" s="2">
        <f t="shared" si="6"/>
        <v>0</v>
      </c>
      <c r="E74" s="2">
        <f t="shared" si="6"/>
        <v>0</v>
      </c>
    </row>
    <row r="75" spans="1:10">
      <c r="A75" s="3">
        <v>5105</v>
      </c>
      <c r="B75" s="2" t="s">
        <v>169</v>
      </c>
      <c r="C75" s="2"/>
      <c r="D75" s="2">
        <f t="shared" si="6"/>
        <v>0</v>
      </c>
      <c r="E75" s="2">
        <f t="shared" si="6"/>
        <v>0</v>
      </c>
    </row>
    <row r="76" spans="1:10">
      <c r="A76" s="3">
        <v>5106</v>
      </c>
      <c r="B76" s="2" t="s">
        <v>170</v>
      </c>
      <c r="C76" s="2"/>
      <c r="D76" s="2">
        <f t="shared" si="6"/>
        <v>0</v>
      </c>
      <c r="E76" s="2">
        <f t="shared" si="6"/>
        <v>0</v>
      </c>
    </row>
    <row r="77" spans="1:10">
      <c r="A77" s="3">
        <v>5107</v>
      </c>
      <c r="B77" s="2" t="s">
        <v>171</v>
      </c>
      <c r="C77" s="2"/>
      <c r="D77" s="2">
        <f t="shared" si="6"/>
        <v>0</v>
      </c>
      <c r="E77" s="2">
        <f t="shared" si="6"/>
        <v>0</v>
      </c>
    </row>
    <row r="78" spans="1:10">
      <c r="A78" s="3">
        <v>5199</v>
      </c>
      <c r="B78" s="2" t="s">
        <v>173</v>
      </c>
      <c r="C78" s="2"/>
      <c r="D78" s="2">
        <f t="shared" si="6"/>
        <v>0</v>
      </c>
      <c r="E78" s="2">
        <f t="shared" si="6"/>
        <v>0</v>
      </c>
    </row>
    <row r="79" spans="1:10">
      <c r="A79" s="3">
        <v>5201</v>
      </c>
      <c r="B79" s="2" t="s">
        <v>20</v>
      </c>
      <c r="C79" s="18">
        <v>115000</v>
      </c>
      <c r="D79" s="2">
        <f t="shared" si="6"/>
        <v>115000</v>
      </c>
      <c r="E79" s="2">
        <f t="shared" si="6"/>
        <v>115000</v>
      </c>
    </row>
    <row r="80" spans="1:10">
      <c r="A80" s="3">
        <v>5202</v>
      </c>
      <c r="B80" s="2" t="s">
        <v>172</v>
      </c>
      <c r="C80" s="2"/>
      <c r="D80" s="2">
        <f t="shared" si="6"/>
        <v>0</v>
      </c>
      <c r="E80" s="2">
        <f t="shared" si="6"/>
        <v>0</v>
      </c>
    </row>
    <row r="81" spans="1:11">
      <c r="A81" s="3">
        <v>5203</v>
      </c>
      <c r="B81" s="2" t="s">
        <v>21</v>
      </c>
      <c r="C81" s="2">
        <v>10000</v>
      </c>
      <c r="D81" s="2">
        <f t="shared" si="6"/>
        <v>10000</v>
      </c>
      <c r="E81" s="2">
        <f t="shared" si="6"/>
        <v>10000</v>
      </c>
    </row>
    <row r="82" spans="1:11">
      <c r="A82" s="3">
        <v>5204</v>
      </c>
      <c r="B82" s="2" t="s">
        <v>174</v>
      </c>
      <c r="C82" s="2"/>
      <c r="D82" s="2">
        <f t="shared" si="6"/>
        <v>0</v>
      </c>
      <c r="E82" s="2">
        <f t="shared" si="6"/>
        <v>0</v>
      </c>
    </row>
    <row r="83" spans="1:11">
      <c r="A83" s="3">
        <v>5205</v>
      </c>
      <c r="B83" s="2" t="s">
        <v>175</v>
      </c>
      <c r="C83" s="2"/>
      <c r="D83" s="2">
        <f t="shared" si="6"/>
        <v>0</v>
      </c>
      <c r="E83" s="2">
        <f t="shared" si="6"/>
        <v>0</v>
      </c>
      <c r="F83" s="16"/>
      <c r="G83" s="16"/>
      <c r="H83" s="16"/>
      <c r="I83" s="16"/>
      <c r="J83" s="16"/>
      <c r="K83" s="16"/>
    </row>
    <row r="84" spans="1:11">
      <c r="A84" s="3">
        <v>5206</v>
      </c>
      <c r="B84" s="2" t="s">
        <v>176</v>
      </c>
      <c r="C84" s="2"/>
      <c r="D84" s="2">
        <f t="shared" si="6"/>
        <v>0</v>
      </c>
      <c r="E84" s="2">
        <f t="shared" si="6"/>
        <v>0</v>
      </c>
    </row>
    <row r="85" spans="1:11">
      <c r="A85" s="3">
        <v>5206</v>
      </c>
      <c r="B85" s="2" t="s">
        <v>177</v>
      </c>
      <c r="C85" s="2"/>
      <c r="D85" s="2">
        <f t="shared" si="6"/>
        <v>0</v>
      </c>
      <c r="E85" s="2">
        <f t="shared" si="6"/>
        <v>0</v>
      </c>
    </row>
    <row r="86" spans="1:11">
      <c r="A86" s="3">
        <v>5206</v>
      </c>
      <c r="B86" s="2" t="s">
        <v>178</v>
      </c>
      <c r="C86" s="2"/>
      <c r="D86" s="2">
        <f t="shared" ref="D86:E96" si="7">C86</f>
        <v>0</v>
      </c>
      <c r="E86" s="2">
        <f t="shared" si="7"/>
        <v>0</v>
      </c>
    </row>
    <row r="87" spans="1:11">
      <c r="A87" s="3">
        <v>5207</v>
      </c>
      <c r="B87" s="2" t="s">
        <v>179</v>
      </c>
      <c r="C87" s="2"/>
      <c r="D87" s="2">
        <f t="shared" si="7"/>
        <v>0</v>
      </c>
      <c r="E87" s="2">
        <f t="shared" si="7"/>
        <v>0</v>
      </c>
    </row>
    <row r="88" spans="1:11">
      <c r="A88" s="3">
        <v>5208</v>
      </c>
      <c r="B88" s="2" t="s">
        <v>180</v>
      </c>
      <c r="C88" s="2"/>
      <c r="D88" s="2">
        <f t="shared" si="7"/>
        <v>0</v>
      </c>
      <c r="E88" s="2">
        <f t="shared" si="7"/>
        <v>0</v>
      </c>
    </row>
    <row r="89" spans="1:11">
      <c r="A89" s="3">
        <v>5209</v>
      </c>
      <c r="B89" s="2" t="s">
        <v>107</v>
      </c>
      <c r="C89" s="2"/>
      <c r="D89" s="2">
        <f t="shared" si="7"/>
        <v>0</v>
      </c>
      <c r="E89" s="2">
        <f t="shared" si="7"/>
        <v>0</v>
      </c>
    </row>
    <row r="90" spans="1:11">
      <c r="A90" s="3">
        <v>5210</v>
      </c>
      <c r="B90" s="2" t="s">
        <v>108</v>
      </c>
      <c r="C90" s="2">
        <v>75000</v>
      </c>
      <c r="D90" s="2">
        <f t="shared" si="7"/>
        <v>75000</v>
      </c>
      <c r="E90" s="2">
        <f t="shared" si="7"/>
        <v>75000</v>
      </c>
    </row>
    <row r="91" spans="1:11">
      <c r="A91" s="3">
        <v>5211</v>
      </c>
      <c r="B91" s="2" t="s">
        <v>23</v>
      </c>
      <c r="C91" s="2">
        <v>850</v>
      </c>
      <c r="D91" s="2">
        <f t="shared" si="7"/>
        <v>850</v>
      </c>
      <c r="E91" s="2">
        <f t="shared" si="7"/>
        <v>850</v>
      </c>
    </row>
    <row r="92" spans="1:11">
      <c r="A92" s="3">
        <v>5212</v>
      </c>
      <c r="B92" s="2" t="s">
        <v>181</v>
      </c>
      <c r="C92" s="2"/>
      <c r="D92" s="2">
        <f t="shared" si="7"/>
        <v>0</v>
      </c>
      <c r="E92" s="2">
        <f t="shared" si="7"/>
        <v>0</v>
      </c>
    </row>
    <row r="93" spans="1:11">
      <c r="A93" s="3">
        <v>5299</v>
      </c>
      <c r="B93" s="2" t="s">
        <v>182</v>
      </c>
      <c r="C93" s="2">
        <v>21000</v>
      </c>
      <c r="D93" s="2">
        <f t="shared" si="7"/>
        <v>21000</v>
      </c>
      <c r="E93" s="2">
        <f t="shared" si="7"/>
        <v>21000</v>
      </c>
    </row>
    <row r="94" spans="1:11">
      <c r="A94" s="3">
        <v>5301</v>
      </c>
      <c r="B94" s="2" t="s">
        <v>109</v>
      </c>
      <c r="C94" s="2">
        <v>3000</v>
      </c>
      <c r="D94" s="2">
        <f t="shared" si="7"/>
        <v>3000</v>
      </c>
      <c r="E94" s="2">
        <f t="shared" si="7"/>
        <v>3000</v>
      </c>
    </row>
    <row r="95" spans="1:11">
      <c r="A95" s="3">
        <v>5302</v>
      </c>
      <c r="B95" s="2" t="s">
        <v>24</v>
      </c>
      <c r="C95" s="2">
        <v>30000</v>
      </c>
      <c r="D95" s="2">
        <f t="shared" si="7"/>
        <v>30000</v>
      </c>
      <c r="E95" s="2">
        <f t="shared" si="7"/>
        <v>30000</v>
      </c>
    </row>
    <row r="96" spans="1:11">
      <c r="A96" s="3">
        <v>5399</v>
      </c>
      <c r="B96" s="2" t="s">
        <v>183</v>
      </c>
      <c r="C96" s="2"/>
      <c r="D96" s="2">
        <f t="shared" si="7"/>
        <v>0</v>
      </c>
      <c r="E96" s="2">
        <f t="shared" si="7"/>
        <v>0</v>
      </c>
    </row>
    <row r="97" spans="1:10">
      <c r="A97" s="19" t="s">
        <v>184</v>
      </c>
      <c r="B97" s="24"/>
      <c r="C97" s="21">
        <f>SUM(C98:C113)</f>
        <v>3244000</v>
      </c>
      <c r="D97" s="21">
        <f>SUM(D98:D113)</f>
        <v>3244000</v>
      </c>
      <c r="E97" s="21">
        <f>SUM(E98:E113)</f>
        <v>3244000</v>
      </c>
      <c r="G97" s="39" t="s">
        <v>58</v>
      </c>
      <c r="H97" s="41"/>
      <c r="I97" s="42"/>
      <c r="J97" s="40" t="b">
        <f>AND(H97=I97)</f>
        <v>1</v>
      </c>
    </row>
    <row r="98" spans="1:10">
      <c r="A98" s="3">
        <v>6001</v>
      </c>
      <c r="B98" s="1" t="s">
        <v>25</v>
      </c>
      <c r="C98" s="2">
        <v>3200000</v>
      </c>
      <c r="D98" s="2">
        <f>C98</f>
        <v>3200000</v>
      </c>
      <c r="E98" s="2">
        <f>D98</f>
        <v>3200000</v>
      </c>
    </row>
    <row r="99" spans="1:10">
      <c r="A99" s="3">
        <v>6002</v>
      </c>
      <c r="B99" s="1" t="s">
        <v>185</v>
      </c>
      <c r="C99" s="2"/>
      <c r="D99" s="2">
        <f t="shared" ref="D99:E113" si="8">C99</f>
        <v>0</v>
      </c>
      <c r="E99" s="2">
        <f t="shared" si="8"/>
        <v>0</v>
      </c>
    </row>
    <row r="100" spans="1:10">
      <c r="A100" s="3">
        <v>6003</v>
      </c>
      <c r="B100" s="1" t="s">
        <v>186</v>
      </c>
      <c r="C100" s="2"/>
      <c r="D100" s="2">
        <f t="shared" si="8"/>
        <v>0</v>
      </c>
      <c r="E100" s="2">
        <f t="shared" si="8"/>
        <v>0</v>
      </c>
    </row>
    <row r="101" spans="1:10">
      <c r="A101" s="3">
        <v>6004</v>
      </c>
      <c r="B101" s="1" t="s">
        <v>187</v>
      </c>
      <c r="C101" s="2"/>
      <c r="D101" s="2">
        <f t="shared" si="8"/>
        <v>0</v>
      </c>
      <c r="E101" s="2">
        <f t="shared" si="8"/>
        <v>0</v>
      </c>
    </row>
    <row r="102" spans="1:10">
      <c r="A102" s="3">
        <v>6005</v>
      </c>
      <c r="B102" s="1" t="s">
        <v>188</v>
      </c>
      <c r="C102" s="2"/>
      <c r="D102" s="2">
        <f t="shared" si="8"/>
        <v>0</v>
      </c>
      <c r="E102" s="2">
        <f t="shared" si="8"/>
        <v>0</v>
      </c>
    </row>
    <row r="103" spans="1:10">
      <c r="A103" s="3">
        <v>6006</v>
      </c>
      <c r="B103" s="1" t="s">
        <v>26</v>
      </c>
      <c r="C103" s="2">
        <v>4000</v>
      </c>
      <c r="D103" s="2">
        <f t="shared" si="8"/>
        <v>4000</v>
      </c>
      <c r="E103" s="2">
        <f t="shared" si="8"/>
        <v>4000</v>
      </c>
    </row>
    <row r="104" spans="1:10">
      <c r="A104" s="3">
        <v>6007</v>
      </c>
      <c r="B104" s="1" t="s">
        <v>27</v>
      </c>
      <c r="C104" s="2"/>
      <c r="D104" s="2">
        <f t="shared" si="8"/>
        <v>0</v>
      </c>
      <c r="E104" s="2">
        <f t="shared" si="8"/>
        <v>0</v>
      </c>
    </row>
    <row r="105" spans="1:10">
      <c r="A105" s="3">
        <v>6008</v>
      </c>
      <c r="B105" s="1" t="s">
        <v>110</v>
      </c>
      <c r="C105" s="2"/>
      <c r="D105" s="2">
        <f t="shared" si="8"/>
        <v>0</v>
      </c>
      <c r="E105" s="2">
        <f t="shared" si="8"/>
        <v>0</v>
      </c>
    </row>
    <row r="106" spans="1:10">
      <c r="A106" s="3">
        <v>6009</v>
      </c>
      <c r="B106" s="1" t="s">
        <v>28</v>
      </c>
      <c r="C106" s="2"/>
      <c r="D106" s="2">
        <f t="shared" si="8"/>
        <v>0</v>
      </c>
      <c r="E106" s="2">
        <f t="shared" si="8"/>
        <v>0</v>
      </c>
    </row>
    <row r="107" spans="1:10">
      <c r="A107" s="3">
        <v>6010</v>
      </c>
      <c r="B107" s="1" t="s">
        <v>189</v>
      </c>
      <c r="C107" s="2"/>
      <c r="D107" s="2">
        <f t="shared" si="8"/>
        <v>0</v>
      </c>
      <c r="E107" s="2">
        <f t="shared" si="8"/>
        <v>0</v>
      </c>
    </row>
    <row r="108" spans="1:10">
      <c r="A108" s="3">
        <v>6011</v>
      </c>
      <c r="B108" s="1" t="s">
        <v>190</v>
      </c>
      <c r="C108" s="2"/>
      <c r="D108" s="2">
        <f t="shared" si="8"/>
        <v>0</v>
      </c>
      <c r="E108" s="2">
        <f t="shared" si="8"/>
        <v>0</v>
      </c>
    </row>
    <row r="109" spans="1:10">
      <c r="A109" s="3">
        <v>6099</v>
      </c>
      <c r="B109" s="1" t="s">
        <v>191</v>
      </c>
      <c r="C109" s="2">
        <v>20000</v>
      </c>
      <c r="D109" s="2">
        <f t="shared" si="8"/>
        <v>20000</v>
      </c>
      <c r="E109" s="2">
        <f t="shared" si="8"/>
        <v>20000</v>
      </c>
    </row>
    <row r="110" spans="1:10">
      <c r="A110" s="3">
        <v>6099</v>
      </c>
      <c r="B110" s="1" t="s">
        <v>192</v>
      </c>
      <c r="C110" s="2"/>
      <c r="D110" s="2">
        <f t="shared" si="8"/>
        <v>0</v>
      </c>
      <c r="E110" s="2">
        <f t="shared" si="8"/>
        <v>0</v>
      </c>
    </row>
    <row r="111" spans="1:10">
      <c r="A111" s="3">
        <v>6099</v>
      </c>
      <c r="B111" s="1" t="s">
        <v>193</v>
      </c>
      <c r="C111" s="2">
        <v>4000</v>
      </c>
      <c r="D111" s="2">
        <f t="shared" si="8"/>
        <v>4000</v>
      </c>
      <c r="E111" s="2">
        <f t="shared" si="8"/>
        <v>4000</v>
      </c>
    </row>
    <row r="112" spans="1:10">
      <c r="A112" s="3">
        <v>6099</v>
      </c>
      <c r="B112" s="1" t="s">
        <v>194</v>
      </c>
      <c r="C112" s="2"/>
      <c r="D112" s="2">
        <f t="shared" si="8"/>
        <v>0</v>
      </c>
      <c r="E112" s="2">
        <f t="shared" si="8"/>
        <v>0</v>
      </c>
    </row>
    <row r="113" spans="1:10">
      <c r="A113" s="8">
        <v>6099</v>
      </c>
      <c r="B113" s="1" t="s">
        <v>29</v>
      </c>
      <c r="C113" s="2">
        <v>16000</v>
      </c>
      <c r="D113" s="2">
        <f t="shared" si="8"/>
        <v>16000</v>
      </c>
      <c r="E113" s="2">
        <f t="shared" si="8"/>
        <v>16000</v>
      </c>
    </row>
    <row r="114" spans="1:10">
      <c r="A114" s="189" t="s">
        <v>62</v>
      </c>
      <c r="B114" s="190"/>
      <c r="C114" s="26">
        <f>C115+C152+C177</f>
        <v>5463000</v>
      </c>
      <c r="D114" s="26">
        <f>D115+D152+D177</f>
        <v>5463000</v>
      </c>
      <c r="E114" s="26">
        <f>E115+E152+E177</f>
        <v>5463000</v>
      </c>
      <c r="G114" s="39" t="s">
        <v>62</v>
      </c>
      <c r="H114" s="41"/>
      <c r="I114" s="42"/>
      <c r="J114" s="40" t="b">
        <f>AND(H114=I114)</f>
        <v>1</v>
      </c>
    </row>
    <row r="115" spans="1:10">
      <c r="A115" s="187" t="s">
        <v>580</v>
      </c>
      <c r="B115" s="188"/>
      <c r="C115" s="23">
        <f>C116+C135</f>
        <v>4777746</v>
      </c>
      <c r="D115" s="23">
        <f>D116+D135</f>
        <v>4777746</v>
      </c>
      <c r="E115" s="23">
        <f>E116+E135</f>
        <v>4777746</v>
      </c>
      <c r="G115" s="39" t="s">
        <v>61</v>
      </c>
      <c r="H115" s="41"/>
      <c r="I115" s="42"/>
      <c r="J115" s="40" t="b">
        <f>AND(H115=I115)</f>
        <v>1</v>
      </c>
    </row>
    <row r="116" spans="1:10">
      <c r="A116" s="185" t="s">
        <v>195</v>
      </c>
      <c r="B116" s="186"/>
      <c r="C116" s="21">
        <f>C117+C120+C123+C126+C129+C132</f>
        <v>761686</v>
      </c>
      <c r="D116" s="21">
        <f>D117+D120+D123+D126+D129+D132</f>
        <v>761686</v>
      </c>
      <c r="E116" s="21">
        <f>E117+E120+E123+E126+E129+E132</f>
        <v>761686</v>
      </c>
      <c r="G116" s="39" t="s">
        <v>583</v>
      </c>
      <c r="H116" s="41"/>
      <c r="I116" s="42"/>
      <c r="J116" s="40" t="b">
        <f>AND(H116=I116)</f>
        <v>1</v>
      </c>
    </row>
    <row r="117" spans="1:10">
      <c r="A117" s="3">
        <v>7001</v>
      </c>
      <c r="B117" s="1" t="s">
        <v>196</v>
      </c>
      <c r="C117" s="2">
        <f>C118+C119</f>
        <v>761686</v>
      </c>
      <c r="D117" s="2">
        <f>D118+D119</f>
        <v>761686</v>
      </c>
      <c r="E117" s="2">
        <f>E118+E119</f>
        <v>761686</v>
      </c>
    </row>
    <row r="118" spans="1:10">
      <c r="A118" s="131"/>
      <c r="B118" s="130" t="s">
        <v>851</v>
      </c>
      <c r="C118" s="129">
        <v>445000</v>
      </c>
      <c r="D118" s="129">
        <f>C118</f>
        <v>445000</v>
      </c>
      <c r="E118" s="129">
        <f>D118</f>
        <v>445000</v>
      </c>
    </row>
    <row r="119" spans="1:10">
      <c r="A119" s="131"/>
      <c r="B119" s="130" t="s">
        <v>856</v>
      </c>
      <c r="C119" s="129">
        <v>316686</v>
      </c>
      <c r="D119" s="129">
        <f>C119</f>
        <v>316686</v>
      </c>
      <c r="E119" s="129">
        <f>D119</f>
        <v>316686</v>
      </c>
    </row>
    <row r="120" spans="1:10">
      <c r="A120" s="3">
        <v>7001</v>
      </c>
      <c r="B120" s="1" t="s">
        <v>197</v>
      </c>
      <c r="C120" s="2">
        <f>C121+C122</f>
        <v>0</v>
      </c>
      <c r="D120" s="2">
        <f>D121+D122</f>
        <v>0</v>
      </c>
      <c r="E120" s="2">
        <f>E121+E122</f>
        <v>0</v>
      </c>
    </row>
    <row r="121" spans="1:10">
      <c r="A121" s="131"/>
      <c r="B121" s="130" t="s">
        <v>851</v>
      </c>
      <c r="C121" s="129"/>
      <c r="D121" s="129">
        <f>C121</f>
        <v>0</v>
      </c>
      <c r="E121" s="129">
        <f>D121</f>
        <v>0</v>
      </c>
    </row>
    <row r="122" spans="1:10">
      <c r="A122" s="131"/>
      <c r="B122" s="130" t="s">
        <v>856</v>
      </c>
      <c r="C122" s="129"/>
      <c r="D122" s="129">
        <f>C122</f>
        <v>0</v>
      </c>
      <c r="E122" s="129">
        <f>D122</f>
        <v>0</v>
      </c>
      <c r="G122" s="51">
        <f>C114+C2</f>
        <v>14568000</v>
      </c>
    </row>
    <row r="123" spans="1:10">
      <c r="A123" s="3">
        <v>7001</v>
      </c>
      <c r="B123" s="1" t="s">
        <v>198</v>
      </c>
      <c r="C123" s="2">
        <f>C124+C125</f>
        <v>0</v>
      </c>
      <c r="D123" s="2">
        <f>D124+D125</f>
        <v>0</v>
      </c>
      <c r="E123" s="2">
        <f>E124+E125</f>
        <v>0</v>
      </c>
    </row>
    <row r="124" spans="1:10">
      <c r="A124" s="131"/>
      <c r="B124" s="130" t="s">
        <v>851</v>
      </c>
      <c r="C124" s="129"/>
      <c r="D124" s="129">
        <f>C124</f>
        <v>0</v>
      </c>
      <c r="E124" s="129">
        <f>D124</f>
        <v>0</v>
      </c>
    </row>
    <row r="125" spans="1:10">
      <c r="A125" s="131"/>
      <c r="B125" s="130" t="s">
        <v>856</v>
      </c>
      <c r="C125" s="129"/>
      <c r="D125" s="129">
        <f>C125</f>
        <v>0</v>
      </c>
      <c r="E125" s="129">
        <f>D125</f>
        <v>0</v>
      </c>
    </row>
    <row r="126" spans="1:10">
      <c r="A126" s="3">
        <v>7001</v>
      </c>
      <c r="B126" s="1" t="s">
        <v>199</v>
      </c>
      <c r="C126" s="2">
        <f>C127+C128</f>
        <v>0</v>
      </c>
      <c r="D126" s="2">
        <f>D127+D128</f>
        <v>0</v>
      </c>
      <c r="E126" s="2">
        <f>E127+E128</f>
        <v>0</v>
      </c>
    </row>
    <row r="127" spans="1:10">
      <c r="A127" s="131"/>
      <c r="B127" s="130" t="s">
        <v>851</v>
      </c>
      <c r="C127" s="129"/>
      <c r="D127" s="129">
        <f>C127</f>
        <v>0</v>
      </c>
      <c r="E127" s="129">
        <f>D127</f>
        <v>0</v>
      </c>
    </row>
    <row r="128" spans="1:10">
      <c r="A128" s="131"/>
      <c r="B128" s="130" t="s">
        <v>856</v>
      </c>
      <c r="C128" s="129"/>
      <c r="D128" s="129">
        <f>C128</f>
        <v>0</v>
      </c>
      <c r="E128" s="129">
        <f>D128</f>
        <v>0</v>
      </c>
    </row>
    <row r="129" spans="1:10">
      <c r="A129" s="3">
        <v>7002</v>
      </c>
      <c r="B129" s="1" t="s">
        <v>200</v>
      </c>
      <c r="C129" s="2">
        <f>C130+C131</f>
        <v>0</v>
      </c>
      <c r="D129" s="2">
        <f>D130+D131</f>
        <v>0</v>
      </c>
      <c r="E129" s="2">
        <f>E130+E131</f>
        <v>0</v>
      </c>
    </row>
    <row r="130" spans="1:10">
      <c r="A130" s="131"/>
      <c r="B130" s="130" t="s">
        <v>851</v>
      </c>
      <c r="C130" s="129"/>
      <c r="D130" s="129">
        <f>C130</f>
        <v>0</v>
      </c>
      <c r="E130" s="129">
        <f>D130</f>
        <v>0</v>
      </c>
    </row>
    <row r="131" spans="1:10">
      <c r="A131" s="131"/>
      <c r="B131" s="130" t="s">
        <v>856</v>
      </c>
      <c r="C131" s="129"/>
      <c r="D131" s="129">
        <f>C131</f>
        <v>0</v>
      </c>
      <c r="E131" s="129">
        <f>D131</f>
        <v>0</v>
      </c>
    </row>
    <row r="132" spans="1:10">
      <c r="A132" s="3">
        <v>7002</v>
      </c>
      <c r="B132" s="1" t="s">
        <v>201</v>
      </c>
      <c r="C132" s="2">
        <f>C133+C134</f>
        <v>0</v>
      </c>
      <c r="D132" s="2">
        <f>D133+D134</f>
        <v>0</v>
      </c>
      <c r="E132" s="2">
        <f>E133+E134</f>
        <v>0</v>
      </c>
    </row>
    <row r="133" spans="1:10">
      <c r="A133" s="131"/>
      <c r="B133" s="130" t="s">
        <v>851</v>
      </c>
      <c r="C133" s="129"/>
      <c r="D133" s="129">
        <f>C133</f>
        <v>0</v>
      </c>
      <c r="E133" s="129">
        <f>D133</f>
        <v>0</v>
      </c>
    </row>
    <row r="134" spans="1:10">
      <c r="A134" s="131"/>
      <c r="B134" s="130" t="s">
        <v>856</v>
      </c>
      <c r="C134" s="129"/>
      <c r="D134" s="129">
        <f>C134</f>
        <v>0</v>
      </c>
      <c r="E134" s="129">
        <f>D134</f>
        <v>0</v>
      </c>
    </row>
    <row r="135" spans="1:10">
      <c r="A135" s="185" t="s">
        <v>202</v>
      </c>
      <c r="B135" s="186"/>
      <c r="C135" s="21">
        <f>C136+C140+C143+C146+C149</f>
        <v>4016060</v>
      </c>
      <c r="D135" s="21">
        <f>D136+D140+D143+D146+D149</f>
        <v>4016060</v>
      </c>
      <c r="E135" s="21">
        <f>E136+E140+E143+E146+E149</f>
        <v>4016060</v>
      </c>
      <c r="G135" s="39" t="s">
        <v>584</v>
      </c>
      <c r="H135" s="41"/>
      <c r="I135" s="42"/>
      <c r="J135" s="40" t="b">
        <f>AND(H135=I135)</f>
        <v>1</v>
      </c>
    </row>
    <row r="136" spans="1:10">
      <c r="A136" s="3">
        <v>8001</v>
      </c>
      <c r="B136" s="1" t="s">
        <v>203</v>
      </c>
      <c r="C136" s="2">
        <f>C137+C138+C139</f>
        <v>1963076</v>
      </c>
      <c r="D136" s="2">
        <f>D137+D138+D139</f>
        <v>1963076</v>
      </c>
      <c r="E136" s="2">
        <f>E137+E138+E139</f>
        <v>1963076</v>
      </c>
    </row>
    <row r="137" spans="1:10">
      <c r="A137" s="131"/>
      <c r="B137" s="130" t="s">
        <v>851</v>
      </c>
      <c r="C137" s="129">
        <v>772190</v>
      </c>
      <c r="D137" s="129">
        <f>C137</f>
        <v>772190</v>
      </c>
      <c r="E137" s="129">
        <f>D137</f>
        <v>772190</v>
      </c>
    </row>
    <row r="138" spans="1:10">
      <c r="A138" s="131"/>
      <c r="B138" s="130" t="s">
        <v>858</v>
      </c>
      <c r="C138" s="129">
        <v>885000</v>
      </c>
      <c r="D138" s="129">
        <f t="shared" ref="D138:E139" si="9">C138</f>
        <v>885000</v>
      </c>
      <c r="E138" s="129">
        <f t="shared" si="9"/>
        <v>885000</v>
      </c>
    </row>
    <row r="139" spans="1:10">
      <c r="A139" s="131"/>
      <c r="B139" s="130" t="s">
        <v>857</v>
      </c>
      <c r="C139" s="129">
        <v>305886</v>
      </c>
      <c r="D139" s="129">
        <f t="shared" si="9"/>
        <v>305886</v>
      </c>
      <c r="E139" s="129">
        <f t="shared" si="9"/>
        <v>305886</v>
      </c>
    </row>
    <row r="140" spans="1:10">
      <c r="A140" s="3">
        <v>8002</v>
      </c>
      <c r="B140" s="1" t="s">
        <v>204</v>
      </c>
      <c r="C140" s="2">
        <f>C141+C142</f>
        <v>2025484</v>
      </c>
      <c r="D140" s="2">
        <f>D141+D142</f>
        <v>2025484</v>
      </c>
      <c r="E140" s="2">
        <f>E141+E142</f>
        <v>2025484</v>
      </c>
    </row>
    <row r="141" spans="1:10">
      <c r="A141" s="131"/>
      <c r="B141" s="130" t="s">
        <v>851</v>
      </c>
      <c r="C141" s="129">
        <v>1325484</v>
      </c>
      <c r="D141" s="129">
        <f>C141</f>
        <v>1325484</v>
      </c>
      <c r="E141" s="129">
        <f>D141</f>
        <v>1325484</v>
      </c>
    </row>
    <row r="142" spans="1:10">
      <c r="A142" s="131"/>
      <c r="B142" s="130" t="s">
        <v>856</v>
      </c>
      <c r="C142" s="129">
        <v>700000</v>
      </c>
      <c r="D142" s="129">
        <f>C142</f>
        <v>700000</v>
      </c>
      <c r="E142" s="129">
        <f>D142</f>
        <v>700000</v>
      </c>
    </row>
    <row r="143" spans="1:10">
      <c r="A143" s="3">
        <v>8003</v>
      </c>
      <c r="B143" s="1" t="s">
        <v>205</v>
      </c>
      <c r="C143" s="2">
        <f>C144+C145</f>
        <v>0</v>
      </c>
      <c r="D143" s="2">
        <f>D144+D145</f>
        <v>0</v>
      </c>
      <c r="E143" s="2">
        <f>E144+E145</f>
        <v>0</v>
      </c>
    </row>
    <row r="144" spans="1:10">
      <c r="A144" s="131"/>
      <c r="B144" s="130" t="s">
        <v>851</v>
      </c>
      <c r="C144" s="129"/>
      <c r="D144" s="129">
        <f>C144</f>
        <v>0</v>
      </c>
      <c r="E144" s="129">
        <f>D144</f>
        <v>0</v>
      </c>
    </row>
    <row r="145" spans="1:10">
      <c r="A145" s="131"/>
      <c r="B145" s="130" t="s">
        <v>856</v>
      </c>
      <c r="C145" s="129"/>
      <c r="D145" s="129">
        <f>C145</f>
        <v>0</v>
      </c>
      <c r="E145" s="129">
        <f>D145</f>
        <v>0</v>
      </c>
    </row>
    <row r="146" spans="1:10">
      <c r="A146" s="3">
        <v>8004</v>
      </c>
      <c r="B146" s="1" t="s">
        <v>206</v>
      </c>
      <c r="C146" s="2">
        <f>C147+C148</f>
        <v>0</v>
      </c>
      <c r="D146" s="2">
        <f>D147+D148</f>
        <v>0</v>
      </c>
      <c r="E146" s="2">
        <f>E147+E148</f>
        <v>0</v>
      </c>
    </row>
    <row r="147" spans="1:10">
      <c r="A147" s="131"/>
      <c r="B147" s="130" t="s">
        <v>851</v>
      </c>
      <c r="C147" s="129"/>
      <c r="D147" s="129">
        <f>C147</f>
        <v>0</v>
      </c>
      <c r="E147" s="129">
        <f>D147</f>
        <v>0</v>
      </c>
    </row>
    <row r="148" spans="1:10">
      <c r="A148" s="131"/>
      <c r="B148" s="130" t="s">
        <v>856</v>
      </c>
      <c r="C148" s="129"/>
      <c r="D148" s="129">
        <f>C148</f>
        <v>0</v>
      </c>
      <c r="E148" s="129">
        <f>D148</f>
        <v>0</v>
      </c>
    </row>
    <row r="149" spans="1:10">
      <c r="A149" s="3">
        <v>8005</v>
      </c>
      <c r="B149" s="1" t="s">
        <v>207</v>
      </c>
      <c r="C149" s="2">
        <f>C150+C151</f>
        <v>27500</v>
      </c>
      <c r="D149" s="2">
        <f>D150+D151</f>
        <v>27500</v>
      </c>
      <c r="E149" s="2">
        <f>E150+E151</f>
        <v>27500</v>
      </c>
    </row>
    <row r="150" spans="1:10">
      <c r="A150" s="131"/>
      <c r="B150" s="130" t="s">
        <v>851</v>
      </c>
      <c r="C150" s="129">
        <v>27500</v>
      </c>
      <c r="D150" s="129">
        <f>C150</f>
        <v>27500</v>
      </c>
      <c r="E150" s="129">
        <f>D150</f>
        <v>27500</v>
      </c>
    </row>
    <row r="151" spans="1:10">
      <c r="A151" s="131"/>
      <c r="B151" s="130" t="s">
        <v>856</v>
      </c>
      <c r="C151" s="129"/>
      <c r="D151" s="129">
        <f>C151</f>
        <v>0</v>
      </c>
      <c r="E151" s="129">
        <f>D151</f>
        <v>0</v>
      </c>
    </row>
    <row r="152" spans="1:10">
      <c r="A152" s="187" t="s">
        <v>581</v>
      </c>
      <c r="B152" s="188"/>
      <c r="C152" s="23">
        <f>C153+C163+C170</f>
        <v>685254</v>
      </c>
      <c r="D152" s="23">
        <f>D153+D163+D170</f>
        <v>685254</v>
      </c>
      <c r="E152" s="23">
        <f>E153+E163+E170</f>
        <v>685254</v>
      </c>
      <c r="G152" s="39" t="s">
        <v>66</v>
      </c>
      <c r="H152" s="41"/>
      <c r="I152" s="42"/>
      <c r="J152" s="40" t="b">
        <f>AND(H152=I152)</f>
        <v>1</v>
      </c>
    </row>
    <row r="153" spans="1:10">
      <c r="A153" s="185" t="s">
        <v>208</v>
      </c>
      <c r="B153" s="186"/>
      <c r="C153" s="21">
        <f>C154+C157+C160</f>
        <v>685254</v>
      </c>
      <c r="D153" s="21">
        <f>D154+D157+D160</f>
        <v>685254</v>
      </c>
      <c r="E153" s="21">
        <f>E154+E157+E160</f>
        <v>685254</v>
      </c>
      <c r="G153" s="39" t="s">
        <v>585</v>
      </c>
      <c r="H153" s="41"/>
      <c r="I153" s="42"/>
      <c r="J153" s="40" t="b">
        <f>AND(H153=I153)</f>
        <v>1</v>
      </c>
    </row>
    <row r="154" spans="1:10">
      <c r="A154" s="3">
        <v>9001</v>
      </c>
      <c r="B154" s="1" t="s">
        <v>209</v>
      </c>
      <c r="C154" s="2">
        <f>C155+C156</f>
        <v>685254</v>
      </c>
      <c r="D154" s="2">
        <f>D155+D156</f>
        <v>685254</v>
      </c>
      <c r="E154" s="2">
        <f>E155+E156</f>
        <v>685254</v>
      </c>
    </row>
    <row r="155" spans="1:10">
      <c r="A155" s="131"/>
      <c r="B155" s="130" t="s">
        <v>851</v>
      </c>
      <c r="C155" s="129">
        <v>529000</v>
      </c>
      <c r="D155" s="129">
        <f>C155</f>
        <v>529000</v>
      </c>
      <c r="E155" s="129">
        <f>D155</f>
        <v>529000</v>
      </c>
    </row>
    <row r="156" spans="1:10">
      <c r="A156" s="131"/>
      <c r="B156" s="130" t="s">
        <v>856</v>
      </c>
      <c r="C156" s="129">
        <v>156254</v>
      </c>
      <c r="D156" s="129">
        <f>C156</f>
        <v>156254</v>
      </c>
      <c r="E156" s="129">
        <f>D156</f>
        <v>156254</v>
      </c>
    </row>
    <row r="157" spans="1:10">
      <c r="A157" s="3">
        <v>9002</v>
      </c>
      <c r="B157" s="1" t="s">
        <v>210</v>
      </c>
      <c r="C157" s="2">
        <f>C158+C159</f>
        <v>0</v>
      </c>
      <c r="D157" s="2">
        <f>D158+D159</f>
        <v>0</v>
      </c>
      <c r="E157" s="2">
        <f>E158+E159</f>
        <v>0</v>
      </c>
    </row>
    <row r="158" spans="1:10">
      <c r="A158" s="131"/>
      <c r="B158" s="130" t="s">
        <v>851</v>
      </c>
      <c r="C158" s="129"/>
      <c r="D158" s="129">
        <f>C158</f>
        <v>0</v>
      </c>
      <c r="E158" s="129">
        <f>D158</f>
        <v>0</v>
      </c>
    </row>
    <row r="159" spans="1:10">
      <c r="A159" s="131"/>
      <c r="B159" s="130" t="s">
        <v>856</v>
      </c>
      <c r="C159" s="129"/>
      <c r="D159" s="129">
        <f>C159</f>
        <v>0</v>
      </c>
      <c r="E159" s="129">
        <f>D159</f>
        <v>0</v>
      </c>
    </row>
    <row r="160" spans="1:10">
      <c r="A160" s="3">
        <v>9003</v>
      </c>
      <c r="B160" s="1" t="s">
        <v>211</v>
      </c>
      <c r="C160" s="2">
        <f>C161+C162</f>
        <v>0</v>
      </c>
      <c r="D160" s="2">
        <f>D161+D162</f>
        <v>0</v>
      </c>
      <c r="E160" s="2">
        <f>E161+E162</f>
        <v>0</v>
      </c>
    </row>
    <row r="161" spans="1:10">
      <c r="A161" s="131"/>
      <c r="B161" s="130" t="s">
        <v>851</v>
      </c>
      <c r="C161" s="129"/>
      <c r="D161" s="129">
        <f>C161</f>
        <v>0</v>
      </c>
      <c r="E161" s="129">
        <f>D161</f>
        <v>0</v>
      </c>
    </row>
    <row r="162" spans="1:10">
      <c r="A162" s="131"/>
      <c r="B162" s="130" t="s">
        <v>856</v>
      </c>
      <c r="C162" s="129"/>
      <c r="D162" s="129">
        <f>C162</f>
        <v>0</v>
      </c>
      <c r="E162" s="129">
        <f>D162</f>
        <v>0</v>
      </c>
    </row>
    <row r="163" spans="1:10">
      <c r="A163" s="185" t="s">
        <v>212</v>
      </c>
      <c r="B163" s="186"/>
      <c r="C163" s="21">
        <f>C164+C167</f>
        <v>0</v>
      </c>
      <c r="D163" s="21">
        <f>D164+D167</f>
        <v>0</v>
      </c>
      <c r="E163" s="21">
        <f>E164+E167</f>
        <v>0</v>
      </c>
      <c r="G163" s="39" t="s">
        <v>63</v>
      </c>
      <c r="H163" s="41"/>
      <c r="I163" s="42"/>
      <c r="J163" s="40" t="b">
        <f>AND(H163=I163)</f>
        <v>1</v>
      </c>
    </row>
    <row r="164" spans="1:10">
      <c r="A164" s="3">
        <v>10001</v>
      </c>
      <c r="B164" s="1" t="s">
        <v>213</v>
      </c>
      <c r="C164" s="2">
        <f>C165+C166</f>
        <v>0</v>
      </c>
      <c r="D164" s="2">
        <f>D165+D166</f>
        <v>0</v>
      </c>
      <c r="E164" s="2">
        <f>E165+E166</f>
        <v>0</v>
      </c>
    </row>
    <row r="165" spans="1:10">
      <c r="A165" s="131"/>
      <c r="B165" s="130" t="s">
        <v>851</v>
      </c>
      <c r="C165" s="129"/>
      <c r="D165" s="129">
        <f>C165</f>
        <v>0</v>
      </c>
      <c r="E165" s="129">
        <f>D165</f>
        <v>0</v>
      </c>
    </row>
    <row r="166" spans="1:10">
      <c r="A166" s="131"/>
      <c r="B166" s="130" t="s">
        <v>856</v>
      </c>
      <c r="C166" s="129"/>
      <c r="D166" s="129">
        <f>C166</f>
        <v>0</v>
      </c>
      <c r="E166" s="129">
        <f>D166</f>
        <v>0</v>
      </c>
    </row>
    <row r="167" spans="1:10">
      <c r="A167" s="3">
        <v>10002</v>
      </c>
      <c r="B167" s="1" t="s">
        <v>215</v>
      </c>
      <c r="C167" s="2">
        <f>C168+C169</f>
        <v>0</v>
      </c>
      <c r="D167" s="2">
        <f>D168+D169</f>
        <v>0</v>
      </c>
      <c r="E167" s="2">
        <f>E168+E169</f>
        <v>0</v>
      </c>
    </row>
    <row r="168" spans="1:10">
      <c r="A168" s="131"/>
      <c r="B168" s="130" t="s">
        <v>851</v>
      </c>
      <c r="C168" s="129"/>
      <c r="D168" s="129">
        <f>C168</f>
        <v>0</v>
      </c>
      <c r="E168" s="129">
        <f>D168</f>
        <v>0</v>
      </c>
    </row>
    <row r="169" spans="1:10">
      <c r="A169" s="131"/>
      <c r="B169" s="130" t="s">
        <v>856</v>
      </c>
      <c r="C169" s="129"/>
      <c r="D169" s="129">
        <f>C169</f>
        <v>0</v>
      </c>
      <c r="E169" s="129">
        <f>D169</f>
        <v>0</v>
      </c>
    </row>
    <row r="170" spans="1:10">
      <c r="A170" s="185" t="s">
        <v>214</v>
      </c>
      <c r="B170" s="186"/>
      <c r="C170" s="21">
        <f>C171+C174</f>
        <v>0</v>
      </c>
      <c r="D170" s="21">
        <f>D171+D174</f>
        <v>0</v>
      </c>
      <c r="E170" s="21">
        <f>E171+E174</f>
        <v>0</v>
      </c>
      <c r="G170" s="39" t="s">
        <v>586</v>
      </c>
      <c r="H170" s="41"/>
      <c r="I170" s="42"/>
      <c r="J170" s="40" t="b">
        <f>AND(H170=I170)</f>
        <v>1</v>
      </c>
    </row>
    <row r="171" spans="1:10">
      <c r="A171" s="3">
        <v>11001</v>
      </c>
      <c r="B171" s="1" t="s">
        <v>213</v>
      </c>
      <c r="C171" s="2">
        <f>C172+C173</f>
        <v>0</v>
      </c>
      <c r="D171" s="2">
        <f>D172+D173</f>
        <v>0</v>
      </c>
      <c r="E171" s="2">
        <f>E172+E173</f>
        <v>0</v>
      </c>
    </row>
    <row r="172" spans="1:10">
      <c r="A172" s="131"/>
      <c r="B172" s="130" t="s">
        <v>851</v>
      </c>
      <c r="C172" s="129"/>
      <c r="D172" s="129">
        <f>C172</f>
        <v>0</v>
      </c>
      <c r="E172" s="129">
        <f>D172</f>
        <v>0</v>
      </c>
    </row>
    <row r="173" spans="1:10">
      <c r="A173" s="131"/>
      <c r="B173" s="130" t="s">
        <v>856</v>
      </c>
      <c r="C173" s="129"/>
      <c r="D173" s="129">
        <f>C173</f>
        <v>0</v>
      </c>
      <c r="E173" s="129">
        <f>D173</f>
        <v>0</v>
      </c>
    </row>
    <row r="174" spans="1:10">
      <c r="A174" s="3">
        <v>11002</v>
      </c>
      <c r="B174" s="1" t="s">
        <v>215</v>
      </c>
      <c r="C174" s="2">
        <f>C175+C176</f>
        <v>0</v>
      </c>
      <c r="D174" s="2">
        <f>D175+D176</f>
        <v>0</v>
      </c>
      <c r="E174" s="2">
        <f>E175+E176</f>
        <v>0</v>
      </c>
    </row>
    <row r="175" spans="1:10">
      <c r="A175" s="131"/>
      <c r="B175" s="130" t="s">
        <v>851</v>
      </c>
      <c r="C175" s="129"/>
      <c r="D175" s="129">
        <f>C175</f>
        <v>0</v>
      </c>
      <c r="E175" s="129">
        <f>D175</f>
        <v>0</v>
      </c>
    </row>
    <row r="176" spans="1:10">
      <c r="A176" s="131"/>
      <c r="B176" s="130" t="s">
        <v>856</v>
      </c>
      <c r="C176" s="129"/>
      <c r="D176" s="129">
        <f>C176</f>
        <v>0</v>
      </c>
      <c r="E176" s="129">
        <f>D176</f>
        <v>0</v>
      </c>
    </row>
    <row r="177" spans="1:10">
      <c r="A177" s="187" t="s">
        <v>582</v>
      </c>
      <c r="B177" s="188"/>
      <c r="C177" s="27">
        <f>C178</f>
        <v>0</v>
      </c>
      <c r="D177" s="27">
        <f>D178</f>
        <v>0</v>
      </c>
      <c r="E177" s="27">
        <f>E178</f>
        <v>0</v>
      </c>
      <c r="G177" s="39" t="s">
        <v>216</v>
      </c>
      <c r="H177" s="41"/>
      <c r="I177" s="42"/>
      <c r="J177" s="40" t="b">
        <f>AND(H177=I177)</f>
        <v>1</v>
      </c>
    </row>
    <row r="178" spans="1:10">
      <c r="A178" s="185" t="s">
        <v>217</v>
      </c>
      <c r="B178" s="186"/>
      <c r="C178" s="21">
        <f>C179+C184+C188+C197+C200+C203+C215+C222+C228+C235+C238+C243+C250</f>
        <v>0</v>
      </c>
      <c r="D178" s="21">
        <f>D179+D184+D188+D197+D200+D203+D215+D222+D228+D235+D238+D243+D250</f>
        <v>0</v>
      </c>
      <c r="E178" s="21">
        <f>E179+E184+E188+E197+E200+E203+E215+E222+E228+E235+E238+E243+E250</f>
        <v>0</v>
      </c>
      <c r="G178" s="39" t="s">
        <v>587</v>
      </c>
      <c r="H178" s="41"/>
      <c r="I178" s="42"/>
      <c r="J178" s="40" t="b">
        <f>AND(H178=I178)</f>
        <v>1</v>
      </c>
    </row>
    <row r="179" spans="1:10">
      <c r="A179" s="191" t="s">
        <v>845</v>
      </c>
      <c r="B179" s="192"/>
      <c r="C179" s="2">
        <f>C180+C182</f>
        <v>0</v>
      </c>
      <c r="D179" s="2">
        <f>D180+D182</f>
        <v>0</v>
      </c>
      <c r="E179" s="2">
        <f>E180+E182</f>
        <v>0</v>
      </c>
    </row>
    <row r="180" spans="1:10">
      <c r="A180" s="131">
        <v>3</v>
      </c>
      <c r="B180" s="130" t="s">
        <v>853</v>
      </c>
      <c r="C180" s="129"/>
      <c r="D180" s="129">
        <f>D181</f>
        <v>0</v>
      </c>
      <c r="E180" s="129">
        <f>E181</f>
        <v>0</v>
      </c>
    </row>
    <row r="181" spans="1:10">
      <c r="A181" s="89"/>
      <c r="B181" s="88" t="s">
        <v>851</v>
      </c>
      <c r="C181" s="128"/>
      <c r="D181" s="128">
        <f>C181</f>
        <v>0</v>
      </c>
      <c r="E181" s="128">
        <f>D181</f>
        <v>0</v>
      </c>
    </row>
    <row r="182" spans="1:10">
      <c r="A182" s="131">
        <v>4</v>
      </c>
      <c r="B182" s="130" t="s">
        <v>854</v>
      </c>
      <c r="C182" s="129"/>
      <c r="D182" s="129">
        <f>D183</f>
        <v>0</v>
      </c>
      <c r="E182" s="129">
        <f>E183</f>
        <v>0</v>
      </c>
    </row>
    <row r="183" spans="1:10">
      <c r="A183" s="89"/>
      <c r="B183" s="88" t="s">
        <v>851</v>
      </c>
      <c r="C183" s="128"/>
      <c r="D183" s="128">
        <f>C183</f>
        <v>0</v>
      </c>
      <c r="E183" s="128">
        <f>D183</f>
        <v>0</v>
      </c>
    </row>
    <row r="184" spans="1:10">
      <c r="A184" s="191" t="s">
        <v>844</v>
      </c>
      <c r="B184" s="192"/>
      <c r="C184" s="2">
        <f>C185</f>
        <v>0</v>
      </c>
      <c r="D184" s="2">
        <f>D185</f>
        <v>0</v>
      </c>
      <c r="E184" s="2">
        <f>E185</f>
        <v>0</v>
      </c>
    </row>
    <row r="185" spans="1:10">
      <c r="A185" s="131">
        <v>2</v>
      </c>
      <c r="B185" s="130" t="s">
        <v>852</v>
      </c>
      <c r="C185" s="129">
        <f>C186+C187</f>
        <v>0</v>
      </c>
      <c r="D185" s="129">
        <f>D186+D187</f>
        <v>0</v>
      </c>
      <c r="E185" s="129">
        <f>E186+E187</f>
        <v>0</v>
      </c>
    </row>
    <row r="186" spans="1:10">
      <c r="A186" s="89"/>
      <c r="B186" s="88" t="s">
        <v>851</v>
      </c>
      <c r="C186" s="128"/>
      <c r="D186" s="128">
        <f>C186</f>
        <v>0</v>
      </c>
      <c r="E186" s="128">
        <f>D186</f>
        <v>0</v>
      </c>
    </row>
    <row r="187" spans="1:10">
      <c r="A187" s="89"/>
      <c r="B187" s="88" t="s">
        <v>843</v>
      </c>
      <c r="C187" s="128"/>
      <c r="D187" s="128">
        <f>C187</f>
        <v>0</v>
      </c>
      <c r="E187" s="128">
        <f>D187</f>
        <v>0</v>
      </c>
    </row>
    <row r="188" spans="1:10">
      <c r="A188" s="191" t="s">
        <v>842</v>
      </c>
      <c r="B188" s="192"/>
      <c r="C188" s="2">
        <f>C189+C193+C195</f>
        <v>0</v>
      </c>
      <c r="D188" s="2">
        <f>D189+D193+D195</f>
        <v>0</v>
      </c>
      <c r="E188" s="2">
        <f>E189+E193+E195</f>
        <v>0</v>
      </c>
    </row>
    <row r="189" spans="1:10">
      <c r="A189" s="131">
        <v>1</v>
      </c>
      <c r="B189" s="130" t="s">
        <v>855</v>
      </c>
      <c r="C189" s="129">
        <f>C190+C191+C192</f>
        <v>0</v>
      </c>
      <c r="D189" s="129">
        <f>D190+D191+D192</f>
        <v>0</v>
      </c>
      <c r="E189" s="129">
        <f>E190+E191+E192</f>
        <v>0</v>
      </c>
    </row>
    <row r="190" spans="1:10">
      <c r="A190" s="89"/>
      <c r="B190" s="88" t="s">
        <v>851</v>
      </c>
      <c r="C190" s="128">
        <v>0</v>
      </c>
      <c r="D190" s="128">
        <f t="shared" ref="D190:E192" si="10">C190</f>
        <v>0</v>
      </c>
      <c r="E190" s="128">
        <f t="shared" si="10"/>
        <v>0</v>
      </c>
    </row>
    <row r="191" spans="1:10">
      <c r="A191" s="89"/>
      <c r="B191" s="88" t="s">
        <v>841</v>
      </c>
      <c r="C191" s="128">
        <v>0</v>
      </c>
      <c r="D191" s="128">
        <f t="shared" si="10"/>
        <v>0</v>
      </c>
      <c r="E191" s="128">
        <f t="shared" si="10"/>
        <v>0</v>
      </c>
    </row>
    <row r="192" spans="1:10">
      <c r="A192" s="89"/>
      <c r="B192" s="88" t="s">
        <v>840</v>
      </c>
      <c r="C192" s="128">
        <v>0</v>
      </c>
      <c r="D192" s="128">
        <f t="shared" si="10"/>
        <v>0</v>
      </c>
      <c r="E192" s="128">
        <f t="shared" si="10"/>
        <v>0</v>
      </c>
    </row>
    <row r="193" spans="1:5">
      <c r="A193" s="131">
        <v>3</v>
      </c>
      <c r="B193" s="130" t="s">
        <v>853</v>
      </c>
      <c r="C193" s="129">
        <f>C194</f>
        <v>0</v>
      </c>
      <c r="D193" s="129">
        <f>D194</f>
        <v>0</v>
      </c>
      <c r="E193" s="129">
        <f>E194</f>
        <v>0</v>
      </c>
    </row>
    <row r="194" spans="1:5">
      <c r="A194" s="89"/>
      <c r="B194" s="88" t="s">
        <v>851</v>
      </c>
      <c r="C194" s="128">
        <v>0</v>
      </c>
      <c r="D194" s="128">
        <f>C194</f>
        <v>0</v>
      </c>
      <c r="E194" s="128">
        <f>D194</f>
        <v>0</v>
      </c>
    </row>
    <row r="195" spans="1:5">
      <c r="A195" s="131">
        <v>4</v>
      </c>
      <c r="B195" s="130" t="s">
        <v>854</v>
      </c>
      <c r="C195" s="129">
        <f>C196</f>
        <v>0</v>
      </c>
      <c r="D195" s="129">
        <f>D196</f>
        <v>0</v>
      </c>
      <c r="E195" s="129">
        <f>E196</f>
        <v>0</v>
      </c>
    </row>
    <row r="196" spans="1:5">
      <c r="A196" s="89"/>
      <c r="B196" s="88" t="s">
        <v>851</v>
      </c>
      <c r="C196" s="128">
        <v>0</v>
      </c>
      <c r="D196" s="128">
        <f>C196</f>
        <v>0</v>
      </c>
      <c r="E196" s="128">
        <f>D196</f>
        <v>0</v>
      </c>
    </row>
    <row r="197" spans="1:5">
      <c r="A197" s="191" t="s">
        <v>839</v>
      </c>
      <c r="B197" s="192"/>
      <c r="C197" s="2">
        <f t="shared" ref="C197:E198" si="11">C198</f>
        <v>0</v>
      </c>
      <c r="D197" s="2">
        <f t="shared" si="11"/>
        <v>0</v>
      </c>
      <c r="E197" s="2">
        <f t="shared" si="11"/>
        <v>0</v>
      </c>
    </row>
    <row r="198" spans="1:5">
      <c r="A198" s="131">
        <v>4</v>
      </c>
      <c r="B198" s="130" t="s">
        <v>854</v>
      </c>
      <c r="C198" s="129">
        <f t="shared" si="11"/>
        <v>0</v>
      </c>
      <c r="D198" s="129">
        <f t="shared" si="11"/>
        <v>0</v>
      </c>
      <c r="E198" s="129">
        <f t="shared" si="11"/>
        <v>0</v>
      </c>
    </row>
    <row r="199" spans="1:5">
      <c r="A199" s="89"/>
      <c r="B199" s="88" t="s">
        <v>851</v>
      </c>
      <c r="C199" s="128">
        <v>0</v>
      </c>
      <c r="D199" s="128">
        <f>C199</f>
        <v>0</v>
      </c>
      <c r="E199" s="128">
        <f>D199</f>
        <v>0</v>
      </c>
    </row>
    <row r="200" spans="1:5">
      <c r="A200" s="191" t="s">
        <v>838</v>
      </c>
      <c r="B200" s="192"/>
      <c r="C200" s="2">
        <f>SUM(C201)</f>
        <v>0</v>
      </c>
      <c r="D200" s="2">
        <f>SUM(D201)</f>
        <v>0</v>
      </c>
      <c r="E200" s="2">
        <f>SUM(E201)</f>
        <v>0</v>
      </c>
    </row>
    <row r="201" spans="1:5">
      <c r="A201" s="131">
        <v>3</v>
      </c>
      <c r="B201" s="130" t="s">
        <v>853</v>
      </c>
      <c r="C201" s="129">
        <f>C202</f>
        <v>0</v>
      </c>
      <c r="D201" s="129">
        <f>D202</f>
        <v>0</v>
      </c>
      <c r="E201" s="129">
        <f>E202</f>
        <v>0</v>
      </c>
    </row>
    <row r="202" spans="1:5">
      <c r="A202" s="89"/>
      <c r="B202" s="88" t="s">
        <v>851</v>
      </c>
      <c r="C202" s="128">
        <v>0</v>
      </c>
      <c r="D202" s="128">
        <f>C202</f>
        <v>0</v>
      </c>
      <c r="E202" s="128">
        <f>D202</f>
        <v>0</v>
      </c>
    </row>
    <row r="203" spans="1:5">
      <c r="A203" s="191" t="s">
        <v>837</v>
      </c>
      <c r="B203" s="192"/>
      <c r="C203" s="2">
        <f>C204+C211+C213+C207</f>
        <v>0</v>
      </c>
      <c r="D203" s="2">
        <f>D204+D211+D213+D207</f>
        <v>0</v>
      </c>
      <c r="E203" s="2">
        <f>E204+E211+E213+E207</f>
        <v>0</v>
      </c>
    </row>
    <row r="204" spans="1:5">
      <c r="A204" s="131">
        <v>1</v>
      </c>
      <c r="B204" s="130" t="s">
        <v>855</v>
      </c>
      <c r="C204" s="129">
        <f>C205+C206</f>
        <v>0</v>
      </c>
      <c r="D204" s="129">
        <f>D205+D206</f>
        <v>0</v>
      </c>
      <c r="E204" s="129">
        <f>E205+E206</f>
        <v>0</v>
      </c>
    </row>
    <row r="205" spans="1:5">
      <c r="A205" s="89"/>
      <c r="B205" s="88" t="s">
        <v>851</v>
      </c>
      <c r="C205" s="128">
        <v>0</v>
      </c>
      <c r="D205" s="128">
        <f>C205</f>
        <v>0</v>
      </c>
      <c r="E205" s="128">
        <f>D205</f>
        <v>0</v>
      </c>
    </row>
    <row r="206" spans="1:5">
      <c r="A206" s="89"/>
      <c r="B206" s="88" t="s">
        <v>835</v>
      </c>
      <c r="C206" s="128">
        <v>0</v>
      </c>
      <c r="D206" s="128">
        <f>C206</f>
        <v>0</v>
      </c>
      <c r="E206" s="128">
        <f>D206</f>
        <v>0</v>
      </c>
    </row>
    <row r="207" spans="1:5">
      <c r="A207" s="131">
        <v>2</v>
      </c>
      <c r="B207" s="130" t="s">
        <v>852</v>
      </c>
      <c r="C207" s="129">
        <f>C209+C208+C210</f>
        <v>0</v>
      </c>
      <c r="D207" s="129">
        <f>D209+D208+D210</f>
        <v>0</v>
      </c>
      <c r="E207" s="129">
        <f>E209+E208+E210</f>
        <v>0</v>
      </c>
    </row>
    <row r="208" spans="1:5">
      <c r="A208" s="89"/>
      <c r="B208" s="88" t="s">
        <v>851</v>
      </c>
      <c r="C208" s="128">
        <v>0</v>
      </c>
      <c r="D208" s="128">
        <f t="shared" ref="D208:E210" si="12">C208</f>
        <v>0</v>
      </c>
      <c r="E208" s="128">
        <f t="shared" si="12"/>
        <v>0</v>
      </c>
    </row>
    <row r="209" spans="1:11">
      <c r="A209" s="89"/>
      <c r="B209" s="88" t="s">
        <v>834</v>
      </c>
      <c r="C209" s="128"/>
      <c r="D209" s="128">
        <f t="shared" si="12"/>
        <v>0</v>
      </c>
      <c r="E209" s="128">
        <f t="shared" si="12"/>
        <v>0</v>
      </c>
    </row>
    <row r="210" spans="1:11">
      <c r="A210" s="89"/>
      <c r="B210" s="88" t="s">
        <v>851</v>
      </c>
      <c r="C210" s="128">
        <v>0</v>
      </c>
      <c r="D210" s="128">
        <f t="shared" si="12"/>
        <v>0</v>
      </c>
      <c r="E210" s="128">
        <f t="shared" si="12"/>
        <v>0</v>
      </c>
    </row>
    <row r="211" spans="1:11">
      <c r="A211" s="131">
        <v>3</v>
      </c>
      <c r="B211" s="130" t="s">
        <v>853</v>
      </c>
      <c r="C211" s="129">
        <f>C212</f>
        <v>0</v>
      </c>
      <c r="D211" s="129">
        <f>D212</f>
        <v>0</v>
      </c>
      <c r="E211" s="129">
        <f>E212</f>
        <v>0</v>
      </c>
    </row>
    <row r="212" spans="1:11">
      <c r="A212" s="89"/>
      <c r="B212" s="88" t="s">
        <v>851</v>
      </c>
      <c r="C212" s="128">
        <v>0</v>
      </c>
      <c r="D212" s="128">
        <f>C212</f>
        <v>0</v>
      </c>
      <c r="E212" s="128">
        <f>D212</f>
        <v>0</v>
      </c>
    </row>
    <row r="213" spans="1:11">
      <c r="A213" s="131">
        <v>4</v>
      </c>
      <c r="B213" s="130" t="s">
        <v>854</v>
      </c>
      <c r="C213" s="129">
        <f>C214</f>
        <v>0</v>
      </c>
      <c r="D213" s="129">
        <f>D214</f>
        <v>0</v>
      </c>
      <c r="E213" s="129">
        <f>E214</f>
        <v>0</v>
      </c>
    </row>
    <row r="214" spans="1:11">
      <c r="A214" s="89"/>
      <c r="B214" s="88" t="s">
        <v>851</v>
      </c>
      <c r="C214" s="128">
        <v>0</v>
      </c>
      <c r="D214" s="128">
        <f>C214</f>
        <v>0</v>
      </c>
      <c r="E214" s="128">
        <f>D214</f>
        <v>0</v>
      </c>
    </row>
    <row r="215" spans="1:11">
      <c r="A215" s="191" t="s">
        <v>832</v>
      </c>
      <c r="B215" s="192"/>
      <c r="C215" s="2">
        <f>C220++C216</f>
        <v>0</v>
      </c>
      <c r="D215" s="2">
        <f>D220++D216</f>
        <v>0</v>
      </c>
      <c r="E215" s="2">
        <f>E220++E216</f>
        <v>0</v>
      </c>
    </row>
    <row r="216" spans="1:11">
      <c r="A216" s="131">
        <v>2</v>
      </c>
      <c r="B216" s="130" t="s">
        <v>852</v>
      </c>
      <c r="C216" s="129">
        <f>C219+C218+C217</f>
        <v>0</v>
      </c>
      <c r="D216" s="129">
        <f>D219+D218+D217</f>
        <v>0</v>
      </c>
      <c r="E216" s="129">
        <f>E219+E218+E217</f>
        <v>0</v>
      </c>
    </row>
    <row r="217" spans="1:11">
      <c r="A217" s="89"/>
      <c r="B217" s="88" t="s">
        <v>851</v>
      </c>
      <c r="C217" s="128">
        <v>0</v>
      </c>
      <c r="D217" s="128">
        <f t="shared" ref="D217:E219" si="13">C217</f>
        <v>0</v>
      </c>
      <c r="E217" s="128">
        <f t="shared" si="13"/>
        <v>0</v>
      </c>
    </row>
    <row r="218" spans="1:11">
      <c r="A218" s="134"/>
      <c r="B218" s="133" t="s">
        <v>831</v>
      </c>
      <c r="C218" s="132"/>
      <c r="D218" s="132">
        <f t="shared" si="13"/>
        <v>0</v>
      </c>
      <c r="E218" s="132">
        <f t="shared" si="13"/>
        <v>0</v>
      </c>
      <c r="F218" s="124"/>
      <c r="G218" s="124"/>
      <c r="H218" s="124"/>
      <c r="I218" s="124"/>
      <c r="J218" s="124"/>
      <c r="K218" s="124"/>
    </row>
    <row r="219" spans="1:11">
      <c r="A219" s="134"/>
      <c r="B219" s="133" t="s">
        <v>817</v>
      </c>
      <c r="C219" s="132"/>
      <c r="D219" s="132">
        <f t="shared" si="13"/>
        <v>0</v>
      </c>
      <c r="E219" s="132">
        <f t="shared" si="13"/>
        <v>0</v>
      </c>
      <c r="F219" s="124"/>
      <c r="G219" s="124"/>
      <c r="H219" s="124"/>
      <c r="I219" s="124"/>
      <c r="J219" s="124"/>
      <c r="K219" s="124"/>
    </row>
    <row r="220" spans="1:11">
      <c r="A220" s="131">
        <v>3</v>
      </c>
      <c r="B220" s="130" t="s">
        <v>853</v>
      </c>
      <c r="C220" s="129">
        <f>C221</f>
        <v>0</v>
      </c>
      <c r="D220" s="129">
        <f>D221</f>
        <v>0</v>
      </c>
      <c r="E220" s="129">
        <f>E221</f>
        <v>0</v>
      </c>
    </row>
    <row r="221" spans="1:11">
      <c r="A221" s="89"/>
      <c r="B221" s="88" t="s">
        <v>851</v>
      </c>
      <c r="C221" s="128">
        <v>0</v>
      </c>
      <c r="D221" s="128">
        <f>C221</f>
        <v>0</v>
      </c>
      <c r="E221" s="128">
        <f>D221</f>
        <v>0</v>
      </c>
    </row>
    <row r="222" spans="1:11">
      <c r="A222" s="191" t="s">
        <v>830</v>
      </c>
      <c r="B222" s="192"/>
      <c r="C222" s="2">
        <f>C223</f>
        <v>0</v>
      </c>
      <c r="D222" s="2">
        <f>D223</f>
        <v>0</v>
      </c>
      <c r="E222" s="2">
        <f>E223</f>
        <v>0</v>
      </c>
    </row>
    <row r="223" spans="1:11">
      <c r="A223" s="131">
        <v>2</v>
      </c>
      <c r="B223" s="130" t="s">
        <v>852</v>
      </c>
      <c r="C223" s="129">
        <f>C225+C226+C227+C224</f>
        <v>0</v>
      </c>
      <c r="D223" s="129">
        <f>D225+D226+D227+D224</f>
        <v>0</v>
      </c>
      <c r="E223" s="129">
        <f>E225+E226+E227+E224</f>
        <v>0</v>
      </c>
    </row>
    <row r="224" spans="1:11">
      <c r="A224" s="89"/>
      <c r="B224" s="88" t="s">
        <v>851</v>
      </c>
      <c r="C224" s="128">
        <v>0</v>
      </c>
      <c r="D224" s="128">
        <f>C224</f>
        <v>0</v>
      </c>
      <c r="E224" s="128">
        <f>D224</f>
        <v>0</v>
      </c>
    </row>
    <row r="225" spans="1:5">
      <c r="A225" s="89"/>
      <c r="B225" s="88" t="s">
        <v>829</v>
      </c>
      <c r="C225" s="128"/>
      <c r="D225" s="128">
        <f t="shared" ref="D225:E227" si="14">C225</f>
        <v>0</v>
      </c>
      <c r="E225" s="128">
        <f t="shared" si="14"/>
        <v>0</v>
      </c>
    </row>
    <row r="226" spans="1:5">
      <c r="A226" s="89"/>
      <c r="B226" s="88" t="s">
        <v>828</v>
      </c>
      <c r="C226" s="128"/>
      <c r="D226" s="128">
        <f t="shared" si="14"/>
        <v>0</v>
      </c>
      <c r="E226" s="128">
        <f t="shared" si="14"/>
        <v>0</v>
      </c>
    </row>
    <row r="227" spans="1:5">
      <c r="A227" s="89"/>
      <c r="B227" s="88" t="s">
        <v>827</v>
      </c>
      <c r="C227" s="128"/>
      <c r="D227" s="128">
        <f t="shared" si="14"/>
        <v>0</v>
      </c>
      <c r="E227" s="128">
        <f t="shared" si="14"/>
        <v>0</v>
      </c>
    </row>
    <row r="228" spans="1:5">
      <c r="A228" s="191" t="s">
        <v>826</v>
      </c>
      <c r="B228" s="192"/>
      <c r="C228" s="2">
        <f>C229+C233</f>
        <v>0</v>
      </c>
      <c r="D228" s="2">
        <f>D229+D233</f>
        <v>0</v>
      </c>
      <c r="E228" s="2">
        <f>E229+E233</f>
        <v>0</v>
      </c>
    </row>
    <row r="229" spans="1:5">
      <c r="A229" s="131">
        <v>2</v>
      </c>
      <c r="B229" s="130" t="s">
        <v>852</v>
      </c>
      <c r="C229" s="129">
        <f>C231+C232+C230</f>
        <v>0</v>
      </c>
      <c r="D229" s="129">
        <f>D231+D232+D230</f>
        <v>0</v>
      </c>
      <c r="E229" s="129">
        <f>E231+E232+E230</f>
        <v>0</v>
      </c>
    </row>
    <row r="230" spans="1:5">
      <c r="A230" s="89"/>
      <c r="B230" s="88" t="s">
        <v>851</v>
      </c>
      <c r="C230" s="128">
        <v>0</v>
      </c>
      <c r="D230" s="128">
        <f>C230</f>
        <v>0</v>
      </c>
      <c r="E230" s="128">
        <f>D230</f>
        <v>0</v>
      </c>
    </row>
    <row r="231" spans="1:5">
      <c r="A231" s="89"/>
      <c r="B231" s="88" t="s">
        <v>825</v>
      </c>
      <c r="C231" s="128">
        <v>0</v>
      </c>
      <c r="D231" s="128">
        <f t="shared" ref="D231:E232" si="15">C231</f>
        <v>0</v>
      </c>
      <c r="E231" s="128">
        <f t="shared" si="15"/>
        <v>0</v>
      </c>
    </row>
    <row r="232" spans="1:5">
      <c r="A232" s="89"/>
      <c r="B232" s="88" t="s">
        <v>815</v>
      </c>
      <c r="C232" s="128"/>
      <c r="D232" s="128">
        <f t="shared" si="15"/>
        <v>0</v>
      </c>
      <c r="E232" s="128">
        <f t="shared" si="15"/>
        <v>0</v>
      </c>
    </row>
    <row r="233" spans="1:5">
      <c r="A233" s="131">
        <v>3</v>
      </c>
      <c r="B233" s="130" t="s">
        <v>853</v>
      </c>
      <c r="C233" s="129">
        <f>C234</f>
        <v>0</v>
      </c>
      <c r="D233" s="129">
        <f>D234</f>
        <v>0</v>
      </c>
      <c r="E233" s="129">
        <f>E234</f>
        <v>0</v>
      </c>
    </row>
    <row r="234" spans="1:5">
      <c r="A234" s="89"/>
      <c r="B234" s="88" t="s">
        <v>851</v>
      </c>
      <c r="C234" s="128">
        <v>0</v>
      </c>
      <c r="D234" s="128">
        <f>C234</f>
        <v>0</v>
      </c>
      <c r="E234" s="128">
        <f>D234</f>
        <v>0</v>
      </c>
    </row>
    <row r="235" spans="1:5">
      <c r="A235" s="191" t="s">
        <v>824</v>
      </c>
      <c r="B235" s="192"/>
      <c r="C235" s="2">
        <f>SUM(C236)</f>
        <v>0</v>
      </c>
      <c r="D235" s="2">
        <f>SUM(D236)</f>
        <v>0</v>
      </c>
      <c r="E235" s="2">
        <f>SUM(E236)</f>
        <v>0</v>
      </c>
    </row>
    <row r="236" spans="1:5">
      <c r="A236" s="131">
        <v>3</v>
      </c>
      <c r="B236" s="130" t="s">
        <v>853</v>
      </c>
      <c r="C236" s="129">
        <f>C237</f>
        <v>0</v>
      </c>
      <c r="D236" s="129">
        <f>D237</f>
        <v>0</v>
      </c>
      <c r="E236" s="129">
        <f>E237</f>
        <v>0</v>
      </c>
    </row>
    <row r="237" spans="1:5">
      <c r="A237" s="89"/>
      <c r="B237" s="88" t="s">
        <v>851</v>
      </c>
      <c r="C237" s="128">
        <v>0</v>
      </c>
      <c r="D237" s="128">
        <f>C237</f>
        <v>0</v>
      </c>
      <c r="E237" s="128">
        <f>D237</f>
        <v>0</v>
      </c>
    </row>
    <row r="238" spans="1:5">
      <c r="A238" s="191" t="s">
        <v>822</v>
      </c>
      <c r="B238" s="192"/>
      <c r="C238" s="2">
        <f>C239</f>
        <v>0</v>
      </c>
      <c r="D238" s="2">
        <f>D239</f>
        <v>0</v>
      </c>
      <c r="E238" s="2">
        <f>E239</f>
        <v>0</v>
      </c>
    </row>
    <row r="239" spans="1:5">
      <c r="A239" s="131">
        <v>2</v>
      </c>
      <c r="B239" s="130" t="s">
        <v>852</v>
      </c>
      <c r="C239" s="129">
        <f>C241+C242+C240</f>
        <v>0</v>
      </c>
      <c r="D239" s="129">
        <f>D241+D242+D240</f>
        <v>0</v>
      </c>
      <c r="E239" s="129">
        <f>E241+E242+E240</f>
        <v>0</v>
      </c>
    </row>
    <row r="240" spans="1:5">
      <c r="A240" s="89"/>
      <c r="B240" s="88" t="s">
        <v>851</v>
      </c>
      <c r="C240" s="128">
        <v>0</v>
      </c>
      <c r="D240" s="128">
        <f>C240</f>
        <v>0</v>
      </c>
      <c r="E240" s="128">
        <f>D240</f>
        <v>0</v>
      </c>
    </row>
    <row r="241" spans="1:10">
      <c r="A241" s="89"/>
      <c r="B241" s="88" t="s">
        <v>821</v>
      </c>
      <c r="C241" s="128"/>
      <c r="D241" s="128">
        <f t="shared" ref="D241:E242" si="16">C241</f>
        <v>0</v>
      </c>
      <c r="E241" s="128">
        <f t="shared" si="16"/>
        <v>0</v>
      </c>
    </row>
    <row r="242" spans="1:10">
      <c r="A242" s="89"/>
      <c r="B242" s="88" t="s">
        <v>820</v>
      </c>
      <c r="C242" s="128"/>
      <c r="D242" s="128">
        <f t="shared" si="16"/>
        <v>0</v>
      </c>
      <c r="E242" s="128">
        <f t="shared" si="16"/>
        <v>0</v>
      </c>
    </row>
    <row r="243" spans="1:10">
      <c r="A243" s="191" t="s">
        <v>819</v>
      </c>
      <c r="B243" s="192"/>
      <c r="C243" s="2">
        <f>C244</f>
        <v>0</v>
      </c>
      <c r="D243" s="2">
        <f>D244</f>
        <v>0</v>
      </c>
      <c r="E243" s="2">
        <f>E244</f>
        <v>0</v>
      </c>
    </row>
    <row r="244" spans="1:10">
      <c r="A244" s="131">
        <v>2</v>
      </c>
      <c r="B244" s="130" t="s">
        <v>852</v>
      </c>
      <c r="C244" s="129">
        <f>C246+C247+C248+C249+C245</f>
        <v>0</v>
      </c>
      <c r="D244" s="129">
        <f>D246+D247+D248+D249+D245</f>
        <v>0</v>
      </c>
      <c r="E244" s="129">
        <f>E246+E247+E248+E249+E245</f>
        <v>0</v>
      </c>
    </row>
    <row r="245" spans="1:10">
      <c r="A245" s="89"/>
      <c r="B245" s="88" t="s">
        <v>851</v>
      </c>
      <c r="C245" s="128">
        <v>0</v>
      </c>
      <c r="D245" s="128">
        <f>C245</f>
        <v>0</v>
      </c>
      <c r="E245" s="128">
        <f>D245</f>
        <v>0</v>
      </c>
    </row>
    <row r="246" spans="1:10">
      <c r="A246" s="89"/>
      <c r="B246" s="88" t="s">
        <v>817</v>
      </c>
      <c r="C246" s="128"/>
      <c r="D246" s="128">
        <f t="shared" ref="D246:E249" si="17">C246</f>
        <v>0</v>
      </c>
      <c r="E246" s="128">
        <f t="shared" si="17"/>
        <v>0</v>
      </c>
    </row>
    <row r="247" spans="1:10">
      <c r="A247" s="89"/>
      <c r="B247" s="88" t="s">
        <v>816</v>
      </c>
      <c r="C247" s="128"/>
      <c r="D247" s="128">
        <f t="shared" si="17"/>
        <v>0</v>
      </c>
      <c r="E247" s="128">
        <f t="shared" si="17"/>
        <v>0</v>
      </c>
    </row>
    <row r="248" spans="1:10">
      <c r="A248" s="89"/>
      <c r="B248" s="88" t="s">
        <v>815</v>
      </c>
      <c r="C248" s="128"/>
      <c r="D248" s="128">
        <f t="shared" si="17"/>
        <v>0</v>
      </c>
      <c r="E248" s="128">
        <f t="shared" si="17"/>
        <v>0</v>
      </c>
    </row>
    <row r="249" spans="1:10">
      <c r="A249" s="89"/>
      <c r="B249" s="88" t="s">
        <v>814</v>
      </c>
      <c r="C249" s="128"/>
      <c r="D249" s="128">
        <f t="shared" si="17"/>
        <v>0</v>
      </c>
      <c r="E249" s="128">
        <f t="shared" si="17"/>
        <v>0</v>
      </c>
    </row>
    <row r="250" spans="1:10">
      <c r="A250" s="191" t="s">
        <v>813</v>
      </c>
      <c r="B250" s="192"/>
      <c r="C250" s="2">
        <f>C251+C252</f>
        <v>0</v>
      </c>
      <c r="D250" s="2">
        <f>D251+D252</f>
        <v>0</v>
      </c>
      <c r="E250" s="2">
        <f>E251+E252</f>
        <v>0</v>
      </c>
    </row>
    <row r="251" spans="1:10">
      <c r="A251" s="89"/>
      <c r="B251" s="88" t="s">
        <v>851</v>
      </c>
      <c r="C251" s="128">
        <v>0</v>
      </c>
      <c r="D251" s="128">
        <f>C251</f>
        <v>0</v>
      </c>
      <c r="E251" s="128">
        <f>D251</f>
        <v>0</v>
      </c>
    </row>
    <row r="252" spans="1:10">
      <c r="A252" s="89"/>
      <c r="B252" s="88" t="s">
        <v>850</v>
      </c>
      <c r="C252" s="128">
        <v>0</v>
      </c>
      <c r="D252" s="128">
        <f>C252</f>
        <v>0</v>
      </c>
      <c r="E252" s="128">
        <f>D252</f>
        <v>0</v>
      </c>
    </row>
    <row r="256" spans="1:10" ht="18.75">
      <c r="A256" s="182" t="s">
        <v>67</v>
      </c>
      <c r="B256" s="182"/>
      <c r="C256" s="182"/>
      <c r="D256" s="163" t="s">
        <v>849</v>
      </c>
      <c r="E256" s="163" t="s">
        <v>848</v>
      </c>
      <c r="G256" s="47" t="s">
        <v>589</v>
      </c>
      <c r="H256" s="48"/>
      <c r="I256" s="49"/>
      <c r="J256" s="50" t="b">
        <f>AND(H256=I256)</f>
        <v>1</v>
      </c>
    </row>
    <row r="257" spans="1:10">
      <c r="A257" s="197" t="s">
        <v>60</v>
      </c>
      <c r="B257" s="198"/>
      <c r="C257" s="37">
        <f>C258+C550</f>
        <v>8611000</v>
      </c>
      <c r="D257" s="37">
        <f>D258+D550</f>
        <v>5748019</v>
      </c>
      <c r="E257" s="37">
        <f>E258+E550</f>
        <v>5748019</v>
      </c>
      <c r="G257" s="39" t="s">
        <v>60</v>
      </c>
      <c r="H257" s="41"/>
      <c r="I257" s="42"/>
      <c r="J257" s="40" t="b">
        <f>AND(H257=I257)</f>
        <v>1</v>
      </c>
    </row>
    <row r="258" spans="1:10">
      <c r="A258" s="199" t="s">
        <v>266</v>
      </c>
      <c r="B258" s="200"/>
      <c r="C258" s="36">
        <f>C259+C339+C483+C547</f>
        <v>8190000</v>
      </c>
      <c r="D258" s="36">
        <f>D259+D339+D483+D547</f>
        <v>5327019</v>
      </c>
      <c r="E258" s="36">
        <f>E259+E339+E483+E547</f>
        <v>5327019</v>
      </c>
      <c r="G258" s="39" t="s">
        <v>57</v>
      </c>
      <c r="H258" s="41"/>
      <c r="I258" s="42"/>
      <c r="J258" s="40" t="b">
        <f>AND(H258=I258)</f>
        <v>1</v>
      </c>
    </row>
    <row r="259" spans="1:10">
      <c r="A259" s="195" t="s">
        <v>267</v>
      </c>
      <c r="B259" s="196"/>
      <c r="C259" s="33">
        <f>C260+C263+C314</f>
        <v>4122000</v>
      </c>
      <c r="D259" s="33">
        <f>D260+D263+D314</f>
        <v>1259019</v>
      </c>
      <c r="E259" s="33">
        <f>E260+E263+E314</f>
        <v>1259019</v>
      </c>
      <c r="G259" s="39" t="s">
        <v>590</v>
      </c>
      <c r="H259" s="41"/>
      <c r="I259" s="42"/>
      <c r="J259" s="40" t="b">
        <f>AND(H259=I259)</f>
        <v>1</v>
      </c>
    </row>
    <row r="260" spans="1:10">
      <c r="A260" s="193" t="s">
        <v>268</v>
      </c>
      <c r="B260" s="194"/>
      <c r="C260" s="32">
        <f>SUM(C261:C262)</f>
        <v>5000</v>
      </c>
      <c r="D260" s="32">
        <f>SUM(D261:D262)</f>
        <v>5000</v>
      </c>
      <c r="E260" s="32">
        <f>SUM(E261:E262)</f>
        <v>5000</v>
      </c>
    </row>
    <row r="261" spans="1:10">
      <c r="A261" s="7">
        <v>1100</v>
      </c>
      <c r="B261" s="4" t="s">
        <v>32</v>
      </c>
      <c r="C261" s="5">
        <v>5000</v>
      </c>
      <c r="D261" s="5">
        <f>C261</f>
        <v>5000</v>
      </c>
      <c r="E261" s="5">
        <f>D261</f>
        <v>5000</v>
      </c>
    </row>
    <row r="262" spans="1:10">
      <c r="A262" s="6">
        <v>1100</v>
      </c>
      <c r="B262" s="4" t="s">
        <v>33</v>
      </c>
      <c r="C262" s="5"/>
      <c r="D262" s="5">
        <f>C262</f>
        <v>0</v>
      </c>
      <c r="E262" s="5">
        <f>D262</f>
        <v>0</v>
      </c>
    </row>
    <row r="263" spans="1:10">
      <c r="A263" s="193" t="s">
        <v>269</v>
      </c>
      <c r="B263" s="194"/>
      <c r="C263" s="32">
        <f>C264+C265+C289+C296+C298+C302+C305+C308+C313</f>
        <v>4083000</v>
      </c>
      <c r="D263" s="32">
        <f>D264+D265+D289+D296+D298+D302+D305+D308+D313</f>
        <v>1252019</v>
      </c>
      <c r="E263" s="32">
        <f>E264+E265+E289+E296+E298+E302+E305+E308+E313</f>
        <v>1252019</v>
      </c>
    </row>
    <row r="264" spans="1:10">
      <c r="A264" s="6">
        <v>1101</v>
      </c>
      <c r="B264" s="4" t="s">
        <v>34</v>
      </c>
      <c r="C264" s="5">
        <v>1252019</v>
      </c>
      <c r="D264" s="5">
        <f>C264</f>
        <v>1252019</v>
      </c>
      <c r="E264" s="5">
        <f>D264</f>
        <v>1252019</v>
      </c>
    </row>
    <row r="265" spans="1:10">
      <c r="A265" s="6">
        <v>1101</v>
      </c>
      <c r="B265" s="4" t="s">
        <v>35</v>
      </c>
      <c r="C265" s="5">
        <v>1993918</v>
      </c>
      <c r="D265" s="5">
        <f>SUM(D266:D288)</f>
        <v>0</v>
      </c>
      <c r="E265" s="5">
        <f>SUM(E266:E288)</f>
        <v>0</v>
      </c>
    </row>
    <row r="266" spans="1:10">
      <c r="A266" s="29"/>
      <c r="B266" s="28" t="s">
        <v>218</v>
      </c>
      <c r="C266" s="30"/>
      <c r="D266" s="30">
        <f>C266</f>
        <v>0</v>
      </c>
      <c r="E266" s="30">
        <f>D266</f>
        <v>0</v>
      </c>
    </row>
    <row r="267" spans="1:10">
      <c r="A267" s="29"/>
      <c r="B267" s="28" t="s">
        <v>219</v>
      </c>
      <c r="C267" s="30"/>
      <c r="D267" s="30">
        <f t="shared" ref="D267:E282" si="18">C267</f>
        <v>0</v>
      </c>
      <c r="E267" s="30">
        <f t="shared" si="18"/>
        <v>0</v>
      </c>
    </row>
    <row r="268" spans="1:10">
      <c r="A268" s="29"/>
      <c r="B268" s="28" t="s">
        <v>220</v>
      </c>
      <c r="C268" s="30"/>
      <c r="D268" s="30">
        <f t="shared" si="18"/>
        <v>0</v>
      </c>
      <c r="E268" s="30">
        <f t="shared" si="18"/>
        <v>0</v>
      </c>
    </row>
    <row r="269" spans="1:10">
      <c r="A269" s="29"/>
      <c r="B269" s="28" t="s">
        <v>221</v>
      </c>
      <c r="C269" s="30"/>
      <c r="D269" s="30">
        <f t="shared" si="18"/>
        <v>0</v>
      </c>
      <c r="E269" s="30">
        <f t="shared" si="18"/>
        <v>0</v>
      </c>
    </row>
    <row r="270" spans="1:10">
      <c r="A270" s="29"/>
      <c r="B270" s="28" t="s">
        <v>222</v>
      </c>
      <c r="C270" s="30"/>
      <c r="D270" s="30">
        <f t="shared" si="18"/>
        <v>0</v>
      </c>
      <c r="E270" s="30">
        <f t="shared" si="18"/>
        <v>0</v>
      </c>
    </row>
    <row r="271" spans="1:10">
      <c r="A271" s="29"/>
      <c r="B271" s="28" t="s">
        <v>223</v>
      </c>
      <c r="C271" s="30"/>
      <c r="D271" s="30">
        <f t="shared" si="18"/>
        <v>0</v>
      </c>
      <c r="E271" s="30">
        <f t="shared" si="18"/>
        <v>0</v>
      </c>
    </row>
    <row r="272" spans="1:10">
      <c r="A272" s="29"/>
      <c r="B272" s="28" t="s">
        <v>224</v>
      </c>
      <c r="C272" s="30"/>
      <c r="D272" s="30">
        <f t="shared" si="18"/>
        <v>0</v>
      </c>
      <c r="E272" s="30">
        <f t="shared" si="18"/>
        <v>0</v>
      </c>
    </row>
    <row r="273" spans="1:5">
      <c r="A273" s="29"/>
      <c r="B273" s="28" t="s">
        <v>225</v>
      </c>
      <c r="C273" s="30"/>
      <c r="D273" s="30">
        <f t="shared" si="18"/>
        <v>0</v>
      </c>
      <c r="E273" s="30">
        <f t="shared" si="18"/>
        <v>0</v>
      </c>
    </row>
    <row r="274" spans="1:5">
      <c r="A274" s="29"/>
      <c r="B274" s="28" t="s">
        <v>226</v>
      </c>
      <c r="C274" s="30"/>
      <c r="D274" s="30">
        <f t="shared" si="18"/>
        <v>0</v>
      </c>
      <c r="E274" s="30">
        <f t="shared" si="18"/>
        <v>0</v>
      </c>
    </row>
    <row r="275" spans="1:5">
      <c r="A275" s="29"/>
      <c r="B275" s="28" t="s">
        <v>227</v>
      </c>
      <c r="C275" s="30"/>
      <c r="D275" s="30">
        <f t="shared" si="18"/>
        <v>0</v>
      </c>
      <c r="E275" s="30">
        <f t="shared" si="18"/>
        <v>0</v>
      </c>
    </row>
    <row r="276" spans="1:5">
      <c r="A276" s="29"/>
      <c r="B276" s="28" t="s">
        <v>228</v>
      </c>
      <c r="C276" s="30"/>
      <c r="D276" s="30">
        <f t="shared" si="18"/>
        <v>0</v>
      </c>
      <c r="E276" s="30">
        <f t="shared" si="18"/>
        <v>0</v>
      </c>
    </row>
    <row r="277" spans="1:5">
      <c r="A277" s="29"/>
      <c r="B277" s="28" t="s">
        <v>229</v>
      </c>
      <c r="C277" s="30"/>
      <c r="D277" s="30">
        <f t="shared" si="18"/>
        <v>0</v>
      </c>
      <c r="E277" s="30">
        <f t="shared" si="18"/>
        <v>0</v>
      </c>
    </row>
    <row r="278" spans="1:5">
      <c r="A278" s="29"/>
      <c r="B278" s="28" t="s">
        <v>230</v>
      </c>
      <c r="C278" s="30"/>
      <c r="D278" s="30">
        <f t="shared" si="18"/>
        <v>0</v>
      </c>
      <c r="E278" s="30">
        <f t="shared" si="18"/>
        <v>0</v>
      </c>
    </row>
    <row r="279" spans="1:5">
      <c r="A279" s="29"/>
      <c r="B279" s="28" t="s">
        <v>231</v>
      </c>
      <c r="C279" s="30"/>
      <c r="D279" s="30">
        <f t="shared" si="18"/>
        <v>0</v>
      </c>
      <c r="E279" s="30">
        <f t="shared" si="18"/>
        <v>0</v>
      </c>
    </row>
    <row r="280" spans="1:5">
      <c r="A280" s="29"/>
      <c r="B280" s="28" t="s">
        <v>232</v>
      </c>
      <c r="C280" s="30"/>
      <c r="D280" s="30">
        <f t="shared" si="18"/>
        <v>0</v>
      </c>
      <c r="E280" s="30">
        <f t="shared" si="18"/>
        <v>0</v>
      </c>
    </row>
    <row r="281" spans="1:5">
      <c r="A281" s="29"/>
      <c r="B281" s="28" t="s">
        <v>233</v>
      </c>
      <c r="C281" s="30"/>
      <c r="D281" s="30">
        <f t="shared" si="18"/>
        <v>0</v>
      </c>
      <c r="E281" s="30">
        <f t="shared" si="18"/>
        <v>0</v>
      </c>
    </row>
    <row r="282" spans="1:5">
      <c r="A282" s="29"/>
      <c r="B282" s="28" t="s">
        <v>234</v>
      </c>
      <c r="C282" s="30"/>
      <c r="D282" s="30">
        <f t="shared" si="18"/>
        <v>0</v>
      </c>
      <c r="E282" s="30">
        <f t="shared" si="18"/>
        <v>0</v>
      </c>
    </row>
    <row r="283" spans="1:5">
      <c r="A283" s="29"/>
      <c r="B283" s="28" t="s">
        <v>235</v>
      </c>
      <c r="C283" s="30"/>
      <c r="D283" s="30">
        <f t="shared" ref="D283:E288" si="19">C283</f>
        <v>0</v>
      </c>
      <c r="E283" s="30">
        <f t="shared" si="19"/>
        <v>0</v>
      </c>
    </row>
    <row r="284" spans="1:5">
      <c r="A284" s="29"/>
      <c r="B284" s="28" t="s">
        <v>236</v>
      </c>
      <c r="C284" s="30"/>
      <c r="D284" s="30">
        <f t="shared" si="19"/>
        <v>0</v>
      </c>
      <c r="E284" s="30">
        <f t="shared" si="19"/>
        <v>0</v>
      </c>
    </row>
    <row r="285" spans="1:5">
      <c r="A285" s="29"/>
      <c r="B285" s="28" t="s">
        <v>237</v>
      </c>
      <c r="C285" s="30"/>
      <c r="D285" s="30">
        <f t="shared" si="19"/>
        <v>0</v>
      </c>
      <c r="E285" s="30">
        <f t="shared" si="19"/>
        <v>0</v>
      </c>
    </row>
    <row r="286" spans="1:5">
      <c r="A286" s="29"/>
      <c r="B286" s="28" t="s">
        <v>238</v>
      </c>
      <c r="C286" s="30"/>
      <c r="D286" s="30">
        <f t="shared" si="19"/>
        <v>0</v>
      </c>
      <c r="E286" s="30">
        <f t="shared" si="19"/>
        <v>0</v>
      </c>
    </row>
    <row r="287" spans="1:5">
      <c r="A287" s="29"/>
      <c r="B287" s="28" t="s">
        <v>239</v>
      </c>
      <c r="C287" s="30"/>
      <c r="D287" s="30">
        <f t="shared" si="19"/>
        <v>0</v>
      </c>
      <c r="E287" s="30">
        <f t="shared" si="19"/>
        <v>0</v>
      </c>
    </row>
    <row r="288" spans="1:5">
      <c r="A288" s="29"/>
      <c r="B288" s="28" t="s">
        <v>240</v>
      </c>
      <c r="C288" s="30"/>
      <c r="D288" s="30">
        <f t="shared" si="19"/>
        <v>0</v>
      </c>
      <c r="E288" s="30">
        <f t="shared" si="19"/>
        <v>0</v>
      </c>
    </row>
    <row r="289" spans="1:5">
      <c r="A289" s="6">
        <v>1101</v>
      </c>
      <c r="B289" s="4" t="s">
        <v>36</v>
      </c>
      <c r="C289" s="5">
        <v>83390</v>
      </c>
      <c r="D289" s="5">
        <f>SUM(D290:D295)</f>
        <v>0</v>
      </c>
      <c r="E289" s="5">
        <f>SUM(E290:E295)</f>
        <v>0</v>
      </c>
    </row>
    <row r="290" spans="1:5">
      <c r="A290" s="29"/>
      <c r="B290" s="28" t="s">
        <v>241</v>
      </c>
      <c r="C290" s="30"/>
      <c r="D290" s="30">
        <f>C290</f>
        <v>0</v>
      </c>
      <c r="E290" s="30">
        <f>D290</f>
        <v>0</v>
      </c>
    </row>
    <row r="291" spans="1:5">
      <c r="A291" s="29"/>
      <c r="B291" s="28" t="s">
        <v>242</v>
      </c>
      <c r="C291" s="30"/>
      <c r="D291" s="30">
        <f t="shared" ref="D291:E295" si="20">C291</f>
        <v>0</v>
      </c>
      <c r="E291" s="30">
        <f t="shared" si="20"/>
        <v>0</v>
      </c>
    </row>
    <row r="292" spans="1:5">
      <c r="A292" s="29"/>
      <c r="B292" s="28" t="s">
        <v>243</v>
      </c>
      <c r="C292" s="30"/>
      <c r="D292" s="30">
        <f t="shared" si="20"/>
        <v>0</v>
      </c>
      <c r="E292" s="30">
        <f t="shared" si="20"/>
        <v>0</v>
      </c>
    </row>
    <row r="293" spans="1:5">
      <c r="A293" s="29"/>
      <c r="B293" s="28" t="s">
        <v>244</v>
      </c>
      <c r="C293" s="30"/>
      <c r="D293" s="30">
        <f t="shared" si="20"/>
        <v>0</v>
      </c>
      <c r="E293" s="30">
        <f t="shared" si="20"/>
        <v>0</v>
      </c>
    </row>
    <row r="294" spans="1:5">
      <c r="A294" s="29"/>
      <c r="B294" s="28" t="s">
        <v>245</v>
      </c>
      <c r="C294" s="30"/>
      <c r="D294" s="30">
        <f t="shared" si="20"/>
        <v>0</v>
      </c>
      <c r="E294" s="30">
        <f t="shared" si="20"/>
        <v>0</v>
      </c>
    </row>
    <row r="295" spans="1:5">
      <c r="A295" s="29"/>
      <c r="B295" s="28" t="s">
        <v>246</v>
      </c>
      <c r="C295" s="30"/>
      <c r="D295" s="30">
        <f t="shared" si="20"/>
        <v>0</v>
      </c>
      <c r="E295" s="30">
        <f t="shared" si="20"/>
        <v>0</v>
      </c>
    </row>
    <row r="296" spans="1:5">
      <c r="A296" s="6">
        <v>1101</v>
      </c>
      <c r="B296" s="4" t="s">
        <v>247</v>
      </c>
      <c r="C296" s="5">
        <v>2000</v>
      </c>
      <c r="D296" s="5">
        <f>SUM(D297)</f>
        <v>0</v>
      </c>
      <c r="E296" s="5">
        <f>SUM(E297)</f>
        <v>0</v>
      </c>
    </row>
    <row r="297" spans="1:5">
      <c r="A297" s="29"/>
      <c r="B297" s="28" t="s">
        <v>111</v>
      </c>
      <c r="C297" s="30"/>
      <c r="D297" s="30">
        <f>C297</f>
        <v>0</v>
      </c>
      <c r="E297" s="30">
        <f>D297</f>
        <v>0</v>
      </c>
    </row>
    <row r="298" spans="1:5">
      <c r="A298" s="6">
        <v>1101</v>
      </c>
      <c r="B298" s="4" t="s">
        <v>37</v>
      </c>
      <c r="C298" s="5">
        <v>95815</v>
      </c>
      <c r="D298" s="5">
        <f>SUM(D299:D301)</f>
        <v>0</v>
      </c>
      <c r="E298" s="5">
        <f>SUM(E299:E301)</f>
        <v>0</v>
      </c>
    </row>
    <row r="299" spans="1:5">
      <c r="A299" s="29"/>
      <c r="B299" s="28" t="s">
        <v>248</v>
      </c>
      <c r="C299" s="30"/>
      <c r="D299" s="30">
        <f>C299</f>
        <v>0</v>
      </c>
      <c r="E299" s="30">
        <f>D299</f>
        <v>0</v>
      </c>
    </row>
    <row r="300" spans="1:5">
      <c r="A300" s="29"/>
      <c r="B300" s="28" t="s">
        <v>249</v>
      </c>
      <c r="C300" s="30"/>
      <c r="D300" s="30">
        <f t="shared" ref="D300:E301" si="21">C300</f>
        <v>0</v>
      </c>
      <c r="E300" s="30">
        <f t="shared" si="21"/>
        <v>0</v>
      </c>
    </row>
    <row r="301" spans="1:5">
      <c r="A301" s="29"/>
      <c r="B301" s="28" t="s">
        <v>250</v>
      </c>
      <c r="C301" s="30"/>
      <c r="D301" s="30">
        <f t="shared" si="21"/>
        <v>0</v>
      </c>
      <c r="E301" s="30">
        <f t="shared" si="21"/>
        <v>0</v>
      </c>
    </row>
    <row r="302" spans="1:5">
      <c r="A302" s="6">
        <v>1101</v>
      </c>
      <c r="B302" s="4" t="s">
        <v>251</v>
      </c>
      <c r="C302" s="5">
        <v>20000</v>
      </c>
      <c r="D302" s="5">
        <f>SUM(D303:D304)</f>
        <v>0</v>
      </c>
      <c r="E302" s="5">
        <f>SUM(E303:E304)</f>
        <v>0</v>
      </c>
    </row>
    <row r="303" spans="1:5">
      <c r="A303" s="29"/>
      <c r="B303" s="28" t="s">
        <v>252</v>
      </c>
      <c r="C303" s="30">
        <v>0</v>
      </c>
      <c r="D303" s="30">
        <f>C303</f>
        <v>0</v>
      </c>
      <c r="E303" s="30">
        <f>D303</f>
        <v>0</v>
      </c>
    </row>
    <row r="304" spans="1:5">
      <c r="A304" s="29"/>
      <c r="B304" s="28" t="s">
        <v>253</v>
      </c>
      <c r="C304" s="30">
        <v>0</v>
      </c>
      <c r="D304" s="30">
        <f>C304</f>
        <v>0</v>
      </c>
      <c r="E304" s="30">
        <f>D304</f>
        <v>0</v>
      </c>
    </row>
    <row r="305" spans="1:5">
      <c r="A305" s="6">
        <v>1101</v>
      </c>
      <c r="B305" s="4" t="s">
        <v>38</v>
      </c>
      <c r="C305" s="5">
        <v>27407</v>
      </c>
      <c r="D305" s="5">
        <f>SUM(D306:D307)</f>
        <v>0</v>
      </c>
      <c r="E305" s="5">
        <f>SUM(E306:E307)</f>
        <v>0</v>
      </c>
    </row>
    <row r="306" spans="1:5">
      <c r="A306" s="29"/>
      <c r="B306" s="28" t="s">
        <v>254</v>
      </c>
      <c r="C306" s="30"/>
      <c r="D306" s="30">
        <f>C306</f>
        <v>0</v>
      </c>
      <c r="E306" s="30">
        <f>D306</f>
        <v>0</v>
      </c>
    </row>
    <row r="307" spans="1:5">
      <c r="A307" s="29"/>
      <c r="B307" s="28" t="s">
        <v>255</v>
      </c>
      <c r="C307" s="30"/>
      <c r="D307" s="30">
        <f>C307</f>
        <v>0</v>
      </c>
      <c r="E307" s="30">
        <f>D307</f>
        <v>0</v>
      </c>
    </row>
    <row r="308" spans="1:5">
      <c r="A308" s="6">
        <v>1101</v>
      </c>
      <c r="B308" s="4" t="s">
        <v>39</v>
      </c>
      <c r="C308" s="5">
        <v>608451</v>
      </c>
      <c r="D308" s="5">
        <f>SUM(D309:D312)</f>
        <v>0</v>
      </c>
      <c r="E308" s="5">
        <f>SUM(E309:E312)</f>
        <v>0</v>
      </c>
    </row>
    <row r="309" spans="1:5">
      <c r="A309" s="29"/>
      <c r="B309" s="28" t="s">
        <v>256</v>
      </c>
      <c r="C309" s="30"/>
      <c r="D309" s="30">
        <f>C309</f>
        <v>0</v>
      </c>
      <c r="E309" s="30">
        <f>D309</f>
        <v>0</v>
      </c>
    </row>
    <row r="310" spans="1:5">
      <c r="A310" s="29"/>
      <c r="B310" s="28" t="s">
        <v>257</v>
      </c>
      <c r="C310" s="30"/>
      <c r="D310" s="30">
        <f t="shared" ref="D310:E312" si="22">C310</f>
        <v>0</v>
      </c>
      <c r="E310" s="30">
        <f t="shared" si="22"/>
        <v>0</v>
      </c>
    </row>
    <row r="311" spans="1:5">
      <c r="A311" s="29"/>
      <c r="B311" s="28" t="s">
        <v>258</v>
      </c>
      <c r="C311" s="30"/>
      <c r="D311" s="30">
        <f t="shared" si="22"/>
        <v>0</v>
      </c>
      <c r="E311" s="30">
        <f t="shared" si="22"/>
        <v>0</v>
      </c>
    </row>
    <row r="312" spans="1:5">
      <c r="A312" s="29"/>
      <c r="B312" s="28" t="s">
        <v>259</v>
      </c>
      <c r="C312" s="30"/>
      <c r="D312" s="30">
        <f t="shared" si="22"/>
        <v>0</v>
      </c>
      <c r="E312" s="30">
        <f t="shared" si="22"/>
        <v>0</v>
      </c>
    </row>
    <row r="313" spans="1:5">
      <c r="A313" s="6">
        <v>1101</v>
      </c>
      <c r="B313" s="4" t="s">
        <v>112</v>
      </c>
      <c r="C313" s="5">
        <v>0</v>
      </c>
      <c r="D313" s="5">
        <f>C313</f>
        <v>0</v>
      </c>
      <c r="E313" s="5">
        <f>D313</f>
        <v>0</v>
      </c>
    </row>
    <row r="314" spans="1:5">
      <c r="A314" s="193" t="s">
        <v>601</v>
      </c>
      <c r="B314" s="194"/>
      <c r="C314" s="32">
        <f>C315+C325+C331+C336+C337+C338+C328</f>
        <v>34000</v>
      </c>
      <c r="D314" s="32">
        <f>D315+D325+D331+D336+D337+D338+D328</f>
        <v>2000</v>
      </c>
      <c r="E314" s="32">
        <f>E315+E325+E331+E336+E337+E338+E328</f>
        <v>2000</v>
      </c>
    </row>
    <row r="315" spans="1:5">
      <c r="A315" s="6">
        <v>1102</v>
      </c>
      <c r="B315" s="4" t="s">
        <v>65</v>
      </c>
      <c r="C315" s="5">
        <f>SUM(C316:C324)</f>
        <v>0</v>
      </c>
      <c r="D315" s="5">
        <f>SUM(D316:D324)</f>
        <v>0</v>
      </c>
      <c r="E315" s="5">
        <f>SUM(E316:E324)</f>
        <v>0</v>
      </c>
    </row>
    <row r="316" spans="1:5">
      <c r="A316" s="29"/>
      <c r="B316" s="28" t="s">
        <v>260</v>
      </c>
      <c r="C316" s="30"/>
      <c r="D316" s="30">
        <f>C316</f>
        <v>0</v>
      </c>
      <c r="E316" s="30">
        <f>D316</f>
        <v>0</v>
      </c>
    </row>
    <row r="317" spans="1:5">
      <c r="A317" s="29"/>
      <c r="B317" s="28" t="s">
        <v>218</v>
      </c>
      <c r="C317" s="30"/>
      <c r="D317" s="30">
        <f t="shared" ref="D317:E324" si="23">C317</f>
        <v>0</v>
      </c>
      <c r="E317" s="30">
        <f t="shared" si="23"/>
        <v>0</v>
      </c>
    </row>
    <row r="318" spans="1:5">
      <c r="A318" s="29"/>
      <c r="B318" s="28" t="s">
        <v>261</v>
      </c>
      <c r="C318" s="30"/>
      <c r="D318" s="30">
        <f t="shared" si="23"/>
        <v>0</v>
      </c>
      <c r="E318" s="30">
        <f t="shared" si="23"/>
        <v>0</v>
      </c>
    </row>
    <row r="319" spans="1:5">
      <c r="A319" s="29"/>
      <c r="B319" s="28" t="s">
        <v>248</v>
      </c>
      <c r="C319" s="30"/>
      <c r="D319" s="30">
        <f t="shared" si="23"/>
        <v>0</v>
      </c>
      <c r="E319" s="30">
        <f t="shared" si="23"/>
        <v>0</v>
      </c>
    </row>
    <row r="320" spans="1:5">
      <c r="A320" s="29"/>
      <c r="B320" s="28" t="s">
        <v>262</v>
      </c>
      <c r="C320" s="30"/>
      <c r="D320" s="30">
        <f t="shared" si="23"/>
        <v>0</v>
      </c>
      <c r="E320" s="30">
        <f t="shared" si="23"/>
        <v>0</v>
      </c>
    </row>
    <row r="321" spans="1:5">
      <c r="A321" s="29"/>
      <c r="B321" s="28" t="s">
        <v>252</v>
      </c>
      <c r="C321" s="30"/>
      <c r="D321" s="30">
        <f t="shared" si="23"/>
        <v>0</v>
      </c>
      <c r="E321" s="30">
        <f t="shared" si="23"/>
        <v>0</v>
      </c>
    </row>
    <row r="322" spans="1:5">
      <c r="A322" s="29"/>
      <c r="B322" s="28" t="s">
        <v>253</v>
      </c>
      <c r="C322" s="30"/>
      <c r="D322" s="30">
        <f t="shared" si="23"/>
        <v>0</v>
      </c>
      <c r="E322" s="30">
        <f t="shared" si="23"/>
        <v>0</v>
      </c>
    </row>
    <row r="323" spans="1:5">
      <c r="A323" s="29"/>
      <c r="B323" s="28" t="s">
        <v>238</v>
      </c>
      <c r="C323" s="30"/>
      <c r="D323" s="30">
        <f t="shared" si="23"/>
        <v>0</v>
      </c>
      <c r="E323" s="30">
        <f t="shared" si="23"/>
        <v>0</v>
      </c>
    </row>
    <row r="324" spans="1:5">
      <c r="A324" s="29"/>
      <c r="B324" s="28" t="s">
        <v>239</v>
      </c>
      <c r="C324" s="30"/>
      <c r="D324" s="30">
        <f t="shared" si="23"/>
        <v>0</v>
      </c>
      <c r="E324" s="30">
        <f t="shared" si="23"/>
        <v>0</v>
      </c>
    </row>
    <row r="325" spans="1:5">
      <c r="A325" s="6">
        <v>1102</v>
      </c>
      <c r="B325" s="4" t="s">
        <v>263</v>
      </c>
      <c r="C325" s="5">
        <v>27299</v>
      </c>
      <c r="D325" s="5">
        <f>SUM(D326:D327)</f>
        <v>0</v>
      </c>
      <c r="E325" s="5">
        <f>SUM(E326:E327)</f>
        <v>0</v>
      </c>
    </row>
    <row r="326" spans="1:5">
      <c r="A326" s="29"/>
      <c r="B326" s="28" t="s">
        <v>264</v>
      </c>
      <c r="C326" s="30">
        <v>0</v>
      </c>
      <c r="D326" s="30">
        <f>C326</f>
        <v>0</v>
      </c>
      <c r="E326" s="30">
        <f>D326</f>
        <v>0</v>
      </c>
    </row>
    <row r="327" spans="1:5">
      <c r="A327" s="29"/>
      <c r="B327" s="28" t="s">
        <v>265</v>
      </c>
      <c r="C327" s="30">
        <v>0</v>
      </c>
      <c r="D327" s="30">
        <f>C327</f>
        <v>0</v>
      </c>
      <c r="E327" s="30">
        <f>D327</f>
        <v>0</v>
      </c>
    </row>
    <row r="328" spans="1:5">
      <c r="A328" s="6">
        <v>1102</v>
      </c>
      <c r="B328" s="4" t="s">
        <v>38</v>
      </c>
      <c r="C328" s="5">
        <f>SUM(C329:C330)</f>
        <v>0</v>
      </c>
      <c r="D328" s="5">
        <f>SUM(D329:D330)</f>
        <v>0</v>
      </c>
      <c r="E328" s="5">
        <f>SUM(E329:E330)</f>
        <v>0</v>
      </c>
    </row>
    <row r="329" spans="1:5">
      <c r="A329" s="29"/>
      <c r="B329" s="28" t="s">
        <v>254</v>
      </c>
      <c r="C329" s="30"/>
      <c r="D329" s="30">
        <f>C329</f>
        <v>0</v>
      </c>
      <c r="E329" s="30">
        <f>D329</f>
        <v>0</v>
      </c>
    </row>
    <row r="330" spans="1:5">
      <c r="A330" s="29"/>
      <c r="B330" s="28" t="s">
        <v>255</v>
      </c>
      <c r="C330" s="30"/>
      <c r="D330" s="30">
        <f>C330</f>
        <v>0</v>
      </c>
      <c r="E330" s="30">
        <f>D330</f>
        <v>0</v>
      </c>
    </row>
    <row r="331" spans="1:5">
      <c r="A331" s="6">
        <v>1102</v>
      </c>
      <c r="B331" s="4" t="s">
        <v>39</v>
      </c>
      <c r="C331" s="5">
        <v>4701</v>
      </c>
      <c r="D331" s="5">
        <f>SUM(D332:D335)</f>
        <v>0</v>
      </c>
      <c r="E331" s="5">
        <f>SUM(E332:E335)</f>
        <v>0</v>
      </c>
    </row>
    <row r="332" spans="1:5">
      <c r="A332" s="29"/>
      <c r="B332" s="28" t="s">
        <v>256</v>
      </c>
      <c r="C332" s="30"/>
      <c r="D332" s="30">
        <f>C332</f>
        <v>0</v>
      </c>
      <c r="E332" s="30">
        <f>D332</f>
        <v>0</v>
      </c>
    </row>
    <row r="333" spans="1:5">
      <c r="A333" s="29"/>
      <c r="B333" s="28" t="s">
        <v>257</v>
      </c>
      <c r="C333" s="30"/>
      <c r="D333" s="30">
        <f t="shared" ref="D333:E335" si="24">C333</f>
        <v>0</v>
      </c>
      <c r="E333" s="30">
        <f t="shared" si="24"/>
        <v>0</v>
      </c>
    </row>
    <row r="334" spans="1:5">
      <c r="A334" s="29"/>
      <c r="B334" s="28" t="s">
        <v>258</v>
      </c>
      <c r="C334" s="30"/>
      <c r="D334" s="30">
        <f t="shared" si="24"/>
        <v>0</v>
      </c>
      <c r="E334" s="30">
        <f t="shared" si="24"/>
        <v>0</v>
      </c>
    </row>
    <row r="335" spans="1:5">
      <c r="A335" s="29"/>
      <c r="B335" s="28" t="s">
        <v>259</v>
      </c>
      <c r="C335" s="30"/>
      <c r="D335" s="30">
        <f t="shared" si="24"/>
        <v>0</v>
      </c>
      <c r="E335" s="30">
        <f t="shared" si="24"/>
        <v>0</v>
      </c>
    </row>
    <row r="336" spans="1:5">
      <c r="A336" s="6">
        <v>1102</v>
      </c>
      <c r="B336" s="4" t="s">
        <v>453</v>
      </c>
      <c r="C336" s="5">
        <v>2000</v>
      </c>
      <c r="D336" s="5">
        <f>C336</f>
        <v>2000</v>
      </c>
      <c r="E336" s="5">
        <f>D336</f>
        <v>2000</v>
      </c>
    </row>
    <row r="337" spans="1:10">
      <c r="A337" s="6">
        <v>1102</v>
      </c>
      <c r="B337" s="4" t="s">
        <v>452</v>
      </c>
      <c r="C337" s="5">
        <v>0</v>
      </c>
      <c r="D337" s="5">
        <f t="shared" ref="D337:E338" si="25">C337</f>
        <v>0</v>
      </c>
      <c r="E337" s="5">
        <f t="shared" si="25"/>
        <v>0</v>
      </c>
    </row>
    <row r="338" spans="1:10">
      <c r="A338" s="6">
        <v>1102</v>
      </c>
      <c r="B338" s="4" t="s">
        <v>454</v>
      </c>
      <c r="C338" s="5">
        <v>0</v>
      </c>
      <c r="D338" s="5">
        <f t="shared" si="25"/>
        <v>0</v>
      </c>
      <c r="E338" s="5">
        <f t="shared" si="25"/>
        <v>0</v>
      </c>
    </row>
    <row r="339" spans="1:10">
      <c r="A339" s="195" t="s">
        <v>270</v>
      </c>
      <c r="B339" s="196"/>
      <c r="C339" s="33">
        <f>C340+C444+C482</f>
        <v>3555000</v>
      </c>
      <c r="D339" s="33">
        <f>D340+D444+D482</f>
        <v>3555000</v>
      </c>
      <c r="E339" s="33">
        <f>E340+E444+E482</f>
        <v>3555000</v>
      </c>
      <c r="G339" s="39" t="s">
        <v>591</v>
      </c>
      <c r="H339" s="41"/>
      <c r="I339" s="42"/>
      <c r="J339" s="40" t="b">
        <f>AND(H339=I339)</f>
        <v>1</v>
      </c>
    </row>
    <row r="340" spans="1:10">
      <c r="A340" s="193" t="s">
        <v>271</v>
      </c>
      <c r="B340" s="194"/>
      <c r="C340" s="32">
        <f>C341+C342+C343+C344+C347+C348+C353+C356+C357+C362+C367+BG290668+C371+C372+C373+C376+C377+C378+C382+C388+C391+C392+C395+C398+C399+C404+C407+C408+C409+C412+C415+C416+C419+C420+C421+C422+C429+C443</f>
        <v>2562000</v>
      </c>
      <c r="D340" s="32">
        <f>D341+D342+D343+D344+D347+D348+D353+D356+D357+D362+D367+BH290668+D371+D372+D373+D376+D377+D378+D382+D388+D391+D392+D395+D398+D399+D404+D407+D408+D409+D412+D415+D416+D419+D420+D421+D422+D429+D443</f>
        <v>2562000</v>
      </c>
      <c r="E340" s="32">
        <f>E341+E342+E343+E344+E347+E348+E353+E356+E357+E362+E367+BI290668+E371+E372+E373+E376+E377+E378+E382+E388+E391+E392+E395+E398+E399+E404+E407+E408+E409+E412+E415+E416+E419+E420+E421+E422+E429+E443</f>
        <v>2562000</v>
      </c>
    </row>
    <row r="341" spans="1:10">
      <c r="A341" s="6">
        <v>2201</v>
      </c>
      <c r="B341" s="34" t="s">
        <v>272</v>
      </c>
      <c r="C341" s="5">
        <v>2500</v>
      </c>
      <c r="D341" s="5">
        <f>C341</f>
        <v>2500</v>
      </c>
      <c r="E341" s="5">
        <f>D341</f>
        <v>2500</v>
      </c>
    </row>
    <row r="342" spans="1:10">
      <c r="A342" s="6">
        <v>2201</v>
      </c>
      <c r="B342" s="4" t="s">
        <v>40</v>
      </c>
      <c r="C342" s="5">
        <v>57000</v>
      </c>
      <c r="D342" s="5">
        <f t="shared" ref="D342:E343" si="26">C342</f>
        <v>57000</v>
      </c>
      <c r="E342" s="5">
        <f t="shared" si="26"/>
        <v>57000</v>
      </c>
    </row>
    <row r="343" spans="1:10">
      <c r="A343" s="6">
        <v>2201</v>
      </c>
      <c r="B343" s="4" t="s">
        <v>41</v>
      </c>
      <c r="C343" s="5">
        <v>1490000</v>
      </c>
      <c r="D343" s="5">
        <f t="shared" si="26"/>
        <v>1490000</v>
      </c>
      <c r="E343" s="5">
        <f t="shared" si="26"/>
        <v>1490000</v>
      </c>
    </row>
    <row r="344" spans="1:10">
      <c r="A344" s="6">
        <v>2201</v>
      </c>
      <c r="B344" s="4" t="s">
        <v>273</v>
      </c>
      <c r="C344" s="5">
        <f>SUM(C345:C346)</f>
        <v>30000</v>
      </c>
      <c r="D344" s="5">
        <f>SUM(D345:D346)</f>
        <v>30000</v>
      </c>
      <c r="E344" s="5">
        <f>SUM(E345:E346)</f>
        <v>30000</v>
      </c>
    </row>
    <row r="345" spans="1:10">
      <c r="A345" s="29"/>
      <c r="B345" s="28" t="s">
        <v>274</v>
      </c>
      <c r="C345" s="30">
        <v>20000</v>
      </c>
      <c r="D345" s="30">
        <f t="shared" ref="D345:E347" si="27">C345</f>
        <v>20000</v>
      </c>
      <c r="E345" s="30">
        <f t="shared" si="27"/>
        <v>20000</v>
      </c>
    </row>
    <row r="346" spans="1:10">
      <c r="A346" s="29"/>
      <c r="B346" s="28" t="s">
        <v>275</v>
      </c>
      <c r="C346" s="30">
        <v>10000</v>
      </c>
      <c r="D346" s="30">
        <f t="shared" si="27"/>
        <v>10000</v>
      </c>
      <c r="E346" s="30">
        <f t="shared" si="27"/>
        <v>10000</v>
      </c>
    </row>
    <row r="347" spans="1:10">
      <c r="A347" s="6">
        <v>2201</v>
      </c>
      <c r="B347" s="4" t="s">
        <v>276</v>
      </c>
      <c r="C347" s="5">
        <v>10000</v>
      </c>
      <c r="D347" s="5">
        <f t="shared" si="27"/>
        <v>10000</v>
      </c>
      <c r="E347" s="5">
        <f t="shared" si="27"/>
        <v>10000</v>
      </c>
    </row>
    <row r="348" spans="1:10">
      <c r="A348" s="6">
        <v>2201</v>
      </c>
      <c r="B348" s="4" t="s">
        <v>277</v>
      </c>
      <c r="C348" s="5">
        <f>SUM(C349:C352)</f>
        <v>276500</v>
      </c>
      <c r="D348" s="5">
        <f>SUM(D349:D352)</f>
        <v>276500</v>
      </c>
      <c r="E348" s="5">
        <f>SUM(E349:E352)</f>
        <v>276500</v>
      </c>
    </row>
    <row r="349" spans="1:10">
      <c r="A349" s="29"/>
      <c r="B349" s="28" t="s">
        <v>278</v>
      </c>
      <c r="C349" s="30">
        <v>255000</v>
      </c>
      <c r="D349" s="30">
        <f>C349</f>
        <v>255000</v>
      </c>
      <c r="E349" s="30">
        <f>D349</f>
        <v>255000</v>
      </c>
    </row>
    <row r="350" spans="1:10">
      <c r="A350" s="29"/>
      <c r="B350" s="28" t="s">
        <v>279</v>
      </c>
      <c r="C350" s="30">
        <v>0</v>
      </c>
      <c r="D350" s="30">
        <f t="shared" ref="D350:E352" si="28">C350</f>
        <v>0</v>
      </c>
      <c r="E350" s="30">
        <f t="shared" si="28"/>
        <v>0</v>
      </c>
    </row>
    <row r="351" spans="1:10">
      <c r="A351" s="29"/>
      <c r="B351" s="28" t="s">
        <v>280</v>
      </c>
      <c r="C351" s="30">
        <v>18500</v>
      </c>
      <c r="D351" s="30">
        <f t="shared" si="28"/>
        <v>18500</v>
      </c>
      <c r="E351" s="30">
        <f t="shared" si="28"/>
        <v>18500</v>
      </c>
    </row>
    <row r="352" spans="1:10">
      <c r="A352" s="29"/>
      <c r="B352" s="28" t="s">
        <v>281</v>
      </c>
      <c r="C352" s="30">
        <v>3000</v>
      </c>
      <c r="D352" s="30">
        <f t="shared" si="28"/>
        <v>3000</v>
      </c>
      <c r="E352" s="30">
        <f t="shared" si="28"/>
        <v>3000</v>
      </c>
    </row>
    <row r="353" spans="1:5">
      <c r="A353" s="6">
        <v>2201</v>
      </c>
      <c r="B353" s="4" t="s">
        <v>282</v>
      </c>
      <c r="C353" s="5">
        <f>SUM(C354:C355)</f>
        <v>3300</v>
      </c>
      <c r="D353" s="5">
        <f>SUM(D354:D355)</f>
        <v>3300</v>
      </c>
      <c r="E353" s="5">
        <f>SUM(E354:E355)</f>
        <v>3300</v>
      </c>
    </row>
    <row r="354" spans="1:5">
      <c r="A354" s="29"/>
      <c r="B354" s="28" t="s">
        <v>42</v>
      </c>
      <c r="C354" s="30">
        <v>2500</v>
      </c>
      <c r="D354" s="30">
        <f t="shared" ref="D354:E356" si="29">C354</f>
        <v>2500</v>
      </c>
      <c r="E354" s="30">
        <f t="shared" si="29"/>
        <v>2500</v>
      </c>
    </row>
    <row r="355" spans="1:5">
      <c r="A355" s="29"/>
      <c r="B355" s="28" t="s">
        <v>283</v>
      </c>
      <c r="C355" s="30">
        <v>800</v>
      </c>
      <c r="D355" s="30">
        <f t="shared" si="29"/>
        <v>800</v>
      </c>
      <c r="E355" s="30">
        <f t="shared" si="29"/>
        <v>800</v>
      </c>
    </row>
    <row r="356" spans="1:5">
      <c r="A356" s="6">
        <v>2201</v>
      </c>
      <c r="B356" s="4" t="s">
        <v>284</v>
      </c>
      <c r="C356" s="5">
        <v>1000</v>
      </c>
      <c r="D356" s="5">
        <f t="shared" si="29"/>
        <v>1000</v>
      </c>
      <c r="E356" s="5">
        <f t="shared" si="29"/>
        <v>1000</v>
      </c>
    </row>
    <row r="357" spans="1:5">
      <c r="A357" s="6">
        <v>2201</v>
      </c>
      <c r="B357" s="4" t="s">
        <v>285</v>
      </c>
      <c r="C357" s="5">
        <f>SUM(C358:C361)</f>
        <v>41000</v>
      </c>
      <c r="D357" s="5">
        <f>SUM(D358:D361)</f>
        <v>41000</v>
      </c>
      <c r="E357" s="5">
        <f>SUM(E358:E361)</f>
        <v>41000</v>
      </c>
    </row>
    <row r="358" spans="1:5">
      <c r="A358" s="29"/>
      <c r="B358" s="28" t="s">
        <v>286</v>
      </c>
      <c r="C358" s="30">
        <v>31000</v>
      </c>
      <c r="D358" s="30">
        <f>C358</f>
        <v>31000</v>
      </c>
      <c r="E358" s="30">
        <f>D358</f>
        <v>31000</v>
      </c>
    </row>
    <row r="359" spans="1:5">
      <c r="A359" s="29"/>
      <c r="B359" s="28" t="s">
        <v>287</v>
      </c>
      <c r="C359" s="30">
        <v>2000</v>
      </c>
      <c r="D359" s="30">
        <f t="shared" ref="D359:E361" si="30">C359</f>
        <v>2000</v>
      </c>
      <c r="E359" s="30">
        <f t="shared" si="30"/>
        <v>2000</v>
      </c>
    </row>
    <row r="360" spans="1:5">
      <c r="A360" s="29"/>
      <c r="B360" s="28" t="s">
        <v>288</v>
      </c>
      <c r="C360" s="30">
        <v>8000</v>
      </c>
      <c r="D360" s="30">
        <f t="shared" si="30"/>
        <v>8000</v>
      </c>
      <c r="E360" s="30">
        <f t="shared" si="30"/>
        <v>8000</v>
      </c>
    </row>
    <row r="361" spans="1:5">
      <c r="A361" s="29"/>
      <c r="B361" s="28" t="s">
        <v>289</v>
      </c>
      <c r="C361" s="30"/>
      <c r="D361" s="30">
        <f t="shared" si="30"/>
        <v>0</v>
      </c>
      <c r="E361" s="30">
        <f t="shared" si="30"/>
        <v>0</v>
      </c>
    </row>
    <row r="362" spans="1:5">
      <c r="A362" s="6">
        <v>2201</v>
      </c>
      <c r="B362" s="4" t="s">
        <v>290</v>
      </c>
      <c r="C362" s="5">
        <f>SUM(C363:C366)</f>
        <v>220000</v>
      </c>
      <c r="D362" s="5">
        <f>SUM(D363:D366)</f>
        <v>220000</v>
      </c>
      <c r="E362" s="5">
        <f>SUM(E363:E366)</f>
        <v>220000</v>
      </c>
    </row>
    <row r="363" spans="1:5">
      <c r="A363" s="29"/>
      <c r="B363" s="28" t="s">
        <v>291</v>
      </c>
      <c r="C363" s="30">
        <v>35000</v>
      </c>
      <c r="D363" s="30">
        <f>C363</f>
        <v>35000</v>
      </c>
      <c r="E363" s="30">
        <f>D363</f>
        <v>35000</v>
      </c>
    </row>
    <row r="364" spans="1:5">
      <c r="A364" s="29"/>
      <c r="B364" s="28" t="s">
        <v>292</v>
      </c>
      <c r="C364" s="30">
        <v>180000</v>
      </c>
      <c r="D364" s="30">
        <f t="shared" ref="D364:E366" si="31">C364</f>
        <v>180000</v>
      </c>
      <c r="E364" s="30">
        <f t="shared" si="31"/>
        <v>180000</v>
      </c>
    </row>
    <row r="365" spans="1:5">
      <c r="A365" s="29"/>
      <c r="B365" s="28" t="s">
        <v>293</v>
      </c>
      <c r="C365" s="30">
        <v>5000</v>
      </c>
      <c r="D365" s="30">
        <f t="shared" si="31"/>
        <v>5000</v>
      </c>
      <c r="E365" s="30">
        <f t="shared" si="31"/>
        <v>5000</v>
      </c>
    </row>
    <row r="366" spans="1:5">
      <c r="A366" s="29"/>
      <c r="B366" s="28" t="s">
        <v>294</v>
      </c>
      <c r="C366" s="30"/>
      <c r="D366" s="30">
        <f t="shared" si="31"/>
        <v>0</v>
      </c>
      <c r="E366" s="30">
        <f t="shared" si="31"/>
        <v>0</v>
      </c>
    </row>
    <row r="367" spans="1:5">
      <c r="A367" s="6">
        <v>2201</v>
      </c>
      <c r="B367" s="4" t="s">
        <v>43</v>
      </c>
      <c r="C367" s="5">
        <v>10000</v>
      </c>
      <c r="D367" s="5">
        <f>C367</f>
        <v>10000</v>
      </c>
      <c r="E367" s="5">
        <f>D367</f>
        <v>10000</v>
      </c>
    </row>
    <row r="368" spans="1:5">
      <c r="A368" s="6">
        <v>2201</v>
      </c>
      <c r="B368" s="4" t="s">
        <v>295</v>
      </c>
      <c r="C368" s="5">
        <f>SUM(C369:C370)</f>
        <v>0</v>
      </c>
      <c r="D368" s="5">
        <f>SUM(D369:D370)</f>
        <v>0</v>
      </c>
      <c r="E368" s="5">
        <f>SUM(E369:E370)</f>
        <v>0</v>
      </c>
    </row>
    <row r="369" spans="1:5">
      <c r="A369" s="29"/>
      <c r="B369" s="28" t="s">
        <v>296</v>
      </c>
      <c r="C369" s="30">
        <v>0</v>
      </c>
      <c r="D369" s="30">
        <f t="shared" ref="D369:E372" si="32">C369</f>
        <v>0</v>
      </c>
      <c r="E369" s="30">
        <f t="shared" si="32"/>
        <v>0</v>
      </c>
    </row>
    <row r="370" spans="1:5">
      <c r="A370" s="29"/>
      <c r="B370" s="28" t="s">
        <v>297</v>
      </c>
      <c r="C370" s="30">
        <v>0</v>
      </c>
      <c r="D370" s="30">
        <f t="shared" si="32"/>
        <v>0</v>
      </c>
      <c r="E370" s="30">
        <f t="shared" si="32"/>
        <v>0</v>
      </c>
    </row>
    <row r="371" spans="1:5">
      <c r="A371" s="6">
        <v>2201</v>
      </c>
      <c r="B371" s="4" t="s">
        <v>44</v>
      </c>
      <c r="C371" s="5">
        <v>20000</v>
      </c>
      <c r="D371" s="5">
        <f t="shared" si="32"/>
        <v>20000</v>
      </c>
      <c r="E371" s="5">
        <f t="shared" si="32"/>
        <v>20000</v>
      </c>
    </row>
    <row r="372" spans="1:5">
      <c r="A372" s="6">
        <v>2201</v>
      </c>
      <c r="B372" s="4" t="s">
        <v>45</v>
      </c>
      <c r="C372" s="5">
        <v>34000</v>
      </c>
      <c r="D372" s="5">
        <f t="shared" si="32"/>
        <v>34000</v>
      </c>
      <c r="E372" s="5">
        <f t="shared" si="32"/>
        <v>34000</v>
      </c>
    </row>
    <row r="373" spans="1:5">
      <c r="A373" s="6">
        <v>2201</v>
      </c>
      <c r="B373" s="4" t="s">
        <v>298</v>
      </c>
      <c r="C373" s="5">
        <f>SUM(C374:C375)</f>
        <v>500</v>
      </c>
      <c r="D373" s="5">
        <f>SUM(D374:D375)</f>
        <v>500</v>
      </c>
      <c r="E373" s="5">
        <f>SUM(E374:E375)</f>
        <v>500</v>
      </c>
    </row>
    <row r="374" spans="1:5">
      <c r="A374" s="29"/>
      <c r="B374" s="28" t="s">
        <v>299</v>
      </c>
      <c r="C374" s="30">
        <v>500</v>
      </c>
      <c r="D374" s="30">
        <f t="shared" ref="D374:E377" si="33">C374</f>
        <v>500</v>
      </c>
      <c r="E374" s="30">
        <f t="shared" si="33"/>
        <v>500</v>
      </c>
    </row>
    <row r="375" spans="1:5">
      <c r="A375" s="29"/>
      <c r="B375" s="28" t="s">
        <v>300</v>
      </c>
      <c r="C375" s="30">
        <v>0</v>
      </c>
      <c r="D375" s="30">
        <f t="shared" si="33"/>
        <v>0</v>
      </c>
      <c r="E375" s="30">
        <f t="shared" si="33"/>
        <v>0</v>
      </c>
    </row>
    <row r="376" spans="1:5">
      <c r="A376" s="6">
        <v>2201</v>
      </c>
      <c r="B376" s="4" t="s">
        <v>301</v>
      </c>
      <c r="C376" s="5">
        <v>4400</v>
      </c>
      <c r="D376" s="5">
        <f t="shared" si="33"/>
        <v>4400</v>
      </c>
      <c r="E376" s="5">
        <f t="shared" si="33"/>
        <v>4400</v>
      </c>
    </row>
    <row r="377" spans="1:5">
      <c r="A377" s="6">
        <v>2201</v>
      </c>
      <c r="B377" s="4" t="s">
        <v>302</v>
      </c>
      <c r="C377" s="5">
        <v>3000</v>
      </c>
      <c r="D377" s="5">
        <f t="shared" si="33"/>
        <v>3000</v>
      </c>
      <c r="E377" s="5">
        <f t="shared" si="33"/>
        <v>3000</v>
      </c>
    </row>
    <row r="378" spans="1:5">
      <c r="A378" s="6">
        <v>2201</v>
      </c>
      <c r="B378" s="4" t="s">
        <v>303</v>
      </c>
      <c r="C378" s="5">
        <f>SUM(C379:C381)</f>
        <v>30000</v>
      </c>
      <c r="D378" s="5">
        <f>SUM(D379:D381)</f>
        <v>30000</v>
      </c>
      <c r="E378" s="5">
        <f>SUM(E379:E381)</f>
        <v>30000</v>
      </c>
    </row>
    <row r="379" spans="1:5">
      <c r="A379" s="29"/>
      <c r="B379" s="28" t="s">
        <v>46</v>
      </c>
      <c r="C379" s="30">
        <v>26000</v>
      </c>
      <c r="D379" s="30">
        <f>C379</f>
        <v>26000</v>
      </c>
      <c r="E379" s="30">
        <f>D379</f>
        <v>26000</v>
      </c>
    </row>
    <row r="380" spans="1:5">
      <c r="A380" s="29"/>
      <c r="B380" s="28" t="s">
        <v>113</v>
      </c>
      <c r="C380" s="30">
        <v>2000</v>
      </c>
      <c r="D380" s="30">
        <f t="shared" ref="D380:E381" si="34">C380</f>
        <v>2000</v>
      </c>
      <c r="E380" s="30">
        <f t="shared" si="34"/>
        <v>2000</v>
      </c>
    </row>
    <row r="381" spans="1:5">
      <c r="A381" s="29"/>
      <c r="B381" s="28" t="s">
        <v>47</v>
      </c>
      <c r="C381" s="30">
        <v>2000</v>
      </c>
      <c r="D381" s="30">
        <f t="shared" si="34"/>
        <v>2000</v>
      </c>
      <c r="E381" s="30">
        <f t="shared" si="34"/>
        <v>2000</v>
      </c>
    </row>
    <row r="382" spans="1:5">
      <c r="A382" s="6">
        <v>2201</v>
      </c>
      <c r="B382" s="4" t="s">
        <v>114</v>
      </c>
      <c r="C382" s="5">
        <f>SUM(C383:C387)</f>
        <v>17700</v>
      </c>
      <c r="D382" s="5">
        <f>SUM(D383:D387)</f>
        <v>17700</v>
      </c>
      <c r="E382" s="5">
        <f>SUM(E383:E387)</f>
        <v>17700</v>
      </c>
    </row>
    <row r="383" spans="1:5">
      <c r="A383" s="29"/>
      <c r="B383" s="28" t="s">
        <v>304</v>
      </c>
      <c r="C383" s="30">
        <v>3000</v>
      </c>
      <c r="D383" s="30">
        <f>C383</f>
        <v>3000</v>
      </c>
      <c r="E383" s="30">
        <f>D383</f>
        <v>3000</v>
      </c>
    </row>
    <row r="384" spans="1:5">
      <c r="A384" s="29"/>
      <c r="B384" s="28" t="s">
        <v>305</v>
      </c>
      <c r="C384" s="30">
        <v>2900</v>
      </c>
      <c r="D384" s="30">
        <f t="shared" ref="D384:E387" si="35">C384</f>
        <v>2900</v>
      </c>
      <c r="E384" s="30">
        <f t="shared" si="35"/>
        <v>2900</v>
      </c>
    </row>
    <row r="385" spans="1:5">
      <c r="A385" s="29"/>
      <c r="B385" s="28" t="s">
        <v>306</v>
      </c>
      <c r="C385" s="30">
        <v>700</v>
      </c>
      <c r="D385" s="30">
        <f t="shared" si="35"/>
        <v>700</v>
      </c>
      <c r="E385" s="30">
        <f t="shared" si="35"/>
        <v>700</v>
      </c>
    </row>
    <row r="386" spans="1:5">
      <c r="A386" s="29"/>
      <c r="B386" s="28" t="s">
        <v>307</v>
      </c>
      <c r="C386" s="30">
        <v>9500</v>
      </c>
      <c r="D386" s="30">
        <f t="shared" si="35"/>
        <v>9500</v>
      </c>
      <c r="E386" s="30">
        <f t="shared" si="35"/>
        <v>9500</v>
      </c>
    </row>
    <row r="387" spans="1:5">
      <c r="A387" s="29"/>
      <c r="B387" s="28" t="s">
        <v>308</v>
      </c>
      <c r="C387" s="30">
        <v>1600</v>
      </c>
      <c r="D387" s="30">
        <f t="shared" si="35"/>
        <v>1600</v>
      </c>
      <c r="E387" s="30">
        <f t="shared" si="35"/>
        <v>1600</v>
      </c>
    </row>
    <row r="388" spans="1:5">
      <c r="A388" s="6">
        <v>2201</v>
      </c>
      <c r="B388" s="4" t="s">
        <v>309</v>
      </c>
      <c r="C388" s="5">
        <f>SUM(C389:C390)</f>
        <v>4500</v>
      </c>
      <c r="D388" s="5">
        <f>SUM(D389:D390)</f>
        <v>4500</v>
      </c>
      <c r="E388" s="5">
        <f>SUM(E389:E390)</f>
        <v>4500</v>
      </c>
    </row>
    <row r="389" spans="1:5">
      <c r="A389" s="29"/>
      <c r="B389" s="28" t="s">
        <v>48</v>
      </c>
      <c r="C389" s="30">
        <v>4500</v>
      </c>
      <c r="D389" s="30">
        <f t="shared" ref="D389:E391" si="36">C389</f>
        <v>4500</v>
      </c>
      <c r="E389" s="30">
        <f t="shared" si="36"/>
        <v>4500</v>
      </c>
    </row>
    <row r="390" spans="1:5">
      <c r="A390" s="29"/>
      <c r="B390" s="28" t="s">
        <v>310</v>
      </c>
      <c r="C390" s="30">
        <v>0</v>
      </c>
      <c r="D390" s="30">
        <f t="shared" si="36"/>
        <v>0</v>
      </c>
      <c r="E390" s="30">
        <f t="shared" si="36"/>
        <v>0</v>
      </c>
    </row>
    <row r="391" spans="1:5">
      <c r="A391" s="6">
        <v>2201</v>
      </c>
      <c r="B391" s="4" t="s">
        <v>311</v>
      </c>
      <c r="C391" s="5">
        <v>4000</v>
      </c>
      <c r="D391" s="5">
        <f t="shared" si="36"/>
        <v>4000</v>
      </c>
      <c r="E391" s="5">
        <f t="shared" si="36"/>
        <v>4000</v>
      </c>
    </row>
    <row r="392" spans="1:5">
      <c r="A392" s="6">
        <v>2201</v>
      </c>
      <c r="B392" s="4" t="s">
        <v>312</v>
      </c>
      <c r="C392" s="5">
        <f>SUM(C393:C394)</f>
        <v>50000</v>
      </c>
      <c r="D392" s="5">
        <f>SUM(D393:D394)</f>
        <v>50000</v>
      </c>
      <c r="E392" s="5">
        <f>SUM(E393:E394)</f>
        <v>50000</v>
      </c>
    </row>
    <row r="393" spans="1:5">
      <c r="A393" s="29"/>
      <c r="B393" s="28" t="s">
        <v>313</v>
      </c>
      <c r="C393" s="30">
        <v>0</v>
      </c>
      <c r="D393" s="30">
        <f>C393</f>
        <v>0</v>
      </c>
      <c r="E393" s="30">
        <f>D393</f>
        <v>0</v>
      </c>
    </row>
    <row r="394" spans="1:5">
      <c r="A394" s="29"/>
      <c r="B394" s="28" t="s">
        <v>314</v>
      </c>
      <c r="C394" s="30">
        <v>50000</v>
      </c>
      <c r="D394" s="30">
        <f>C394</f>
        <v>50000</v>
      </c>
      <c r="E394" s="30">
        <f>D394</f>
        <v>50000</v>
      </c>
    </row>
    <row r="395" spans="1:5">
      <c r="A395" s="6">
        <v>2201</v>
      </c>
      <c r="B395" s="4" t="s">
        <v>115</v>
      </c>
      <c r="C395" s="5">
        <f>SUM(C396:C397)</f>
        <v>1000</v>
      </c>
      <c r="D395" s="5">
        <f>SUM(D396:D397)</f>
        <v>1000</v>
      </c>
      <c r="E395" s="5">
        <f>SUM(E396:E397)</f>
        <v>1000</v>
      </c>
    </row>
    <row r="396" spans="1:5">
      <c r="A396" s="29"/>
      <c r="B396" s="28" t="s">
        <v>315</v>
      </c>
      <c r="C396" s="30">
        <v>1000</v>
      </c>
      <c r="D396" s="30">
        <f t="shared" ref="D396:E398" si="37">C396</f>
        <v>1000</v>
      </c>
      <c r="E396" s="30">
        <f t="shared" si="37"/>
        <v>1000</v>
      </c>
    </row>
    <row r="397" spans="1:5">
      <c r="A397" s="29"/>
      <c r="B397" s="28" t="s">
        <v>316</v>
      </c>
      <c r="C397" s="30">
        <v>0</v>
      </c>
      <c r="D397" s="30">
        <f t="shared" si="37"/>
        <v>0</v>
      </c>
      <c r="E397" s="30">
        <f t="shared" si="37"/>
        <v>0</v>
      </c>
    </row>
    <row r="398" spans="1:5">
      <c r="A398" s="6">
        <v>2201</v>
      </c>
      <c r="B398" s="4" t="s">
        <v>317</v>
      </c>
      <c r="C398" s="5">
        <v>2000</v>
      </c>
      <c r="D398" s="5">
        <f t="shared" si="37"/>
        <v>2000</v>
      </c>
      <c r="E398" s="5">
        <f t="shared" si="37"/>
        <v>2000</v>
      </c>
    </row>
    <row r="399" spans="1:5">
      <c r="A399" s="6">
        <v>2201</v>
      </c>
      <c r="B399" s="4" t="s">
        <v>116</v>
      </c>
      <c r="C399" s="5">
        <f>SUM(C400:C403)</f>
        <v>2000</v>
      </c>
      <c r="D399" s="5">
        <f>SUM(D400:D403)</f>
        <v>2000</v>
      </c>
      <c r="E399" s="5">
        <f>SUM(E400:E403)</f>
        <v>2000</v>
      </c>
    </row>
    <row r="400" spans="1:5">
      <c r="A400" s="29"/>
      <c r="B400" s="28" t="s">
        <v>318</v>
      </c>
      <c r="C400" s="30">
        <v>1000</v>
      </c>
      <c r="D400" s="30">
        <f>C400</f>
        <v>1000</v>
      </c>
      <c r="E400" s="30">
        <f>D400</f>
        <v>1000</v>
      </c>
    </row>
    <row r="401" spans="1:5">
      <c r="A401" s="29"/>
      <c r="B401" s="28" t="s">
        <v>319</v>
      </c>
      <c r="C401" s="30"/>
      <c r="D401" s="30">
        <f t="shared" ref="D401:E403" si="38">C401</f>
        <v>0</v>
      </c>
      <c r="E401" s="30">
        <f t="shared" si="38"/>
        <v>0</v>
      </c>
    </row>
    <row r="402" spans="1:5">
      <c r="A402" s="29"/>
      <c r="B402" s="28" t="s">
        <v>320</v>
      </c>
      <c r="C402" s="30">
        <v>0</v>
      </c>
      <c r="D402" s="30">
        <f t="shared" si="38"/>
        <v>0</v>
      </c>
      <c r="E402" s="30">
        <f t="shared" si="38"/>
        <v>0</v>
      </c>
    </row>
    <row r="403" spans="1:5">
      <c r="A403" s="29"/>
      <c r="B403" s="28" t="s">
        <v>321</v>
      </c>
      <c r="C403" s="30">
        <v>1000</v>
      </c>
      <c r="D403" s="30">
        <f t="shared" si="38"/>
        <v>1000</v>
      </c>
      <c r="E403" s="30">
        <f t="shared" si="38"/>
        <v>1000</v>
      </c>
    </row>
    <row r="404" spans="1:5">
      <c r="A404" s="6">
        <v>2201</v>
      </c>
      <c r="B404" s="4" t="s">
        <v>322</v>
      </c>
      <c r="C404" s="5">
        <f>SUM(C405:C406)</f>
        <v>5000</v>
      </c>
      <c r="D404" s="5">
        <f>SUM(D405:D406)</f>
        <v>5000</v>
      </c>
      <c r="E404" s="5">
        <f>SUM(E405:E406)</f>
        <v>5000</v>
      </c>
    </row>
    <row r="405" spans="1:5">
      <c r="A405" s="29"/>
      <c r="B405" s="28" t="s">
        <v>323</v>
      </c>
      <c r="C405" s="30">
        <v>500</v>
      </c>
      <c r="D405" s="30">
        <f t="shared" ref="D405:E408" si="39">C405</f>
        <v>500</v>
      </c>
      <c r="E405" s="30">
        <f t="shared" si="39"/>
        <v>500</v>
      </c>
    </row>
    <row r="406" spans="1:5">
      <c r="A406" s="29"/>
      <c r="B406" s="28" t="s">
        <v>324</v>
      </c>
      <c r="C406" s="30">
        <v>4500</v>
      </c>
      <c r="D406" s="30">
        <f t="shared" si="39"/>
        <v>4500</v>
      </c>
      <c r="E406" s="30">
        <f t="shared" si="39"/>
        <v>4500</v>
      </c>
    </row>
    <row r="407" spans="1:5">
      <c r="A407" s="6">
        <v>2201</v>
      </c>
      <c r="B407" s="4" t="s">
        <v>325</v>
      </c>
      <c r="C407" s="5">
        <v>5000</v>
      </c>
      <c r="D407" s="5">
        <f t="shared" si="39"/>
        <v>5000</v>
      </c>
      <c r="E407" s="5">
        <f t="shared" si="39"/>
        <v>5000</v>
      </c>
    </row>
    <row r="408" spans="1:5">
      <c r="A408" s="6">
        <v>2201</v>
      </c>
      <c r="B408" s="4" t="s">
        <v>326</v>
      </c>
      <c r="C408" s="5">
        <v>1000</v>
      </c>
      <c r="D408" s="5">
        <f t="shared" si="39"/>
        <v>1000</v>
      </c>
      <c r="E408" s="5">
        <f t="shared" si="39"/>
        <v>1000</v>
      </c>
    </row>
    <row r="409" spans="1:5">
      <c r="A409" s="6">
        <v>2201</v>
      </c>
      <c r="B409" s="4" t="s">
        <v>327</v>
      </c>
      <c r="C409" s="5">
        <f>SUM(C410:C411)</f>
        <v>12500</v>
      </c>
      <c r="D409" s="5">
        <f>SUM(D410:D411)</f>
        <v>12500</v>
      </c>
      <c r="E409" s="5">
        <f>SUM(E410:E411)</f>
        <v>12500</v>
      </c>
    </row>
    <row r="410" spans="1:5">
      <c r="A410" s="29"/>
      <c r="B410" s="28" t="s">
        <v>49</v>
      </c>
      <c r="C410" s="30">
        <v>12500</v>
      </c>
      <c r="D410" s="30">
        <f>C410</f>
        <v>12500</v>
      </c>
      <c r="E410" s="30">
        <f>D410</f>
        <v>12500</v>
      </c>
    </row>
    <row r="411" spans="1:5">
      <c r="A411" s="29"/>
      <c r="B411" s="28" t="s">
        <v>50</v>
      </c>
      <c r="C411" s="30"/>
      <c r="D411" s="30">
        <f>C411</f>
        <v>0</v>
      </c>
      <c r="E411" s="30">
        <f>D411</f>
        <v>0</v>
      </c>
    </row>
    <row r="412" spans="1:5">
      <c r="A412" s="6">
        <v>2201</v>
      </c>
      <c r="B412" s="4" t="s">
        <v>117</v>
      </c>
      <c r="C412" s="5">
        <f>SUM(C413:C414)</f>
        <v>89000</v>
      </c>
      <c r="D412" s="5">
        <f>SUM(D413:D414)</f>
        <v>89000</v>
      </c>
      <c r="E412" s="5">
        <f>SUM(E413:E414)</f>
        <v>89000</v>
      </c>
    </row>
    <row r="413" spans="1:5">
      <c r="A413" s="29"/>
      <c r="B413" s="28" t="s">
        <v>328</v>
      </c>
      <c r="C413" s="30">
        <v>15000</v>
      </c>
      <c r="D413" s="30">
        <f t="shared" ref="D413:E415" si="40">C413</f>
        <v>15000</v>
      </c>
      <c r="E413" s="30">
        <f t="shared" si="40"/>
        <v>15000</v>
      </c>
    </row>
    <row r="414" spans="1:5">
      <c r="A414" s="29"/>
      <c r="B414" s="28" t="s">
        <v>329</v>
      </c>
      <c r="C414" s="30">
        <v>74000</v>
      </c>
      <c r="D414" s="30">
        <f t="shared" si="40"/>
        <v>74000</v>
      </c>
      <c r="E414" s="30">
        <f t="shared" si="40"/>
        <v>74000</v>
      </c>
    </row>
    <row r="415" spans="1:5">
      <c r="A415" s="6">
        <v>2201</v>
      </c>
      <c r="B415" s="4" t="s">
        <v>118</v>
      </c>
      <c r="C415" s="5">
        <v>5000</v>
      </c>
      <c r="D415" s="5">
        <f t="shared" si="40"/>
        <v>5000</v>
      </c>
      <c r="E415" s="5">
        <f t="shared" si="40"/>
        <v>5000</v>
      </c>
    </row>
    <row r="416" spans="1:5">
      <c r="A416" s="6">
        <v>2201</v>
      </c>
      <c r="B416" s="4" t="s">
        <v>332</v>
      </c>
      <c r="C416" s="5">
        <f>SUM(C417:C418)</f>
        <v>5500</v>
      </c>
      <c r="D416" s="5">
        <f>SUM(D417:D418)</f>
        <v>5500</v>
      </c>
      <c r="E416" s="5">
        <f>SUM(E417:E418)</f>
        <v>5500</v>
      </c>
    </row>
    <row r="417" spans="1:5">
      <c r="A417" s="29"/>
      <c r="B417" s="28" t="s">
        <v>330</v>
      </c>
      <c r="C417" s="30">
        <v>5000</v>
      </c>
      <c r="D417" s="30">
        <f t="shared" ref="D417:E421" si="41">C417</f>
        <v>5000</v>
      </c>
      <c r="E417" s="30">
        <f t="shared" si="41"/>
        <v>5000</v>
      </c>
    </row>
    <row r="418" spans="1:5">
      <c r="A418" s="29"/>
      <c r="B418" s="28" t="s">
        <v>331</v>
      </c>
      <c r="C418" s="30">
        <v>500</v>
      </c>
      <c r="D418" s="30">
        <f t="shared" si="41"/>
        <v>500</v>
      </c>
      <c r="E418" s="30">
        <f t="shared" si="41"/>
        <v>500</v>
      </c>
    </row>
    <row r="419" spans="1:5">
      <c r="A419" s="6">
        <v>2201</v>
      </c>
      <c r="B419" s="4" t="s">
        <v>333</v>
      </c>
      <c r="C419" s="5">
        <v>10000</v>
      </c>
      <c r="D419" s="5">
        <f t="shared" si="41"/>
        <v>10000</v>
      </c>
      <c r="E419" s="5">
        <f t="shared" si="41"/>
        <v>10000</v>
      </c>
    </row>
    <row r="420" spans="1:5">
      <c r="A420" s="6">
        <v>2201</v>
      </c>
      <c r="B420" s="4" t="s">
        <v>334</v>
      </c>
      <c r="C420" s="5">
        <v>3000</v>
      </c>
      <c r="D420" s="5">
        <f t="shared" si="41"/>
        <v>3000</v>
      </c>
      <c r="E420" s="5">
        <f t="shared" si="41"/>
        <v>3000</v>
      </c>
    </row>
    <row r="421" spans="1:5">
      <c r="A421" s="6">
        <v>2201</v>
      </c>
      <c r="B421" s="4" t="s">
        <v>335</v>
      </c>
      <c r="C421" s="5">
        <v>2000</v>
      </c>
      <c r="D421" s="5">
        <f t="shared" si="41"/>
        <v>2000</v>
      </c>
      <c r="E421" s="5">
        <f t="shared" si="41"/>
        <v>2000</v>
      </c>
    </row>
    <row r="422" spans="1:5">
      <c r="A422" s="6">
        <v>2201</v>
      </c>
      <c r="B422" s="4" t="s">
        <v>119</v>
      </c>
      <c r="C422" s="5">
        <f>SUM(C423:C428)</f>
        <v>20500</v>
      </c>
      <c r="D422" s="5">
        <f>SUM(D423:D428)</f>
        <v>20500</v>
      </c>
      <c r="E422" s="5">
        <f>SUM(E423:E428)</f>
        <v>20500</v>
      </c>
    </row>
    <row r="423" spans="1:5">
      <c r="A423" s="29"/>
      <c r="B423" s="28" t="s">
        <v>336</v>
      </c>
      <c r="C423" s="30">
        <v>0</v>
      </c>
      <c r="D423" s="30">
        <f>C423</f>
        <v>0</v>
      </c>
      <c r="E423" s="30">
        <f>D423</f>
        <v>0</v>
      </c>
    </row>
    <row r="424" spans="1:5">
      <c r="A424" s="29"/>
      <c r="B424" s="28" t="s">
        <v>337</v>
      </c>
      <c r="C424" s="30"/>
      <c r="D424" s="30">
        <f t="shared" ref="D424:E428" si="42">C424</f>
        <v>0</v>
      </c>
      <c r="E424" s="30">
        <f t="shared" si="42"/>
        <v>0</v>
      </c>
    </row>
    <row r="425" spans="1:5">
      <c r="A425" s="29"/>
      <c r="B425" s="28" t="s">
        <v>338</v>
      </c>
      <c r="C425" s="30"/>
      <c r="D425" s="30">
        <f t="shared" si="42"/>
        <v>0</v>
      </c>
      <c r="E425" s="30">
        <f t="shared" si="42"/>
        <v>0</v>
      </c>
    </row>
    <row r="426" spans="1:5">
      <c r="A426" s="29"/>
      <c r="B426" s="28" t="s">
        <v>339</v>
      </c>
      <c r="C426" s="30"/>
      <c r="D426" s="30">
        <f t="shared" si="42"/>
        <v>0</v>
      </c>
      <c r="E426" s="30">
        <f t="shared" si="42"/>
        <v>0</v>
      </c>
    </row>
    <row r="427" spans="1:5">
      <c r="A427" s="29"/>
      <c r="B427" s="28" t="s">
        <v>340</v>
      </c>
      <c r="C427" s="30">
        <v>500</v>
      </c>
      <c r="D427" s="30">
        <f t="shared" si="42"/>
        <v>500</v>
      </c>
      <c r="E427" s="30">
        <f t="shared" si="42"/>
        <v>500</v>
      </c>
    </row>
    <row r="428" spans="1:5">
      <c r="A428" s="29"/>
      <c r="B428" s="28" t="s">
        <v>341</v>
      </c>
      <c r="C428" s="30">
        <v>20000</v>
      </c>
      <c r="D428" s="30">
        <f t="shared" si="42"/>
        <v>20000</v>
      </c>
      <c r="E428" s="30">
        <f t="shared" si="42"/>
        <v>20000</v>
      </c>
    </row>
    <row r="429" spans="1:5">
      <c r="A429" s="6">
        <v>2201</v>
      </c>
      <c r="B429" s="4" t="s">
        <v>342</v>
      </c>
      <c r="C429" s="5">
        <f>SUM(C430:C442)</f>
        <v>89100</v>
      </c>
      <c r="D429" s="5">
        <f>SUM(D430:D442)</f>
        <v>89100</v>
      </c>
      <c r="E429" s="5">
        <f>SUM(E430:E442)</f>
        <v>89100</v>
      </c>
    </row>
    <row r="430" spans="1:5">
      <c r="A430" s="29"/>
      <c r="B430" s="28" t="s">
        <v>343</v>
      </c>
      <c r="C430" s="30">
        <v>10000</v>
      </c>
      <c r="D430" s="30">
        <f>C430</f>
        <v>10000</v>
      </c>
      <c r="E430" s="30">
        <f>D430</f>
        <v>10000</v>
      </c>
    </row>
    <row r="431" spans="1:5">
      <c r="A431" s="29"/>
      <c r="B431" s="28" t="s">
        <v>344</v>
      </c>
      <c r="C431" s="30">
        <v>10000</v>
      </c>
      <c r="D431" s="30">
        <f t="shared" ref="D431:E442" si="43">C431</f>
        <v>10000</v>
      </c>
      <c r="E431" s="30">
        <f t="shared" si="43"/>
        <v>10000</v>
      </c>
    </row>
    <row r="432" spans="1:5">
      <c r="A432" s="29"/>
      <c r="B432" s="28" t="s">
        <v>345</v>
      </c>
      <c r="C432" s="30">
        <v>23000</v>
      </c>
      <c r="D432" s="30">
        <f t="shared" si="43"/>
        <v>23000</v>
      </c>
      <c r="E432" s="30">
        <f t="shared" si="43"/>
        <v>23000</v>
      </c>
    </row>
    <row r="433" spans="1:5">
      <c r="A433" s="29"/>
      <c r="B433" s="28" t="s">
        <v>346</v>
      </c>
      <c r="C433" s="30">
        <v>2000</v>
      </c>
      <c r="D433" s="30">
        <f t="shared" si="43"/>
        <v>2000</v>
      </c>
      <c r="E433" s="30">
        <f t="shared" si="43"/>
        <v>2000</v>
      </c>
    </row>
    <row r="434" spans="1:5">
      <c r="A434" s="29"/>
      <c r="B434" s="28" t="s">
        <v>347</v>
      </c>
      <c r="C434" s="30">
        <v>1000</v>
      </c>
      <c r="D434" s="30">
        <f t="shared" si="43"/>
        <v>1000</v>
      </c>
      <c r="E434" s="30">
        <f t="shared" si="43"/>
        <v>1000</v>
      </c>
    </row>
    <row r="435" spans="1:5">
      <c r="A435" s="29"/>
      <c r="B435" s="28" t="s">
        <v>348</v>
      </c>
      <c r="C435" s="30"/>
      <c r="D435" s="30">
        <f t="shared" si="43"/>
        <v>0</v>
      </c>
      <c r="E435" s="30">
        <f t="shared" si="43"/>
        <v>0</v>
      </c>
    </row>
    <row r="436" spans="1:5">
      <c r="A436" s="29"/>
      <c r="B436" s="28" t="s">
        <v>349</v>
      </c>
      <c r="C436" s="30"/>
      <c r="D436" s="30">
        <f t="shared" si="43"/>
        <v>0</v>
      </c>
      <c r="E436" s="30">
        <f t="shared" si="43"/>
        <v>0</v>
      </c>
    </row>
    <row r="437" spans="1:5">
      <c r="A437" s="29"/>
      <c r="B437" s="28" t="s">
        <v>350</v>
      </c>
      <c r="C437" s="30"/>
      <c r="D437" s="30">
        <f t="shared" si="43"/>
        <v>0</v>
      </c>
      <c r="E437" s="30">
        <f t="shared" si="43"/>
        <v>0</v>
      </c>
    </row>
    <row r="438" spans="1:5">
      <c r="A438" s="29"/>
      <c r="B438" s="28" t="s">
        <v>351</v>
      </c>
      <c r="C438" s="30"/>
      <c r="D438" s="30">
        <f t="shared" si="43"/>
        <v>0</v>
      </c>
      <c r="E438" s="30">
        <f t="shared" si="43"/>
        <v>0</v>
      </c>
    </row>
    <row r="439" spans="1:5">
      <c r="A439" s="29"/>
      <c r="B439" s="28" t="s">
        <v>352</v>
      </c>
      <c r="C439" s="30">
        <v>30000</v>
      </c>
      <c r="D439" s="30">
        <f t="shared" si="43"/>
        <v>30000</v>
      </c>
      <c r="E439" s="30">
        <f t="shared" si="43"/>
        <v>30000</v>
      </c>
    </row>
    <row r="440" spans="1:5">
      <c r="A440" s="29"/>
      <c r="B440" s="28" t="s">
        <v>353</v>
      </c>
      <c r="C440" s="30"/>
      <c r="D440" s="30">
        <f t="shared" si="43"/>
        <v>0</v>
      </c>
      <c r="E440" s="30">
        <f t="shared" si="43"/>
        <v>0</v>
      </c>
    </row>
    <row r="441" spans="1:5">
      <c r="A441" s="29"/>
      <c r="B441" s="28" t="s">
        <v>354</v>
      </c>
      <c r="C441" s="30">
        <v>2000</v>
      </c>
      <c r="D441" s="30">
        <f t="shared" si="43"/>
        <v>2000</v>
      </c>
      <c r="E441" s="30">
        <f t="shared" si="43"/>
        <v>2000</v>
      </c>
    </row>
    <row r="442" spans="1:5">
      <c r="A442" s="29"/>
      <c r="B442" s="28" t="s">
        <v>355</v>
      </c>
      <c r="C442" s="30">
        <v>11100</v>
      </c>
      <c r="D442" s="30">
        <f t="shared" si="43"/>
        <v>11100</v>
      </c>
      <c r="E442" s="30">
        <f t="shared" si="43"/>
        <v>11100</v>
      </c>
    </row>
    <row r="443" spans="1:5">
      <c r="A443" s="6">
        <v>2201</v>
      </c>
      <c r="B443" s="4" t="s">
        <v>356</v>
      </c>
      <c r="C443" s="5">
        <v>0</v>
      </c>
      <c r="D443" s="5">
        <f>C443</f>
        <v>0</v>
      </c>
      <c r="E443" s="5">
        <f>D443</f>
        <v>0</v>
      </c>
    </row>
    <row r="444" spans="1:5">
      <c r="A444" s="193" t="s">
        <v>357</v>
      </c>
      <c r="B444" s="194"/>
      <c r="C444" s="32">
        <f>C445+C454+C455+C459+C462+C463+C468+C474+C477+C480+C481+C450</f>
        <v>993000</v>
      </c>
      <c r="D444" s="32">
        <f>D445+D454+D455+D459+D462+D463+D468+D474+D477+D480+D481+D450</f>
        <v>993000</v>
      </c>
      <c r="E444" s="32">
        <f>E445+E454+E455+E459+E462+E463+E468+E474+E477+E480+E481+E450</f>
        <v>993000</v>
      </c>
    </row>
    <row r="445" spans="1:5">
      <c r="A445" s="6">
        <v>2202</v>
      </c>
      <c r="B445" s="4" t="s">
        <v>358</v>
      </c>
      <c r="C445" s="5">
        <f>SUM(C446:C449)</f>
        <v>115000</v>
      </c>
      <c r="D445" s="5">
        <f>SUM(D446:D449)</f>
        <v>115000</v>
      </c>
      <c r="E445" s="5">
        <f>SUM(E446:E449)</f>
        <v>115000</v>
      </c>
    </row>
    <row r="446" spans="1:5">
      <c r="A446" s="28"/>
      <c r="B446" s="28" t="s">
        <v>359</v>
      </c>
      <c r="C446" s="30">
        <v>5000</v>
      </c>
      <c r="D446" s="30">
        <f>C446</f>
        <v>5000</v>
      </c>
      <c r="E446" s="30">
        <f>D446</f>
        <v>5000</v>
      </c>
    </row>
    <row r="447" spans="1:5">
      <c r="A447" s="28"/>
      <c r="B447" s="28" t="s">
        <v>360</v>
      </c>
      <c r="C447" s="30">
        <v>15000</v>
      </c>
      <c r="D447" s="30">
        <f t="shared" ref="D447:E449" si="44">C447</f>
        <v>15000</v>
      </c>
      <c r="E447" s="30">
        <f t="shared" si="44"/>
        <v>15000</v>
      </c>
    </row>
    <row r="448" spans="1:5">
      <c r="A448" s="28"/>
      <c r="B448" s="28" t="s">
        <v>361</v>
      </c>
      <c r="C448" s="30">
        <v>25000</v>
      </c>
      <c r="D448" s="30">
        <f t="shared" si="44"/>
        <v>25000</v>
      </c>
      <c r="E448" s="30">
        <f t="shared" si="44"/>
        <v>25000</v>
      </c>
    </row>
    <row r="449" spans="1:5">
      <c r="A449" s="28"/>
      <c r="B449" s="28" t="s">
        <v>362</v>
      </c>
      <c r="C449" s="30">
        <v>70000</v>
      </c>
      <c r="D449" s="30">
        <f t="shared" si="44"/>
        <v>70000</v>
      </c>
      <c r="E449" s="30">
        <f t="shared" si="44"/>
        <v>70000</v>
      </c>
    </row>
    <row r="450" spans="1:5">
      <c r="A450" s="6">
        <v>2202</v>
      </c>
      <c r="B450" s="4" t="s">
        <v>363</v>
      </c>
      <c r="C450" s="5">
        <f>SUM(C451:C453)</f>
        <v>550000</v>
      </c>
      <c r="D450" s="5">
        <f>SUM(D451:D453)</f>
        <v>550000</v>
      </c>
      <c r="E450" s="5">
        <f>SUM(E451:E453)</f>
        <v>550000</v>
      </c>
    </row>
    <row r="451" spans="1:5">
      <c r="A451" s="28"/>
      <c r="B451" s="28" t="s">
        <v>364</v>
      </c>
      <c r="C451" s="30">
        <v>550000</v>
      </c>
      <c r="D451" s="30">
        <f>C451</f>
        <v>550000</v>
      </c>
      <c r="E451" s="30">
        <f>D451</f>
        <v>550000</v>
      </c>
    </row>
    <row r="452" spans="1:5">
      <c r="A452" s="28"/>
      <c r="B452" s="28" t="s">
        <v>365</v>
      </c>
      <c r="C452" s="30">
        <v>0</v>
      </c>
      <c r="D452" s="30">
        <f t="shared" ref="D452:E453" si="45">C452</f>
        <v>0</v>
      </c>
      <c r="E452" s="30">
        <f t="shared" si="45"/>
        <v>0</v>
      </c>
    </row>
    <row r="453" spans="1:5">
      <c r="A453" s="28"/>
      <c r="B453" s="28" t="s">
        <v>366</v>
      </c>
      <c r="C453" s="30">
        <v>0</v>
      </c>
      <c r="D453" s="30">
        <f t="shared" si="45"/>
        <v>0</v>
      </c>
      <c r="E453" s="30">
        <f t="shared" si="45"/>
        <v>0</v>
      </c>
    </row>
    <row r="454" spans="1:5">
      <c r="A454" s="6">
        <v>2202</v>
      </c>
      <c r="B454" s="4" t="s">
        <v>51</v>
      </c>
      <c r="C454" s="5">
        <v>80000</v>
      </c>
      <c r="D454" s="5">
        <f>C454</f>
        <v>80000</v>
      </c>
      <c r="E454" s="5">
        <f>D454</f>
        <v>80000</v>
      </c>
    </row>
    <row r="455" spans="1:5">
      <c r="A455" s="6">
        <v>2202</v>
      </c>
      <c r="B455" s="4" t="s">
        <v>120</v>
      </c>
      <c r="C455" s="5">
        <f>SUM(C456:C458)</f>
        <v>103000</v>
      </c>
      <c r="D455" s="5">
        <f>SUM(D456:D458)</f>
        <v>103000</v>
      </c>
      <c r="E455" s="5">
        <f>SUM(E456:E458)</f>
        <v>103000</v>
      </c>
    </row>
    <row r="456" spans="1:5">
      <c r="A456" s="28"/>
      <c r="B456" s="28" t="s">
        <v>367</v>
      </c>
      <c r="C456" s="30">
        <v>100000</v>
      </c>
      <c r="D456" s="30">
        <f>C456</f>
        <v>100000</v>
      </c>
      <c r="E456" s="30">
        <f>D456</f>
        <v>100000</v>
      </c>
    </row>
    <row r="457" spans="1:5">
      <c r="A457" s="28"/>
      <c r="B457" s="28" t="s">
        <v>368</v>
      </c>
      <c r="C457" s="30">
        <v>3000</v>
      </c>
      <c r="D457" s="30">
        <f t="shared" ref="D457:E458" si="46">C457</f>
        <v>3000</v>
      </c>
      <c r="E457" s="30">
        <f t="shared" si="46"/>
        <v>3000</v>
      </c>
    </row>
    <row r="458" spans="1:5">
      <c r="A458" s="28"/>
      <c r="B458" s="28" t="s">
        <v>361</v>
      </c>
      <c r="C458" s="30">
        <v>0</v>
      </c>
      <c r="D458" s="30">
        <f t="shared" si="46"/>
        <v>0</v>
      </c>
      <c r="E458" s="30">
        <f t="shared" si="46"/>
        <v>0</v>
      </c>
    </row>
    <row r="459" spans="1:5">
      <c r="A459" s="6">
        <v>2202</v>
      </c>
      <c r="B459" s="4" t="s">
        <v>121</v>
      </c>
      <c r="C459" s="5">
        <f>SUM(C460:C461)</f>
        <v>12000</v>
      </c>
      <c r="D459" s="5">
        <f>SUM(D460:D461)</f>
        <v>12000</v>
      </c>
      <c r="E459" s="5">
        <f>SUM(E460:E461)</f>
        <v>12000</v>
      </c>
    </row>
    <row r="460" spans="1:5">
      <c r="A460" s="28"/>
      <c r="B460" s="28" t="s">
        <v>369</v>
      </c>
      <c r="C460" s="30">
        <v>10000</v>
      </c>
      <c r="D460" s="30">
        <f t="shared" ref="D460:E462" si="47">C460</f>
        <v>10000</v>
      </c>
      <c r="E460" s="30">
        <f t="shared" si="47"/>
        <v>10000</v>
      </c>
    </row>
    <row r="461" spans="1:5">
      <c r="A461" s="28"/>
      <c r="B461" s="28" t="s">
        <v>370</v>
      </c>
      <c r="C461" s="30">
        <v>2000</v>
      </c>
      <c r="D461" s="30">
        <f t="shared" si="47"/>
        <v>2000</v>
      </c>
      <c r="E461" s="30">
        <f t="shared" si="47"/>
        <v>2000</v>
      </c>
    </row>
    <row r="462" spans="1:5">
      <c r="A462" s="6">
        <v>2202</v>
      </c>
      <c r="B462" s="4" t="s">
        <v>371</v>
      </c>
      <c r="C462" s="5">
        <v>0</v>
      </c>
      <c r="D462" s="5">
        <f t="shared" si="47"/>
        <v>0</v>
      </c>
      <c r="E462" s="5">
        <f t="shared" si="47"/>
        <v>0</v>
      </c>
    </row>
    <row r="463" spans="1:5">
      <c r="A463" s="6">
        <v>2202</v>
      </c>
      <c r="B463" s="4" t="s">
        <v>372</v>
      </c>
      <c r="C463" s="5">
        <f>SUM(C464:C467)</f>
        <v>0</v>
      </c>
      <c r="D463" s="5">
        <f>SUM(D464:D467)</f>
        <v>0</v>
      </c>
      <c r="E463" s="5">
        <f>SUM(E464:E467)</f>
        <v>0</v>
      </c>
    </row>
    <row r="464" spans="1:5">
      <c r="A464" s="28"/>
      <c r="B464" s="28" t="s">
        <v>373</v>
      </c>
      <c r="C464" s="30">
        <v>0</v>
      </c>
      <c r="D464" s="30">
        <f>C464</f>
        <v>0</v>
      </c>
      <c r="E464" s="30">
        <f>D464</f>
        <v>0</v>
      </c>
    </row>
    <row r="465" spans="1:5">
      <c r="A465" s="28"/>
      <c r="B465" s="28" t="s">
        <v>374</v>
      </c>
      <c r="C465" s="30">
        <v>0</v>
      </c>
      <c r="D465" s="30">
        <f t="shared" ref="D465:E467" si="48">C465</f>
        <v>0</v>
      </c>
      <c r="E465" s="30">
        <f t="shared" si="48"/>
        <v>0</v>
      </c>
    </row>
    <row r="466" spans="1:5">
      <c r="A466" s="28"/>
      <c r="B466" s="28" t="s">
        <v>375</v>
      </c>
      <c r="C466" s="30">
        <v>0</v>
      </c>
      <c r="D466" s="30">
        <f t="shared" si="48"/>
        <v>0</v>
      </c>
      <c r="E466" s="30">
        <f t="shared" si="48"/>
        <v>0</v>
      </c>
    </row>
    <row r="467" spans="1:5">
      <c r="A467" s="28"/>
      <c r="B467" s="28" t="s">
        <v>376</v>
      </c>
      <c r="C467" s="30">
        <v>0</v>
      </c>
      <c r="D467" s="30">
        <f t="shared" si="48"/>
        <v>0</v>
      </c>
      <c r="E467" s="30">
        <f t="shared" si="48"/>
        <v>0</v>
      </c>
    </row>
    <row r="468" spans="1:5">
      <c r="A468" s="6">
        <v>2202</v>
      </c>
      <c r="B468" s="4" t="s">
        <v>377</v>
      </c>
      <c r="C468" s="5">
        <f>SUM(C469:C473)</f>
        <v>0</v>
      </c>
      <c r="D468" s="5">
        <f>SUM(D469:D473)</f>
        <v>0</v>
      </c>
      <c r="E468" s="5">
        <f>SUM(E469:E473)</f>
        <v>0</v>
      </c>
    </row>
    <row r="469" spans="1:5">
      <c r="A469" s="28"/>
      <c r="B469" s="28" t="s">
        <v>378</v>
      </c>
      <c r="C469" s="30">
        <v>0</v>
      </c>
      <c r="D469" s="30">
        <f>C469</f>
        <v>0</v>
      </c>
      <c r="E469" s="30">
        <f>D469</f>
        <v>0</v>
      </c>
    </row>
    <row r="470" spans="1:5">
      <c r="A470" s="28"/>
      <c r="B470" s="28" t="s">
        <v>379</v>
      </c>
      <c r="C470" s="30">
        <v>0</v>
      </c>
      <c r="D470" s="30">
        <f t="shared" ref="D470:E473" si="49">C470</f>
        <v>0</v>
      </c>
      <c r="E470" s="30">
        <f t="shared" si="49"/>
        <v>0</v>
      </c>
    </row>
    <row r="471" spans="1:5">
      <c r="A471" s="28"/>
      <c r="B471" s="28" t="s">
        <v>380</v>
      </c>
      <c r="C471" s="30">
        <v>0</v>
      </c>
      <c r="D471" s="30">
        <f t="shared" si="49"/>
        <v>0</v>
      </c>
      <c r="E471" s="30">
        <f t="shared" si="49"/>
        <v>0</v>
      </c>
    </row>
    <row r="472" spans="1:5">
      <c r="A472" s="28"/>
      <c r="B472" s="28" t="s">
        <v>381</v>
      </c>
      <c r="C472" s="30">
        <v>0</v>
      </c>
      <c r="D472" s="30">
        <f t="shared" si="49"/>
        <v>0</v>
      </c>
      <c r="E472" s="30">
        <f t="shared" si="49"/>
        <v>0</v>
      </c>
    </row>
    <row r="473" spans="1:5">
      <c r="A473" s="28"/>
      <c r="B473" s="28" t="s">
        <v>382</v>
      </c>
      <c r="C473" s="30">
        <v>0</v>
      </c>
      <c r="D473" s="30">
        <f t="shared" si="49"/>
        <v>0</v>
      </c>
      <c r="E473" s="30">
        <f t="shared" si="49"/>
        <v>0</v>
      </c>
    </row>
    <row r="474" spans="1:5">
      <c r="A474" s="6">
        <v>2202</v>
      </c>
      <c r="B474" s="4" t="s">
        <v>122</v>
      </c>
      <c r="C474" s="5">
        <f>SUM(C475:C476)</f>
        <v>110000</v>
      </c>
      <c r="D474" s="5">
        <f>SUM(D475:D476)</f>
        <v>110000</v>
      </c>
      <c r="E474" s="5">
        <f>SUM(E475:E476)</f>
        <v>110000</v>
      </c>
    </row>
    <row r="475" spans="1:5">
      <c r="A475" s="28"/>
      <c r="B475" s="28" t="s">
        <v>383</v>
      </c>
      <c r="C475" s="30">
        <v>20000</v>
      </c>
      <c r="D475" s="30">
        <f>C475</f>
        <v>20000</v>
      </c>
      <c r="E475" s="30">
        <f>D475</f>
        <v>20000</v>
      </c>
    </row>
    <row r="476" spans="1:5">
      <c r="A476" s="28"/>
      <c r="B476" s="28" t="s">
        <v>384</v>
      </c>
      <c r="C476" s="30">
        <v>90000</v>
      </c>
      <c r="D476" s="30">
        <f>C476</f>
        <v>90000</v>
      </c>
      <c r="E476" s="30">
        <f>D476</f>
        <v>90000</v>
      </c>
    </row>
    <row r="477" spans="1:5">
      <c r="A477" s="6">
        <v>2202</v>
      </c>
      <c r="B477" s="4" t="s">
        <v>385</v>
      </c>
      <c r="C477" s="5">
        <f>SUM(C478:C479)</f>
        <v>3000</v>
      </c>
      <c r="D477" s="5">
        <f>SUM(D478:D479)</f>
        <v>3000</v>
      </c>
      <c r="E477" s="5">
        <f>SUM(E478:E479)</f>
        <v>3000</v>
      </c>
    </row>
    <row r="478" spans="1:5">
      <c r="A478" s="28"/>
      <c r="B478" s="28" t="s">
        <v>383</v>
      </c>
      <c r="C478" s="30">
        <v>3000</v>
      </c>
      <c r="D478" s="30">
        <f t="shared" ref="D478:E481" si="50">C478</f>
        <v>3000</v>
      </c>
      <c r="E478" s="30">
        <f t="shared" si="50"/>
        <v>3000</v>
      </c>
    </row>
    <row r="479" spans="1:5">
      <c r="A479" s="28"/>
      <c r="B479" s="28" t="s">
        <v>384</v>
      </c>
      <c r="C479" s="30">
        <v>0</v>
      </c>
      <c r="D479" s="30">
        <f t="shared" si="50"/>
        <v>0</v>
      </c>
      <c r="E479" s="30">
        <f t="shared" si="50"/>
        <v>0</v>
      </c>
    </row>
    <row r="480" spans="1:5">
      <c r="A480" s="6">
        <v>2202</v>
      </c>
      <c r="B480" s="4" t="s">
        <v>386</v>
      </c>
      <c r="C480" s="5">
        <v>20000</v>
      </c>
      <c r="D480" s="5">
        <f t="shared" si="50"/>
        <v>20000</v>
      </c>
      <c r="E480" s="5">
        <f t="shared" si="50"/>
        <v>20000</v>
      </c>
    </row>
    <row r="481" spans="1:10">
      <c r="A481" s="6">
        <v>2202</v>
      </c>
      <c r="B481" s="4" t="s">
        <v>387</v>
      </c>
      <c r="C481" s="5">
        <v>0</v>
      </c>
      <c r="D481" s="5">
        <f t="shared" si="50"/>
        <v>0</v>
      </c>
      <c r="E481" s="5">
        <f t="shared" si="50"/>
        <v>0</v>
      </c>
    </row>
    <row r="482" spans="1:10">
      <c r="A482" s="193" t="s">
        <v>388</v>
      </c>
      <c r="B482" s="194"/>
      <c r="C482" s="32">
        <v>0</v>
      </c>
      <c r="D482" s="32">
        <v>0</v>
      </c>
      <c r="E482" s="32">
        <v>0</v>
      </c>
    </row>
    <row r="483" spans="1:10">
      <c r="A483" s="203" t="s">
        <v>389</v>
      </c>
      <c r="B483" s="204"/>
      <c r="C483" s="35">
        <f>C484+C504+C509+C522+C528+C538</f>
        <v>513000</v>
      </c>
      <c r="D483" s="35">
        <f>D484+D504+D509+D522+D528+D538</f>
        <v>513000</v>
      </c>
      <c r="E483" s="35">
        <f>E484+E504+E509+E522+E528+E538</f>
        <v>513000</v>
      </c>
      <c r="G483" s="39" t="s">
        <v>592</v>
      </c>
      <c r="H483" s="41"/>
      <c r="I483" s="42"/>
      <c r="J483" s="40" t="b">
        <f>AND(H483=I483)</f>
        <v>1</v>
      </c>
    </row>
    <row r="484" spans="1:10">
      <c r="A484" s="193" t="s">
        <v>390</v>
      </c>
      <c r="B484" s="194"/>
      <c r="C484" s="32">
        <f>C485+C486+C490+C491+C494+C497+C500+C501+C502+C503</f>
        <v>330000</v>
      </c>
      <c r="D484" s="32">
        <f>D485+D486+D490+D491+D494+D497+D500+D501+D502+D503</f>
        <v>330000</v>
      </c>
      <c r="E484" s="32">
        <f>E485+E486+E490+E491+E494+E497+E500+E501+E502+E503</f>
        <v>330000</v>
      </c>
    </row>
    <row r="485" spans="1:10">
      <c r="A485" s="6">
        <v>3302</v>
      </c>
      <c r="B485" s="4" t="s">
        <v>391</v>
      </c>
      <c r="C485" s="5">
        <v>150000</v>
      </c>
      <c r="D485" s="5">
        <f>C485</f>
        <v>150000</v>
      </c>
      <c r="E485" s="5">
        <f>D485</f>
        <v>150000</v>
      </c>
    </row>
    <row r="486" spans="1:10">
      <c r="A486" s="6">
        <v>3302</v>
      </c>
      <c r="B486" s="4" t="s">
        <v>392</v>
      </c>
      <c r="C486" s="5">
        <f>SUM(C487:C489)</f>
        <v>130000</v>
      </c>
      <c r="D486" s="5">
        <f>SUM(D487:D489)</f>
        <v>130000</v>
      </c>
      <c r="E486" s="5">
        <f>SUM(E487:E489)</f>
        <v>130000</v>
      </c>
    </row>
    <row r="487" spans="1:10">
      <c r="A487" s="28"/>
      <c r="B487" s="28" t="s">
        <v>393</v>
      </c>
      <c r="C487" s="30">
        <v>50000</v>
      </c>
      <c r="D487" s="30">
        <f>C487</f>
        <v>50000</v>
      </c>
      <c r="E487" s="30">
        <f>D487</f>
        <v>50000</v>
      </c>
    </row>
    <row r="488" spans="1:10">
      <c r="A488" s="28"/>
      <c r="B488" s="28" t="s">
        <v>394</v>
      </c>
      <c r="C488" s="30">
        <v>80000</v>
      </c>
      <c r="D488" s="30">
        <f t="shared" ref="D488:E489" si="51">C488</f>
        <v>80000</v>
      </c>
      <c r="E488" s="30">
        <f t="shared" si="51"/>
        <v>80000</v>
      </c>
    </row>
    <row r="489" spans="1:10">
      <c r="A489" s="28"/>
      <c r="B489" s="28" t="s">
        <v>395</v>
      </c>
      <c r="C489" s="30">
        <v>0</v>
      </c>
      <c r="D489" s="30">
        <f t="shared" si="51"/>
        <v>0</v>
      </c>
      <c r="E489" s="30">
        <f t="shared" si="51"/>
        <v>0</v>
      </c>
    </row>
    <row r="490" spans="1:10">
      <c r="A490" s="6">
        <v>3302</v>
      </c>
      <c r="B490" s="4" t="s">
        <v>396</v>
      </c>
      <c r="C490" s="5"/>
      <c r="D490" s="5">
        <f>C490</f>
        <v>0</v>
      </c>
      <c r="E490" s="5">
        <f>D490</f>
        <v>0</v>
      </c>
    </row>
    <row r="491" spans="1:10">
      <c r="A491" s="6">
        <v>3302</v>
      </c>
      <c r="B491" s="4" t="s">
        <v>397</v>
      </c>
      <c r="C491" s="5">
        <f>SUM(C492:C493)</f>
        <v>0</v>
      </c>
      <c r="D491" s="5">
        <f>SUM(D492:D493)</f>
        <v>0</v>
      </c>
      <c r="E491" s="5">
        <f>SUM(E492:E493)</f>
        <v>0</v>
      </c>
    </row>
    <row r="492" spans="1:10">
      <c r="A492" s="28"/>
      <c r="B492" s="28" t="s">
        <v>398</v>
      </c>
      <c r="C492" s="30">
        <v>0</v>
      </c>
      <c r="D492" s="30">
        <f>C492</f>
        <v>0</v>
      </c>
      <c r="E492" s="30">
        <f>D492</f>
        <v>0</v>
      </c>
    </row>
    <row r="493" spans="1:10">
      <c r="A493" s="28"/>
      <c r="B493" s="28" t="s">
        <v>399</v>
      </c>
      <c r="C493" s="30">
        <v>0</v>
      </c>
      <c r="D493" s="30">
        <f>C493</f>
        <v>0</v>
      </c>
      <c r="E493" s="30">
        <f>D493</f>
        <v>0</v>
      </c>
    </row>
    <row r="494" spans="1:10">
      <c r="A494" s="6">
        <v>3302</v>
      </c>
      <c r="B494" s="4" t="s">
        <v>400</v>
      </c>
      <c r="C494" s="5">
        <f>SUM(C495:C496)</f>
        <v>2000</v>
      </c>
      <c r="D494" s="5">
        <f>SUM(D495:D496)</f>
        <v>2000</v>
      </c>
      <c r="E494" s="5">
        <f>SUM(E495:E496)</f>
        <v>2000</v>
      </c>
    </row>
    <row r="495" spans="1:10">
      <c r="A495" s="28"/>
      <c r="B495" s="28" t="s">
        <v>401</v>
      </c>
      <c r="C495" s="30">
        <v>2000</v>
      </c>
      <c r="D495" s="30">
        <f>C495</f>
        <v>2000</v>
      </c>
      <c r="E495" s="30">
        <f>D495</f>
        <v>2000</v>
      </c>
    </row>
    <row r="496" spans="1:10">
      <c r="A496" s="28"/>
      <c r="B496" s="28" t="s">
        <v>402</v>
      </c>
      <c r="C496" s="30">
        <v>0</v>
      </c>
      <c r="D496" s="30">
        <f>C496</f>
        <v>0</v>
      </c>
      <c r="E496" s="30">
        <f>D496</f>
        <v>0</v>
      </c>
    </row>
    <row r="497" spans="1:6">
      <c r="A497" s="6">
        <v>3302</v>
      </c>
      <c r="B497" s="4" t="s">
        <v>403</v>
      </c>
      <c r="C497" s="5">
        <f>SUM(C498:C499)</f>
        <v>5000</v>
      </c>
      <c r="D497" s="5">
        <f>SUM(D498:D499)</f>
        <v>5000</v>
      </c>
      <c r="E497" s="5">
        <f>SUM(E498:E499)</f>
        <v>5000</v>
      </c>
    </row>
    <row r="498" spans="1:6">
      <c r="A498" s="28"/>
      <c r="B498" s="28" t="s">
        <v>404</v>
      </c>
      <c r="C498" s="30"/>
      <c r="D498" s="30">
        <f t="shared" ref="D498:E503" si="52">C498</f>
        <v>0</v>
      </c>
      <c r="E498" s="30">
        <f t="shared" si="52"/>
        <v>0</v>
      </c>
    </row>
    <row r="499" spans="1:6">
      <c r="A499" s="28"/>
      <c r="B499" s="28" t="s">
        <v>405</v>
      </c>
      <c r="C499" s="30">
        <v>5000</v>
      </c>
      <c r="D499" s="30">
        <f t="shared" si="52"/>
        <v>5000</v>
      </c>
      <c r="E499" s="30">
        <f t="shared" si="52"/>
        <v>5000</v>
      </c>
    </row>
    <row r="500" spans="1:6">
      <c r="A500" s="6">
        <v>3302</v>
      </c>
      <c r="B500" s="4" t="s">
        <v>406</v>
      </c>
      <c r="C500" s="5">
        <v>42000</v>
      </c>
      <c r="D500" s="5">
        <f t="shared" si="52"/>
        <v>42000</v>
      </c>
      <c r="E500" s="5">
        <f t="shared" si="52"/>
        <v>42000</v>
      </c>
    </row>
    <row r="501" spans="1:6">
      <c r="A501" s="6">
        <v>3302</v>
      </c>
      <c r="B501" s="4" t="s">
        <v>407</v>
      </c>
      <c r="C501" s="5"/>
      <c r="D501" s="5">
        <f t="shared" si="52"/>
        <v>0</v>
      </c>
      <c r="E501" s="5">
        <f t="shared" si="52"/>
        <v>0</v>
      </c>
    </row>
    <row r="502" spans="1:6">
      <c r="A502" s="6">
        <v>3302</v>
      </c>
      <c r="B502" s="4" t="s">
        <v>408</v>
      </c>
      <c r="C502" s="5">
        <v>1000</v>
      </c>
      <c r="D502" s="5">
        <f t="shared" si="52"/>
        <v>1000</v>
      </c>
      <c r="E502" s="5">
        <f t="shared" si="52"/>
        <v>1000</v>
      </c>
    </row>
    <row r="503" spans="1:6">
      <c r="A503" s="6">
        <v>3302</v>
      </c>
      <c r="B503" s="4" t="s">
        <v>409</v>
      </c>
      <c r="C503" s="5">
        <v>0</v>
      </c>
      <c r="D503" s="5">
        <f t="shared" si="52"/>
        <v>0</v>
      </c>
      <c r="E503" s="5">
        <f t="shared" si="52"/>
        <v>0</v>
      </c>
    </row>
    <row r="504" spans="1:6">
      <c r="A504" s="193" t="s">
        <v>410</v>
      </c>
      <c r="B504" s="194"/>
      <c r="C504" s="32">
        <f>SUM(C505:C508)</f>
        <v>9000</v>
      </c>
      <c r="D504" s="32">
        <f>SUM(D505:D508)</f>
        <v>9000</v>
      </c>
      <c r="E504" s="32">
        <f>SUM(E505:E508)</f>
        <v>9000</v>
      </c>
    </row>
    <row r="505" spans="1:6">
      <c r="A505" s="6">
        <v>3303</v>
      </c>
      <c r="B505" s="4" t="s">
        <v>411</v>
      </c>
      <c r="C505" s="5">
        <v>7000</v>
      </c>
      <c r="D505" s="5">
        <f>C505</f>
        <v>7000</v>
      </c>
      <c r="E505" s="5">
        <f>D505</f>
        <v>7000</v>
      </c>
    </row>
    <row r="506" spans="1:6">
      <c r="A506" s="6">
        <v>3303</v>
      </c>
      <c r="B506" s="4" t="s">
        <v>412</v>
      </c>
      <c r="C506" s="5">
        <v>0</v>
      </c>
      <c r="D506" s="5">
        <f t="shared" ref="D506:E508" si="53">C506</f>
        <v>0</v>
      </c>
      <c r="E506" s="5">
        <f t="shared" si="53"/>
        <v>0</v>
      </c>
    </row>
    <row r="507" spans="1:6">
      <c r="A507" s="6">
        <v>3303</v>
      </c>
      <c r="B507" s="4" t="s">
        <v>413</v>
      </c>
      <c r="C507" s="5">
        <v>2000</v>
      </c>
      <c r="D507" s="5">
        <f t="shared" si="53"/>
        <v>2000</v>
      </c>
      <c r="E507" s="5">
        <f t="shared" si="53"/>
        <v>2000</v>
      </c>
    </row>
    <row r="508" spans="1:6">
      <c r="A508" s="6">
        <v>3303</v>
      </c>
      <c r="B508" s="4" t="s">
        <v>409</v>
      </c>
      <c r="C508" s="5">
        <v>0</v>
      </c>
      <c r="D508" s="5">
        <f t="shared" si="53"/>
        <v>0</v>
      </c>
      <c r="E508" s="5">
        <f t="shared" si="53"/>
        <v>0</v>
      </c>
    </row>
    <row r="509" spans="1:6">
      <c r="A509" s="193" t="s">
        <v>414</v>
      </c>
      <c r="B509" s="194"/>
      <c r="C509" s="32">
        <f>C510+C511+C512+C513+C517+C518+C519+C520+C521</f>
        <v>167000</v>
      </c>
      <c r="D509" s="32">
        <f>D510+D511+D512+D513+D517+D518+D519+D520+D521</f>
        <v>167000</v>
      </c>
      <c r="E509" s="32">
        <f>E510+E511+E512+E513+E517+E518+E519+E520+E521</f>
        <v>167000</v>
      </c>
      <c r="F509" s="51"/>
    </row>
    <row r="510" spans="1:6">
      <c r="A510" s="6">
        <v>3305</v>
      </c>
      <c r="B510" s="4" t="s">
        <v>415</v>
      </c>
      <c r="C510" s="5">
        <v>0</v>
      </c>
      <c r="D510" s="5">
        <f>C510</f>
        <v>0</v>
      </c>
      <c r="E510" s="5">
        <f>D510</f>
        <v>0</v>
      </c>
    </row>
    <row r="511" spans="1:6">
      <c r="A511" s="6">
        <v>3305</v>
      </c>
      <c r="B511" s="4" t="s">
        <v>416</v>
      </c>
      <c r="C511" s="5">
        <v>0</v>
      </c>
      <c r="D511" s="5">
        <f t="shared" ref="D511:E512" si="54">C511</f>
        <v>0</v>
      </c>
      <c r="E511" s="5">
        <f t="shared" si="54"/>
        <v>0</v>
      </c>
    </row>
    <row r="512" spans="1:6">
      <c r="A512" s="6">
        <v>3305</v>
      </c>
      <c r="B512" s="4" t="s">
        <v>417</v>
      </c>
      <c r="C512" s="5">
        <v>0</v>
      </c>
      <c r="D512" s="5">
        <f t="shared" si="54"/>
        <v>0</v>
      </c>
      <c r="E512" s="5">
        <f t="shared" si="54"/>
        <v>0</v>
      </c>
    </row>
    <row r="513" spans="1:5">
      <c r="A513" s="6">
        <v>3305</v>
      </c>
      <c r="B513" s="4" t="s">
        <v>418</v>
      </c>
      <c r="C513" s="5">
        <f>SUM(C514:C516)</f>
        <v>5000</v>
      </c>
      <c r="D513" s="5">
        <f>SUM(D514:D516)</f>
        <v>5000</v>
      </c>
      <c r="E513" s="5">
        <f>SUM(E514:E516)</f>
        <v>5000</v>
      </c>
    </row>
    <row r="514" spans="1:5">
      <c r="A514" s="29"/>
      <c r="B514" s="28" t="s">
        <v>419</v>
      </c>
      <c r="C514" s="30">
        <v>2000</v>
      </c>
      <c r="D514" s="30">
        <f t="shared" ref="D514:E521" si="55">C514</f>
        <v>2000</v>
      </c>
      <c r="E514" s="30">
        <f t="shared" si="55"/>
        <v>2000</v>
      </c>
    </row>
    <row r="515" spans="1:5">
      <c r="A515" s="29"/>
      <c r="B515" s="28" t="s">
        <v>420</v>
      </c>
      <c r="C515" s="30">
        <v>3000</v>
      </c>
      <c r="D515" s="30">
        <f t="shared" si="55"/>
        <v>3000</v>
      </c>
      <c r="E515" s="30">
        <f t="shared" si="55"/>
        <v>3000</v>
      </c>
    </row>
    <row r="516" spans="1:5">
      <c r="A516" s="29"/>
      <c r="B516" s="28" t="s">
        <v>421</v>
      </c>
      <c r="C516" s="30">
        <v>0</v>
      </c>
      <c r="D516" s="30">
        <f t="shared" si="55"/>
        <v>0</v>
      </c>
      <c r="E516" s="30">
        <f t="shared" si="55"/>
        <v>0</v>
      </c>
    </row>
    <row r="517" spans="1:5">
      <c r="A517" s="6">
        <v>3305</v>
      </c>
      <c r="B517" s="4" t="s">
        <v>422</v>
      </c>
      <c r="C517" s="5">
        <v>8000</v>
      </c>
      <c r="D517" s="5">
        <f t="shared" si="55"/>
        <v>8000</v>
      </c>
      <c r="E517" s="5">
        <f t="shared" si="55"/>
        <v>8000</v>
      </c>
    </row>
    <row r="518" spans="1:5">
      <c r="A518" s="6">
        <v>3305</v>
      </c>
      <c r="B518" s="4" t="s">
        <v>423</v>
      </c>
      <c r="C518" s="5">
        <v>2000</v>
      </c>
      <c r="D518" s="5">
        <f t="shared" si="55"/>
        <v>2000</v>
      </c>
      <c r="E518" s="5">
        <f t="shared" si="55"/>
        <v>2000</v>
      </c>
    </row>
    <row r="519" spans="1:5">
      <c r="A519" s="6">
        <v>3305</v>
      </c>
      <c r="B519" s="4" t="s">
        <v>424</v>
      </c>
      <c r="C519" s="5">
        <v>2000</v>
      </c>
      <c r="D519" s="5">
        <f t="shared" si="55"/>
        <v>2000</v>
      </c>
      <c r="E519" s="5">
        <f t="shared" si="55"/>
        <v>2000</v>
      </c>
    </row>
    <row r="520" spans="1:5">
      <c r="A520" s="6">
        <v>3305</v>
      </c>
      <c r="B520" s="4" t="s">
        <v>425</v>
      </c>
      <c r="C520" s="5">
        <v>150000</v>
      </c>
      <c r="D520" s="5">
        <f t="shared" si="55"/>
        <v>150000</v>
      </c>
      <c r="E520" s="5">
        <f t="shared" si="55"/>
        <v>150000</v>
      </c>
    </row>
    <row r="521" spans="1:5">
      <c r="A521" s="6">
        <v>3305</v>
      </c>
      <c r="B521" s="4" t="s">
        <v>409</v>
      </c>
      <c r="C521" s="5">
        <v>0</v>
      </c>
      <c r="D521" s="5">
        <f t="shared" si="55"/>
        <v>0</v>
      </c>
      <c r="E521" s="5">
        <f t="shared" si="55"/>
        <v>0</v>
      </c>
    </row>
    <row r="522" spans="1:5">
      <c r="A522" s="193" t="s">
        <v>426</v>
      </c>
      <c r="B522" s="194"/>
      <c r="C522" s="32">
        <f>SUM(C523:C527)</f>
        <v>0</v>
      </c>
      <c r="D522" s="32">
        <f>SUM(D523:D527)</f>
        <v>0</v>
      </c>
      <c r="E522" s="32">
        <f>SUM(E523:E527)</f>
        <v>0</v>
      </c>
    </row>
    <row r="523" spans="1:5">
      <c r="A523" s="6">
        <v>3306</v>
      </c>
      <c r="B523" s="4" t="s">
        <v>427</v>
      </c>
      <c r="C523" s="5">
        <v>0</v>
      </c>
      <c r="D523" s="5">
        <f>C523</f>
        <v>0</v>
      </c>
      <c r="E523" s="5">
        <f>D523</f>
        <v>0</v>
      </c>
    </row>
    <row r="524" spans="1:5">
      <c r="A524" s="6">
        <v>3306</v>
      </c>
      <c r="B524" s="4" t="s">
        <v>428</v>
      </c>
      <c r="C524" s="5">
        <v>0</v>
      </c>
      <c r="D524" s="5">
        <f t="shared" ref="D524:E527" si="56">C524</f>
        <v>0</v>
      </c>
      <c r="E524" s="5">
        <f t="shared" si="56"/>
        <v>0</v>
      </c>
    </row>
    <row r="525" spans="1:5">
      <c r="A525" s="6">
        <v>3306</v>
      </c>
      <c r="B525" s="4" t="s">
        <v>429</v>
      </c>
      <c r="C525" s="5">
        <v>0</v>
      </c>
      <c r="D525" s="5">
        <f t="shared" si="56"/>
        <v>0</v>
      </c>
      <c r="E525" s="5">
        <f t="shared" si="56"/>
        <v>0</v>
      </c>
    </row>
    <row r="526" spans="1:5">
      <c r="A526" s="6">
        <v>3306</v>
      </c>
      <c r="B526" s="4" t="s">
        <v>430</v>
      </c>
      <c r="C526" s="5">
        <v>0</v>
      </c>
      <c r="D526" s="5">
        <f t="shared" si="56"/>
        <v>0</v>
      </c>
      <c r="E526" s="5">
        <f t="shared" si="56"/>
        <v>0</v>
      </c>
    </row>
    <row r="527" spans="1:5">
      <c r="A527" s="6">
        <v>3306</v>
      </c>
      <c r="B527" s="4" t="s">
        <v>431</v>
      </c>
      <c r="C527" s="5">
        <v>0</v>
      </c>
      <c r="D527" s="5">
        <f t="shared" si="56"/>
        <v>0</v>
      </c>
      <c r="E527" s="5">
        <f t="shared" si="56"/>
        <v>0</v>
      </c>
    </row>
    <row r="528" spans="1:5">
      <c r="A528" s="193" t="s">
        <v>432</v>
      </c>
      <c r="B528" s="194"/>
      <c r="C528" s="32">
        <f>C529+C531+C537</f>
        <v>0</v>
      </c>
      <c r="D528" s="32">
        <f>D529+D531+D537</f>
        <v>0</v>
      </c>
      <c r="E528" s="32">
        <f>E529+E531+E537</f>
        <v>0</v>
      </c>
    </row>
    <row r="529" spans="1:5">
      <c r="A529" s="6">
        <v>3307</v>
      </c>
      <c r="B529" s="4" t="s">
        <v>433</v>
      </c>
      <c r="C529" s="5">
        <f>SUM(C530)</f>
        <v>0</v>
      </c>
      <c r="D529" s="5">
        <f>SUM(D530)</f>
        <v>0</v>
      </c>
      <c r="E529" s="5">
        <f>SUM(E530)</f>
        <v>0</v>
      </c>
    </row>
    <row r="530" spans="1:5">
      <c r="A530" s="29"/>
      <c r="B530" s="28" t="s">
        <v>434</v>
      </c>
      <c r="C530" s="30">
        <v>0</v>
      </c>
      <c r="D530" s="30">
        <f>C530</f>
        <v>0</v>
      </c>
      <c r="E530" s="30">
        <f>D530</f>
        <v>0</v>
      </c>
    </row>
    <row r="531" spans="1:5">
      <c r="A531" s="6">
        <v>3307</v>
      </c>
      <c r="B531" s="4" t="s">
        <v>418</v>
      </c>
      <c r="C531" s="5">
        <f>SUM(C532:C536)</f>
        <v>0</v>
      </c>
      <c r="D531" s="5">
        <f>SUM(D532:D536)</f>
        <v>0</v>
      </c>
      <c r="E531" s="5">
        <f>SUM(E532:E536)</f>
        <v>0</v>
      </c>
    </row>
    <row r="532" spans="1:5">
      <c r="A532" s="29"/>
      <c r="B532" s="28" t="s">
        <v>435</v>
      </c>
      <c r="C532" s="30">
        <v>0</v>
      </c>
      <c r="D532" s="30">
        <f>C532</f>
        <v>0</v>
      </c>
      <c r="E532" s="30">
        <f>D532</f>
        <v>0</v>
      </c>
    </row>
    <row r="533" spans="1:5">
      <c r="A533" s="29"/>
      <c r="B533" s="28" t="s">
        <v>436</v>
      </c>
      <c r="C533" s="30">
        <v>0</v>
      </c>
      <c r="D533" s="30">
        <f t="shared" ref="D533:E536" si="57">C533</f>
        <v>0</v>
      </c>
      <c r="E533" s="30">
        <f t="shared" si="57"/>
        <v>0</v>
      </c>
    </row>
    <row r="534" spans="1:5">
      <c r="A534" s="29"/>
      <c r="B534" s="28" t="s">
        <v>437</v>
      </c>
      <c r="C534" s="30">
        <v>0</v>
      </c>
      <c r="D534" s="30">
        <f t="shared" si="57"/>
        <v>0</v>
      </c>
      <c r="E534" s="30">
        <f t="shared" si="57"/>
        <v>0</v>
      </c>
    </row>
    <row r="535" spans="1:5">
      <c r="A535" s="29"/>
      <c r="B535" s="28" t="s">
        <v>438</v>
      </c>
      <c r="C535" s="30">
        <v>0</v>
      </c>
      <c r="D535" s="30">
        <f t="shared" si="57"/>
        <v>0</v>
      </c>
      <c r="E535" s="30">
        <f t="shared" si="57"/>
        <v>0</v>
      </c>
    </row>
    <row r="536" spans="1:5">
      <c r="A536" s="29"/>
      <c r="B536" s="28" t="s">
        <v>439</v>
      </c>
      <c r="C536" s="30">
        <v>0</v>
      </c>
      <c r="D536" s="30">
        <f t="shared" si="57"/>
        <v>0</v>
      </c>
      <c r="E536" s="30">
        <f t="shared" si="57"/>
        <v>0</v>
      </c>
    </row>
    <row r="537" spans="1:5">
      <c r="A537" s="6">
        <v>3307</v>
      </c>
      <c r="B537" s="4" t="s">
        <v>440</v>
      </c>
      <c r="C537" s="5">
        <v>0</v>
      </c>
      <c r="D537" s="5">
        <f>C537</f>
        <v>0</v>
      </c>
      <c r="E537" s="5">
        <f>D537</f>
        <v>0</v>
      </c>
    </row>
    <row r="538" spans="1:5">
      <c r="A538" s="193" t="s">
        <v>441</v>
      </c>
      <c r="B538" s="194"/>
      <c r="C538" s="32">
        <f>SUM(C539:C544)</f>
        <v>7000</v>
      </c>
      <c r="D538" s="32">
        <f>SUM(D539:D544)</f>
        <v>7000</v>
      </c>
      <c r="E538" s="32">
        <f>SUM(E539:E544)</f>
        <v>7000</v>
      </c>
    </row>
    <row r="539" spans="1:5">
      <c r="A539" s="6">
        <v>3310</v>
      </c>
      <c r="B539" s="4" t="s">
        <v>443</v>
      </c>
      <c r="C539" s="5">
        <v>0</v>
      </c>
      <c r="D539" s="5">
        <f>C539</f>
        <v>0</v>
      </c>
      <c r="E539" s="5">
        <f>D539</f>
        <v>0</v>
      </c>
    </row>
    <row r="540" spans="1:5">
      <c r="A540" s="6">
        <v>3310</v>
      </c>
      <c r="B540" s="4" t="s">
        <v>52</v>
      </c>
      <c r="C540" s="5">
        <v>7000</v>
      </c>
      <c r="D540" s="5">
        <f t="shared" ref="D540:E543" si="58">C540</f>
        <v>7000</v>
      </c>
      <c r="E540" s="5">
        <f t="shared" si="58"/>
        <v>7000</v>
      </c>
    </row>
    <row r="541" spans="1:5">
      <c r="A541" s="6">
        <v>3310</v>
      </c>
      <c r="B541" s="4" t="s">
        <v>444</v>
      </c>
      <c r="C541" s="5">
        <v>0</v>
      </c>
      <c r="D541" s="5">
        <f t="shared" si="58"/>
        <v>0</v>
      </c>
      <c r="E541" s="5">
        <f t="shared" si="58"/>
        <v>0</v>
      </c>
    </row>
    <row r="542" spans="1:5">
      <c r="A542" s="6">
        <v>3310</v>
      </c>
      <c r="B542" s="4" t="s">
        <v>445</v>
      </c>
      <c r="C542" s="5">
        <v>0</v>
      </c>
      <c r="D542" s="5">
        <f t="shared" si="58"/>
        <v>0</v>
      </c>
      <c r="E542" s="5">
        <f t="shared" si="58"/>
        <v>0</v>
      </c>
    </row>
    <row r="543" spans="1:5">
      <c r="A543" s="6">
        <v>3310</v>
      </c>
      <c r="B543" s="4" t="s">
        <v>442</v>
      </c>
      <c r="C543" s="5">
        <v>0</v>
      </c>
      <c r="D543" s="5">
        <f t="shared" si="58"/>
        <v>0</v>
      </c>
      <c r="E543" s="5">
        <f t="shared" si="58"/>
        <v>0</v>
      </c>
    </row>
    <row r="544" spans="1:5">
      <c r="A544" s="6">
        <v>3310</v>
      </c>
      <c r="B544" s="4" t="s">
        <v>446</v>
      </c>
      <c r="C544" s="5">
        <f>SUM(C545:C546)</f>
        <v>0</v>
      </c>
      <c r="D544" s="5">
        <f>SUM(D545:D546)</f>
        <v>0</v>
      </c>
      <c r="E544" s="5">
        <f>SUM(E545:E546)</f>
        <v>0</v>
      </c>
    </row>
    <row r="545" spans="1:10">
      <c r="A545" s="29"/>
      <c r="B545" s="28" t="s">
        <v>447</v>
      </c>
      <c r="C545" s="30">
        <v>0</v>
      </c>
      <c r="D545" s="30">
        <f>C545</f>
        <v>0</v>
      </c>
      <c r="E545" s="30">
        <f>D545</f>
        <v>0</v>
      </c>
    </row>
    <row r="546" spans="1:10">
      <c r="A546" s="29"/>
      <c r="B546" s="28" t="s">
        <v>448</v>
      </c>
      <c r="C546" s="30">
        <v>0</v>
      </c>
      <c r="D546" s="30">
        <f>C546</f>
        <v>0</v>
      </c>
      <c r="E546" s="30">
        <f>D546</f>
        <v>0</v>
      </c>
    </row>
    <row r="547" spans="1:10">
      <c r="A547" s="201" t="s">
        <v>449</v>
      </c>
      <c r="B547" s="202"/>
      <c r="C547" s="35">
        <f>C548+C549</f>
        <v>0</v>
      </c>
      <c r="D547" s="35">
        <f>D548+D549</f>
        <v>0</v>
      </c>
      <c r="E547" s="35">
        <f>E548+E549</f>
        <v>0</v>
      </c>
      <c r="G547" s="39" t="s">
        <v>593</v>
      </c>
      <c r="H547" s="41"/>
      <c r="I547" s="42"/>
      <c r="J547" s="40" t="b">
        <f>AND(H547=I547)</f>
        <v>1</v>
      </c>
    </row>
    <row r="548" spans="1:10">
      <c r="A548" s="193" t="s">
        <v>450</v>
      </c>
      <c r="B548" s="194"/>
      <c r="C548" s="32"/>
      <c r="D548" s="32">
        <f>C548</f>
        <v>0</v>
      </c>
      <c r="E548" s="32">
        <f>D548</f>
        <v>0</v>
      </c>
    </row>
    <row r="549" spans="1:10">
      <c r="A549" s="193" t="s">
        <v>451</v>
      </c>
      <c r="B549" s="194"/>
      <c r="C549" s="32">
        <v>0</v>
      </c>
      <c r="D549" s="32">
        <f>C549</f>
        <v>0</v>
      </c>
      <c r="E549" s="32">
        <f>D549</f>
        <v>0</v>
      </c>
    </row>
    <row r="550" spans="1:10">
      <c r="A550" s="199" t="s">
        <v>455</v>
      </c>
      <c r="B550" s="200"/>
      <c r="C550" s="36">
        <f>C551</f>
        <v>421000</v>
      </c>
      <c r="D550" s="36">
        <f>D551</f>
        <v>421000</v>
      </c>
      <c r="E550" s="36">
        <f>E551</f>
        <v>421000</v>
      </c>
      <c r="G550" s="39" t="s">
        <v>59</v>
      </c>
      <c r="H550" s="41"/>
      <c r="I550" s="42"/>
      <c r="J550" s="40" t="b">
        <f>AND(H550=I550)</f>
        <v>1</v>
      </c>
    </row>
    <row r="551" spans="1:10">
      <c r="A551" s="195" t="s">
        <v>456</v>
      </c>
      <c r="B551" s="196"/>
      <c r="C551" s="33">
        <f>C552+C556</f>
        <v>421000</v>
      </c>
      <c r="D551" s="33">
        <f>D552+D556</f>
        <v>421000</v>
      </c>
      <c r="E551" s="33">
        <f>E552+E556</f>
        <v>421000</v>
      </c>
      <c r="G551" s="39" t="s">
        <v>594</v>
      </c>
      <c r="H551" s="41"/>
      <c r="I551" s="42"/>
      <c r="J551" s="40" t="b">
        <f>AND(H551=I551)</f>
        <v>1</v>
      </c>
    </row>
    <row r="552" spans="1:10">
      <c r="A552" s="193" t="s">
        <v>457</v>
      </c>
      <c r="B552" s="194"/>
      <c r="C552" s="32">
        <f>SUM(C553:C555)</f>
        <v>421000</v>
      </c>
      <c r="D552" s="32">
        <f>SUM(D553:D555)</f>
        <v>421000</v>
      </c>
      <c r="E552" s="32">
        <f>SUM(E553:E555)</f>
        <v>421000</v>
      </c>
    </row>
    <row r="553" spans="1:10">
      <c r="A553" s="6">
        <v>5500</v>
      </c>
      <c r="B553" s="4" t="s">
        <v>458</v>
      </c>
      <c r="C553" s="5">
        <v>421000</v>
      </c>
      <c r="D553" s="5">
        <f t="shared" ref="D553:E555" si="59">C553</f>
        <v>421000</v>
      </c>
      <c r="E553" s="5">
        <f t="shared" si="59"/>
        <v>421000</v>
      </c>
    </row>
    <row r="554" spans="1:10">
      <c r="A554" s="6">
        <v>5500</v>
      </c>
      <c r="B554" s="4" t="s">
        <v>459</v>
      </c>
      <c r="C554" s="5">
        <v>0</v>
      </c>
      <c r="D554" s="5">
        <f t="shared" si="59"/>
        <v>0</v>
      </c>
      <c r="E554" s="5">
        <f t="shared" si="59"/>
        <v>0</v>
      </c>
    </row>
    <row r="555" spans="1:10">
      <c r="A555" s="6">
        <v>5500</v>
      </c>
      <c r="B555" s="4" t="s">
        <v>460</v>
      </c>
      <c r="C555" s="5">
        <v>0</v>
      </c>
      <c r="D555" s="5">
        <f t="shared" si="59"/>
        <v>0</v>
      </c>
      <c r="E555" s="5">
        <f t="shared" si="59"/>
        <v>0</v>
      </c>
    </row>
    <row r="556" spans="1:10">
      <c r="A556" s="193" t="s">
        <v>461</v>
      </c>
      <c r="B556" s="194"/>
      <c r="C556" s="32">
        <f>SUM(C557:C558)</f>
        <v>0</v>
      </c>
      <c r="D556" s="32">
        <f>SUM(D557:D558)</f>
        <v>0</v>
      </c>
      <c r="E556" s="32">
        <f>SUM(E557:E558)</f>
        <v>0</v>
      </c>
    </row>
    <row r="557" spans="1:10">
      <c r="A557" s="6">
        <v>5501</v>
      </c>
      <c r="B557" s="4" t="s">
        <v>462</v>
      </c>
      <c r="C557" s="5">
        <v>0</v>
      </c>
      <c r="D557" s="5">
        <f>C557</f>
        <v>0</v>
      </c>
      <c r="E557" s="5">
        <f>D557</f>
        <v>0</v>
      </c>
    </row>
    <row r="558" spans="1:10">
      <c r="A558" s="6">
        <v>5501</v>
      </c>
      <c r="B558" s="4" t="s">
        <v>463</v>
      </c>
      <c r="C558" s="5">
        <v>0</v>
      </c>
      <c r="D558" s="5">
        <f>C558</f>
        <v>0</v>
      </c>
      <c r="E558" s="5">
        <f>D558</f>
        <v>0</v>
      </c>
    </row>
    <row r="559" spans="1:10">
      <c r="A559" s="197" t="s">
        <v>62</v>
      </c>
      <c r="B559" s="198"/>
      <c r="C559" s="37">
        <f>C560+C716+C725</f>
        <v>5957000</v>
      </c>
      <c r="D559" s="37">
        <f>D560+D716+D725</f>
        <v>5957000</v>
      </c>
      <c r="E559" s="37">
        <f>E560+E716+E725</f>
        <v>5957000</v>
      </c>
      <c r="G559" s="39" t="s">
        <v>62</v>
      </c>
      <c r="H559" s="41"/>
      <c r="I559" s="42"/>
      <c r="J559" s="40" t="b">
        <f>AND(H559=I559)</f>
        <v>1</v>
      </c>
    </row>
    <row r="560" spans="1:10">
      <c r="A560" s="199" t="s">
        <v>464</v>
      </c>
      <c r="B560" s="200"/>
      <c r="C560" s="36">
        <f>C561+C638+C642+C645</f>
        <v>5152000</v>
      </c>
      <c r="D560" s="36">
        <f>D561+D638+D642+D645</f>
        <v>5152000</v>
      </c>
      <c r="E560" s="36">
        <f>E561+E638+E642+E645</f>
        <v>5152000</v>
      </c>
      <c r="G560" s="39" t="s">
        <v>61</v>
      </c>
      <c r="H560" s="41"/>
      <c r="I560" s="42"/>
      <c r="J560" s="40" t="b">
        <f>AND(H560=I560)</f>
        <v>1</v>
      </c>
    </row>
    <row r="561" spans="1:10">
      <c r="A561" s="195" t="s">
        <v>465</v>
      </c>
      <c r="B561" s="196"/>
      <c r="C561" s="38">
        <f>C562+C567+C568+C569+C576+C577+C581+C584+C585+C586+C587+C592+C595+C599+C603+C610+C616+C628</f>
        <v>2275000</v>
      </c>
      <c r="D561" s="38">
        <f>D562+D567+D568+D569+D576+D577+D581+D584+D585+D586+D587+D592+D595+D599+D603+D610+D616+D628</f>
        <v>2275000</v>
      </c>
      <c r="E561" s="38">
        <f>E562+E567+E568+E569+E576+E577+E581+E584+E585+E586+E587+E592+E595+E599+E603+E610+E616+E628</f>
        <v>2275000</v>
      </c>
      <c r="G561" s="39" t="s">
        <v>595</v>
      </c>
      <c r="H561" s="41"/>
      <c r="I561" s="42"/>
      <c r="J561" s="40" t="b">
        <f>AND(H561=I561)</f>
        <v>1</v>
      </c>
    </row>
    <row r="562" spans="1:10">
      <c r="A562" s="193" t="s">
        <v>466</v>
      </c>
      <c r="B562" s="194"/>
      <c r="C562" s="32">
        <f>SUM(C563:C566)</f>
        <v>60500</v>
      </c>
      <c r="D562" s="32">
        <f>SUM(D563:D566)</f>
        <v>60500</v>
      </c>
      <c r="E562" s="32">
        <f>SUM(E563:E566)</f>
        <v>60500</v>
      </c>
    </row>
    <row r="563" spans="1:10">
      <c r="A563" s="7">
        <v>6600</v>
      </c>
      <c r="B563" s="4" t="s">
        <v>468</v>
      </c>
      <c r="C563" s="5">
        <v>14000</v>
      </c>
      <c r="D563" s="5">
        <f>C563</f>
        <v>14000</v>
      </c>
      <c r="E563" s="5">
        <f>D563</f>
        <v>14000</v>
      </c>
    </row>
    <row r="564" spans="1:10">
      <c r="A564" s="7">
        <v>6600</v>
      </c>
      <c r="B564" s="4" t="s">
        <v>469</v>
      </c>
      <c r="C564" s="5">
        <v>0</v>
      </c>
      <c r="D564" s="5">
        <f t="shared" ref="D564:E566" si="60">C564</f>
        <v>0</v>
      </c>
      <c r="E564" s="5">
        <f t="shared" si="60"/>
        <v>0</v>
      </c>
    </row>
    <row r="565" spans="1:10">
      <c r="A565" s="7">
        <v>6600</v>
      </c>
      <c r="B565" s="4" t="s">
        <v>470</v>
      </c>
      <c r="C565" s="5">
        <v>0</v>
      </c>
      <c r="D565" s="5">
        <f t="shared" si="60"/>
        <v>0</v>
      </c>
      <c r="E565" s="5">
        <f t="shared" si="60"/>
        <v>0</v>
      </c>
    </row>
    <row r="566" spans="1:10">
      <c r="A566" s="6">
        <v>6600</v>
      </c>
      <c r="B566" s="4" t="s">
        <v>471</v>
      </c>
      <c r="C566" s="5">
        <v>46500</v>
      </c>
      <c r="D566" s="5">
        <f t="shared" si="60"/>
        <v>46500</v>
      </c>
      <c r="E566" s="5">
        <f t="shared" si="60"/>
        <v>46500</v>
      </c>
    </row>
    <row r="567" spans="1:10">
      <c r="A567" s="193" t="s">
        <v>467</v>
      </c>
      <c r="B567" s="194"/>
      <c r="C567" s="31">
        <v>100000</v>
      </c>
      <c r="D567" s="31">
        <f>C567</f>
        <v>100000</v>
      </c>
      <c r="E567" s="31">
        <f>D567</f>
        <v>100000</v>
      </c>
    </row>
    <row r="568" spans="1:10">
      <c r="A568" s="193" t="s">
        <v>472</v>
      </c>
      <c r="B568" s="194"/>
      <c r="C568" s="32">
        <v>0</v>
      </c>
      <c r="D568" s="32">
        <f>C568</f>
        <v>0</v>
      </c>
      <c r="E568" s="32">
        <f>D568</f>
        <v>0</v>
      </c>
    </row>
    <row r="569" spans="1:10">
      <c r="A569" s="193" t="s">
        <v>473</v>
      </c>
      <c r="B569" s="194"/>
      <c r="C569" s="32">
        <f>SUM(C570:C575)</f>
        <v>579500</v>
      </c>
      <c r="D569" s="32">
        <f>SUM(D570:D575)</f>
        <v>579500</v>
      </c>
      <c r="E569" s="32">
        <f>SUM(E570:E575)</f>
        <v>579500</v>
      </c>
      <c r="G569" s="51"/>
    </row>
    <row r="570" spans="1:10">
      <c r="A570" s="7">
        <v>6603</v>
      </c>
      <c r="B570" s="4" t="s">
        <v>474</v>
      </c>
      <c r="C570" s="5">
        <v>474500</v>
      </c>
      <c r="D570" s="5">
        <f>C570</f>
        <v>474500</v>
      </c>
      <c r="E570" s="5">
        <f>D570</f>
        <v>474500</v>
      </c>
    </row>
    <row r="571" spans="1:10">
      <c r="A571" s="7">
        <v>6603</v>
      </c>
      <c r="B571" s="4" t="s">
        <v>475</v>
      </c>
      <c r="C571" s="5">
        <v>105000</v>
      </c>
      <c r="D571" s="5">
        <f t="shared" ref="D571:E575" si="61">C571</f>
        <v>105000</v>
      </c>
      <c r="E571" s="5">
        <f t="shared" si="61"/>
        <v>105000</v>
      </c>
    </row>
    <row r="572" spans="1:10">
      <c r="A572" s="7">
        <v>6603</v>
      </c>
      <c r="B572" s="4" t="s">
        <v>476</v>
      </c>
      <c r="C572" s="5">
        <v>0</v>
      </c>
      <c r="D572" s="5">
        <f t="shared" si="61"/>
        <v>0</v>
      </c>
      <c r="E572" s="5">
        <f t="shared" si="61"/>
        <v>0</v>
      </c>
    </row>
    <row r="573" spans="1:10">
      <c r="A573" s="7">
        <v>6603</v>
      </c>
      <c r="B573" s="4" t="s">
        <v>477</v>
      </c>
      <c r="C573" s="5">
        <v>0</v>
      </c>
      <c r="D573" s="5">
        <f t="shared" si="61"/>
        <v>0</v>
      </c>
      <c r="E573" s="5">
        <f t="shared" si="61"/>
        <v>0</v>
      </c>
    </row>
    <row r="574" spans="1:10">
      <c r="A574" s="7">
        <v>6603</v>
      </c>
      <c r="B574" s="4" t="s">
        <v>478</v>
      </c>
      <c r="C574" s="5">
        <v>0</v>
      </c>
      <c r="D574" s="5">
        <f t="shared" si="61"/>
        <v>0</v>
      </c>
      <c r="E574" s="5">
        <f t="shared" si="61"/>
        <v>0</v>
      </c>
    </row>
    <row r="575" spans="1:10">
      <c r="A575" s="7">
        <v>6603</v>
      </c>
      <c r="B575" s="4" t="s">
        <v>479</v>
      </c>
      <c r="C575" s="5">
        <v>0</v>
      </c>
      <c r="D575" s="5">
        <f t="shared" si="61"/>
        <v>0</v>
      </c>
      <c r="E575" s="5">
        <f t="shared" si="61"/>
        <v>0</v>
      </c>
    </row>
    <row r="576" spans="1:10">
      <c r="A576" s="193" t="s">
        <v>480</v>
      </c>
      <c r="B576" s="194"/>
      <c r="C576" s="32">
        <v>20000</v>
      </c>
      <c r="D576" s="32">
        <f>C576</f>
        <v>20000</v>
      </c>
      <c r="E576" s="32">
        <f>D576</f>
        <v>20000</v>
      </c>
    </row>
    <row r="577" spans="1:5">
      <c r="A577" s="193" t="s">
        <v>481</v>
      </c>
      <c r="B577" s="194"/>
      <c r="C577" s="32">
        <f>SUM(C578:C580)</f>
        <v>45000</v>
      </c>
      <c r="D577" s="32">
        <f>SUM(D578:D580)</f>
        <v>45000</v>
      </c>
      <c r="E577" s="32">
        <f>SUM(E578:E580)</f>
        <v>45000</v>
      </c>
    </row>
    <row r="578" spans="1:5">
      <c r="A578" s="7">
        <v>6605</v>
      </c>
      <c r="B578" s="4" t="s">
        <v>482</v>
      </c>
      <c r="C578" s="5">
        <v>25000</v>
      </c>
      <c r="D578" s="5">
        <f t="shared" ref="D578:E580" si="62">C578</f>
        <v>25000</v>
      </c>
      <c r="E578" s="5">
        <f t="shared" si="62"/>
        <v>25000</v>
      </c>
    </row>
    <row r="579" spans="1:5">
      <c r="A579" s="7">
        <v>6605</v>
      </c>
      <c r="B579" s="4" t="s">
        <v>483</v>
      </c>
      <c r="C579" s="5">
        <v>0</v>
      </c>
      <c r="D579" s="5">
        <f t="shared" si="62"/>
        <v>0</v>
      </c>
      <c r="E579" s="5">
        <f t="shared" si="62"/>
        <v>0</v>
      </c>
    </row>
    <row r="580" spans="1:5">
      <c r="A580" s="7">
        <v>6605</v>
      </c>
      <c r="B580" s="4" t="s">
        <v>484</v>
      </c>
      <c r="C580" s="5">
        <v>20000</v>
      </c>
      <c r="D580" s="5">
        <f t="shared" si="62"/>
        <v>20000</v>
      </c>
      <c r="E580" s="5">
        <f t="shared" si="62"/>
        <v>20000</v>
      </c>
    </row>
    <row r="581" spans="1:5">
      <c r="A581" s="193" t="s">
        <v>485</v>
      </c>
      <c r="B581" s="194"/>
      <c r="C581" s="32">
        <f>SUM(C582:C583)</f>
        <v>270000</v>
      </c>
      <c r="D581" s="32">
        <f>SUM(D582:D583)</f>
        <v>270000</v>
      </c>
      <c r="E581" s="32">
        <f>SUM(E582:E583)</f>
        <v>270000</v>
      </c>
    </row>
    <row r="582" spans="1:5">
      <c r="A582" s="7">
        <v>6606</v>
      </c>
      <c r="B582" s="4" t="s">
        <v>486</v>
      </c>
      <c r="C582" s="5">
        <v>230000</v>
      </c>
      <c r="D582" s="5">
        <f t="shared" ref="D582:E586" si="63">C582</f>
        <v>230000</v>
      </c>
      <c r="E582" s="5">
        <f t="shared" si="63"/>
        <v>230000</v>
      </c>
    </row>
    <row r="583" spans="1:5">
      <c r="A583" s="7">
        <v>6606</v>
      </c>
      <c r="B583" s="4" t="s">
        <v>487</v>
      </c>
      <c r="C583" s="5">
        <v>40000</v>
      </c>
      <c r="D583" s="5">
        <f t="shared" si="63"/>
        <v>40000</v>
      </c>
      <c r="E583" s="5">
        <f t="shared" si="63"/>
        <v>40000</v>
      </c>
    </row>
    <row r="584" spans="1:5">
      <c r="A584" s="193" t="s">
        <v>488</v>
      </c>
      <c r="B584" s="194"/>
      <c r="C584" s="32">
        <v>0</v>
      </c>
      <c r="D584" s="32">
        <f t="shared" si="63"/>
        <v>0</v>
      </c>
      <c r="E584" s="32">
        <f t="shared" si="63"/>
        <v>0</v>
      </c>
    </row>
    <row r="585" spans="1:5">
      <c r="A585" s="193" t="s">
        <v>489</v>
      </c>
      <c r="B585" s="194"/>
      <c r="C585" s="32">
        <v>250000</v>
      </c>
      <c r="D585" s="32">
        <f t="shared" si="63"/>
        <v>250000</v>
      </c>
      <c r="E585" s="32">
        <f t="shared" si="63"/>
        <v>250000</v>
      </c>
    </row>
    <row r="586" spans="1:5">
      <c r="A586" s="193" t="s">
        <v>490</v>
      </c>
      <c r="B586" s="194"/>
      <c r="C586" s="32">
        <v>0</v>
      </c>
      <c r="D586" s="32">
        <f t="shared" si="63"/>
        <v>0</v>
      </c>
      <c r="E586" s="32">
        <f t="shared" si="63"/>
        <v>0</v>
      </c>
    </row>
    <row r="587" spans="1:5">
      <c r="A587" s="193" t="s">
        <v>491</v>
      </c>
      <c r="B587" s="194"/>
      <c r="C587" s="32">
        <f>SUM(C588:C591)</f>
        <v>45000</v>
      </c>
      <c r="D587" s="32">
        <f>SUM(D588:D591)</f>
        <v>45000</v>
      </c>
      <c r="E587" s="32">
        <f>SUM(E588:E591)</f>
        <v>45000</v>
      </c>
    </row>
    <row r="588" spans="1:5">
      <c r="A588" s="7">
        <v>6610</v>
      </c>
      <c r="B588" s="4" t="s">
        <v>492</v>
      </c>
      <c r="C588" s="5">
        <v>14000</v>
      </c>
      <c r="D588" s="5">
        <f>C588</f>
        <v>14000</v>
      </c>
      <c r="E588" s="5">
        <f>D588</f>
        <v>14000</v>
      </c>
    </row>
    <row r="589" spans="1:5">
      <c r="A589" s="7">
        <v>6610</v>
      </c>
      <c r="B589" s="4" t="s">
        <v>493</v>
      </c>
      <c r="C589" s="5">
        <v>0</v>
      </c>
      <c r="D589" s="5">
        <f t="shared" ref="D589:E591" si="64">C589</f>
        <v>0</v>
      </c>
      <c r="E589" s="5">
        <f t="shared" si="64"/>
        <v>0</v>
      </c>
    </row>
    <row r="590" spans="1:5">
      <c r="A590" s="7">
        <v>6610</v>
      </c>
      <c r="B590" s="4" t="s">
        <v>494</v>
      </c>
      <c r="C590" s="5">
        <v>0</v>
      </c>
      <c r="D590" s="5">
        <f t="shared" si="64"/>
        <v>0</v>
      </c>
      <c r="E590" s="5">
        <f t="shared" si="64"/>
        <v>0</v>
      </c>
    </row>
    <row r="591" spans="1:5">
      <c r="A591" s="7">
        <v>6610</v>
      </c>
      <c r="B591" s="4" t="s">
        <v>495</v>
      </c>
      <c r="C591" s="5">
        <v>31000</v>
      </c>
      <c r="D591" s="5">
        <f t="shared" si="64"/>
        <v>31000</v>
      </c>
      <c r="E591" s="5">
        <f t="shared" si="64"/>
        <v>31000</v>
      </c>
    </row>
    <row r="592" spans="1:5">
      <c r="A592" s="193" t="s">
        <v>498</v>
      </c>
      <c r="B592" s="194"/>
      <c r="C592" s="32">
        <f>SUM(C593:C594)</f>
        <v>0</v>
      </c>
      <c r="D592" s="32">
        <f>SUM(D593:D594)</f>
        <v>0</v>
      </c>
      <c r="E592" s="32">
        <f>SUM(E593:E594)</f>
        <v>0</v>
      </c>
    </row>
    <row r="593" spans="1:5">
      <c r="A593" s="7">
        <v>6611</v>
      </c>
      <c r="B593" s="4" t="s">
        <v>496</v>
      </c>
      <c r="C593" s="5">
        <v>0</v>
      </c>
      <c r="D593" s="5">
        <f>C593</f>
        <v>0</v>
      </c>
      <c r="E593" s="5">
        <f>D593</f>
        <v>0</v>
      </c>
    </row>
    <row r="594" spans="1:5">
      <c r="A594" s="7">
        <v>6611</v>
      </c>
      <c r="B594" s="4" t="s">
        <v>497</v>
      </c>
      <c r="C594" s="5">
        <v>0</v>
      </c>
      <c r="D594" s="5">
        <f>C594</f>
        <v>0</v>
      </c>
      <c r="E594" s="5">
        <f>D594</f>
        <v>0</v>
      </c>
    </row>
    <row r="595" spans="1:5">
      <c r="A595" s="193" t="s">
        <v>502</v>
      </c>
      <c r="B595" s="194"/>
      <c r="C595" s="32">
        <f>SUM(C596:C598)</f>
        <v>11000</v>
      </c>
      <c r="D595" s="32">
        <f>SUM(D596:D598)</f>
        <v>11000</v>
      </c>
      <c r="E595" s="32">
        <f>SUM(E596:E598)</f>
        <v>11000</v>
      </c>
    </row>
    <row r="596" spans="1:5">
      <c r="A596" s="7">
        <v>6612</v>
      </c>
      <c r="B596" s="4" t="s">
        <v>499</v>
      </c>
      <c r="C596" s="5">
        <v>0</v>
      </c>
      <c r="D596" s="5">
        <f>C596</f>
        <v>0</v>
      </c>
      <c r="E596" s="5">
        <f>D596</f>
        <v>0</v>
      </c>
    </row>
    <row r="597" spans="1:5">
      <c r="A597" s="7">
        <v>6612</v>
      </c>
      <c r="B597" s="4" t="s">
        <v>500</v>
      </c>
      <c r="C597" s="5">
        <v>11000</v>
      </c>
      <c r="D597" s="5">
        <f t="shared" ref="D597:E598" si="65">C597</f>
        <v>11000</v>
      </c>
      <c r="E597" s="5">
        <f t="shared" si="65"/>
        <v>11000</v>
      </c>
    </row>
    <row r="598" spans="1:5">
      <c r="A598" s="7">
        <v>6612</v>
      </c>
      <c r="B598" s="4" t="s">
        <v>501</v>
      </c>
      <c r="C598" s="5">
        <v>0</v>
      </c>
      <c r="D598" s="5">
        <f t="shared" si="65"/>
        <v>0</v>
      </c>
      <c r="E598" s="5">
        <f t="shared" si="65"/>
        <v>0</v>
      </c>
    </row>
    <row r="599" spans="1:5">
      <c r="A599" s="193" t="s">
        <v>503</v>
      </c>
      <c r="B599" s="194"/>
      <c r="C599" s="32">
        <f>SUM(C600:C602)</f>
        <v>303000</v>
      </c>
      <c r="D599" s="32">
        <f>SUM(D600:D602)</f>
        <v>303000</v>
      </c>
      <c r="E599" s="32">
        <f>SUM(E600:E602)</f>
        <v>303000</v>
      </c>
    </row>
    <row r="600" spans="1:5">
      <c r="A600" s="7">
        <v>6613</v>
      </c>
      <c r="B600" s="4" t="s">
        <v>504</v>
      </c>
      <c r="C600" s="5">
        <v>116000</v>
      </c>
      <c r="D600" s="5">
        <f t="shared" ref="D600:E602" si="66">C600</f>
        <v>116000</v>
      </c>
      <c r="E600" s="5">
        <f t="shared" si="66"/>
        <v>116000</v>
      </c>
    </row>
    <row r="601" spans="1:5">
      <c r="A601" s="7">
        <v>6613</v>
      </c>
      <c r="B601" s="4" t="s">
        <v>505</v>
      </c>
      <c r="C601" s="5">
        <v>187000</v>
      </c>
      <c r="D601" s="5">
        <f t="shared" si="66"/>
        <v>187000</v>
      </c>
      <c r="E601" s="5">
        <f t="shared" si="66"/>
        <v>187000</v>
      </c>
    </row>
    <row r="602" spans="1:5">
      <c r="A602" s="7">
        <v>6613</v>
      </c>
      <c r="B602" s="4" t="s">
        <v>501</v>
      </c>
      <c r="C602" s="5">
        <v>0</v>
      </c>
      <c r="D602" s="5">
        <f t="shared" si="66"/>
        <v>0</v>
      </c>
      <c r="E602" s="5">
        <f t="shared" si="66"/>
        <v>0</v>
      </c>
    </row>
    <row r="603" spans="1:5">
      <c r="A603" s="193" t="s">
        <v>506</v>
      </c>
      <c r="B603" s="194"/>
      <c r="C603" s="32">
        <f>SUM(C604:C609)</f>
        <v>215000</v>
      </c>
      <c r="D603" s="32">
        <f>SUM(D604:D609)</f>
        <v>215000</v>
      </c>
      <c r="E603" s="32">
        <f>SUM(E604:E609)</f>
        <v>215000</v>
      </c>
    </row>
    <row r="604" spans="1:5">
      <c r="A604" s="7">
        <v>6614</v>
      </c>
      <c r="B604" s="4" t="s">
        <v>507</v>
      </c>
      <c r="C604" s="5">
        <v>0</v>
      </c>
      <c r="D604" s="5">
        <f>C604</f>
        <v>0</v>
      </c>
      <c r="E604" s="5">
        <f>D604</f>
        <v>0</v>
      </c>
    </row>
    <row r="605" spans="1:5">
      <c r="A605" s="7">
        <v>6614</v>
      </c>
      <c r="B605" s="4" t="s">
        <v>508</v>
      </c>
      <c r="C605" s="5">
        <v>0</v>
      </c>
      <c r="D605" s="5">
        <f t="shared" ref="D605:E609" si="67">C605</f>
        <v>0</v>
      </c>
      <c r="E605" s="5">
        <f t="shared" si="67"/>
        <v>0</v>
      </c>
    </row>
    <row r="606" spans="1:5">
      <c r="A606" s="7">
        <v>6614</v>
      </c>
      <c r="B606" s="4" t="s">
        <v>509</v>
      </c>
      <c r="C606" s="5">
        <v>0</v>
      </c>
      <c r="D606" s="5">
        <f t="shared" si="67"/>
        <v>0</v>
      </c>
      <c r="E606" s="5">
        <f t="shared" si="67"/>
        <v>0</v>
      </c>
    </row>
    <row r="607" spans="1:5">
      <c r="A607" s="7">
        <v>6614</v>
      </c>
      <c r="B607" s="4" t="s">
        <v>510</v>
      </c>
      <c r="C607" s="5">
        <v>0</v>
      </c>
      <c r="D607" s="5">
        <f t="shared" si="67"/>
        <v>0</v>
      </c>
      <c r="E607" s="5">
        <f t="shared" si="67"/>
        <v>0</v>
      </c>
    </row>
    <row r="608" spans="1:5">
      <c r="A608" s="7">
        <v>6614</v>
      </c>
      <c r="B608" s="4" t="s">
        <v>511</v>
      </c>
      <c r="C608" s="5">
        <v>0</v>
      </c>
      <c r="D608" s="5">
        <f t="shared" si="67"/>
        <v>0</v>
      </c>
      <c r="E608" s="5">
        <f t="shared" si="67"/>
        <v>0</v>
      </c>
    </row>
    <row r="609" spans="1:5">
      <c r="A609" s="7">
        <v>6614</v>
      </c>
      <c r="B609" s="4" t="s">
        <v>512</v>
      </c>
      <c r="C609" s="5">
        <v>215000</v>
      </c>
      <c r="D609" s="5">
        <f t="shared" si="67"/>
        <v>215000</v>
      </c>
      <c r="E609" s="5">
        <f t="shared" si="67"/>
        <v>215000</v>
      </c>
    </row>
    <row r="610" spans="1:5">
      <c r="A610" s="193" t="s">
        <v>513</v>
      </c>
      <c r="B610" s="194"/>
      <c r="C610" s="32">
        <f>SUM(C611:C615)</f>
        <v>0</v>
      </c>
      <c r="D610" s="32">
        <f>SUM(D611:D615)</f>
        <v>0</v>
      </c>
      <c r="E610" s="32">
        <f>SUM(E611:E615)</f>
        <v>0</v>
      </c>
    </row>
    <row r="611" spans="1:5">
      <c r="A611" s="7">
        <v>6615</v>
      </c>
      <c r="B611" s="4" t="s">
        <v>514</v>
      </c>
      <c r="C611" s="5">
        <v>0</v>
      </c>
      <c r="D611" s="5">
        <f>C611</f>
        <v>0</v>
      </c>
      <c r="E611" s="5">
        <f>D611</f>
        <v>0</v>
      </c>
    </row>
    <row r="612" spans="1:5">
      <c r="A612" s="7">
        <v>6615</v>
      </c>
      <c r="B612" s="4" t="s">
        <v>515</v>
      </c>
      <c r="C612" s="5">
        <v>0</v>
      </c>
      <c r="D612" s="5">
        <f t="shared" ref="D612:E615" si="68">C612</f>
        <v>0</v>
      </c>
      <c r="E612" s="5">
        <f t="shared" si="68"/>
        <v>0</v>
      </c>
    </row>
    <row r="613" spans="1:5">
      <c r="A613" s="7">
        <v>6615</v>
      </c>
      <c r="B613" s="4" t="s">
        <v>516</v>
      </c>
      <c r="C613" s="5">
        <v>0</v>
      </c>
      <c r="D613" s="5">
        <f t="shared" si="68"/>
        <v>0</v>
      </c>
      <c r="E613" s="5">
        <f t="shared" si="68"/>
        <v>0</v>
      </c>
    </row>
    <row r="614" spans="1:5">
      <c r="A614" s="7">
        <v>6615</v>
      </c>
      <c r="B614" s="4" t="s">
        <v>517</v>
      </c>
      <c r="C614" s="5">
        <v>0</v>
      </c>
      <c r="D614" s="5">
        <f t="shared" si="68"/>
        <v>0</v>
      </c>
      <c r="E614" s="5">
        <f t="shared" si="68"/>
        <v>0</v>
      </c>
    </row>
    <row r="615" spans="1:5">
      <c r="A615" s="7">
        <v>6615</v>
      </c>
      <c r="B615" s="4" t="s">
        <v>518</v>
      </c>
      <c r="C615" s="5">
        <v>0</v>
      </c>
      <c r="D615" s="5">
        <f t="shared" si="68"/>
        <v>0</v>
      </c>
      <c r="E615" s="5">
        <f t="shared" si="68"/>
        <v>0</v>
      </c>
    </row>
    <row r="616" spans="1:5">
      <c r="A616" s="193" t="s">
        <v>519</v>
      </c>
      <c r="B616" s="194"/>
      <c r="C616" s="32">
        <f>SUM(C617:C627)</f>
        <v>50000</v>
      </c>
      <c r="D616" s="32">
        <f>SUM(D617:D627)</f>
        <v>50000</v>
      </c>
      <c r="E616" s="32">
        <f>SUM(E617:E627)</f>
        <v>50000</v>
      </c>
    </row>
    <row r="617" spans="1:5">
      <c r="A617" s="7">
        <v>6616</v>
      </c>
      <c r="B617" s="4" t="s">
        <v>520</v>
      </c>
      <c r="C617" s="5">
        <v>0</v>
      </c>
      <c r="D617" s="5">
        <f>C617</f>
        <v>0</v>
      </c>
      <c r="E617" s="5">
        <f>D617</f>
        <v>0</v>
      </c>
    </row>
    <row r="618" spans="1:5">
      <c r="A618" s="7">
        <v>6616</v>
      </c>
      <c r="B618" s="4" t="s">
        <v>521</v>
      </c>
      <c r="C618" s="5">
        <v>0</v>
      </c>
      <c r="D618" s="5">
        <f t="shared" ref="D618:E627" si="69">C618</f>
        <v>0</v>
      </c>
      <c r="E618" s="5">
        <f t="shared" si="69"/>
        <v>0</v>
      </c>
    </row>
    <row r="619" spans="1:5">
      <c r="A619" s="7">
        <v>6616</v>
      </c>
      <c r="B619" s="4" t="s">
        <v>522</v>
      </c>
      <c r="C619" s="5">
        <v>0</v>
      </c>
      <c r="D619" s="5">
        <f t="shared" si="69"/>
        <v>0</v>
      </c>
      <c r="E619" s="5">
        <f t="shared" si="69"/>
        <v>0</v>
      </c>
    </row>
    <row r="620" spans="1:5">
      <c r="A620" s="7">
        <v>6616</v>
      </c>
      <c r="B620" s="4" t="s">
        <v>523</v>
      </c>
      <c r="C620" s="5">
        <v>0</v>
      </c>
      <c r="D620" s="5">
        <f t="shared" si="69"/>
        <v>0</v>
      </c>
      <c r="E620" s="5">
        <f t="shared" si="69"/>
        <v>0</v>
      </c>
    </row>
    <row r="621" spans="1:5">
      <c r="A621" s="7">
        <v>6616</v>
      </c>
      <c r="B621" s="4" t="s">
        <v>524</v>
      </c>
      <c r="C621" s="5">
        <v>50000</v>
      </c>
      <c r="D621" s="5">
        <f t="shared" si="69"/>
        <v>50000</v>
      </c>
      <c r="E621" s="5">
        <f t="shared" si="69"/>
        <v>50000</v>
      </c>
    </row>
    <row r="622" spans="1:5">
      <c r="A622" s="7">
        <v>6616</v>
      </c>
      <c r="B622" s="4" t="s">
        <v>525</v>
      </c>
      <c r="C622" s="5">
        <v>0</v>
      </c>
      <c r="D622" s="5">
        <f t="shared" si="69"/>
        <v>0</v>
      </c>
      <c r="E622" s="5">
        <f t="shared" si="69"/>
        <v>0</v>
      </c>
    </row>
    <row r="623" spans="1:5">
      <c r="A623" s="7">
        <v>6616</v>
      </c>
      <c r="B623" s="4" t="s">
        <v>526</v>
      </c>
      <c r="C623" s="5">
        <v>0</v>
      </c>
      <c r="D623" s="5">
        <f t="shared" si="69"/>
        <v>0</v>
      </c>
      <c r="E623" s="5">
        <f t="shared" si="69"/>
        <v>0</v>
      </c>
    </row>
    <row r="624" spans="1:5">
      <c r="A624" s="7">
        <v>6616</v>
      </c>
      <c r="B624" s="4" t="s">
        <v>527</v>
      </c>
      <c r="C624" s="5">
        <v>0</v>
      </c>
      <c r="D624" s="5">
        <f t="shared" si="69"/>
        <v>0</v>
      </c>
      <c r="E624" s="5">
        <f t="shared" si="69"/>
        <v>0</v>
      </c>
    </row>
    <row r="625" spans="1:10">
      <c r="A625" s="7">
        <v>6616</v>
      </c>
      <c r="B625" s="4" t="s">
        <v>528</v>
      </c>
      <c r="C625" s="5">
        <v>0</v>
      </c>
      <c r="D625" s="5">
        <f t="shared" si="69"/>
        <v>0</v>
      </c>
      <c r="E625" s="5">
        <f t="shared" si="69"/>
        <v>0</v>
      </c>
    </row>
    <row r="626" spans="1:10">
      <c r="A626" s="7">
        <v>6616</v>
      </c>
      <c r="B626" s="4" t="s">
        <v>529</v>
      </c>
      <c r="C626" s="5">
        <v>0</v>
      </c>
      <c r="D626" s="5">
        <f t="shared" si="69"/>
        <v>0</v>
      </c>
      <c r="E626" s="5">
        <f t="shared" si="69"/>
        <v>0</v>
      </c>
    </row>
    <row r="627" spans="1:10">
      <c r="A627" s="7">
        <v>6616</v>
      </c>
      <c r="B627" s="4" t="s">
        <v>530</v>
      </c>
      <c r="C627" s="5">
        <v>0</v>
      </c>
      <c r="D627" s="5">
        <f t="shared" si="69"/>
        <v>0</v>
      </c>
      <c r="E627" s="5">
        <f t="shared" si="69"/>
        <v>0</v>
      </c>
    </row>
    <row r="628" spans="1:10">
      <c r="A628" s="193" t="s">
        <v>531</v>
      </c>
      <c r="B628" s="194"/>
      <c r="C628" s="32">
        <f>SUM(C629:C637)</f>
        <v>326000</v>
      </c>
      <c r="D628" s="32">
        <f>SUM(D629:D637)</f>
        <v>326000</v>
      </c>
      <c r="E628" s="32">
        <f>SUM(E629:E637)</f>
        <v>326000</v>
      </c>
    </row>
    <row r="629" spans="1:10">
      <c r="A629" s="7">
        <v>6617</v>
      </c>
      <c r="B629" s="4" t="s">
        <v>532</v>
      </c>
      <c r="C629" s="5">
        <v>326000</v>
      </c>
      <c r="D629" s="5">
        <f>C629</f>
        <v>326000</v>
      </c>
      <c r="E629" s="5">
        <f>D629</f>
        <v>326000</v>
      </c>
    </row>
    <row r="630" spans="1:10">
      <c r="A630" s="7">
        <v>6617</v>
      </c>
      <c r="B630" s="4" t="s">
        <v>533</v>
      </c>
      <c r="C630" s="5">
        <v>0</v>
      </c>
      <c r="D630" s="5">
        <f t="shared" ref="D630:E637" si="70">C630</f>
        <v>0</v>
      </c>
      <c r="E630" s="5">
        <f t="shared" si="70"/>
        <v>0</v>
      </c>
    </row>
    <row r="631" spans="1:10">
      <c r="A631" s="7">
        <v>6617</v>
      </c>
      <c r="B631" s="4" t="s">
        <v>534</v>
      </c>
      <c r="C631" s="5">
        <v>0</v>
      </c>
      <c r="D631" s="5">
        <f t="shared" si="70"/>
        <v>0</v>
      </c>
      <c r="E631" s="5">
        <f t="shared" si="70"/>
        <v>0</v>
      </c>
    </row>
    <row r="632" spans="1:10">
      <c r="A632" s="7">
        <v>6617</v>
      </c>
      <c r="B632" s="4" t="s">
        <v>535</v>
      </c>
      <c r="C632" s="5">
        <v>0</v>
      </c>
      <c r="D632" s="5">
        <f t="shared" si="70"/>
        <v>0</v>
      </c>
      <c r="E632" s="5">
        <f t="shared" si="70"/>
        <v>0</v>
      </c>
    </row>
    <row r="633" spans="1:10">
      <c r="A633" s="7">
        <v>6617</v>
      </c>
      <c r="B633" s="4" t="s">
        <v>536</v>
      </c>
      <c r="C633" s="5">
        <v>0</v>
      </c>
      <c r="D633" s="5">
        <f t="shared" si="70"/>
        <v>0</v>
      </c>
      <c r="E633" s="5">
        <f t="shared" si="70"/>
        <v>0</v>
      </c>
    </row>
    <row r="634" spans="1:10">
      <c r="A634" s="7">
        <v>6617</v>
      </c>
      <c r="B634" s="4" t="s">
        <v>537</v>
      </c>
      <c r="C634" s="5">
        <v>0</v>
      </c>
      <c r="D634" s="5">
        <f t="shared" si="70"/>
        <v>0</v>
      </c>
      <c r="E634" s="5">
        <f t="shared" si="70"/>
        <v>0</v>
      </c>
    </row>
    <row r="635" spans="1:10">
      <c r="A635" s="7">
        <v>6617</v>
      </c>
      <c r="B635" s="4" t="s">
        <v>538</v>
      </c>
      <c r="C635" s="5">
        <v>0</v>
      </c>
      <c r="D635" s="5">
        <f t="shared" si="70"/>
        <v>0</v>
      </c>
      <c r="E635" s="5">
        <f t="shared" si="70"/>
        <v>0</v>
      </c>
    </row>
    <row r="636" spans="1:10">
      <c r="A636" s="7">
        <v>6617</v>
      </c>
      <c r="B636" s="4" t="s">
        <v>539</v>
      </c>
      <c r="C636" s="5">
        <v>0</v>
      </c>
      <c r="D636" s="5">
        <f t="shared" si="70"/>
        <v>0</v>
      </c>
      <c r="E636" s="5">
        <f t="shared" si="70"/>
        <v>0</v>
      </c>
    </row>
    <row r="637" spans="1:10">
      <c r="A637" s="7">
        <v>6617</v>
      </c>
      <c r="B637" s="4" t="s">
        <v>540</v>
      </c>
      <c r="C637" s="5">
        <v>0</v>
      </c>
      <c r="D637" s="5">
        <f t="shared" si="70"/>
        <v>0</v>
      </c>
      <c r="E637" s="5">
        <f t="shared" si="70"/>
        <v>0</v>
      </c>
    </row>
    <row r="638" spans="1:10">
      <c r="A638" s="195" t="s">
        <v>541</v>
      </c>
      <c r="B638" s="196"/>
      <c r="C638" s="38">
        <f>C639+C640+C641</f>
        <v>300000</v>
      </c>
      <c r="D638" s="38">
        <f>D639+D640+D641</f>
        <v>300000</v>
      </c>
      <c r="E638" s="38">
        <f>E639+E640+E641</f>
        <v>300000</v>
      </c>
      <c r="G638" s="39" t="s">
        <v>596</v>
      </c>
      <c r="H638" s="41"/>
      <c r="I638" s="42"/>
      <c r="J638" s="40" t="b">
        <f>AND(H638=I638)</f>
        <v>1</v>
      </c>
    </row>
    <row r="639" spans="1:10">
      <c r="A639" s="193" t="s">
        <v>542</v>
      </c>
      <c r="B639" s="194"/>
      <c r="C639" s="32">
        <v>0</v>
      </c>
      <c r="D639" s="32">
        <f t="shared" ref="D639:E641" si="71">C639</f>
        <v>0</v>
      </c>
      <c r="E639" s="32">
        <f t="shared" si="71"/>
        <v>0</v>
      </c>
    </row>
    <row r="640" spans="1:10">
      <c r="A640" s="193" t="s">
        <v>543</v>
      </c>
      <c r="B640" s="194"/>
      <c r="C640" s="32">
        <v>0</v>
      </c>
      <c r="D640" s="32">
        <f t="shared" si="71"/>
        <v>0</v>
      </c>
      <c r="E640" s="32">
        <f t="shared" si="71"/>
        <v>0</v>
      </c>
    </row>
    <row r="641" spans="1:10">
      <c r="A641" s="193" t="s">
        <v>544</v>
      </c>
      <c r="B641" s="194"/>
      <c r="C641" s="32">
        <v>300000</v>
      </c>
      <c r="D641" s="32">
        <f t="shared" si="71"/>
        <v>300000</v>
      </c>
      <c r="E641" s="32">
        <f t="shared" si="71"/>
        <v>300000</v>
      </c>
    </row>
    <row r="642" spans="1:10">
      <c r="A642" s="195" t="s">
        <v>545</v>
      </c>
      <c r="B642" s="196"/>
      <c r="C642" s="38">
        <f>C643+C644</f>
        <v>2577000</v>
      </c>
      <c r="D642" s="38">
        <f>D643+D644</f>
        <v>2577000</v>
      </c>
      <c r="E642" s="38">
        <f>E643+E644</f>
        <v>2577000</v>
      </c>
      <c r="G642" s="39" t="s">
        <v>597</v>
      </c>
      <c r="H642" s="41"/>
      <c r="I642" s="42"/>
      <c r="J642" s="40" t="b">
        <f>AND(H642=I642)</f>
        <v>1</v>
      </c>
    </row>
    <row r="643" spans="1:10">
      <c r="A643" s="193" t="s">
        <v>546</v>
      </c>
      <c r="B643" s="194"/>
      <c r="C643" s="32">
        <v>0</v>
      </c>
      <c r="D643" s="32">
        <f>C643</f>
        <v>0</v>
      </c>
      <c r="E643" s="32">
        <f>D643</f>
        <v>0</v>
      </c>
    </row>
    <row r="644" spans="1:10">
      <c r="A644" s="193" t="s">
        <v>547</v>
      </c>
      <c r="B644" s="194"/>
      <c r="C644" s="32">
        <v>2577000</v>
      </c>
      <c r="D644" s="32">
        <f>C644</f>
        <v>2577000</v>
      </c>
      <c r="E644" s="32">
        <f>D644</f>
        <v>2577000</v>
      </c>
    </row>
    <row r="645" spans="1:10">
      <c r="A645" s="195" t="s">
        <v>548</v>
      </c>
      <c r="B645" s="196"/>
      <c r="C645" s="38">
        <f>C646+C651+C652+C653+C660+C661+C665+C668+C669+C670+C671+C676+C679+C683+C687+C694+C700+C712+C713+C714+C715</f>
        <v>0</v>
      </c>
      <c r="D645" s="38">
        <f>D646+D651+D652+D653+D660+D661+D665+D668+D669+D670+D671+D676+D679+D683+D687+D694+D700+D712+D713+D714+D715</f>
        <v>0</v>
      </c>
      <c r="E645" s="38">
        <f>E646+E651+E652+E653+E660+E661+E665+E668+E669+E670+E671+E676+E679+E683+E687+E694+E700+E712+E713+E714+E715</f>
        <v>0</v>
      </c>
      <c r="G645" s="39" t="s">
        <v>598</v>
      </c>
      <c r="H645" s="41"/>
      <c r="I645" s="42"/>
      <c r="J645" s="40" t="b">
        <f>AND(H645=I645)</f>
        <v>1</v>
      </c>
    </row>
    <row r="646" spans="1:10">
      <c r="A646" s="193" t="s">
        <v>549</v>
      </c>
      <c r="B646" s="194"/>
      <c r="C646" s="32">
        <f>SUM(C647:C650)</f>
        <v>0</v>
      </c>
      <c r="D646" s="32">
        <f>SUM(D647:D650)</f>
        <v>0</v>
      </c>
      <c r="E646" s="32">
        <f>SUM(E647:E650)</f>
        <v>0</v>
      </c>
    </row>
    <row r="647" spans="1:10">
      <c r="A647" s="7">
        <v>9600</v>
      </c>
      <c r="B647" s="4" t="s">
        <v>468</v>
      </c>
      <c r="C647" s="5">
        <v>0</v>
      </c>
      <c r="D647" s="5">
        <f>C647</f>
        <v>0</v>
      </c>
      <c r="E647" s="5">
        <f>D647</f>
        <v>0</v>
      </c>
    </row>
    <row r="648" spans="1:10">
      <c r="A648" s="7">
        <v>9600</v>
      </c>
      <c r="B648" s="4" t="s">
        <v>469</v>
      </c>
      <c r="C648" s="5">
        <v>0</v>
      </c>
      <c r="D648" s="5">
        <f t="shared" ref="D648:E650" si="72">C648</f>
        <v>0</v>
      </c>
      <c r="E648" s="5">
        <f t="shared" si="72"/>
        <v>0</v>
      </c>
    </row>
    <row r="649" spans="1:10">
      <c r="A649" s="7">
        <v>9600</v>
      </c>
      <c r="B649" s="4" t="s">
        <v>470</v>
      </c>
      <c r="C649" s="5">
        <v>0</v>
      </c>
      <c r="D649" s="5">
        <f t="shared" si="72"/>
        <v>0</v>
      </c>
      <c r="E649" s="5">
        <f t="shared" si="72"/>
        <v>0</v>
      </c>
    </row>
    <row r="650" spans="1:10">
      <c r="A650" s="7">
        <v>9600</v>
      </c>
      <c r="B650" s="4" t="s">
        <v>471</v>
      </c>
      <c r="C650" s="5">
        <v>0</v>
      </c>
      <c r="D650" s="5">
        <f t="shared" si="72"/>
        <v>0</v>
      </c>
      <c r="E650" s="5">
        <f t="shared" si="72"/>
        <v>0</v>
      </c>
    </row>
    <row r="651" spans="1:10">
      <c r="A651" s="193" t="s">
        <v>550</v>
      </c>
      <c r="B651" s="194"/>
      <c r="C651" s="31">
        <v>0</v>
      </c>
      <c r="D651" s="31">
        <f>C651</f>
        <v>0</v>
      </c>
      <c r="E651" s="31">
        <f>D651</f>
        <v>0</v>
      </c>
    </row>
    <row r="652" spans="1:10">
      <c r="A652" s="193" t="s">
        <v>551</v>
      </c>
      <c r="B652" s="194"/>
      <c r="C652" s="32">
        <v>0</v>
      </c>
      <c r="D652" s="32">
        <f>C652</f>
        <v>0</v>
      </c>
      <c r="E652" s="32">
        <f>D652</f>
        <v>0</v>
      </c>
    </row>
    <row r="653" spans="1:10">
      <c r="A653" s="193" t="s">
        <v>552</v>
      </c>
      <c r="B653" s="194"/>
      <c r="C653" s="32">
        <f>SUM(C654:C659)</f>
        <v>0</v>
      </c>
      <c r="D653" s="32">
        <f>SUM(D654:D659)</f>
        <v>0</v>
      </c>
      <c r="E653" s="32">
        <f>SUM(E654:E659)</f>
        <v>0</v>
      </c>
    </row>
    <row r="654" spans="1:10">
      <c r="A654" s="7">
        <v>9603</v>
      </c>
      <c r="B654" s="4" t="s">
        <v>474</v>
      </c>
      <c r="C654" s="5">
        <v>0</v>
      </c>
      <c r="D654" s="5">
        <f>C654</f>
        <v>0</v>
      </c>
      <c r="E654" s="5">
        <f>D654</f>
        <v>0</v>
      </c>
    </row>
    <row r="655" spans="1:10">
      <c r="A655" s="7">
        <v>9603</v>
      </c>
      <c r="B655" s="4" t="s">
        <v>475</v>
      </c>
      <c r="C655" s="5">
        <v>0</v>
      </c>
      <c r="D655" s="5">
        <f t="shared" ref="D655:E659" si="73">C655</f>
        <v>0</v>
      </c>
      <c r="E655" s="5">
        <f t="shared" si="73"/>
        <v>0</v>
      </c>
    </row>
    <row r="656" spans="1:10">
      <c r="A656" s="7">
        <v>9603</v>
      </c>
      <c r="B656" s="4" t="s">
        <v>476</v>
      </c>
      <c r="C656" s="5">
        <v>0</v>
      </c>
      <c r="D656" s="5">
        <f t="shared" si="73"/>
        <v>0</v>
      </c>
      <c r="E656" s="5">
        <f t="shared" si="73"/>
        <v>0</v>
      </c>
    </row>
    <row r="657" spans="1:5">
      <c r="A657" s="7">
        <v>9603</v>
      </c>
      <c r="B657" s="4" t="s">
        <v>477</v>
      </c>
      <c r="C657" s="5">
        <v>0</v>
      </c>
      <c r="D657" s="5">
        <f t="shared" si="73"/>
        <v>0</v>
      </c>
      <c r="E657" s="5">
        <f t="shared" si="73"/>
        <v>0</v>
      </c>
    </row>
    <row r="658" spans="1:5">
      <c r="A658" s="7">
        <v>9603</v>
      </c>
      <c r="B658" s="4" t="s">
        <v>478</v>
      </c>
      <c r="C658" s="5">
        <v>0</v>
      </c>
      <c r="D658" s="5">
        <f t="shared" si="73"/>
        <v>0</v>
      </c>
      <c r="E658" s="5">
        <f t="shared" si="73"/>
        <v>0</v>
      </c>
    </row>
    <row r="659" spans="1:5">
      <c r="A659" s="7">
        <v>9603</v>
      </c>
      <c r="B659" s="4" t="s">
        <v>479</v>
      </c>
      <c r="C659" s="5">
        <v>0</v>
      </c>
      <c r="D659" s="5">
        <f t="shared" si="73"/>
        <v>0</v>
      </c>
      <c r="E659" s="5">
        <f t="shared" si="73"/>
        <v>0</v>
      </c>
    </row>
    <row r="660" spans="1:5">
      <c r="A660" s="193" t="s">
        <v>553</v>
      </c>
      <c r="B660" s="194"/>
      <c r="C660" s="32">
        <v>0</v>
      </c>
      <c r="D660" s="32">
        <f>C660</f>
        <v>0</v>
      </c>
      <c r="E660" s="32">
        <f>D660</f>
        <v>0</v>
      </c>
    </row>
    <row r="661" spans="1:5">
      <c r="A661" s="193" t="s">
        <v>554</v>
      </c>
      <c r="B661" s="194"/>
      <c r="C661" s="32">
        <f>SUM(C662:C664)</f>
        <v>0</v>
      </c>
      <c r="D661" s="32">
        <f>SUM(D662:D664)</f>
        <v>0</v>
      </c>
      <c r="E661" s="32">
        <f>SUM(E662:E664)</f>
        <v>0</v>
      </c>
    </row>
    <row r="662" spans="1:5">
      <c r="A662" s="7">
        <v>9605</v>
      </c>
      <c r="B662" s="4" t="s">
        <v>482</v>
      </c>
      <c r="C662" s="5">
        <v>0</v>
      </c>
      <c r="D662" s="5">
        <f t="shared" ref="D662:E664" si="74">C662</f>
        <v>0</v>
      </c>
      <c r="E662" s="5">
        <f t="shared" si="74"/>
        <v>0</v>
      </c>
    </row>
    <row r="663" spans="1:5">
      <c r="A663" s="7">
        <v>9605</v>
      </c>
      <c r="B663" s="4" t="s">
        <v>483</v>
      </c>
      <c r="C663" s="5">
        <v>0</v>
      </c>
      <c r="D663" s="5">
        <f t="shared" si="74"/>
        <v>0</v>
      </c>
      <c r="E663" s="5">
        <f t="shared" si="74"/>
        <v>0</v>
      </c>
    </row>
    <row r="664" spans="1:5">
      <c r="A664" s="7">
        <v>9605</v>
      </c>
      <c r="B664" s="4" t="s">
        <v>484</v>
      </c>
      <c r="C664" s="5">
        <v>0</v>
      </c>
      <c r="D664" s="5">
        <f t="shared" si="74"/>
        <v>0</v>
      </c>
      <c r="E664" s="5">
        <f t="shared" si="74"/>
        <v>0</v>
      </c>
    </row>
    <row r="665" spans="1:5">
      <c r="A665" s="193" t="s">
        <v>555</v>
      </c>
      <c r="B665" s="194"/>
      <c r="C665" s="32">
        <f>SUM(C666:C667)</f>
        <v>0</v>
      </c>
      <c r="D665" s="32">
        <f>SUM(D666:D667)</f>
        <v>0</v>
      </c>
      <c r="E665" s="32">
        <f>SUM(E666:E667)</f>
        <v>0</v>
      </c>
    </row>
    <row r="666" spans="1:5">
      <c r="A666" s="7">
        <v>9606</v>
      </c>
      <c r="B666" s="4" t="s">
        <v>486</v>
      </c>
      <c r="C666" s="5">
        <v>0</v>
      </c>
      <c r="D666" s="5">
        <f t="shared" ref="D666:E670" si="75">C666</f>
        <v>0</v>
      </c>
      <c r="E666" s="5">
        <f t="shared" si="75"/>
        <v>0</v>
      </c>
    </row>
    <row r="667" spans="1:5">
      <c r="A667" s="7">
        <v>9606</v>
      </c>
      <c r="B667" s="4" t="s">
        <v>487</v>
      </c>
      <c r="C667" s="5">
        <v>0</v>
      </c>
      <c r="D667" s="5">
        <f t="shared" si="75"/>
        <v>0</v>
      </c>
      <c r="E667" s="5">
        <f t="shared" si="75"/>
        <v>0</v>
      </c>
    </row>
    <row r="668" spans="1:5">
      <c r="A668" s="193" t="s">
        <v>556</v>
      </c>
      <c r="B668" s="194"/>
      <c r="C668" s="32">
        <v>0</v>
      </c>
      <c r="D668" s="32">
        <f t="shared" si="75"/>
        <v>0</v>
      </c>
      <c r="E668" s="32">
        <f t="shared" si="75"/>
        <v>0</v>
      </c>
    </row>
    <row r="669" spans="1:5">
      <c r="A669" s="193" t="s">
        <v>557</v>
      </c>
      <c r="B669" s="194"/>
      <c r="C669" s="32">
        <v>0</v>
      </c>
      <c r="D669" s="32">
        <f t="shared" si="75"/>
        <v>0</v>
      </c>
      <c r="E669" s="32">
        <f t="shared" si="75"/>
        <v>0</v>
      </c>
    </row>
    <row r="670" spans="1:5">
      <c r="A670" s="193" t="s">
        <v>558</v>
      </c>
      <c r="B670" s="194"/>
      <c r="C670" s="32">
        <v>0</v>
      </c>
      <c r="D670" s="32">
        <f t="shared" si="75"/>
        <v>0</v>
      </c>
      <c r="E670" s="32">
        <f t="shared" si="75"/>
        <v>0</v>
      </c>
    </row>
    <row r="671" spans="1:5">
      <c r="A671" s="193" t="s">
        <v>559</v>
      </c>
      <c r="B671" s="194"/>
      <c r="C671" s="32">
        <f>SUM(C672:C675)</f>
        <v>0</v>
      </c>
      <c r="D671" s="32">
        <f>SUM(D672:D675)</f>
        <v>0</v>
      </c>
      <c r="E671" s="32">
        <f>SUM(E672:E675)</f>
        <v>0</v>
      </c>
    </row>
    <row r="672" spans="1:5">
      <c r="A672" s="7">
        <v>9610</v>
      </c>
      <c r="B672" s="4" t="s">
        <v>492</v>
      </c>
      <c r="C672" s="5">
        <v>0</v>
      </c>
      <c r="D672" s="5">
        <f>C672</f>
        <v>0</v>
      </c>
      <c r="E672" s="5">
        <f>D672</f>
        <v>0</v>
      </c>
    </row>
    <row r="673" spans="1:5">
      <c r="A673" s="7">
        <v>9610</v>
      </c>
      <c r="B673" s="4" t="s">
        <v>493</v>
      </c>
      <c r="C673" s="5">
        <v>0</v>
      </c>
      <c r="D673" s="5">
        <f t="shared" ref="D673:E675" si="76">C673</f>
        <v>0</v>
      </c>
      <c r="E673" s="5">
        <f t="shared" si="76"/>
        <v>0</v>
      </c>
    </row>
    <row r="674" spans="1:5">
      <c r="A674" s="7">
        <v>9610</v>
      </c>
      <c r="B674" s="4" t="s">
        <v>494</v>
      </c>
      <c r="C674" s="5">
        <v>0</v>
      </c>
      <c r="D674" s="5">
        <f t="shared" si="76"/>
        <v>0</v>
      </c>
      <c r="E674" s="5">
        <f t="shared" si="76"/>
        <v>0</v>
      </c>
    </row>
    <row r="675" spans="1:5">
      <c r="A675" s="7">
        <v>9610</v>
      </c>
      <c r="B675" s="4" t="s">
        <v>495</v>
      </c>
      <c r="C675" s="5">
        <v>0</v>
      </c>
      <c r="D675" s="5">
        <f t="shared" si="76"/>
        <v>0</v>
      </c>
      <c r="E675" s="5">
        <f t="shared" si="76"/>
        <v>0</v>
      </c>
    </row>
    <row r="676" spans="1:5">
      <c r="A676" s="193" t="s">
        <v>560</v>
      </c>
      <c r="B676" s="194"/>
      <c r="C676" s="32">
        <f>SUM(C677:C678)</f>
        <v>0</v>
      </c>
      <c r="D676" s="32">
        <f>SUM(D677:D678)</f>
        <v>0</v>
      </c>
      <c r="E676" s="32">
        <f>SUM(E677:E678)</f>
        <v>0</v>
      </c>
    </row>
    <row r="677" spans="1:5">
      <c r="A677" s="7">
        <v>9611</v>
      </c>
      <c r="B677" s="4" t="s">
        <v>496</v>
      </c>
      <c r="C677" s="5">
        <v>0</v>
      </c>
      <c r="D677" s="5">
        <f>C677</f>
        <v>0</v>
      </c>
      <c r="E677" s="5">
        <f>D677</f>
        <v>0</v>
      </c>
    </row>
    <row r="678" spans="1:5">
      <c r="A678" s="7">
        <v>9611</v>
      </c>
      <c r="B678" s="4" t="s">
        <v>497</v>
      </c>
      <c r="C678" s="5">
        <v>0</v>
      </c>
      <c r="D678" s="5">
        <f>C678</f>
        <v>0</v>
      </c>
      <c r="E678" s="5">
        <f>D678</f>
        <v>0</v>
      </c>
    </row>
    <row r="679" spans="1:5">
      <c r="A679" s="193" t="s">
        <v>561</v>
      </c>
      <c r="B679" s="194"/>
      <c r="C679" s="32">
        <f>SUM(C680:C682)</f>
        <v>0</v>
      </c>
      <c r="D679" s="32">
        <f>SUM(D680:D682)</f>
        <v>0</v>
      </c>
      <c r="E679" s="32">
        <f>SUM(E680:E682)</f>
        <v>0</v>
      </c>
    </row>
    <row r="680" spans="1:5">
      <c r="A680" s="7">
        <v>9612</v>
      </c>
      <c r="B680" s="4" t="s">
        <v>499</v>
      </c>
      <c r="C680" s="5">
        <v>0</v>
      </c>
      <c r="D680" s="5">
        <f>C680</f>
        <v>0</v>
      </c>
      <c r="E680" s="5">
        <f>D680</f>
        <v>0</v>
      </c>
    </row>
    <row r="681" spans="1:5">
      <c r="A681" s="7">
        <v>9612</v>
      </c>
      <c r="B681" s="4" t="s">
        <v>500</v>
      </c>
      <c r="C681" s="5">
        <v>0</v>
      </c>
      <c r="D681" s="5">
        <f t="shared" ref="D681:E682" si="77">C681</f>
        <v>0</v>
      </c>
      <c r="E681" s="5">
        <f t="shared" si="77"/>
        <v>0</v>
      </c>
    </row>
    <row r="682" spans="1:5">
      <c r="A682" s="7">
        <v>9612</v>
      </c>
      <c r="B682" s="4" t="s">
        <v>501</v>
      </c>
      <c r="C682" s="5">
        <v>0</v>
      </c>
      <c r="D682" s="5">
        <f t="shared" si="77"/>
        <v>0</v>
      </c>
      <c r="E682" s="5">
        <f t="shared" si="77"/>
        <v>0</v>
      </c>
    </row>
    <row r="683" spans="1:5">
      <c r="A683" s="193" t="s">
        <v>562</v>
      </c>
      <c r="B683" s="194"/>
      <c r="C683" s="32">
        <f>SUM(C684:C686)</f>
        <v>0</v>
      </c>
      <c r="D683" s="32">
        <f>SUM(D684:D686)</f>
        <v>0</v>
      </c>
      <c r="E683" s="32">
        <f>SUM(E684:E686)</f>
        <v>0</v>
      </c>
    </row>
    <row r="684" spans="1:5">
      <c r="A684" s="7">
        <v>9613</v>
      </c>
      <c r="B684" s="4" t="s">
        <v>504</v>
      </c>
      <c r="C684" s="5">
        <v>0</v>
      </c>
      <c r="D684" s="5">
        <f t="shared" ref="D684:E686" si="78">C684</f>
        <v>0</v>
      </c>
      <c r="E684" s="5">
        <f t="shared" si="78"/>
        <v>0</v>
      </c>
    </row>
    <row r="685" spans="1:5">
      <c r="A685" s="7">
        <v>9613</v>
      </c>
      <c r="B685" s="4" t="s">
        <v>505</v>
      </c>
      <c r="C685" s="5">
        <v>0</v>
      </c>
      <c r="D685" s="5">
        <f t="shared" si="78"/>
        <v>0</v>
      </c>
      <c r="E685" s="5">
        <f t="shared" si="78"/>
        <v>0</v>
      </c>
    </row>
    <row r="686" spans="1:5">
      <c r="A686" s="7">
        <v>9613</v>
      </c>
      <c r="B686" s="4" t="s">
        <v>501</v>
      </c>
      <c r="C686" s="5">
        <v>0</v>
      </c>
      <c r="D686" s="5">
        <f t="shared" si="78"/>
        <v>0</v>
      </c>
      <c r="E686" s="5">
        <f t="shared" si="78"/>
        <v>0</v>
      </c>
    </row>
    <row r="687" spans="1:5">
      <c r="A687" s="193" t="s">
        <v>563</v>
      </c>
      <c r="B687" s="194"/>
      <c r="C687" s="32">
        <f>SUM(C688:C693)</f>
        <v>0</v>
      </c>
      <c r="D687" s="32">
        <f>SUM(D688:D693)</f>
        <v>0</v>
      </c>
      <c r="E687" s="32">
        <f>SUM(E688:E693)</f>
        <v>0</v>
      </c>
    </row>
    <row r="688" spans="1:5">
      <c r="A688" s="7">
        <v>9614</v>
      </c>
      <c r="B688" s="4" t="s">
        <v>507</v>
      </c>
      <c r="C688" s="5">
        <v>0</v>
      </c>
      <c r="D688" s="5">
        <f>C688</f>
        <v>0</v>
      </c>
      <c r="E688" s="5">
        <f>D688</f>
        <v>0</v>
      </c>
    </row>
    <row r="689" spans="1:5">
      <c r="A689" s="7">
        <v>9614</v>
      </c>
      <c r="B689" s="4" t="s">
        <v>508</v>
      </c>
      <c r="C689" s="5">
        <v>0</v>
      </c>
      <c r="D689" s="5">
        <f t="shared" ref="D689:E693" si="79">C689</f>
        <v>0</v>
      </c>
      <c r="E689" s="5">
        <f t="shared" si="79"/>
        <v>0</v>
      </c>
    </row>
    <row r="690" spans="1:5">
      <c r="A690" s="7">
        <v>9614</v>
      </c>
      <c r="B690" s="4" t="s">
        <v>509</v>
      </c>
      <c r="C690" s="5">
        <v>0</v>
      </c>
      <c r="D690" s="5">
        <f t="shared" si="79"/>
        <v>0</v>
      </c>
      <c r="E690" s="5">
        <f t="shared" si="79"/>
        <v>0</v>
      </c>
    </row>
    <row r="691" spans="1:5">
      <c r="A691" s="7">
        <v>9614</v>
      </c>
      <c r="B691" s="4" t="s">
        <v>510</v>
      </c>
      <c r="C691" s="5">
        <v>0</v>
      </c>
      <c r="D691" s="5">
        <f t="shared" si="79"/>
        <v>0</v>
      </c>
      <c r="E691" s="5">
        <f t="shared" si="79"/>
        <v>0</v>
      </c>
    </row>
    <row r="692" spans="1:5">
      <c r="A692" s="7">
        <v>9614</v>
      </c>
      <c r="B692" s="4" t="s">
        <v>511</v>
      </c>
      <c r="C692" s="5">
        <v>0</v>
      </c>
      <c r="D692" s="5">
        <f t="shared" si="79"/>
        <v>0</v>
      </c>
      <c r="E692" s="5">
        <f t="shared" si="79"/>
        <v>0</v>
      </c>
    </row>
    <row r="693" spans="1:5">
      <c r="A693" s="7">
        <v>9614</v>
      </c>
      <c r="B693" s="4" t="s">
        <v>512</v>
      </c>
      <c r="C693" s="5">
        <v>0</v>
      </c>
      <c r="D693" s="5">
        <f t="shared" si="79"/>
        <v>0</v>
      </c>
      <c r="E693" s="5">
        <f t="shared" si="79"/>
        <v>0</v>
      </c>
    </row>
    <row r="694" spans="1:5">
      <c r="A694" s="193" t="s">
        <v>564</v>
      </c>
      <c r="B694" s="194"/>
      <c r="C694" s="32">
        <f>SUM(C695:C699)</f>
        <v>0</v>
      </c>
      <c r="D694" s="32">
        <f>SUM(D695:D699)</f>
        <v>0</v>
      </c>
      <c r="E694" s="32">
        <f>SUM(E695:E699)</f>
        <v>0</v>
      </c>
    </row>
    <row r="695" spans="1:5">
      <c r="A695" s="7">
        <v>9615</v>
      </c>
      <c r="B695" s="4" t="s">
        <v>514</v>
      </c>
      <c r="C695" s="5">
        <v>0</v>
      </c>
      <c r="D695" s="5">
        <f>C695</f>
        <v>0</v>
      </c>
      <c r="E695" s="5">
        <f>D695</f>
        <v>0</v>
      </c>
    </row>
    <row r="696" spans="1:5">
      <c r="A696" s="7">
        <v>9615</v>
      </c>
      <c r="B696" s="4" t="s">
        <v>515</v>
      </c>
      <c r="C696" s="5">
        <v>0</v>
      </c>
      <c r="D696" s="5">
        <f t="shared" ref="D696:E699" si="80">C696</f>
        <v>0</v>
      </c>
      <c r="E696" s="5">
        <f t="shared" si="80"/>
        <v>0</v>
      </c>
    </row>
    <row r="697" spans="1:5">
      <c r="A697" s="7">
        <v>9615</v>
      </c>
      <c r="B697" s="4" t="s">
        <v>516</v>
      </c>
      <c r="C697" s="5">
        <v>0</v>
      </c>
      <c r="D697" s="5">
        <f t="shared" si="80"/>
        <v>0</v>
      </c>
      <c r="E697" s="5">
        <f t="shared" si="80"/>
        <v>0</v>
      </c>
    </row>
    <row r="698" spans="1:5">
      <c r="A698" s="7">
        <v>9615</v>
      </c>
      <c r="B698" s="4" t="s">
        <v>517</v>
      </c>
      <c r="C698" s="5">
        <v>0</v>
      </c>
      <c r="D698" s="5">
        <f t="shared" si="80"/>
        <v>0</v>
      </c>
      <c r="E698" s="5">
        <f t="shared" si="80"/>
        <v>0</v>
      </c>
    </row>
    <row r="699" spans="1:5">
      <c r="A699" s="7">
        <v>9615</v>
      </c>
      <c r="B699" s="4" t="s">
        <v>518</v>
      </c>
      <c r="C699" s="5">
        <v>0</v>
      </c>
      <c r="D699" s="5">
        <f t="shared" si="80"/>
        <v>0</v>
      </c>
      <c r="E699" s="5">
        <f t="shared" si="80"/>
        <v>0</v>
      </c>
    </row>
    <row r="700" spans="1:5">
      <c r="A700" s="193" t="s">
        <v>565</v>
      </c>
      <c r="B700" s="194"/>
      <c r="C700" s="32">
        <f>SUM(C701:C711)</f>
        <v>0</v>
      </c>
      <c r="D700" s="32">
        <f>SUM(D701:D711)</f>
        <v>0</v>
      </c>
      <c r="E700" s="32">
        <f>SUM(E701:E711)</f>
        <v>0</v>
      </c>
    </row>
    <row r="701" spans="1:5">
      <c r="A701" s="7">
        <v>9616</v>
      </c>
      <c r="B701" s="4" t="s">
        <v>520</v>
      </c>
      <c r="C701" s="5">
        <v>0</v>
      </c>
      <c r="D701" s="5">
        <f>C701</f>
        <v>0</v>
      </c>
      <c r="E701" s="5">
        <f>D701</f>
        <v>0</v>
      </c>
    </row>
    <row r="702" spans="1:5">
      <c r="A702" s="7">
        <v>9616</v>
      </c>
      <c r="B702" s="4" t="s">
        <v>521</v>
      </c>
      <c r="C702" s="5">
        <v>0</v>
      </c>
      <c r="D702" s="5">
        <f t="shared" ref="D702:E711" si="81">C702</f>
        <v>0</v>
      </c>
      <c r="E702" s="5">
        <f t="shared" si="81"/>
        <v>0</v>
      </c>
    </row>
    <row r="703" spans="1:5">
      <c r="A703" s="7">
        <v>9616</v>
      </c>
      <c r="B703" s="4" t="s">
        <v>522</v>
      </c>
      <c r="C703" s="5">
        <v>0</v>
      </c>
      <c r="D703" s="5">
        <f t="shared" si="81"/>
        <v>0</v>
      </c>
      <c r="E703" s="5">
        <f t="shared" si="81"/>
        <v>0</v>
      </c>
    </row>
    <row r="704" spans="1:5">
      <c r="A704" s="7">
        <v>9616</v>
      </c>
      <c r="B704" s="4" t="s">
        <v>523</v>
      </c>
      <c r="C704" s="5">
        <v>0</v>
      </c>
      <c r="D704" s="5">
        <f t="shared" si="81"/>
        <v>0</v>
      </c>
      <c r="E704" s="5">
        <f t="shared" si="81"/>
        <v>0</v>
      </c>
    </row>
    <row r="705" spans="1:10">
      <c r="A705" s="7">
        <v>9616</v>
      </c>
      <c r="B705" s="4" t="s">
        <v>524</v>
      </c>
      <c r="C705" s="5">
        <v>0</v>
      </c>
      <c r="D705" s="5">
        <f t="shared" si="81"/>
        <v>0</v>
      </c>
      <c r="E705" s="5">
        <f t="shared" si="81"/>
        <v>0</v>
      </c>
    </row>
    <row r="706" spans="1:10">
      <c r="A706" s="7">
        <v>9616</v>
      </c>
      <c r="B706" s="4" t="s">
        <v>525</v>
      </c>
      <c r="C706" s="5">
        <v>0</v>
      </c>
      <c r="D706" s="5">
        <f t="shared" si="81"/>
        <v>0</v>
      </c>
      <c r="E706" s="5">
        <f t="shared" si="81"/>
        <v>0</v>
      </c>
    </row>
    <row r="707" spans="1:10">
      <c r="A707" s="7">
        <v>9616</v>
      </c>
      <c r="B707" s="4" t="s">
        <v>526</v>
      </c>
      <c r="C707" s="5">
        <v>0</v>
      </c>
      <c r="D707" s="5">
        <f t="shared" si="81"/>
        <v>0</v>
      </c>
      <c r="E707" s="5">
        <f t="shared" si="81"/>
        <v>0</v>
      </c>
    </row>
    <row r="708" spans="1:10">
      <c r="A708" s="7">
        <v>9616</v>
      </c>
      <c r="B708" s="4" t="s">
        <v>527</v>
      </c>
      <c r="C708" s="5">
        <v>0</v>
      </c>
      <c r="D708" s="5">
        <f t="shared" si="81"/>
        <v>0</v>
      </c>
      <c r="E708" s="5">
        <f t="shared" si="81"/>
        <v>0</v>
      </c>
    </row>
    <row r="709" spans="1:10">
      <c r="A709" s="7">
        <v>9616</v>
      </c>
      <c r="B709" s="4" t="s">
        <v>528</v>
      </c>
      <c r="C709" s="5">
        <v>0</v>
      </c>
      <c r="D709" s="5">
        <f t="shared" si="81"/>
        <v>0</v>
      </c>
      <c r="E709" s="5">
        <f t="shared" si="81"/>
        <v>0</v>
      </c>
    </row>
    <row r="710" spans="1:10">
      <c r="A710" s="7">
        <v>9616</v>
      </c>
      <c r="B710" s="4" t="s">
        <v>529</v>
      </c>
      <c r="C710" s="5">
        <v>0</v>
      </c>
      <c r="D710" s="5">
        <f t="shared" si="81"/>
        <v>0</v>
      </c>
      <c r="E710" s="5">
        <f t="shared" si="81"/>
        <v>0</v>
      </c>
    </row>
    <row r="711" spans="1:10">
      <c r="A711" s="7">
        <v>9616</v>
      </c>
      <c r="B711" s="4" t="s">
        <v>530</v>
      </c>
      <c r="C711" s="5">
        <v>0</v>
      </c>
      <c r="D711" s="5">
        <f t="shared" si="81"/>
        <v>0</v>
      </c>
      <c r="E711" s="5">
        <f t="shared" si="81"/>
        <v>0</v>
      </c>
    </row>
    <row r="712" spans="1:10">
      <c r="A712" s="193" t="s">
        <v>566</v>
      </c>
      <c r="B712" s="194"/>
      <c r="C712" s="31">
        <v>0</v>
      </c>
      <c r="D712" s="31">
        <f>C712</f>
        <v>0</v>
      </c>
      <c r="E712" s="31">
        <f>D712</f>
        <v>0</v>
      </c>
    </row>
    <row r="713" spans="1:10">
      <c r="A713" s="193" t="s">
        <v>567</v>
      </c>
      <c r="B713" s="194"/>
      <c r="C713" s="32">
        <v>0</v>
      </c>
      <c r="D713" s="31">
        <f t="shared" ref="D713:E715" si="82">C713</f>
        <v>0</v>
      </c>
      <c r="E713" s="31">
        <f t="shared" si="82"/>
        <v>0</v>
      </c>
    </row>
    <row r="714" spans="1:10">
      <c r="A714" s="193" t="s">
        <v>568</v>
      </c>
      <c r="B714" s="194"/>
      <c r="C714" s="32">
        <v>0</v>
      </c>
      <c r="D714" s="31">
        <f t="shared" si="82"/>
        <v>0</v>
      </c>
      <c r="E714" s="31">
        <f t="shared" si="82"/>
        <v>0</v>
      </c>
    </row>
    <row r="715" spans="1:10">
      <c r="A715" s="193" t="s">
        <v>569</v>
      </c>
      <c r="B715" s="194"/>
      <c r="C715" s="32">
        <v>0</v>
      </c>
      <c r="D715" s="31">
        <f t="shared" si="82"/>
        <v>0</v>
      </c>
      <c r="E715" s="31">
        <f t="shared" si="82"/>
        <v>0</v>
      </c>
    </row>
    <row r="716" spans="1:10">
      <c r="A716" s="199" t="s">
        <v>570</v>
      </c>
      <c r="B716" s="200"/>
      <c r="C716" s="36">
        <f>C717</f>
        <v>805000</v>
      </c>
      <c r="D716" s="36">
        <f>D717</f>
        <v>805000</v>
      </c>
      <c r="E716" s="36">
        <f>E717</f>
        <v>805000</v>
      </c>
      <c r="G716" s="39" t="s">
        <v>66</v>
      </c>
      <c r="H716" s="41"/>
      <c r="I716" s="42"/>
      <c r="J716" s="40" t="b">
        <f>AND(H716=I716)</f>
        <v>1</v>
      </c>
    </row>
    <row r="717" spans="1:10">
      <c r="A717" s="195" t="s">
        <v>571</v>
      </c>
      <c r="B717" s="196"/>
      <c r="C717" s="33">
        <f>C718+C722</f>
        <v>805000</v>
      </c>
      <c r="D717" s="33">
        <f>D718+D722</f>
        <v>805000</v>
      </c>
      <c r="E717" s="33">
        <f>E718+E722</f>
        <v>805000</v>
      </c>
      <c r="G717" s="39" t="s">
        <v>599</v>
      </c>
      <c r="H717" s="41"/>
      <c r="I717" s="42"/>
      <c r="J717" s="40" t="b">
        <f>AND(H717=I717)</f>
        <v>1</v>
      </c>
    </row>
    <row r="718" spans="1:10">
      <c r="A718" s="205" t="s">
        <v>847</v>
      </c>
      <c r="B718" s="206"/>
      <c r="C718" s="31">
        <f>SUM(C719:C721)</f>
        <v>805000</v>
      </c>
      <c r="D718" s="31">
        <f>SUM(D719:D721)</f>
        <v>805000</v>
      </c>
      <c r="E718" s="31">
        <f>SUM(E719:E721)</f>
        <v>805000</v>
      </c>
    </row>
    <row r="719" spans="1:10">
      <c r="A719" s="6">
        <v>10950</v>
      </c>
      <c r="B719" s="4" t="s">
        <v>572</v>
      </c>
      <c r="C719" s="5">
        <v>805000</v>
      </c>
      <c r="D719" s="5">
        <f>C719</f>
        <v>805000</v>
      </c>
      <c r="E719" s="5">
        <f>D719</f>
        <v>805000</v>
      </c>
    </row>
    <row r="720" spans="1:10">
      <c r="A720" s="6">
        <v>10950</v>
      </c>
      <c r="B720" s="4" t="s">
        <v>573</v>
      </c>
      <c r="C720" s="5">
        <v>0</v>
      </c>
      <c r="D720" s="5">
        <f t="shared" ref="D720:E721" si="83">C720</f>
        <v>0</v>
      </c>
      <c r="E720" s="5">
        <f t="shared" si="83"/>
        <v>0</v>
      </c>
    </row>
    <row r="721" spans="1:10">
      <c r="A721" s="6">
        <v>10950</v>
      </c>
      <c r="B721" s="4" t="s">
        <v>574</v>
      </c>
      <c r="C721" s="5">
        <v>0</v>
      </c>
      <c r="D721" s="5">
        <f t="shared" si="83"/>
        <v>0</v>
      </c>
      <c r="E721" s="5">
        <f t="shared" si="83"/>
        <v>0</v>
      </c>
    </row>
    <row r="722" spans="1:10">
      <c r="A722" s="205" t="s">
        <v>846</v>
      </c>
      <c r="B722" s="206"/>
      <c r="C722" s="31">
        <f>SUM(C723:C724)</f>
        <v>0</v>
      </c>
      <c r="D722" s="31">
        <f>SUM(D723:D724)</f>
        <v>0</v>
      </c>
      <c r="E722" s="31">
        <f>SUM(E723:E724)</f>
        <v>0</v>
      </c>
    </row>
    <row r="723" spans="1:10">
      <c r="A723" s="6">
        <v>10951</v>
      </c>
      <c r="B723" s="4" t="s">
        <v>575</v>
      </c>
      <c r="C723" s="5">
        <v>0</v>
      </c>
      <c r="D723" s="5">
        <f>C723</f>
        <v>0</v>
      </c>
      <c r="E723" s="5">
        <f>D723</f>
        <v>0</v>
      </c>
    </row>
    <row r="724" spans="1:10">
      <c r="A724" s="6">
        <v>10951</v>
      </c>
      <c r="B724" s="4" t="s">
        <v>576</v>
      </c>
      <c r="C724" s="5">
        <v>0</v>
      </c>
      <c r="D724" s="5">
        <f>C724</f>
        <v>0</v>
      </c>
      <c r="E724" s="5">
        <f>D724</f>
        <v>0</v>
      </c>
    </row>
    <row r="725" spans="1:10">
      <c r="A725" s="199" t="s">
        <v>577</v>
      </c>
      <c r="B725" s="200"/>
      <c r="C725" s="36">
        <f>C726</f>
        <v>0</v>
      </c>
      <c r="D725" s="36">
        <f>D726</f>
        <v>0</v>
      </c>
      <c r="E725" s="36">
        <f>E726</f>
        <v>0</v>
      </c>
      <c r="G725" s="39" t="s">
        <v>216</v>
      </c>
      <c r="H725" s="41"/>
      <c r="I725" s="42"/>
      <c r="J725" s="40" t="b">
        <f>AND(H725=I725)</f>
        <v>1</v>
      </c>
    </row>
    <row r="726" spans="1:10">
      <c r="A726" s="195" t="s">
        <v>588</v>
      </c>
      <c r="B726" s="196"/>
      <c r="C726" s="33">
        <f>C727+C730+C733+C739+C741+C743+C750+C755+C760+C765+C767+C771+C777</f>
        <v>0</v>
      </c>
      <c r="D726" s="33">
        <f>D727+D730+D733+D739+D741+D743+D750+D755+D760+D765+D767+D771+D777</f>
        <v>0</v>
      </c>
      <c r="E726" s="33">
        <f>E727+E730+E733+E739+E741+E743+E750+E755+E760+E765+E767+E771+E777</f>
        <v>0</v>
      </c>
      <c r="G726" s="39" t="s">
        <v>600</v>
      </c>
      <c r="H726" s="41"/>
      <c r="I726" s="42"/>
      <c r="J726" s="40" t="b">
        <f>AND(H726=I726)</f>
        <v>1</v>
      </c>
    </row>
    <row r="727" spans="1:10">
      <c r="A727" s="205" t="s">
        <v>845</v>
      </c>
      <c r="B727" s="206"/>
      <c r="C727" s="31">
        <f>SUM(C728:C729)</f>
        <v>0</v>
      </c>
      <c r="D727" s="31">
        <f>SUM(D728:D729)</f>
        <v>0</v>
      </c>
      <c r="E727" s="31">
        <f>SUM(E728:E729)</f>
        <v>0</v>
      </c>
    </row>
    <row r="728" spans="1:10">
      <c r="A728" s="6">
        <v>3</v>
      </c>
      <c r="B728" s="4" t="s">
        <v>823</v>
      </c>
      <c r="C728" s="5"/>
      <c r="D728" s="5">
        <f>C728</f>
        <v>0</v>
      </c>
      <c r="E728" s="5">
        <f>D728</f>
        <v>0</v>
      </c>
    </row>
    <row r="729" spans="1:10">
      <c r="A729" s="6">
        <v>4</v>
      </c>
      <c r="B729" s="4" t="s">
        <v>833</v>
      </c>
      <c r="C729" s="5"/>
      <c r="D729" s="5">
        <f>C729</f>
        <v>0</v>
      </c>
      <c r="E729" s="5">
        <f>D729</f>
        <v>0</v>
      </c>
    </row>
    <row r="730" spans="1:10">
      <c r="A730" s="205" t="s">
        <v>844</v>
      </c>
      <c r="B730" s="206"/>
      <c r="C730" s="31">
        <f t="shared" ref="C730:E731" si="84">C731</f>
        <v>0</v>
      </c>
      <c r="D730" s="31">
        <f t="shared" si="84"/>
        <v>0</v>
      </c>
      <c r="E730" s="31">
        <f t="shared" si="84"/>
        <v>0</v>
      </c>
    </row>
    <row r="731" spans="1:10">
      <c r="A731" s="6">
        <v>2</v>
      </c>
      <c r="B731" s="4" t="s">
        <v>818</v>
      </c>
      <c r="C731" s="5">
        <f t="shared" si="84"/>
        <v>0</v>
      </c>
      <c r="D731" s="5">
        <f t="shared" si="84"/>
        <v>0</v>
      </c>
      <c r="E731" s="5">
        <f t="shared" si="84"/>
        <v>0</v>
      </c>
    </row>
    <row r="732" spans="1:10">
      <c r="A732" s="29"/>
      <c r="B732" s="28" t="s">
        <v>843</v>
      </c>
      <c r="C732" s="30"/>
      <c r="D732" s="30">
        <f>C732</f>
        <v>0</v>
      </c>
      <c r="E732" s="30">
        <f>D732</f>
        <v>0</v>
      </c>
    </row>
    <row r="733" spans="1:10">
      <c r="A733" s="205" t="s">
        <v>842</v>
      </c>
      <c r="B733" s="206"/>
      <c r="C733" s="31">
        <f>C734+C737+C738</f>
        <v>0</v>
      </c>
      <c r="D733" s="31">
        <f>D734+D737+D738</f>
        <v>0</v>
      </c>
      <c r="E733" s="31">
        <f>E734+E737+E738</f>
        <v>0</v>
      </c>
    </row>
    <row r="734" spans="1:10">
      <c r="A734" s="6">
        <v>1</v>
      </c>
      <c r="B734" s="4" t="s">
        <v>836</v>
      </c>
      <c r="C734" s="5">
        <f>C735+C736</f>
        <v>0</v>
      </c>
      <c r="D734" s="5">
        <f>D735+D736</f>
        <v>0</v>
      </c>
      <c r="E734" s="5">
        <f>E735+E736</f>
        <v>0</v>
      </c>
    </row>
    <row r="735" spans="1:10">
      <c r="A735" s="29"/>
      <c r="B735" s="28" t="s">
        <v>841</v>
      </c>
      <c r="C735" s="30">
        <v>0</v>
      </c>
      <c r="D735" s="30">
        <f t="shared" ref="D735:E738" si="85">C735</f>
        <v>0</v>
      </c>
      <c r="E735" s="30">
        <f t="shared" si="85"/>
        <v>0</v>
      </c>
    </row>
    <row r="736" spans="1:10">
      <c r="A736" s="29"/>
      <c r="B736" s="28" t="s">
        <v>840</v>
      </c>
      <c r="C736" s="30">
        <v>0</v>
      </c>
      <c r="D736" s="30">
        <f t="shared" si="85"/>
        <v>0</v>
      </c>
      <c r="E736" s="30">
        <f t="shared" si="85"/>
        <v>0</v>
      </c>
    </row>
    <row r="737" spans="1:11">
      <c r="A737" s="6">
        <v>3</v>
      </c>
      <c r="B737" s="4" t="s">
        <v>823</v>
      </c>
      <c r="C737" s="5"/>
      <c r="D737" s="5">
        <f t="shared" si="85"/>
        <v>0</v>
      </c>
      <c r="E737" s="5">
        <f t="shared" si="85"/>
        <v>0</v>
      </c>
    </row>
    <row r="738" spans="1:11">
      <c r="A738" s="6">
        <v>4</v>
      </c>
      <c r="B738" s="4" t="s">
        <v>833</v>
      </c>
      <c r="C738" s="5"/>
      <c r="D738" s="5">
        <f t="shared" si="85"/>
        <v>0</v>
      </c>
      <c r="E738" s="5">
        <f t="shared" si="85"/>
        <v>0</v>
      </c>
    </row>
    <row r="739" spans="1:11">
      <c r="A739" s="205" t="s">
        <v>839</v>
      </c>
      <c r="B739" s="206"/>
      <c r="C739" s="31">
        <f>C740</f>
        <v>0</v>
      </c>
      <c r="D739" s="31">
        <f>D740</f>
        <v>0</v>
      </c>
      <c r="E739" s="31">
        <f>E740</f>
        <v>0</v>
      </c>
    </row>
    <row r="740" spans="1:11">
      <c r="A740" s="6">
        <v>4</v>
      </c>
      <c r="B740" s="4" t="s">
        <v>833</v>
      </c>
      <c r="C740" s="5"/>
      <c r="D740" s="5">
        <f>C740</f>
        <v>0</v>
      </c>
      <c r="E740" s="5">
        <f>D740</f>
        <v>0</v>
      </c>
    </row>
    <row r="741" spans="1:11">
      <c r="A741" s="205" t="s">
        <v>838</v>
      </c>
      <c r="B741" s="206"/>
      <c r="C741" s="31">
        <f>SUM(C742)</f>
        <v>0</v>
      </c>
      <c r="D741" s="31">
        <f>SUM(D742)</f>
        <v>0</v>
      </c>
      <c r="E741" s="31">
        <f>SUM(E742)</f>
        <v>0</v>
      </c>
    </row>
    <row r="742" spans="1:11">
      <c r="A742" s="6">
        <v>3</v>
      </c>
      <c r="B742" s="4" t="s">
        <v>823</v>
      </c>
      <c r="C742" s="5"/>
      <c r="D742" s="5">
        <f>C742</f>
        <v>0</v>
      </c>
      <c r="E742" s="5">
        <f>D742</f>
        <v>0</v>
      </c>
    </row>
    <row r="743" spans="1:11">
      <c r="A743" s="205" t="s">
        <v>837</v>
      </c>
      <c r="B743" s="206"/>
      <c r="C743" s="31">
        <f>C744+C748+C749+C746</f>
        <v>0</v>
      </c>
      <c r="D743" s="31">
        <f>D744+D748+D749+D746</f>
        <v>0</v>
      </c>
      <c r="E743" s="31">
        <f>E744+E748+E749+E746</f>
        <v>0</v>
      </c>
    </row>
    <row r="744" spans="1:11">
      <c r="A744" s="6">
        <v>1</v>
      </c>
      <c r="B744" s="4" t="s">
        <v>836</v>
      </c>
      <c r="C744" s="5">
        <f>C745</f>
        <v>0</v>
      </c>
      <c r="D744" s="5">
        <f>D745</f>
        <v>0</v>
      </c>
      <c r="E744" s="5">
        <f>E745</f>
        <v>0</v>
      </c>
    </row>
    <row r="745" spans="1:11">
      <c r="A745" s="29"/>
      <c r="B745" s="28" t="s">
        <v>835</v>
      </c>
      <c r="C745" s="30">
        <v>0</v>
      </c>
      <c r="D745" s="30">
        <f>C745</f>
        <v>0</v>
      </c>
      <c r="E745" s="30">
        <f>D745</f>
        <v>0</v>
      </c>
    </row>
    <row r="746" spans="1:11">
      <c r="A746" s="6">
        <v>2</v>
      </c>
      <c r="B746" s="4" t="s">
        <v>818</v>
      </c>
      <c r="C746" s="5">
        <f>C747</f>
        <v>0</v>
      </c>
      <c r="D746" s="5">
        <f>D747</f>
        <v>0</v>
      </c>
      <c r="E746" s="5">
        <f>E747</f>
        <v>0</v>
      </c>
    </row>
    <row r="747" spans="1:11">
      <c r="A747" s="29"/>
      <c r="B747" s="28" t="s">
        <v>834</v>
      </c>
      <c r="C747" s="30"/>
      <c r="D747" s="30">
        <f t="shared" ref="D747:E749" si="86">C747</f>
        <v>0</v>
      </c>
      <c r="E747" s="30">
        <f t="shared" si="86"/>
        <v>0</v>
      </c>
    </row>
    <row r="748" spans="1:11">
      <c r="A748" s="6">
        <v>3</v>
      </c>
      <c r="B748" s="4" t="s">
        <v>823</v>
      </c>
      <c r="C748" s="5"/>
      <c r="D748" s="5">
        <f t="shared" si="86"/>
        <v>0</v>
      </c>
      <c r="E748" s="5">
        <f t="shared" si="86"/>
        <v>0</v>
      </c>
    </row>
    <row r="749" spans="1:11">
      <c r="A749" s="6">
        <v>4</v>
      </c>
      <c r="B749" s="4" t="s">
        <v>833</v>
      </c>
      <c r="C749" s="5"/>
      <c r="D749" s="5">
        <f t="shared" si="86"/>
        <v>0</v>
      </c>
      <c r="E749" s="5">
        <f t="shared" si="86"/>
        <v>0</v>
      </c>
    </row>
    <row r="750" spans="1:11">
      <c r="A750" s="205" t="s">
        <v>832</v>
      </c>
      <c r="B750" s="206"/>
      <c r="C750" s="31">
        <f>C754++C751</f>
        <v>0</v>
      </c>
      <c r="D750" s="31">
        <f>D754++D751</f>
        <v>0</v>
      </c>
      <c r="E750" s="31">
        <f>E754++E751</f>
        <v>0</v>
      </c>
    </row>
    <row r="751" spans="1:11">
      <c r="A751" s="6">
        <v>2</v>
      </c>
      <c r="B751" s="4" t="s">
        <v>818</v>
      </c>
      <c r="C751" s="5">
        <f>C753+C752</f>
        <v>0</v>
      </c>
      <c r="D751" s="5">
        <f>D753+D752</f>
        <v>0</v>
      </c>
      <c r="E751" s="5">
        <f>E753+E752</f>
        <v>0</v>
      </c>
    </row>
    <row r="752" spans="1:11">
      <c r="A752" s="127"/>
      <c r="B752" s="126" t="s">
        <v>831</v>
      </c>
      <c r="C752" s="125"/>
      <c r="D752" s="125">
        <f t="shared" ref="D752:E754" si="87">C752</f>
        <v>0</v>
      </c>
      <c r="E752" s="125">
        <f t="shared" si="87"/>
        <v>0</v>
      </c>
      <c r="F752" s="124"/>
      <c r="G752" s="124"/>
      <c r="H752" s="124"/>
      <c r="I752" s="124"/>
      <c r="J752" s="124"/>
      <c r="K752" s="124"/>
    </row>
    <row r="753" spans="1:11">
      <c r="A753" s="127"/>
      <c r="B753" s="126" t="s">
        <v>817</v>
      </c>
      <c r="C753" s="125"/>
      <c r="D753" s="125">
        <f t="shared" si="87"/>
        <v>0</v>
      </c>
      <c r="E753" s="125">
        <f t="shared" si="87"/>
        <v>0</v>
      </c>
      <c r="F753" s="124"/>
      <c r="G753" s="124"/>
      <c r="H753" s="124"/>
      <c r="I753" s="124"/>
      <c r="J753" s="124"/>
      <c r="K753" s="124"/>
    </row>
    <row r="754" spans="1:11">
      <c r="A754" s="6">
        <v>3</v>
      </c>
      <c r="B754" s="4" t="s">
        <v>823</v>
      </c>
      <c r="C754" s="5"/>
      <c r="D754" s="5">
        <f t="shared" si="87"/>
        <v>0</v>
      </c>
      <c r="E754" s="5">
        <f t="shared" si="87"/>
        <v>0</v>
      </c>
    </row>
    <row r="755" spans="1:11">
      <c r="A755" s="205" t="s">
        <v>830</v>
      </c>
      <c r="B755" s="206"/>
      <c r="C755" s="31">
        <f>C756</f>
        <v>0</v>
      </c>
      <c r="D755" s="31">
        <f>D756</f>
        <v>0</v>
      </c>
      <c r="E755" s="31">
        <f>E756</f>
        <v>0</v>
      </c>
    </row>
    <row r="756" spans="1:11">
      <c r="A756" s="6">
        <v>2</v>
      </c>
      <c r="B756" s="4" t="s">
        <v>818</v>
      </c>
      <c r="C756" s="5">
        <f>C757+C758+C759</f>
        <v>0</v>
      </c>
      <c r="D756" s="5">
        <f>D757+D758+D759</f>
        <v>0</v>
      </c>
      <c r="E756" s="5">
        <f>E757+E758+E759</f>
        <v>0</v>
      </c>
    </row>
    <row r="757" spans="1:11">
      <c r="A757" s="29"/>
      <c r="B757" s="28" t="s">
        <v>829</v>
      </c>
      <c r="C757" s="30"/>
      <c r="D757" s="30">
        <f>C757</f>
        <v>0</v>
      </c>
      <c r="E757" s="30">
        <f>D757</f>
        <v>0</v>
      </c>
    </row>
    <row r="758" spans="1:11">
      <c r="A758" s="29"/>
      <c r="B758" s="28" t="s">
        <v>828</v>
      </c>
      <c r="C758" s="30"/>
      <c r="D758" s="30">
        <f t="shared" ref="D758:E759" si="88">C758</f>
        <v>0</v>
      </c>
      <c r="E758" s="30">
        <f t="shared" si="88"/>
        <v>0</v>
      </c>
    </row>
    <row r="759" spans="1:11">
      <c r="A759" s="29"/>
      <c r="B759" s="28" t="s">
        <v>827</v>
      </c>
      <c r="C759" s="30"/>
      <c r="D759" s="30">
        <f t="shared" si="88"/>
        <v>0</v>
      </c>
      <c r="E759" s="30">
        <f t="shared" si="88"/>
        <v>0</v>
      </c>
    </row>
    <row r="760" spans="1:11">
      <c r="A760" s="205" t="s">
        <v>826</v>
      </c>
      <c r="B760" s="206"/>
      <c r="C760" s="31">
        <f>C761+C764</f>
        <v>0</v>
      </c>
      <c r="D760" s="31">
        <f>D761+D764</f>
        <v>0</v>
      </c>
      <c r="E760" s="31">
        <f>E761+E764</f>
        <v>0</v>
      </c>
    </row>
    <row r="761" spans="1:11">
      <c r="A761" s="6">
        <v>2</v>
      </c>
      <c r="B761" s="4" t="s">
        <v>818</v>
      </c>
      <c r="C761" s="5">
        <f>C762+C763</f>
        <v>0</v>
      </c>
      <c r="D761" s="5">
        <f>D762+D763</f>
        <v>0</v>
      </c>
      <c r="E761" s="5">
        <f>E762+E763</f>
        <v>0</v>
      </c>
    </row>
    <row r="762" spans="1:11">
      <c r="A762" s="29"/>
      <c r="B762" s="28" t="s">
        <v>825</v>
      </c>
      <c r="C762" s="30">
        <v>0</v>
      </c>
      <c r="D762" s="30">
        <f t="shared" ref="D762:E764" si="89">C762</f>
        <v>0</v>
      </c>
      <c r="E762" s="30">
        <f t="shared" si="89"/>
        <v>0</v>
      </c>
    </row>
    <row r="763" spans="1:11">
      <c r="A763" s="29"/>
      <c r="B763" s="28" t="s">
        <v>815</v>
      </c>
      <c r="C763" s="30"/>
      <c r="D763" s="30">
        <f t="shared" si="89"/>
        <v>0</v>
      </c>
      <c r="E763" s="30">
        <f t="shared" si="89"/>
        <v>0</v>
      </c>
    </row>
    <row r="764" spans="1:11">
      <c r="A764" s="6">
        <v>3</v>
      </c>
      <c r="B764" s="4" t="s">
        <v>823</v>
      </c>
      <c r="C764" s="5">
        <v>0</v>
      </c>
      <c r="D764" s="5">
        <f t="shared" si="89"/>
        <v>0</v>
      </c>
      <c r="E764" s="5">
        <f t="shared" si="89"/>
        <v>0</v>
      </c>
    </row>
    <row r="765" spans="1:11">
      <c r="A765" s="205" t="s">
        <v>824</v>
      </c>
      <c r="B765" s="206"/>
      <c r="C765" s="31">
        <f>SUM(C766)</f>
        <v>0</v>
      </c>
      <c r="D765" s="31">
        <f>SUM(D766)</f>
        <v>0</v>
      </c>
      <c r="E765" s="31">
        <f>SUM(E766)</f>
        <v>0</v>
      </c>
    </row>
    <row r="766" spans="1:11">
      <c r="A766" s="6">
        <v>3</v>
      </c>
      <c r="B766" s="4" t="s">
        <v>823</v>
      </c>
      <c r="C766" s="5"/>
      <c r="D766" s="5">
        <f>C766</f>
        <v>0</v>
      </c>
      <c r="E766" s="5">
        <f>D766</f>
        <v>0</v>
      </c>
    </row>
    <row r="767" spans="1:11">
      <c r="A767" s="205" t="s">
        <v>822</v>
      </c>
      <c r="B767" s="206"/>
      <c r="C767" s="31">
        <f>C768</f>
        <v>0</v>
      </c>
      <c r="D767" s="31">
        <f>D768</f>
        <v>0</v>
      </c>
      <c r="E767" s="31">
        <f>E768</f>
        <v>0</v>
      </c>
    </row>
    <row r="768" spans="1:11">
      <c r="A768" s="6">
        <v>2</v>
      </c>
      <c r="B768" s="4" t="s">
        <v>818</v>
      </c>
      <c r="C768" s="5">
        <f>C769+C770</f>
        <v>0</v>
      </c>
      <c r="D768" s="5">
        <f>D769+D770</f>
        <v>0</v>
      </c>
      <c r="E768" s="5">
        <f>E769+E770</f>
        <v>0</v>
      </c>
    </row>
    <row r="769" spans="1:5">
      <c r="A769" s="29"/>
      <c r="B769" s="28" t="s">
        <v>821</v>
      </c>
      <c r="C769" s="30"/>
      <c r="D769" s="30">
        <f>C769</f>
        <v>0</v>
      </c>
      <c r="E769" s="30">
        <f>D769</f>
        <v>0</v>
      </c>
    </row>
    <row r="770" spans="1:5">
      <c r="A770" s="29"/>
      <c r="B770" s="28" t="s">
        <v>820</v>
      </c>
      <c r="C770" s="30"/>
      <c r="D770" s="30">
        <f>C770</f>
        <v>0</v>
      </c>
      <c r="E770" s="30">
        <f>D770</f>
        <v>0</v>
      </c>
    </row>
    <row r="771" spans="1:5">
      <c r="A771" s="205" t="s">
        <v>819</v>
      </c>
      <c r="B771" s="206"/>
      <c r="C771" s="31">
        <f>C772</f>
        <v>0</v>
      </c>
      <c r="D771" s="31">
        <f>D772</f>
        <v>0</v>
      </c>
      <c r="E771" s="31">
        <f>E772</f>
        <v>0</v>
      </c>
    </row>
    <row r="772" spans="1:5">
      <c r="A772" s="6">
        <v>2</v>
      </c>
      <c r="B772" s="4" t="s">
        <v>818</v>
      </c>
      <c r="C772" s="5">
        <f>C773+C774+C775+C776</f>
        <v>0</v>
      </c>
      <c r="D772" s="5">
        <f>D773+D774+D775+D776</f>
        <v>0</v>
      </c>
      <c r="E772" s="5">
        <f>E773+E774+E775+E776</f>
        <v>0</v>
      </c>
    </row>
    <row r="773" spans="1:5">
      <c r="A773" s="29"/>
      <c r="B773" s="28" t="s">
        <v>817</v>
      </c>
      <c r="C773" s="30"/>
      <c r="D773" s="30">
        <f>C773</f>
        <v>0</v>
      </c>
      <c r="E773" s="30">
        <f>D773</f>
        <v>0</v>
      </c>
    </row>
    <row r="774" spans="1:5">
      <c r="A774" s="29"/>
      <c r="B774" s="28" t="s">
        <v>816</v>
      </c>
      <c r="C774" s="30"/>
      <c r="D774" s="30">
        <f t="shared" ref="D774:E776" si="90">C774</f>
        <v>0</v>
      </c>
      <c r="E774" s="30">
        <f t="shared" si="90"/>
        <v>0</v>
      </c>
    </row>
    <row r="775" spans="1:5">
      <c r="A775" s="29"/>
      <c r="B775" s="28" t="s">
        <v>815</v>
      </c>
      <c r="C775" s="30"/>
      <c r="D775" s="30">
        <f t="shared" si="90"/>
        <v>0</v>
      </c>
      <c r="E775" s="30">
        <f t="shared" si="90"/>
        <v>0</v>
      </c>
    </row>
    <row r="776" spans="1:5">
      <c r="A776" s="29"/>
      <c r="B776" s="28" t="s">
        <v>814</v>
      </c>
      <c r="C776" s="30"/>
      <c r="D776" s="30">
        <f t="shared" si="90"/>
        <v>0</v>
      </c>
      <c r="E776" s="30">
        <f t="shared" si="90"/>
        <v>0</v>
      </c>
    </row>
    <row r="777" spans="1:5">
      <c r="A777" s="205" t="s">
        <v>813</v>
      </c>
      <c r="B777" s="206"/>
      <c r="C777" s="31">
        <f>C778</f>
        <v>0</v>
      </c>
      <c r="D777" s="31">
        <f>D778</f>
        <v>0</v>
      </c>
      <c r="E777" s="31">
        <f>E778</f>
        <v>0</v>
      </c>
    </row>
    <row r="778" spans="1:5">
      <c r="A778" s="6"/>
      <c r="B778" s="4" t="s">
        <v>812</v>
      </c>
      <c r="C778" s="5">
        <v>0</v>
      </c>
      <c r="D778" s="5">
        <f>C778</f>
        <v>0</v>
      </c>
      <c r="E778" s="5">
        <f>D778</f>
        <v>0</v>
      </c>
    </row>
  </sheetData>
  <mergeCells count="126">
    <mergeCell ref="A1:C1"/>
    <mergeCell ref="A2:B2"/>
    <mergeCell ref="A3:B3"/>
    <mergeCell ref="A4:B4"/>
    <mergeCell ref="A11:B11"/>
    <mergeCell ref="A38:B38"/>
    <mergeCell ref="A135:B135"/>
    <mergeCell ref="A152:B152"/>
    <mergeCell ref="A153:B153"/>
    <mergeCell ref="A163:B163"/>
    <mergeCell ref="A170:B170"/>
    <mergeCell ref="A177:B177"/>
    <mergeCell ref="A61:B61"/>
    <mergeCell ref="A67:B67"/>
    <mergeCell ref="A68:B68"/>
    <mergeCell ref="A114:B114"/>
    <mergeCell ref="A115:B115"/>
    <mergeCell ref="A116:B116"/>
    <mergeCell ref="A203:B203"/>
    <mergeCell ref="A215:B215"/>
    <mergeCell ref="A222:B222"/>
    <mergeCell ref="A228:B228"/>
    <mergeCell ref="A235:B235"/>
    <mergeCell ref="A238:B238"/>
    <mergeCell ref="A178:B178"/>
    <mergeCell ref="A179:B179"/>
    <mergeCell ref="A184:B184"/>
    <mergeCell ref="A188:B188"/>
    <mergeCell ref="A197:B197"/>
    <mergeCell ref="A200:B200"/>
    <mergeCell ref="A260:B260"/>
    <mergeCell ref="A263:B263"/>
    <mergeCell ref="A314:B314"/>
    <mergeCell ref="A339:B339"/>
    <mergeCell ref="A340:B340"/>
    <mergeCell ref="A444:B444"/>
    <mergeCell ref="A243:B243"/>
    <mergeCell ref="A250:B250"/>
    <mergeCell ref="A256:C256"/>
    <mergeCell ref="A257:B257"/>
    <mergeCell ref="A258:B258"/>
    <mergeCell ref="A259:B259"/>
    <mergeCell ref="A528:B528"/>
    <mergeCell ref="A538:B538"/>
    <mergeCell ref="A547:B547"/>
    <mergeCell ref="A548:B548"/>
    <mergeCell ref="A549:B549"/>
    <mergeCell ref="A550:B550"/>
    <mergeCell ref="A482:B482"/>
    <mergeCell ref="A483:B483"/>
    <mergeCell ref="A484:B484"/>
    <mergeCell ref="A504:B504"/>
    <mergeCell ref="A509:B509"/>
    <mergeCell ref="A522:B522"/>
    <mergeCell ref="A562:B562"/>
    <mergeCell ref="A567:B567"/>
    <mergeCell ref="A568:B568"/>
    <mergeCell ref="A569:B569"/>
    <mergeCell ref="A576:B576"/>
    <mergeCell ref="A577:B577"/>
    <mergeCell ref="A551:B551"/>
    <mergeCell ref="A552:B552"/>
    <mergeCell ref="A556:B556"/>
    <mergeCell ref="A559:B559"/>
    <mergeCell ref="A560:B560"/>
    <mergeCell ref="A561:B561"/>
    <mergeCell ref="A595:B595"/>
    <mergeCell ref="A599:B599"/>
    <mergeCell ref="A603:B603"/>
    <mergeCell ref="A610:B610"/>
    <mergeCell ref="A616:B616"/>
    <mergeCell ref="A628:B628"/>
    <mergeCell ref="A581:B581"/>
    <mergeCell ref="A584:B584"/>
    <mergeCell ref="A585:B585"/>
    <mergeCell ref="A586:B586"/>
    <mergeCell ref="A587:B587"/>
    <mergeCell ref="A592:B592"/>
    <mergeCell ref="A644:B644"/>
    <mergeCell ref="A645:B645"/>
    <mergeCell ref="A646:B646"/>
    <mergeCell ref="A651:B651"/>
    <mergeCell ref="A652:B652"/>
    <mergeCell ref="A653:B653"/>
    <mergeCell ref="A638:B638"/>
    <mergeCell ref="A639:B639"/>
    <mergeCell ref="A640:B640"/>
    <mergeCell ref="A641:B641"/>
    <mergeCell ref="A642:B642"/>
    <mergeCell ref="A643:B643"/>
    <mergeCell ref="A671:B671"/>
    <mergeCell ref="A676:B676"/>
    <mergeCell ref="A679:B679"/>
    <mergeCell ref="A683:B683"/>
    <mergeCell ref="A687:B687"/>
    <mergeCell ref="A694:B694"/>
    <mergeCell ref="A660:B660"/>
    <mergeCell ref="A661:B661"/>
    <mergeCell ref="A665:B665"/>
    <mergeCell ref="A668:B668"/>
    <mergeCell ref="A669:B669"/>
    <mergeCell ref="A670:B670"/>
    <mergeCell ref="A717:B717"/>
    <mergeCell ref="A718:B718"/>
    <mergeCell ref="A722:B722"/>
    <mergeCell ref="A725:B725"/>
    <mergeCell ref="A726:B726"/>
    <mergeCell ref="A727:B727"/>
    <mergeCell ref="A700:B700"/>
    <mergeCell ref="A712:B712"/>
    <mergeCell ref="A713:B713"/>
    <mergeCell ref="A714:B714"/>
    <mergeCell ref="A715:B715"/>
    <mergeCell ref="A716:B716"/>
    <mergeCell ref="A755:B755"/>
    <mergeCell ref="A760:B760"/>
    <mergeCell ref="A765:B765"/>
    <mergeCell ref="A767:B767"/>
    <mergeCell ref="A771:B771"/>
    <mergeCell ref="A777:B777"/>
    <mergeCell ref="A730:B730"/>
    <mergeCell ref="A733:B733"/>
    <mergeCell ref="A739:B739"/>
    <mergeCell ref="A741:B741"/>
    <mergeCell ref="A743:B743"/>
    <mergeCell ref="A750:B750"/>
  </mergeCells>
  <dataValidations count="14">
    <dataValidation type="decimal" operator="greaterThanOrEqual" allowBlank="1" showInputMessage="1" showErrorMessage="1" sqref="C39:E60 C69:E96 C98:E113 C117:E134 C136:E151 C154:E162 C164:E169 C171:E176 C62:E66 C12:E37 C254:C255 C5:E10">
      <formula1>0</formula1>
    </dataValidation>
    <dataValidation type="custom" allowBlank="1" showInputMessage="1" showErrorMessage="1" sqref="J1:J4 J550:J551 J560:J561 J339 J547">
      <formula1>C2+C114</formula1>
    </dataValidation>
    <dataValidation type="custom" allowBlank="1" showInputMessage="1" showErrorMessage="1" sqref="J559">
      <formula1>C259+C374</formula1>
    </dataValidation>
    <dataValidation type="custom" allowBlank="1" showInputMessage="1" showErrorMessage="1" sqref="J483">
      <formula1>C484+C595</formula1>
    </dataValidation>
    <dataValidation type="custom" allowBlank="1" showInputMessage="1" showErrorMessage="1" sqref="J256:J259">
      <formula1>C257+C372</formula1>
    </dataValidation>
    <dataValidation type="custom" allowBlank="1" showInputMessage="1" showErrorMessage="1" sqref="J11">
      <formula1>C12+C136</formula1>
    </dataValidation>
    <dataValidation type="custom" allowBlank="1" showInputMessage="1" showErrorMessage="1" sqref="J638 J642 J716:J717 J645 J725:J726">
      <formula1>C639+C793</formula1>
    </dataValidation>
    <dataValidation type="custom" allowBlank="1" showInputMessage="1" showErrorMessage="1" sqref="J97 J38 J61 J67:J68">
      <formula1>C39+C261</formula1>
    </dataValidation>
    <dataValidation type="custom" allowBlank="1" showInputMessage="1" showErrorMessage="1" sqref="J135">
      <formula1>C136+C349</formula1>
    </dataValidation>
    <dataValidation type="custom" allowBlank="1" showInputMessage="1" showErrorMessage="1" sqref="J163">
      <formula1>C164+C360</formula1>
    </dataValidation>
    <dataValidation type="custom" allowBlank="1" showInputMessage="1" showErrorMessage="1" sqref="J170">
      <formula1>C171+C363</formula1>
    </dataValidation>
    <dataValidation type="custom" allowBlank="1" showInputMessage="1" showErrorMessage="1" sqref="J177:J178">
      <formula1>C178+C366</formula1>
    </dataValidation>
    <dataValidation type="custom" allowBlank="1" showInputMessage="1" showErrorMessage="1" sqref="J152:J153">
      <formula1>C153+C355</formula1>
    </dataValidation>
    <dataValidation type="custom" allowBlank="1" showInputMessage="1" showErrorMessage="1" sqref="J114:J116">
      <formula1>C115+C340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K778"/>
  <sheetViews>
    <sheetView rightToLeft="1" tabSelected="1" topLeftCell="C589" workbookViewId="0">
      <selection activeCell="F558" sqref="F558"/>
    </sheetView>
  </sheetViews>
  <sheetFormatPr baseColWidth="10" defaultColWidth="9.140625" defaultRowHeight="15"/>
  <cols>
    <col min="1" max="1" width="30.7109375" customWidth="1"/>
    <col min="2" max="2" width="106.85546875" customWidth="1"/>
    <col min="3" max="3" width="22.28515625" customWidth="1"/>
    <col min="4" max="4" width="22.140625" customWidth="1"/>
    <col min="5" max="5" width="26.42578125" customWidth="1"/>
    <col min="6" max="6" width="16.42578125" bestFit="1" customWidth="1"/>
  </cols>
  <sheetData>
    <row r="1" spans="1:11" ht="18.75">
      <c r="A1" s="182" t="s">
        <v>30</v>
      </c>
      <c r="B1" s="182"/>
      <c r="C1" s="182"/>
      <c r="D1" s="163" t="s">
        <v>849</v>
      </c>
      <c r="E1" s="163" t="s">
        <v>848</v>
      </c>
      <c r="G1" s="43" t="s">
        <v>31</v>
      </c>
      <c r="H1" s="44"/>
      <c r="I1" s="45"/>
      <c r="J1" s="46" t="b">
        <f>AND(H1=I1)</f>
        <v>1</v>
      </c>
    </row>
    <row r="2" spans="1:11">
      <c r="A2" s="183" t="s">
        <v>60</v>
      </c>
      <c r="B2" s="183"/>
      <c r="C2" s="26">
        <f>C3+C67</f>
        <v>9880000</v>
      </c>
      <c r="D2" s="26">
        <f>D3+D67</f>
        <v>9880000</v>
      </c>
      <c r="E2" s="26">
        <f>E3+E67</f>
        <v>9880000</v>
      </c>
      <c r="G2" s="39" t="s">
        <v>60</v>
      </c>
      <c r="H2" s="41"/>
      <c r="I2" s="42"/>
      <c r="J2" s="40" t="b">
        <f>AND(H2=I2)</f>
        <v>1</v>
      </c>
    </row>
    <row r="3" spans="1:11">
      <c r="A3" s="184" t="s">
        <v>578</v>
      </c>
      <c r="B3" s="184"/>
      <c r="C3" s="23">
        <f>C4+C11+C38+C61</f>
        <v>6463500</v>
      </c>
      <c r="D3" s="23">
        <f>D4+D11+D38+D61</f>
        <v>6463500</v>
      </c>
      <c r="E3" s="23">
        <f>E4+E11+E38+E61</f>
        <v>6463500</v>
      </c>
      <c r="G3" s="39" t="s">
        <v>57</v>
      </c>
      <c r="H3" s="41"/>
      <c r="I3" s="42"/>
      <c r="J3" s="40" t="b">
        <f>AND(H3=I3)</f>
        <v>1</v>
      </c>
    </row>
    <row r="4" spans="1:11" ht="20.25" customHeight="1">
      <c r="A4" s="185" t="s">
        <v>124</v>
      </c>
      <c r="B4" s="186"/>
      <c r="C4" s="21">
        <f>SUM(C5:C10)</f>
        <v>3810000</v>
      </c>
      <c r="D4" s="21">
        <f>SUM(D5:D10)</f>
        <v>3810000</v>
      </c>
      <c r="E4" s="21">
        <f>SUM(E5:E10)</f>
        <v>3810000</v>
      </c>
      <c r="F4" s="17"/>
      <c r="G4" s="39" t="s">
        <v>53</v>
      </c>
      <c r="H4" s="41"/>
      <c r="I4" s="42"/>
      <c r="J4" s="40" t="b">
        <f>AND(H4=I4)</f>
        <v>1</v>
      </c>
      <c r="K4" s="17"/>
    </row>
    <row r="5" spans="1:11" ht="20.25" customHeight="1">
      <c r="A5" s="3">
        <v>1101</v>
      </c>
      <c r="B5" s="1" t="s">
        <v>0</v>
      </c>
      <c r="C5" s="2">
        <v>750000</v>
      </c>
      <c r="D5" s="2">
        <f>C5</f>
        <v>750000</v>
      </c>
      <c r="E5" s="2">
        <f>D5</f>
        <v>750000</v>
      </c>
      <c r="F5" s="17"/>
      <c r="G5" s="17"/>
      <c r="H5" s="17"/>
      <c r="I5" s="17"/>
      <c r="J5" s="17"/>
      <c r="K5" s="17"/>
    </row>
    <row r="6" spans="1:11" ht="17.25" customHeight="1">
      <c r="A6" s="3">
        <v>1102</v>
      </c>
      <c r="B6" s="1" t="s">
        <v>1</v>
      </c>
      <c r="C6" s="2">
        <v>600000</v>
      </c>
      <c r="D6" s="2">
        <f t="shared" ref="D6:E10" si="0">C6</f>
        <v>600000</v>
      </c>
      <c r="E6" s="2">
        <f t="shared" si="0"/>
        <v>600000</v>
      </c>
      <c r="F6" s="17"/>
      <c r="G6" s="17"/>
      <c r="H6" s="17"/>
      <c r="I6" s="17"/>
      <c r="J6" s="17"/>
      <c r="K6" s="17"/>
    </row>
    <row r="7" spans="1:11" ht="15" customHeight="1">
      <c r="A7" s="3">
        <v>1201</v>
      </c>
      <c r="B7" s="1" t="s">
        <v>2</v>
      </c>
      <c r="C7" s="2">
        <v>2000000</v>
      </c>
      <c r="D7" s="2">
        <f t="shared" si="0"/>
        <v>2000000</v>
      </c>
      <c r="E7" s="2">
        <f t="shared" si="0"/>
        <v>2000000</v>
      </c>
      <c r="F7" s="17"/>
      <c r="G7" s="17"/>
      <c r="H7" s="17"/>
      <c r="I7" s="17"/>
      <c r="J7" s="17"/>
      <c r="K7" s="17"/>
    </row>
    <row r="8" spans="1:11" ht="18.75" customHeight="1">
      <c r="A8" s="3">
        <v>1201</v>
      </c>
      <c r="B8" s="1" t="s">
        <v>64</v>
      </c>
      <c r="C8" s="2">
        <v>350000</v>
      </c>
      <c r="D8" s="2">
        <f t="shared" si="0"/>
        <v>350000</v>
      </c>
      <c r="E8" s="2">
        <f t="shared" si="0"/>
        <v>350000</v>
      </c>
      <c r="F8" s="17"/>
      <c r="G8" s="17"/>
      <c r="H8" s="17"/>
      <c r="I8" s="17"/>
      <c r="J8" s="17"/>
      <c r="K8" s="17"/>
    </row>
    <row r="9" spans="1:11" ht="15.75" customHeight="1">
      <c r="A9" s="3">
        <v>1202</v>
      </c>
      <c r="B9" s="1" t="s">
        <v>123</v>
      </c>
      <c r="C9" s="2">
        <v>100000</v>
      </c>
      <c r="D9" s="2">
        <f t="shared" si="0"/>
        <v>100000</v>
      </c>
      <c r="E9" s="2">
        <f t="shared" si="0"/>
        <v>100000</v>
      </c>
      <c r="F9" s="17"/>
      <c r="G9" s="17"/>
      <c r="H9" s="17"/>
      <c r="I9" s="17"/>
      <c r="J9" s="17"/>
      <c r="K9" s="17"/>
    </row>
    <row r="10" spans="1:11" ht="18" customHeight="1">
      <c r="A10" s="3">
        <v>1203</v>
      </c>
      <c r="B10" s="1" t="s">
        <v>3</v>
      </c>
      <c r="C10" s="2">
        <v>10000</v>
      </c>
      <c r="D10" s="2">
        <f t="shared" si="0"/>
        <v>10000</v>
      </c>
      <c r="E10" s="2">
        <f t="shared" si="0"/>
        <v>10000</v>
      </c>
      <c r="F10" s="17"/>
      <c r="G10" s="17"/>
      <c r="H10" s="17"/>
      <c r="I10" s="17"/>
      <c r="J10" s="17"/>
      <c r="K10" s="17"/>
    </row>
    <row r="11" spans="1:11" ht="21" customHeight="1">
      <c r="A11" s="185" t="s">
        <v>125</v>
      </c>
      <c r="B11" s="186"/>
      <c r="C11" s="21">
        <f>SUM(C12:C37)</f>
        <v>1274000</v>
      </c>
      <c r="D11" s="21">
        <f>SUM(D12:D37)</f>
        <v>1274000</v>
      </c>
      <c r="E11" s="21">
        <f>SUM(E12:E37)</f>
        <v>1274000</v>
      </c>
      <c r="F11" s="17"/>
      <c r="G11" s="39" t="s">
        <v>54</v>
      </c>
      <c r="H11" s="41"/>
      <c r="I11" s="42"/>
      <c r="J11" s="40" t="b">
        <f>AND(H11=I11)</f>
        <v>1</v>
      </c>
      <c r="K11" s="17"/>
    </row>
    <row r="12" spans="1:11">
      <c r="A12" s="3">
        <v>2101</v>
      </c>
      <c r="B12" s="1" t="s">
        <v>4</v>
      </c>
      <c r="C12" s="2">
        <v>525000</v>
      </c>
      <c r="D12" s="2">
        <f>C12</f>
        <v>525000</v>
      </c>
      <c r="E12" s="2">
        <f>D12</f>
        <v>525000</v>
      </c>
    </row>
    <row r="13" spans="1:11">
      <c r="A13" s="3">
        <v>2102</v>
      </c>
      <c r="B13" s="1" t="s">
        <v>126</v>
      </c>
      <c r="C13" s="2">
        <v>165000</v>
      </c>
      <c r="D13" s="2">
        <f t="shared" ref="D13:E28" si="1">C13</f>
        <v>165000</v>
      </c>
      <c r="E13" s="2">
        <f t="shared" si="1"/>
        <v>165000</v>
      </c>
    </row>
    <row r="14" spans="1:11">
      <c r="A14" s="3">
        <v>2201</v>
      </c>
      <c r="B14" s="1" t="s">
        <v>5</v>
      </c>
      <c r="C14" s="2"/>
      <c r="D14" s="2">
        <f t="shared" si="1"/>
        <v>0</v>
      </c>
      <c r="E14" s="2">
        <f t="shared" si="1"/>
        <v>0</v>
      </c>
    </row>
    <row r="15" spans="1:11">
      <c r="A15" s="3">
        <v>2201</v>
      </c>
      <c r="B15" s="1" t="s">
        <v>127</v>
      </c>
      <c r="C15" s="2"/>
      <c r="D15" s="2">
        <f t="shared" si="1"/>
        <v>0</v>
      </c>
      <c r="E15" s="2">
        <f t="shared" si="1"/>
        <v>0</v>
      </c>
    </row>
    <row r="16" spans="1:11">
      <c r="A16" s="3">
        <v>2201</v>
      </c>
      <c r="B16" s="1" t="s">
        <v>128</v>
      </c>
      <c r="C16" s="2"/>
      <c r="D16" s="2">
        <f t="shared" si="1"/>
        <v>0</v>
      </c>
      <c r="E16" s="2">
        <f t="shared" si="1"/>
        <v>0</v>
      </c>
    </row>
    <row r="17" spans="1:6">
      <c r="A17" s="3">
        <v>2202</v>
      </c>
      <c r="B17" s="1" t="s">
        <v>129</v>
      </c>
      <c r="C17" s="2"/>
      <c r="D17" s="2">
        <f t="shared" si="1"/>
        <v>0</v>
      </c>
      <c r="E17" s="2">
        <f t="shared" si="1"/>
        <v>0</v>
      </c>
    </row>
    <row r="18" spans="1:6">
      <c r="A18" s="3">
        <v>2203</v>
      </c>
      <c r="B18" s="1" t="s">
        <v>130</v>
      </c>
      <c r="C18" s="2"/>
      <c r="D18" s="2">
        <f t="shared" si="1"/>
        <v>0</v>
      </c>
      <c r="E18" s="2">
        <f t="shared" si="1"/>
        <v>0</v>
      </c>
    </row>
    <row r="19" spans="1:6">
      <c r="A19" s="3">
        <v>2204</v>
      </c>
      <c r="B19" s="1" t="s">
        <v>131</v>
      </c>
      <c r="C19" s="2"/>
      <c r="D19" s="2">
        <f t="shared" si="1"/>
        <v>0</v>
      </c>
      <c r="E19" s="2">
        <f t="shared" si="1"/>
        <v>0</v>
      </c>
      <c r="F19" s="51"/>
    </row>
    <row r="20" spans="1:6">
      <c r="A20" s="3">
        <v>2299</v>
      </c>
      <c r="B20" s="1" t="s">
        <v>132</v>
      </c>
      <c r="C20" s="2"/>
      <c r="D20" s="2">
        <f t="shared" si="1"/>
        <v>0</v>
      </c>
      <c r="E20" s="2">
        <f t="shared" si="1"/>
        <v>0</v>
      </c>
    </row>
    <row r="21" spans="1:6">
      <c r="A21" s="3">
        <v>2301</v>
      </c>
      <c r="B21" s="1" t="s">
        <v>133</v>
      </c>
      <c r="C21" s="2">
        <v>6000</v>
      </c>
      <c r="D21" s="2">
        <f t="shared" si="1"/>
        <v>6000</v>
      </c>
      <c r="E21" s="2">
        <f t="shared" si="1"/>
        <v>6000</v>
      </c>
    </row>
    <row r="22" spans="1:6">
      <c r="A22" s="3">
        <v>2302</v>
      </c>
      <c r="B22" s="1" t="s">
        <v>134</v>
      </c>
      <c r="C22" s="2">
        <v>10000</v>
      </c>
      <c r="D22" s="2">
        <f t="shared" si="1"/>
        <v>10000</v>
      </c>
      <c r="E22" s="2">
        <f t="shared" si="1"/>
        <v>10000</v>
      </c>
    </row>
    <row r="23" spans="1:6">
      <c r="A23" s="3">
        <v>2303</v>
      </c>
      <c r="B23" s="1" t="s">
        <v>135</v>
      </c>
      <c r="C23" s="2"/>
      <c r="D23" s="2">
        <f t="shared" si="1"/>
        <v>0</v>
      </c>
      <c r="E23" s="2">
        <f t="shared" si="1"/>
        <v>0</v>
      </c>
    </row>
    <row r="24" spans="1:6">
      <c r="A24" s="3">
        <v>2304</v>
      </c>
      <c r="B24" s="1" t="s">
        <v>136</v>
      </c>
      <c r="C24" s="2"/>
      <c r="D24" s="2">
        <f t="shared" si="1"/>
        <v>0</v>
      </c>
      <c r="E24" s="2">
        <f t="shared" si="1"/>
        <v>0</v>
      </c>
    </row>
    <row r="25" spans="1:6">
      <c r="A25" s="3">
        <v>2305</v>
      </c>
      <c r="B25" s="1" t="s">
        <v>137</v>
      </c>
      <c r="C25" s="2"/>
      <c r="D25" s="2">
        <f t="shared" si="1"/>
        <v>0</v>
      </c>
      <c r="E25" s="2">
        <f t="shared" si="1"/>
        <v>0</v>
      </c>
    </row>
    <row r="26" spans="1:6">
      <c r="A26" s="3">
        <v>2306</v>
      </c>
      <c r="B26" s="1" t="s">
        <v>138</v>
      </c>
      <c r="C26" s="2"/>
      <c r="D26" s="2">
        <f t="shared" si="1"/>
        <v>0</v>
      </c>
      <c r="E26" s="2">
        <f t="shared" si="1"/>
        <v>0</v>
      </c>
    </row>
    <row r="27" spans="1:6">
      <c r="A27" s="3">
        <v>2307</v>
      </c>
      <c r="B27" s="1" t="s">
        <v>139</v>
      </c>
      <c r="C27" s="2"/>
      <c r="D27" s="2">
        <f t="shared" si="1"/>
        <v>0</v>
      </c>
      <c r="E27" s="2">
        <f t="shared" si="1"/>
        <v>0</v>
      </c>
    </row>
    <row r="28" spans="1:6">
      <c r="A28" s="3">
        <v>2308</v>
      </c>
      <c r="B28" s="1" t="s">
        <v>140</v>
      </c>
      <c r="C28" s="2"/>
      <c r="D28" s="2">
        <f t="shared" si="1"/>
        <v>0</v>
      </c>
      <c r="E28" s="2">
        <f t="shared" si="1"/>
        <v>0</v>
      </c>
    </row>
    <row r="29" spans="1:6">
      <c r="A29" s="3">
        <v>2401</v>
      </c>
      <c r="B29" s="1" t="s">
        <v>141</v>
      </c>
      <c r="C29" s="2"/>
      <c r="D29" s="2">
        <f t="shared" ref="D29:E37" si="2">C29</f>
        <v>0</v>
      </c>
      <c r="E29" s="2">
        <f t="shared" si="2"/>
        <v>0</v>
      </c>
    </row>
    <row r="30" spans="1:6">
      <c r="A30" s="3">
        <v>2401</v>
      </c>
      <c r="B30" s="1" t="s">
        <v>142</v>
      </c>
      <c r="C30" s="2"/>
      <c r="D30" s="2">
        <f t="shared" si="2"/>
        <v>0</v>
      </c>
      <c r="E30" s="2">
        <f t="shared" si="2"/>
        <v>0</v>
      </c>
    </row>
    <row r="31" spans="1:6">
      <c r="A31" s="3">
        <v>2401</v>
      </c>
      <c r="B31" s="1" t="s">
        <v>143</v>
      </c>
      <c r="C31" s="2"/>
      <c r="D31" s="2">
        <f t="shared" si="2"/>
        <v>0</v>
      </c>
      <c r="E31" s="2">
        <f t="shared" si="2"/>
        <v>0</v>
      </c>
    </row>
    <row r="32" spans="1:6">
      <c r="A32" s="3">
        <v>2402</v>
      </c>
      <c r="B32" s="1" t="s">
        <v>6</v>
      </c>
      <c r="C32" s="2">
        <v>170000</v>
      </c>
      <c r="D32" s="2">
        <f t="shared" si="2"/>
        <v>170000</v>
      </c>
      <c r="E32" s="2">
        <f t="shared" si="2"/>
        <v>170000</v>
      </c>
    </row>
    <row r="33" spans="1:10">
      <c r="A33" s="3">
        <v>2403</v>
      </c>
      <c r="B33" s="1" t="s">
        <v>144</v>
      </c>
      <c r="C33" s="2"/>
      <c r="D33" s="2">
        <f t="shared" si="2"/>
        <v>0</v>
      </c>
      <c r="E33" s="2">
        <f t="shared" si="2"/>
        <v>0</v>
      </c>
    </row>
    <row r="34" spans="1:10">
      <c r="A34" s="3">
        <v>2404</v>
      </c>
      <c r="B34" s="1" t="s">
        <v>7</v>
      </c>
      <c r="C34" s="2">
        <v>190000</v>
      </c>
      <c r="D34" s="2">
        <f t="shared" si="2"/>
        <v>190000</v>
      </c>
      <c r="E34" s="2">
        <f t="shared" si="2"/>
        <v>190000</v>
      </c>
    </row>
    <row r="35" spans="1:10">
      <c r="A35" s="3">
        <v>2405</v>
      </c>
      <c r="B35" s="1" t="s">
        <v>8</v>
      </c>
      <c r="C35" s="2">
        <v>8000</v>
      </c>
      <c r="D35" s="2">
        <f t="shared" si="2"/>
        <v>8000</v>
      </c>
      <c r="E35" s="2">
        <f t="shared" si="2"/>
        <v>8000</v>
      </c>
    </row>
    <row r="36" spans="1:10">
      <c r="A36" s="3">
        <v>2406</v>
      </c>
      <c r="B36" s="1" t="s">
        <v>9</v>
      </c>
      <c r="C36" s="2">
        <v>200000</v>
      </c>
      <c r="D36" s="2">
        <f t="shared" si="2"/>
        <v>200000</v>
      </c>
      <c r="E36" s="2">
        <f t="shared" si="2"/>
        <v>200000</v>
      </c>
    </row>
    <row r="37" spans="1:10">
      <c r="A37" s="3">
        <v>2499</v>
      </c>
      <c r="B37" s="1" t="s">
        <v>10</v>
      </c>
      <c r="C37" s="15"/>
      <c r="D37" s="2">
        <f t="shared" si="2"/>
        <v>0</v>
      </c>
      <c r="E37" s="2">
        <f t="shared" si="2"/>
        <v>0</v>
      </c>
    </row>
    <row r="38" spans="1:10">
      <c r="A38" s="185" t="s">
        <v>145</v>
      </c>
      <c r="B38" s="186"/>
      <c r="C38" s="21">
        <f>SUM(C39:C60)</f>
        <v>1284500</v>
      </c>
      <c r="D38" s="21">
        <f>SUM(D39:D60)</f>
        <v>1284500</v>
      </c>
      <c r="E38" s="21">
        <f>SUM(E39:E60)</f>
        <v>1284500</v>
      </c>
      <c r="G38" s="39" t="s">
        <v>55</v>
      </c>
      <c r="H38" s="41"/>
      <c r="I38" s="42"/>
      <c r="J38" s="40" t="b">
        <f>AND(H38=I38)</f>
        <v>1</v>
      </c>
    </row>
    <row r="39" spans="1:10">
      <c r="A39" s="20">
        <v>3101</v>
      </c>
      <c r="B39" s="20" t="s">
        <v>11</v>
      </c>
      <c r="C39" s="2">
        <v>130000</v>
      </c>
      <c r="D39" s="2">
        <f>C39</f>
        <v>130000</v>
      </c>
      <c r="E39" s="2">
        <f>D39</f>
        <v>130000</v>
      </c>
    </row>
    <row r="40" spans="1:10">
      <c r="A40" s="20">
        <v>3102</v>
      </c>
      <c r="B40" s="20" t="s">
        <v>12</v>
      </c>
      <c r="C40" s="2">
        <v>40000</v>
      </c>
      <c r="D40" s="2">
        <f t="shared" ref="D40:E55" si="3">C40</f>
        <v>40000</v>
      </c>
      <c r="E40" s="2">
        <f t="shared" si="3"/>
        <v>40000</v>
      </c>
    </row>
    <row r="41" spans="1:10">
      <c r="A41" s="20">
        <v>3103</v>
      </c>
      <c r="B41" s="20" t="s">
        <v>13</v>
      </c>
      <c r="C41" s="2">
        <v>100000</v>
      </c>
      <c r="D41" s="2">
        <f t="shared" si="3"/>
        <v>100000</v>
      </c>
      <c r="E41" s="2">
        <f t="shared" si="3"/>
        <v>100000</v>
      </c>
    </row>
    <row r="42" spans="1:10">
      <c r="A42" s="20">
        <v>3199</v>
      </c>
      <c r="B42" s="20" t="s">
        <v>14</v>
      </c>
      <c r="C42" s="2">
        <v>2000</v>
      </c>
      <c r="D42" s="2">
        <f t="shared" si="3"/>
        <v>2000</v>
      </c>
      <c r="E42" s="2">
        <f t="shared" si="3"/>
        <v>2000</v>
      </c>
    </row>
    <row r="43" spans="1:10">
      <c r="A43" s="20">
        <v>3201</v>
      </c>
      <c r="B43" s="20" t="s">
        <v>146</v>
      </c>
      <c r="C43" s="2"/>
      <c r="D43" s="2">
        <f t="shared" si="3"/>
        <v>0</v>
      </c>
      <c r="E43" s="2">
        <f t="shared" si="3"/>
        <v>0</v>
      </c>
    </row>
    <row r="44" spans="1:10">
      <c r="A44" s="20">
        <v>3202</v>
      </c>
      <c r="B44" s="20" t="s">
        <v>15</v>
      </c>
      <c r="C44" s="2">
        <v>10000</v>
      </c>
      <c r="D44" s="2">
        <f t="shared" si="3"/>
        <v>10000</v>
      </c>
      <c r="E44" s="2">
        <f t="shared" si="3"/>
        <v>10000</v>
      </c>
    </row>
    <row r="45" spans="1:10">
      <c r="A45" s="20">
        <v>3203</v>
      </c>
      <c r="B45" s="20" t="s">
        <v>16</v>
      </c>
      <c r="C45" s="2">
        <v>10000</v>
      </c>
      <c r="D45" s="2">
        <f t="shared" si="3"/>
        <v>10000</v>
      </c>
      <c r="E45" s="2">
        <f t="shared" si="3"/>
        <v>10000</v>
      </c>
    </row>
    <row r="46" spans="1:10">
      <c r="A46" s="20">
        <v>3204</v>
      </c>
      <c r="B46" s="20" t="s">
        <v>147</v>
      </c>
      <c r="C46" s="2"/>
      <c r="D46" s="2">
        <f t="shared" si="3"/>
        <v>0</v>
      </c>
      <c r="E46" s="2">
        <f t="shared" si="3"/>
        <v>0</v>
      </c>
    </row>
    <row r="47" spans="1:10">
      <c r="A47" s="20">
        <v>3205</v>
      </c>
      <c r="B47" s="20" t="s">
        <v>148</v>
      </c>
      <c r="C47" s="2"/>
      <c r="D47" s="2">
        <f t="shared" si="3"/>
        <v>0</v>
      </c>
      <c r="E47" s="2">
        <f t="shared" si="3"/>
        <v>0</v>
      </c>
    </row>
    <row r="48" spans="1:10">
      <c r="A48" s="20">
        <v>3206</v>
      </c>
      <c r="B48" s="20" t="s">
        <v>17</v>
      </c>
      <c r="C48" s="2">
        <v>160000</v>
      </c>
      <c r="D48" s="2">
        <f t="shared" si="3"/>
        <v>160000</v>
      </c>
      <c r="E48" s="2">
        <f t="shared" si="3"/>
        <v>160000</v>
      </c>
    </row>
    <row r="49" spans="1:10">
      <c r="A49" s="20">
        <v>3207</v>
      </c>
      <c r="B49" s="20" t="s">
        <v>149</v>
      </c>
      <c r="C49" s="2"/>
      <c r="D49" s="2">
        <f t="shared" si="3"/>
        <v>0</v>
      </c>
      <c r="E49" s="2">
        <f t="shared" si="3"/>
        <v>0</v>
      </c>
    </row>
    <row r="50" spans="1:10">
      <c r="A50" s="20">
        <v>3208</v>
      </c>
      <c r="B50" s="20" t="s">
        <v>150</v>
      </c>
      <c r="C50" s="2"/>
      <c r="D50" s="2">
        <f t="shared" si="3"/>
        <v>0</v>
      </c>
      <c r="E50" s="2">
        <f t="shared" si="3"/>
        <v>0</v>
      </c>
    </row>
    <row r="51" spans="1:10">
      <c r="A51" s="20">
        <v>3209</v>
      </c>
      <c r="B51" s="20" t="s">
        <v>151</v>
      </c>
      <c r="C51" s="2">
        <v>500</v>
      </c>
      <c r="D51" s="2">
        <f t="shared" si="3"/>
        <v>500</v>
      </c>
      <c r="E51" s="2">
        <f t="shared" si="3"/>
        <v>500</v>
      </c>
    </row>
    <row r="52" spans="1:10">
      <c r="A52" s="20">
        <v>3299</v>
      </c>
      <c r="B52" s="20" t="s">
        <v>152</v>
      </c>
      <c r="C52" s="2"/>
      <c r="D52" s="2">
        <f t="shared" si="3"/>
        <v>0</v>
      </c>
      <c r="E52" s="2">
        <f t="shared" si="3"/>
        <v>0</v>
      </c>
    </row>
    <row r="53" spans="1:10">
      <c r="A53" s="20">
        <v>3301</v>
      </c>
      <c r="B53" s="20" t="s">
        <v>18</v>
      </c>
      <c r="C53" s="2"/>
      <c r="D53" s="2">
        <f t="shared" si="3"/>
        <v>0</v>
      </c>
      <c r="E53" s="2">
        <f t="shared" si="3"/>
        <v>0</v>
      </c>
    </row>
    <row r="54" spans="1:10">
      <c r="A54" s="20">
        <v>3302</v>
      </c>
      <c r="B54" s="20" t="s">
        <v>19</v>
      </c>
      <c r="C54" s="2">
        <v>200000</v>
      </c>
      <c r="D54" s="2">
        <f t="shared" si="3"/>
        <v>200000</v>
      </c>
      <c r="E54" s="2">
        <f t="shared" si="3"/>
        <v>200000</v>
      </c>
    </row>
    <row r="55" spans="1:10">
      <c r="A55" s="20">
        <v>3303</v>
      </c>
      <c r="B55" s="20" t="s">
        <v>153</v>
      </c>
      <c r="C55" s="2">
        <v>400000</v>
      </c>
      <c r="D55" s="2">
        <f t="shared" si="3"/>
        <v>400000</v>
      </c>
      <c r="E55" s="2">
        <f t="shared" si="3"/>
        <v>400000</v>
      </c>
    </row>
    <row r="56" spans="1:10">
      <c r="A56" s="20">
        <v>3303</v>
      </c>
      <c r="B56" s="20" t="s">
        <v>154</v>
      </c>
      <c r="C56" s="2">
        <v>200000</v>
      </c>
      <c r="D56" s="2">
        <f t="shared" ref="D56:E60" si="4">C56</f>
        <v>200000</v>
      </c>
      <c r="E56" s="2">
        <f t="shared" si="4"/>
        <v>200000</v>
      </c>
    </row>
    <row r="57" spans="1:10">
      <c r="A57" s="20">
        <v>3304</v>
      </c>
      <c r="B57" s="20" t="s">
        <v>155</v>
      </c>
      <c r="C57" s="2">
        <v>30000</v>
      </c>
      <c r="D57" s="2">
        <f t="shared" si="4"/>
        <v>30000</v>
      </c>
      <c r="E57" s="2">
        <f t="shared" si="4"/>
        <v>30000</v>
      </c>
    </row>
    <row r="58" spans="1:10">
      <c r="A58" s="20">
        <v>3305</v>
      </c>
      <c r="B58" s="20" t="s">
        <v>156</v>
      </c>
      <c r="C58" s="2">
        <v>2000</v>
      </c>
      <c r="D58" s="2">
        <f t="shared" si="4"/>
        <v>2000</v>
      </c>
      <c r="E58" s="2">
        <f t="shared" si="4"/>
        <v>2000</v>
      </c>
    </row>
    <row r="59" spans="1:10">
      <c r="A59" s="20">
        <v>3306</v>
      </c>
      <c r="B59" s="20" t="s">
        <v>157</v>
      </c>
      <c r="C59" s="2"/>
      <c r="D59" s="2">
        <f t="shared" si="4"/>
        <v>0</v>
      </c>
      <c r="E59" s="2">
        <f t="shared" si="4"/>
        <v>0</v>
      </c>
    </row>
    <row r="60" spans="1:10">
      <c r="A60" s="20">
        <v>3399</v>
      </c>
      <c r="B60" s="20" t="s">
        <v>104</v>
      </c>
      <c r="C60" s="2"/>
      <c r="D60" s="2">
        <f t="shared" si="4"/>
        <v>0</v>
      </c>
      <c r="E60" s="2">
        <f t="shared" si="4"/>
        <v>0</v>
      </c>
    </row>
    <row r="61" spans="1:10">
      <c r="A61" s="185" t="s">
        <v>158</v>
      </c>
      <c r="B61" s="186"/>
      <c r="C61" s="22">
        <f>SUM(C62:C66)</f>
        <v>95000</v>
      </c>
      <c r="D61" s="22">
        <f>SUM(D62:D66)</f>
        <v>95000</v>
      </c>
      <c r="E61" s="22">
        <f>SUM(E62:E66)</f>
        <v>95000</v>
      </c>
      <c r="G61" s="39" t="s">
        <v>105</v>
      </c>
      <c r="H61" s="41"/>
      <c r="I61" s="42"/>
      <c r="J61" s="40" t="b">
        <f>AND(H61=I61)</f>
        <v>1</v>
      </c>
    </row>
    <row r="62" spans="1:10">
      <c r="A62" s="3">
        <v>4001</v>
      </c>
      <c r="B62" s="1" t="s">
        <v>159</v>
      </c>
      <c r="C62" s="2"/>
      <c r="D62" s="2">
        <f>C62</f>
        <v>0</v>
      </c>
      <c r="E62" s="2">
        <f>D62</f>
        <v>0</v>
      </c>
    </row>
    <row r="63" spans="1:10">
      <c r="A63" s="3">
        <v>4002</v>
      </c>
      <c r="B63" s="1" t="s">
        <v>160</v>
      </c>
      <c r="C63" s="2"/>
      <c r="D63" s="2">
        <f t="shared" ref="D63:E66" si="5">C63</f>
        <v>0</v>
      </c>
      <c r="E63" s="2">
        <f t="shared" si="5"/>
        <v>0</v>
      </c>
    </row>
    <row r="64" spans="1:10">
      <c r="A64" s="3">
        <v>4003</v>
      </c>
      <c r="B64" s="1" t="s">
        <v>106</v>
      </c>
      <c r="C64" s="2">
        <v>25000</v>
      </c>
      <c r="D64" s="2">
        <f t="shared" si="5"/>
        <v>25000</v>
      </c>
      <c r="E64" s="2">
        <f t="shared" si="5"/>
        <v>25000</v>
      </c>
    </row>
    <row r="65" spans="1:10">
      <c r="A65" s="14">
        <v>4004</v>
      </c>
      <c r="B65" s="1" t="s">
        <v>161</v>
      </c>
      <c r="C65" s="2">
        <v>70000</v>
      </c>
      <c r="D65" s="2">
        <f t="shared" si="5"/>
        <v>70000</v>
      </c>
      <c r="E65" s="2">
        <f t="shared" si="5"/>
        <v>70000</v>
      </c>
    </row>
    <row r="66" spans="1:10">
      <c r="A66" s="14">
        <v>4099</v>
      </c>
      <c r="B66" s="1" t="s">
        <v>162</v>
      </c>
      <c r="C66" s="2"/>
      <c r="D66" s="2">
        <f t="shared" si="5"/>
        <v>0</v>
      </c>
      <c r="E66" s="2">
        <f t="shared" si="5"/>
        <v>0</v>
      </c>
    </row>
    <row r="67" spans="1:10">
      <c r="A67" s="184" t="s">
        <v>579</v>
      </c>
      <c r="B67" s="184"/>
      <c r="C67" s="25">
        <f>C97+C68</f>
        <v>3416500</v>
      </c>
      <c r="D67" s="25">
        <f>D97+D68</f>
        <v>3416500</v>
      </c>
      <c r="E67" s="25">
        <f>E97+E68</f>
        <v>3416500</v>
      </c>
      <c r="G67" s="39" t="s">
        <v>59</v>
      </c>
      <c r="H67" s="41"/>
      <c r="I67" s="42"/>
      <c r="J67" s="40" t="b">
        <f>AND(H67=I67)</f>
        <v>1</v>
      </c>
    </row>
    <row r="68" spans="1:10">
      <c r="A68" s="185" t="s">
        <v>163</v>
      </c>
      <c r="B68" s="186"/>
      <c r="C68" s="21">
        <f>SUM(C69:C96)</f>
        <v>330500</v>
      </c>
      <c r="D68" s="21">
        <f>SUM(D69:D96)</f>
        <v>330500</v>
      </c>
      <c r="E68" s="21">
        <f>SUM(E69:E96)</f>
        <v>330500</v>
      </c>
      <c r="G68" s="39" t="s">
        <v>56</v>
      </c>
      <c r="H68" s="41"/>
      <c r="I68" s="42"/>
      <c r="J68" s="40" t="b">
        <f>AND(H68=I68)</f>
        <v>1</v>
      </c>
    </row>
    <row r="69" spans="1:10">
      <c r="A69" s="3">
        <v>5101</v>
      </c>
      <c r="B69" s="2" t="s">
        <v>164</v>
      </c>
      <c r="C69" s="2">
        <v>30000</v>
      </c>
      <c r="D69" s="2">
        <f>C69</f>
        <v>30000</v>
      </c>
      <c r="E69" s="2">
        <f>D69</f>
        <v>30000</v>
      </c>
    </row>
    <row r="70" spans="1:10">
      <c r="A70" s="3">
        <v>5102</v>
      </c>
      <c r="B70" s="2" t="s">
        <v>165</v>
      </c>
      <c r="C70" s="2"/>
      <c r="D70" s="2">
        <f t="shared" ref="D70:E85" si="6">C70</f>
        <v>0</v>
      </c>
      <c r="E70" s="2">
        <f t="shared" si="6"/>
        <v>0</v>
      </c>
    </row>
    <row r="71" spans="1:10">
      <c r="A71" s="3">
        <v>5102</v>
      </c>
      <c r="B71" s="2" t="s">
        <v>22</v>
      </c>
      <c r="C71" s="2"/>
      <c r="D71" s="2">
        <f t="shared" si="6"/>
        <v>0</v>
      </c>
      <c r="E71" s="2">
        <f t="shared" si="6"/>
        <v>0</v>
      </c>
    </row>
    <row r="72" spans="1:10">
      <c r="A72" s="3">
        <v>5102</v>
      </c>
      <c r="B72" s="2" t="s">
        <v>166</v>
      </c>
      <c r="C72" s="2"/>
      <c r="D72" s="2">
        <f t="shared" si="6"/>
        <v>0</v>
      </c>
      <c r="E72" s="2">
        <f t="shared" si="6"/>
        <v>0</v>
      </c>
    </row>
    <row r="73" spans="1:10">
      <c r="A73" s="3">
        <v>5103</v>
      </c>
      <c r="B73" s="2" t="s">
        <v>167</v>
      </c>
      <c r="C73" s="2">
        <v>15000</v>
      </c>
      <c r="D73" s="2">
        <f t="shared" si="6"/>
        <v>15000</v>
      </c>
      <c r="E73" s="2">
        <f t="shared" si="6"/>
        <v>15000</v>
      </c>
    </row>
    <row r="74" spans="1:10">
      <c r="A74" s="3">
        <v>5104</v>
      </c>
      <c r="B74" s="2" t="s">
        <v>168</v>
      </c>
      <c r="C74" s="2"/>
      <c r="D74" s="2">
        <f t="shared" si="6"/>
        <v>0</v>
      </c>
      <c r="E74" s="2">
        <f t="shared" si="6"/>
        <v>0</v>
      </c>
    </row>
    <row r="75" spans="1:10">
      <c r="A75" s="3">
        <v>5105</v>
      </c>
      <c r="B75" s="2" t="s">
        <v>169</v>
      </c>
      <c r="C75" s="2"/>
      <c r="D75" s="2">
        <f t="shared" si="6"/>
        <v>0</v>
      </c>
      <c r="E75" s="2">
        <f t="shared" si="6"/>
        <v>0</v>
      </c>
    </row>
    <row r="76" spans="1:10">
      <c r="A76" s="3">
        <v>5106</v>
      </c>
      <c r="B76" s="2" t="s">
        <v>170</v>
      </c>
      <c r="C76" s="2"/>
      <c r="D76" s="2">
        <f t="shared" si="6"/>
        <v>0</v>
      </c>
      <c r="E76" s="2">
        <f t="shared" si="6"/>
        <v>0</v>
      </c>
    </row>
    <row r="77" spans="1:10">
      <c r="A77" s="3">
        <v>5107</v>
      </c>
      <c r="B77" s="2" t="s">
        <v>171</v>
      </c>
      <c r="C77" s="2"/>
      <c r="D77" s="2">
        <f t="shared" si="6"/>
        <v>0</v>
      </c>
      <c r="E77" s="2">
        <f t="shared" si="6"/>
        <v>0</v>
      </c>
    </row>
    <row r="78" spans="1:10">
      <c r="A78" s="3">
        <v>5199</v>
      </c>
      <c r="B78" s="2" t="s">
        <v>173</v>
      </c>
      <c r="C78" s="2"/>
      <c r="D78" s="2">
        <f t="shared" si="6"/>
        <v>0</v>
      </c>
      <c r="E78" s="2">
        <f t="shared" si="6"/>
        <v>0</v>
      </c>
    </row>
    <row r="79" spans="1:10">
      <c r="A79" s="3">
        <v>5201</v>
      </c>
      <c r="B79" s="2" t="s">
        <v>20</v>
      </c>
      <c r="C79" s="18">
        <v>130000</v>
      </c>
      <c r="D79" s="2">
        <f t="shared" si="6"/>
        <v>130000</v>
      </c>
      <c r="E79" s="2">
        <f t="shared" si="6"/>
        <v>130000</v>
      </c>
    </row>
    <row r="80" spans="1:10">
      <c r="A80" s="3">
        <v>5202</v>
      </c>
      <c r="B80" s="2" t="s">
        <v>172</v>
      </c>
      <c r="C80" s="2"/>
      <c r="D80" s="2">
        <f t="shared" si="6"/>
        <v>0</v>
      </c>
      <c r="E80" s="2">
        <f t="shared" si="6"/>
        <v>0</v>
      </c>
    </row>
    <row r="81" spans="1:11">
      <c r="A81" s="3">
        <v>5203</v>
      </c>
      <c r="B81" s="2" t="s">
        <v>21</v>
      </c>
      <c r="C81" s="2">
        <v>10500</v>
      </c>
      <c r="D81" s="2">
        <f t="shared" si="6"/>
        <v>10500</v>
      </c>
      <c r="E81" s="2">
        <f t="shared" si="6"/>
        <v>10500</v>
      </c>
    </row>
    <row r="82" spans="1:11">
      <c r="A82" s="3">
        <v>5204</v>
      </c>
      <c r="B82" s="2" t="s">
        <v>174</v>
      </c>
      <c r="C82" s="2"/>
      <c r="D82" s="2">
        <f t="shared" si="6"/>
        <v>0</v>
      </c>
      <c r="E82" s="2">
        <f t="shared" si="6"/>
        <v>0</v>
      </c>
    </row>
    <row r="83" spans="1:11">
      <c r="A83" s="3">
        <v>5205</v>
      </c>
      <c r="B83" s="2" t="s">
        <v>175</v>
      </c>
      <c r="C83" s="2"/>
      <c r="D83" s="2">
        <f t="shared" si="6"/>
        <v>0</v>
      </c>
      <c r="E83" s="2">
        <f t="shared" si="6"/>
        <v>0</v>
      </c>
      <c r="F83" s="16"/>
      <c r="G83" s="16"/>
      <c r="H83" s="16"/>
      <c r="I83" s="16"/>
      <c r="J83" s="16"/>
      <c r="K83" s="16"/>
    </row>
    <row r="84" spans="1:11">
      <c r="A84" s="3">
        <v>5206</v>
      </c>
      <c r="B84" s="2" t="s">
        <v>176</v>
      </c>
      <c r="C84" s="2"/>
      <c r="D84" s="2">
        <f t="shared" si="6"/>
        <v>0</v>
      </c>
      <c r="E84" s="2">
        <f t="shared" si="6"/>
        <v>0</v>
      </c>
    </row>
    <row r="85" spans="1:11">
      <c r="A85" s="3">
        <v>5206</v>
      </c>
      <c r="B85" s="2" t="s">
        <v>177</v>
      </c>
      <c r="C85" s="2"/>
      <c r="D85" s="2">
        <f t="shared" si="6"/>
        <v>0</v>
      </c>
      <c r="E85" s="2">
        <f t="shared" si="6"/>
        <v>0</v>
      </c>
    </row>
    <row r="86" spans="1:11">
      <c r="A86" s="3">
        <v>5206</v>
      </c>
      <c r="B86" s="2" t="s">
        <v>178</v>
      </c>
      <c r="C86" s="2"/>
      <c r="D86" s="2">
        <f t="shared" ref="D86:E96" si="7">C86</f>
        <v>0</v>
      </c>
      <c r="E86" s="2">
        <f t="shared" si="7"/>
        <v>0</v>
      </c>
    </row>
    <row r="87" spans="1:11">
      <c r="A87" s="3">
        <v>5207</v>
      </c>
      <c r="B87" s="2" t="s">
        <v>179</v>
      </c>
      <c r="C87" s="2"/>
      <c r="D87" s="2">
        <f t="shared" si="7"/>
        <v>0</v>
      </c>
      <c r="E87" s="2">
        <f t="shared" si="7"/>
        <v>0</v>
      </c>
    </row>
    <row r="88" spans="1:11">
      <c r="A88" s="3">
        <v>5208</v>
      </c>
      <c r="B88" s="2" t="s">
        <v>180</v>
      </c>
      <c r="C88" s="2"/>
      <c r="D88" s="2">
        <f t="shared" si="7"/>
        <v>0</v>
      </c>
      <c r="E88" s="2">
        <f t="shared" si="7"/>
        <v>0</v>
      </c>
    </row>
    <row r="89" spans="1:11">
      <c r="A89" s="3">
        <v>5209</v>
      </c>
      <c r="B89" s="2" t="s">
        <v>107</v>
      </c>
      <c r="C89" s="2"/>
      <c r="D89" s="2">
        <f t="shared" si="7"/>
        <v>0</v>
      </c>
      <c r="E89" s="2">
        <f t="shared" si="7"/>
        <v>0</v>
      </c>
    </row>
    <row r="90" spans="1:11">
      <c r="A90" s="3">
        <v>5210</v>
      </c>
      <c r="B90" s="2" t="s">
        <v>108</v>
      </c>
      <c r="C90" s="2">
        <v>120000</v>
      </c>
      <c r="D90" s="2">
        <f t="shared" si="7"/>
        <v>120000</v>
      </c>
      <c r="E90" s="2">
        <f t="shared" si="7"/>
        <v>120000</v>
      </c>
    </row>
    <row r="91" spans="1:11">
      <c r="A91" s="3">
        <v>5211</v>
      </c>
      <c r="B91" s="2" t="s">
        <v>23</v>
      </c>
      <c r="C91" s="2">
        <v>2000</v>
      </c>
      <c r="D91" s="2">
        <f t="shared" si="7"/>
        <v>2000</v>
      </c>
      <c r="E91" s="2">
        <f t="shared" si="7"/>
        <v>2000</v>
      </c>
    </row>
    <row r="92" spans="1:11">
      <c r="A92" s="3">
        <v>5212</v>
      </c>
      <c r="B92" s="2" t="s">
        <v>181</v>
      </c>
      <c r="C92" s="2"/>
      <c r="D92" s="2">
        <f t="shared" si="7"/>
        <v>0</v>
      </c>
      <c r="E92" s="2">
        <f t="shared" si="7"/>
        <v>0</v>
      </c>
    </row>
    <row r="93" spans="1:11">
      <c r="A93" s="3">
        <v>5299</v>
      </c>
      <c r="B93" s="2" t="s">
        <v>182</v>
      </c>
      <c r="C93" s="2">
        <v>20000</v>
      </c>
      <c r="D93" s="2">
        <f t="shared" si="7"/>
        <v>20000</v>
      </c>
      <c r="E93" s="2">
        <f t="shared" si="7"/>
        <v>20000</v>
      </c>
    </row>
    <row r="94" spans="1:11">
      <c r="A94" s="3">
        <v>5301</v>
      </c>
      <c r="B94" s="2" t="s">
        <v>109</v>
      </c>
      <c r="C94" s="2">
        <v>3000</v>
      </c>
      <c r="D94" s="2">
        <f t="shared" si="7"/>
        <v>3000</v>
      </c>
      <c r="E94" s="2">
        <f t="shared" si="7"/>
        <v>3000</v>
      </c>
    </row>
    <row r="95" spans="1:11">
      <c r="A95" s="3">
        <v>5302</v>
      </c>
      <c r="B95" s="2" t="s">
        <v>24</v>
      </c>
      <c r="C95" s="2"/>
      <c r="D95" s="2">
        <f t="shared" si="7"/>
        <v>0</v>
      </c>
      <c r="E95" s="2">
        <f t="shared" si="7"/>
        <v>0</v>
      </c>
    </row>
    <row r="96" spans="1:11">
      <c r="A96" s="3">
        <v>5399</v>
      </c>
      <c r="B96" s="2" t="s">
        <v>183</v>
      </c>
      <c r="C96" s="2"/>
      <c r="D96" s="2">
        <f t="shared" si="7"/>
        <v>0</v>
      </c>
      <c r="E96" s="2">
        <f t="shared" si="7"/>
        <v>0</v>
      </c>
    </row>
    <row r="97" spans="1:10">
      <c r="A97" s="19" t="s">
        <v>184</v>
      </c>
      <c r="B97" s="24"/>
      <c r="C97" s="21">
        <f>SUM(C98:C113)</f>
        <v>3086000</v>
      </c>
      <c r="D97" s="21">
        <f>SUM(D98:D113)</f>
        <v>3086000</v>
      </c>
      <c r="E97" s="21">
        <f>SUM(E98:E113)</f>
        <v>3086000</v>
      </c>
      <c r="G97" s="39" t="s">
        <v>58</v>
      </c>
      <c r="H97" s="41"/>
      <c r="I97" s="42"/>
      <c r="J97" s="40" t="b">
        <f>AND(H97=I97)</f>
        <v>1</v>
      </c>
    </row>
    <row r="98" spans="1:10">
      <c r="A98" s="3">
        <v>6001</v>
      </c>
      <c r="B98" s="1" t="s">
        <v>25</v>
      </c>
      <c r="C98" s="2">
        <v>3000000</v>
      </c>
      <c r="D98" s="2">
        <f>C98</f>
        <v>3000000</v>
      </c>
      <c r="E98" s="2">
        <f>D98</f>
        <v>3000000</v>
      </c>
    </row>
    <row r="99" spans="1:10">
      <c r="A99" s="3">
        <v>6002</v>
      </c>
      <c r="B99" s="1" t="s">
        <v>185</v>
      </c>
      <c r="C99" s="2"/>
      <c r="D99" s="2">
        <f t="shared" ref="D99:E113" si="8">C99</f>
        <v>0</v>
      </c>
      <c r="E99" s="2">
        <f t="shared" si="8"/>
        <v>0</v>
      </c>
    </row>
    <row r="100" spans="1:10">
      <c r="A100" s="3">
        <v>6003</v>
      </c>
      <c r="B100" s="1" t="s">
        <v>186</v>
      </c>
      <c r="C100" s="2"/>
      <c r="D100" s="2">
        <f t="shared" si="8"/>
        <v>0</v>
      </c>
      <c r="E100" s="2">
        <f t="shared" si="8"/>
        <v>0</v>
      </c>
    </row>
    <row r="101" spans="1:10">
      <c r="A101" s="3">
        <v>6004</v>
      </c>
      <c r="B101" s="1" t="s">
        <v>187</v>
      </c>
      <c r="C101" s="2"/>
      <c r="D101" s="2">
        <f t="shared" si="8"/>
        <v>0</v>
      </c>
      <c r="E101" s="2">
        <f t="shared" si="8"/>
        <v>0</v>
      </c>
    </row>
    <row r="102" spans="1:10">
      <c r="A102" s="3">
        <v>6005</v>
      </c>
      <c r="B102" s="1" t="s">
        <v>188</v>
      </c>
      <c r="C102" s="2"/>
      <c r="D102" s="2">
        <f t="shared" si="8"/>
        <v>0</v>
      </c>
      <c r="E102" s="2">
        <f t="shared" si="8"/>
        <v>0</v>
      </c>
    </row>
    <row r="103" spans="1:10">
      <c r="A103" s="3">
        <v>6006</v>
      </c>
      <c r="B103" s="1" t="s">
        <v>26</v>
      </c>
      <c r="C103" s="2">
        <v>15000</v>
      </c>
      <c r="D103" s="2">
        <f t="shared" si="8"/>
        <v>15000</v>
      </c>
      <c r="E103" s="2">
        <f t="shared" si="8"/>
        <v>15000</v>
      </c>
    </row>
    <row r="104" spans="1:10">
      <c r="A104" s="3">
        <v>6007</v>
      </c>
      <c r="B104" s="1" t="s">
        <v>27</v>
      </c>
      <c r="C104" s="2"/>
      <c r="D104" s="2">
        <f t="shared" si="8"/>
        <v>0</v>
      </c>
      <c r="E104" s="2">
        <f t="shared" si="8"/>
        <v>0</v>
      </c>
    </row>
    <row r="105" spans="1:10">
      <c r="A105" s="3">
        <v>6008</v>
      </c>
      <c r="B105" s="1" t="s">
        <v>110</v>
      </c>
      <c r="C105" s="2"/>
      <c r="D105" s="2">
        <f t="shared" si="8"/>
        <v>0</v>
      </c>
      <c r="E105" s="2">
        <f t="shared" si="8"/>
        <v>0</v>
      </c>
    </row>
    <row r="106" spans="1:10">
      <c r="A106" s="3">
        <v>6009</v>
      </c>
      <c r="B106" s="1" t="s">
        <v>28</v>
      </c>
      <c r="C106" s="2"/>
      <c r="D106" s="2">
        <f t="shared" si="8"/>
        <v>0</v>
      </c>
      <c r="E106" s="2">
        <f t="shared" si="8"/>
        <v>0</v>
      </c>
    </row>
    <row r="107" spans="1:10">
      <c r="A107" s="3">
        <v>6010</v>
      </c>
      <c r="B107" s="1" t="s">
        <v>189</v>
      </c>
      <c r="C107" s="2">
        <v>5000</v>
      </c>
      <c r="D107" s="2">
        <f t="shared" si="8"/>
        <v>5000</v>
      </c>
      <c r="E107" s="2">
        <f t="shared" si="8"/>
        <v>5000</v>
      </c>
    </row>
    <row r="108" spans="1:10">
      <c r="A108" s="3">
        <v>6011</v>
      </c>
      <c r="B108" s="1" t="s">
        <v>190</v>
      </c>
      <c r="C108" s="2"/>
      <c r="D108" s="2">
        <f t="shared" si="8"/>
        <v>0</v>
      </c>
      <c r="E108" s="2">
        <f t="shared" si="8"/>
        <v>0</v>
      </c>
    </row>
    <row r="109" spans="1:10">
      <c r="A109" s="3">
        <v>6099</v>
      </c>
      <c r="B109" s="1" t="s">
        <v>191</v>
      </c>
      <c r="C109" s="2">
        <v>30000</v>
      </c>
      <c r="D109" s="2">
        <f t="shared" si="8"/>
        <v>30000</v>
      </c>
      <c r="E109" s="2">
        <f t="shared" si="8"/>
        <v>30000</v>
      </c>
    </row>
    <row r="110" spans="1:10">
      <c r="A110" s="3">
        <v>6099</v>
      </c>
      <c r="B110" s="1" t="s">
        <v>192</v>
      </c>
      <c r="C110" s="2"/>
      <c r="D110" s="2">
        <f t="shared" si="8"/>
        <v>0</v>
      </c>
      <c r="E110" s="2">
        <f t="shared" si="8"/>
        <v>0</v>
      </c>
    </row>
    <row r="111" spans="1:10">
      <c r="A111" s="3">
        <v>6099</v>
      </c>
      <c r="B111" s="1" t="s">
        <v>193</v>
      </c>
      <c r="C111" s="2">
        <v>11000</v>
      </c>
      <c r="D111" s="2">
        <f t="shared" si="8"/>
        <v>11000</v>
      </c>
      <c r="E111" s="2">
        <f t="shared" si="8"/>
        <v>11000</v>
      </c>
    </row>
    <row r="112" spans="1:10">
      <c r="A112" s="3">
        <v>6099</v>
      </c>
      <c r="B112" s="1" t="s">
        <v>194</v>
      </c>
      <c r="C112" s="2"/>
      <c r="D112" s="2">
        <f t="shared" si="8"/>
        <v>0</v>
      </c>
      <c r="E112" s="2">
        <f t="shared" si="8"/>
        <v>0</v>
      </c>
    </row>
    <row r="113" spans="1:10">
      <c r="A113" s="8">
        <v>6099</v>
      </c>
      <c r="B113" s="1" t="s">
        <v>29</v>
      </c>
      <c r="C113" s="2">
        <v>25000</v>
      </c>
      <c r="D113" s="2">
        <f t="shared" si="8"/>
        <v>25000</v>
      </c>
      <c r="E113" s="2">
        <f t="shared" si="8"/>
        <v>25000</v>
      </c>
    </row>
    <row r="114" spans="1:10">
      <c r="A114" s="189" t="s">
        <v>62</v>
      </c>
      <c r="B114" s="190"/>
      <c r="C114" s="26">
        <f>C115+C152+C177</f>
        <v>5821002</v>
      </c>
      <c r="D114" s="26">
        <f>D115+D152+D177</f>
        <v>5821002</v>
      </c>
      <c r="E114" s="26">
        <f>E115+E152+E177</f>
        <v>5821002</v>
      </c>
      <c r="G114" s="39" t="s">
        <v>62</v>
      </c>
      <c r="H114" s="41"/>
      <c r="I114" s="42"/>
      <c r="J114" s="40" t="b">
        <f>AND(H114=I114)</f>
        <v>1</v>
      </c>
    </row>
    <row r="115" spans="1:10">
      <c r="A115" s="187" t="s">
        <v>580</v>
      </c>
      <c r="B115" s="188"/>
      <c r="C115" s="23">
        <f>C116+C135</f>
        <v>5442666</v>
      </c>
      <c r="D115" s="23">
        <f>D116+D135</f>
        <v>5442666</v>
      </c>
      <c r="E115" s="23">
        <f>E116+E135</f>
        <v>5442666</v>
      </c>
      <c r="G115" s="39" t="s">
        <v>61</v>
      </c>
      <c r="H115" s="41"/>
      <c r="I115" s="42"/>
      <c r="J115" s="40" t="b">
        <f>AND(H115=I115)</f>
        <v>1</v>
      </c>
    </row>
    <row r="116" spans="1:10">
      <c r="A116" s="185" t="s">
        <v>195</v>
      </c>
      <c r="B116" s="186"/>
      <c r="C116" s="21">
        <f>C117+C120+C123+C126+C129+C132</f>
        <v>726000</v>
      </c>
      <c r="D116" s="21">
        <f>D117+D120+D123+D126+D129+D132</f>
        <v>726000</v>
      </c>
      <c r="E116" s="21">
        <f>E117+E120+E123+E126+E129+E132</f>
        <v>726000</v>
      </c>
      <c r="G116" s="39" t="s">
        <v>583</v>
      </c>
      <c r="H116" s="41"/>
      <c r="I116" s="42"/>
      <c r="J116" s="40" t="b">
        <f>AND(H116=I116)</f>
        <v>1</v>
      </c>
    </row>
    <row r="117" spans="1:10">
      <c r="A117" s="3">
        <v>7001</v>
      </c>
      <c r="B117" s="1" t="s">
        <v>196</v>
      </c>
      <c r="C117" s="2">
        <f>C118+C119</f>
        <v>726000</v>
      </c>
      <c r="D117" s="2">
        <f>D118+D119</f>
        <v>726000</v>
      </c>
      <c r="E117" s="2">
        <f>E118+E119</f>
        <v>726000</v>
      </c>
    </row>
    <row r="118" spans="1:10">
      <c r="A118" s="131"/>
      <c r="B118" s="130" t="s">
        <v>851</v>
      </c>
      <c r="C118" s="129">
        <v>480000</v>
      </c>
      <c r="D118" s="129">
        <f>C118</f>
        <v>480000</v>
      </c>
      <c r="E118" s="129">
        <f>D118</f>
        <v>480000</v>
      </c>
    </row>
    <row r="119" spans="1:10">
      <c r="A119" s="131"/>
      <c r="B119" s="130" t="s">
        <v>856</v>
      </c>
      <c r="C119" s="129">
        <v>246000</v>
      </c>
      <c r="D119" s="129">
        <f>C119</f>
        <v>246000</v>
      </c>
      <c r="E119" s="129">
        <f>D119</f>
        <v>246000</v>
      </c>
    </row>
    <row r="120" spans="1:10">
      <c r="A120" s="3">
        <v>7001</v>
      </c>
      <c r="B120" s="1" t="s">
        <v>197</v>
      </c>
      <c r="C120" s="2">
        <f>C121+C122</f>
        <v>0</v>
      </c>
      <c r="D120" s="2">
        <f>D121+D122</f>
        <v>0</v>
      </c>
      <c r="E120" s="2">
        <f>E121+E122</f>
        <v>0</v>
      </c>
    </row>
    <row r="121" spans="1:10">
      <c r="A121" s="131"/>
      <c r="B121" s="130" t="s">
        <v>851</v>
      </c>
      <c r="C121" s="129"/>
      <c r="D121" s="129">
        <f>C121</f>
        <v>0</v>
      </c>
      <c r="E121" s="129">
        <f>D121</f>
        <v>0</v>
      </c>
    </row>
    <row r="122" spans="1:10">
      <c r="A122" s="131"/>
      <c r="B122" s="130" t="s">
        <v>856</v>
      </c>
      <c r="C122" s="129"/>
      <c r="D122" s="129">
        <f>C122</f>
        <v>0</v>
      </c>
      <c r="E122" s="129">
        <f>D122</f>
        <v>0</v>
      </c>
    </row>
    <row r="123" spans="1:10">
      <c r="A123" s="3">
        <v>7001</v>
      </c>
      <c r="B123" s="1" t="s">
        <v>198</v>
      </c>
      <c r="C123" s="2">
        <f>C124+C125</f>
        <v>0</v>
      </c>
      <c r="D123" s="2">
        <f>D124+D125</f>
        <v>0</v>
      </c>
      <c r="E123" s="2">
        <f>E124+E125</f>
        <v>0</v>
      </c>
    </row>
    <row r="124" spans="1:10">
      <c r="A124" s="131"/>
      <c r="B124" s="130" t="s">
        <v>851</v>
      </c>
      <c r="C124" s="129"/>
      <c r="D124" s="129">
        <f>C124</f>
        <v>0</v>
      </c>
      <c r="E124" s="129">
        <f>D124</f>
        <v>0</v>
      </c>
    </row>
    <row r="125" spans="1:10">
      <c r="A125" s="131"/>
      <c r="B125" s="130" t="s">
        <v>856</v>
      </c>
      <c r="C125" s="129"/>
      <c r="D125" s="129">
        <f>C125</f>
        <v>0</v>
      </c>
      <c r="E125" s="129">
        <f>D125</f>
        <v>0</v>
      </c>
    </row>
    <row r="126" spans="1:10">
      <c r="A126" s="3">
        <v>7001</v>
      </c>
      <c r="B126" s="1" t="s">
        <v>199</v>
      </c>
      <c r="C126" s="2">
        <f>C127+C128</f>
        <v>0</v>
      </c>
      <c r="D126" s="2">
        <f>D127+D128</f>
        <v>0</v>
      </c>
      <c r="E126" s="2">
        <f>E127+E128</f>
        <v>0</v>
      </c>
    </row>
    <row r="127" spans="1:10">
      <c r="A127" s="131"/>
      <c r="B127" s="130" t="s">
        <v>851</v>
      </c>
      <c r="C127" s="129"/>
      <c r="D127" s="129">
        <f>C127</f>
        <v>0</v>
      </c>
      <c r="E127" s="129">
        <f>D127</f>
        <v>0</v>
      </c>
    </row>
    <row r="128" spans="1:10">
      <c r="A128" s="131"/>
      <c r="B128" s="130" t="s">
        <v>856</v>
      </c>
      <c r="C128" s="129"/>
      <c r="D128" s="129">
        <f>C128</f>
        <v>0</v>
      </c>
      <c r="E128" s="129">
        <f>D128</f>
        <v>0</v>
      </c>
    </row>
    <row r="129" spans="1:10">
      <c r="A129" s="3">
        <v>7002</v>
      </c>
      <c r="B129" s="1" t="s">
        <v>200</v>
      </c>
      <c r="C129" s="2">
        <f>C130+C131</f>
        <v>0</v>
      </c>
      <c r="D129" s="2">
        <f>D130+D131</f>
        <v>0</v>
      </c>
      <c r="E129" s="2">
        <f>E130+E131</f>
        <v>0</v>
      </c>
    </row>
    <row r="130" spans="1:10">
      <c r="A130" s="131"/>
      <c r="B130" s="130" t="s">
        <v>851</v>
      </c>
      <c r="C130" s="129"/>
      <c r="D130" s="129">
        <f>C130</f>
        <v>0</v>
      </c>
      <c r="E130" s="129">
        <f>D130</f>
        <v>0</v>
      </c>
    </row>
    <row r="131" spans="1:10">
      <c r="A131" s="131"/>
      <c r="B131" s="130" t="s">
        <v>856</v>
      </c>
      <c r="C131" s="129"/>
      <c r="D131" s="129">
        <f>C131</f>
        <v>0</v>
      </c>
      <c r="E131" s="129">
        <f>D131</f>
        <v>0</v>
      </c>
    </row>
    <row r="132" spans="1:10">
      <c r="A132" s="3">
        <v>7002</v>
      </c>
      <c r="B132" s="1" t="s">
        <v>201</v>
      </c>
      <c r="C132" s="2">
        <f>C133+C134</f>
        <v>0</v>
      </c>
      <c r="D132" s="2">
        <f>D133+D134</f>
        <v>0</v>
      </c>
      <c r="E132" s="2">
        <f>E133+E134</f>
        <v>0</v>
      </c>
    </row>
    <row r="133" spans="1:10">
      <c r="A133" s="131"/>
      <c r="B133" s="130" t="s">
        <v>851</v>
      </c>
      <c r="C133" s="129"/>
      <c r="D133" s="129">
        <f>C133</f>
        <v>0</v>
      </c>
      <c r="E133" s="129">
        <f>D133</f>
        <v>0</v>
      </c>
    </row>
    <row r="134" spans="1:10">
      <c r="A134" s="131"/>
      <c r="B134" s="130" t="s">
        <v>856</v>
      </c>
      <c r="C134" s="129"/>
      <c r="D134" s="129">
        <f>C134</f>
        <v>0</v>
      </c>
      <c r="E134" s="129">
        <f>D134</f>
        <v>0</v>
      </c>
    </row>
    <row r="135" spans="1:10">
      <c r="A135" s="185" t="s">
        <v>202</v>
      </c>
      <c r="B135" s="186"/>
      <c r="C135" s="21">
        <f>C136+C140+C143+C146+C149</f>
        <v>4716666</v>
      </c>
      <c r="D135" s="21">
        <f>D136+D140+D143+D146+D149</f>
        <v>4716666</v>
      </c>
      <c r="E135" s="21">
        <f>E136+E140+E143+E146+E149</f>
        <v>4716666</v>
      </c>
      <c r="G135" s="39" t="s">
        <v>584</v>
      </c>
      <c r="H135" s="41"/>
      <c r="I135" s="42"/>
      <c r="J135" s="40" t="b">
        <f>AND(H135=I135)</f>
        <v>1</v>
      </c>
    </row>
    <row r="136" spans="1:10">
      <c r="A136" s="3">
        <v>8001</v>
      </c>
      <c r="B136" s="1" t="s">
        <v>203</v>
      </c>
      <c r="C136" s="2">
        <f>C137+C138+C139</f>
        <v>2261666</v>
      </c>
      <c r="D136" s="2">
        <f>D137+D138+D139</f>
        <v>2261666</v>
      </c>
      <c r="E136" s="2">
        <f>E137+E138+E139</f>
        <v>2261666</v>
      </c>
    </row>
    <row r="137" spans="1:10">
      <c r="A137" s="131"/>
      <c r="B137" s="130" t="s">
        <v>851</v>
      </c>
      <c r="C137" s="129">
        <v>1560000</v>
      </c>
      <c r="D137" s="129">
        <f>C137</f>
        <v>1560000</v>
      </c>
      <c r="E137" s="129">
        <f>D137</f>
        <v>1560000</v>
      </c>
    </row>
    <row r="138" spans="1:10">
      <c r="A138" s="131"/>
      <c r="B138" s="130" t="s">
        <v>858</v>
      </c>
      <c r="C138" s="129">
        <v>406400</v>
      </c>
      <c r="D138" s="129">
        <f t="shared" ref="D138:E139" si="9">C138</f>
        <v>406400</v>
      </c>
      <c r="E138" s="129">
        <f t="shared" si="9"/>
        <v>406400</v>
      </c>
    </row>
    <row r="139" spans="1:10">
      <c r="A139" s="131"/>
      <c r="B139" s="130" t="s">
        <v>857</v>
      </c>
      <c r="C139" s="129">
        <v>295266</v>
      </c>
      <c r="D139" s="129">
        <f t="shared" si="9"/>
        <v>295266</v>
      </c>
      <c r="E139" s="129">
        <f t="shared" si="9"/>
        <v>295266</v>
      </c>
    </row>
    <row r="140" spans="1:10">
      <c r="A140" s="3">
        <v>8002</v>
      </c>
      <c r="B140" s="1" t="s">
        <v>204</v>
      </c>
      <c r="C140" s="2">
        <f>C141+C142</f>
        <v>2455000</v>
      </c>
      <c r="D140" s="2">
        <f>D141+D142</f>
        <v>2455000</v>
      </c>
      <c r="E140" s="2">
        <f>E141+E142</f>
        <v>2455000</v>
      </c>
    </row>
    <row r="141" spans="1:10">
      <c r="A141" s="131"/>
      <c r="B141" s="130" t="s">
        <v>851</v>
      </c>
      <c r="C141" s="129">
        <v>1755000</v>
      </c>
      <c r="D141" s="129">
        <f>C141</f>
        <v>1755000</v>
      </c>
      <c r="E141" s="129">
        <f>D141</f>
        <v>1755000</v>
      </c>
    </row>
    <row r="142" spans="1:10">
      <c r="A142" s="131"/>
      <c r="B142" s="130" t="s">
        <v>856</v>
      </c>
      <c r="C142" s="129">
        <v>700000</v>
      </c>
      <c r="D142" s="129">
        <f>C142</f>
        <v>700000</v>
      </c>
      <c r="E142" s="129">
        <f>D142</f>
        <v>700000</v>
      </c>
    </row>
    <row r="143" spans="1:10">
      <c r="A143" s="3">
        <v>8003</v>
      </c>
      <c r="B143" s="1" t="s">
        <v>205</v>
      </c>
      <c r="C143" s="2">
        <f>C144+C145</f>
        <v>0</v>
      </c>
      <c r="D143" s="2">
        <f>D144+D145</f>
        <v>0</v>
      </c>
      <c r="E143" s="2">
        <f>E144+E145</f>
        <v>0</v>
      </c>
    </row>
    <row r="144" spans="1:10">
      <c r="A144" s="131"/>
      <c r="B144" s="130" t="s">
        <v>851</v>
      </c>
      <c r="C144" s="129"/>
      <c r="D144" s="129">
        <f>C144</f>
        <v>0</v>
      </c>
      <c r="E144" s="129">
        <f>D144</f>
        <v>0</v>
      </c>
    </row>
    <row r="145" spans="1:10">
      <c r="A145" s="131"/>
      <c r="B145" s="130" t="s">
        <v>856</v>
      </c>
      <c r="C145" s="129"/>
      <c r="D145" s="129">
        <f>C145</f>
        <v>0</v>
      </c>
      <c r="E145" s="129">
        <f>D145</f>
        <v>0</v>
      </c>
    </row>
    <row r="146" spans="1:10">
      <c r="A146" s="3">
        <v>8004</v>
      </c>
      <c r="B146" s="1" t="s">
        <v>206</v>
      </c>
      <c r="C146" s="2">
        <f>C147+C148</f>
        <v>0</v>
      </c>
      <c r="D146" s="2">
        <f>D147+D148</f>
        <v>0</v>
      </c>
      <c r="E146" s="2">
        <f>E147+E148</f>
        <v>0</v>
      </c>
    </row>
    <row r="147" spans="1:10">
      <c r="A147" s="131"/>
      <c r="B147" s="130" t="s">
        <v>851</v>
      </c>
      <c r="C147" s="129"/>
      <c r="D147" s="129">
        <f>C147</f>
        <v>0</v>
      </c>
      <c r="E147" s="129">
        <f>D147</f>
        <v>0</v>
      </c>
    </row>
    <row r="148" spans="1:10">
      <c r="A148" s="131"/>
      <c r="B148" s="130" t="s">
        <v>856</v>
      </c>
      <c r="C148" s="129"/>
      <c r="D148" s="129">
        <f>C148</f>
        <v>0</v>
      </c>
      <c r="E148" s="129">
        <f>D148</f>
        <v>0</v>
      </c>
    </row>
    <row r="149" spans="1:10">
      <c r="A149" s="3">
        <v>8005</v>
      </c>
      <c r="B149" s="1" t="s">
        <v>207</v>
      </c>
      <c r="C149" s="2">
        <f>C150+C151</f>
        <v>0</v>
      </c>
      <c r="D149" s="2">
        <f>D150+D151</f>
        <v>0</v>
      </c>
      <c r="E149" s="2">
        <f>E150+E151</f>
        <v>0</v>
      </c>
    </row>
    <row r="150" spans="1:10">
      <c r="A150" s="131"/>
      <c r="B150" s="130" t="s">
        <v>851</v>
      </c>
      <c r="C150" s="129"/>
      <c r="D150" s="129">
        <f>C150</f>
        <v>0</v>
      </c>
      <c r="E150" s="129">
        <f>D150</f>
        <v>0</v>
      </c>
    </row>
    <row r="151" spans="1:10">
      <c r="A151" s="131"/>
      <c r="B151" s="130" t="s">
        <v>856</v>
      </c>
      <c r="C151" s="129"/>
      <c r="D151" s="129">
        <f>C151</f>
        <v>0</v>
      </c>
      <c r="E151" s="129">
        <f>D151</f>
        <v>0</v>
      </c>
    </row>
    <row r="152" spans="1:10">
      <c r="A152" s="187" t="s">
        <v>581</v>
      </c>
      <c r="B152" s="188"/>
      <c r="C152" s="23">
        <f>C153+C163+C170</f>
        <v>378336</v>
      </c>
      <c r="D152" s="23">
        <f>D153+D163+D170</f>
        <v>378336</v>
      </c>
      <c r="E152" s="23">
        <f>E153+E163+E170</f>
        <v>378336</v>
      </c>
      <c r="G152" s="39" t="s">
        <v>66</v>
      </c>
      <c r="H152" s="41"/>
      <c r="I152" s="42"/>
      <c r="J152" s="40" t="b">
        <f>AND(H152=I152)</f>
        <v>1</v>
      </c>
    </row>
    <row r="153" spans="1:10">
      <c r="A153" s="185" t="s">
        <v>208</v>
      </c>
      <c r="B153" s="186"/>
      <c r="C153" s="21">
        <f>C154+C157+C160</f>
        <v>378336</v>
      </c>
      <c r="D153" s="21">
        <f>D154+D157+D160</f>
        <v>378336</v>
      </c>
      <c r="E153" s="21">
        <f>E154+E157+E160</f>
        <v>378336</v>
      </c>
      <c r="G153" s="39" t="s">
        <v>585</v>
      </c>
      <c r="H153" s="41"/>
      <c r="I153" s="42"/>
      <c r="J153" s="40" t="b">
        <f>AND(H153=I153)</f>
        <v>1</v>
      </c>
    </row>
    <row r="154" spans="1:10">
      <c r="A154" s="3">
        <v>9001</v>
      </c>
      <c r="B154" s="1" t="s">
        <v>209</v>
      </c>
      <c r="C154" s="2">
        <f>C155+C156</f>
        <v>378336</v>
      </c>
      <c r="D154" s="2">
        <f>D155+D156</f>
        <v>378336</v>
      </c>
      <c r="E154" s="2">
        <f>E155+E156</f>
        <v>378336</v>
      </c>
    </row>
    <row r="155" spans="1:10">
      <c r="A155" s="131"/>
      <c r="B155" s="130" t="s">
        <v>851</v>
      </c>
      <c r="C155" s="129">
        <v>378336</v>
      </c>
      <c r="D155" s="129">
        <f>C155</f>
        <v>378336</v>
      </c>
      <c r="E155" s="129">
        <f>D155</f>
        <v>378336</v>
      </c>
    </row>
    <row r="156" spans="1:10">
      <c r="A156" s="131"/>
      <c r="B156" s="130" t="s">
        <v>856</v>
      </c>
      <c r="C156" s="129"/>
      <c r="D156" s="129">
        <f>C156</f>
        <v>0</v>
      </c>
      <c r="E156" s="129">
        <f>D156</f>
        <v>0</v>
      </c>
    </row>
    <row r="157" spans="1:10">
      <c r="A157" s="3">
        <v>9002</v>
      </c>
      <c r="B157" s="1" t="s">
        <v>210</v>
      </c>
      <c r="C157" s="2">
        <f>C158+C159</f>
        <v>0</v>
      </c>
      <c r="D157" s="2">
        <f>D158+D159</f>
        <v>0</v>
      </c>
      <c r="E157" s="2">
        <f>E158+E159</f>
        <v>0</v>
      </c>
    </row>
    <row r="158" spans="1:10">
      <c r="A158" s="131"/>
      <c r="B158" s="130" t="s">
        <v>851</v>
      </c>
      <c r="C158" s="129"/>
      <c r="D158" s="129">
        <f>C158</f>
        <v>0</v>
      </c>
      <c r="E158" s="129">
        <f>D158</f>
        <v>0</v>
      </c>
    </row>
    <row r="159" spans="1:10">
      <c r="A159" s="131"/>
      <c r="B159" s="130" t="s">
        <v>856</v>
      </c>
      <c r="C159" s="129"/>
      <c r="D159" s="129">
        <f>C159</f>
        <v>0</v>
      </c>
      <c r="E159" s="129">
        <f>D159</f>
        <v>0</v>
      </c>
    </row>
    <row r="160" spans="1:10">
      <c r="A160" s="3">
        <v>9003</v>
      </c>
      <c r="B160" s="1" t="s">
        <v>211</v>
      </c>
      <c r="C160" s="2">
        <f>C161+C162</f>
        <v>0</v>
      </c>
      <c r="D160" s="2">
        <f>D161+D162</f>
        <v>0</v>
      </c>
      <c r="E160" s="2">
        <f>E161+E162</f>
        <v>0</v>
      </c>
    </row>
    <row r="161" spans="1:10">
      <c r="A161" s="131"/>
      <c r="B161" s="130" t="s">
        <v>851</v>
      </c>
      <c r="C161" s="129"/>
      <c r="D161" s="129">
        <f>C161</f>
        <v>0</v>
      </c>
      <c r="E161" s="129">
        <f>D161</f>
        <v>0</v>
      </c>
    </row>
    <row r="162" spans="1:10">
      <c r="A162" s="131"/>
      <c r="B162" s="130" t="s">
        <v>856</v>
      </c>
      <c r="C162" s="129"/>
      <c r="D162" s="129">
        <f>C162</f>
        <v>0</v>
      </c>
      <c r="E162" s="129">
        <f>D162</f>
        <v>0</v>
      </c>
    </row>
    <row r="163" spans="1:10">
      <c r="A163" s="185" t="s">
        <v>212</v>
      </c>
      <c r="B163" s="186"/>
      <c r="C163" s="21">
        <f>C164+C167</f>
        <v>0</v>
      </c>
      <c r="D163" s="21">
        <f>D164+D167</f>
        <v>0</v>
      </c>
      <c r="E163" s="21">
        <f>E164+E167</f>
        <v>0</v>
      </c>
      <c r="G163" s="39" t="s">
        <v>63</v>
      </c>
      <c r="H163" s="41"/>
      <c r="I163" s="42"/>
      <c r="J163" s="40" t="b">
        <f>AND(H163=I163)</f>
        <v>1</v>
      </c>
    </row>
    <row r="164" spans="1:10">
      <c r="A164" s="3">
        <v>10001</v>
      </c>
      <c r="B164" s="1" t="s">
        <v>213</v>
      </c>
      <c r="C164" s="2">
        <f>C165+C166</f>
        <v>0</v>
      </c>
      <c r="D164" s="2">
        <f>D165+D166</f>
        <v>0</v>
      </c>
      <c r="E164" s="2">
        <f>E165+E166</f>
        <v>0</v>
      </c>
    </row>
    <row r="165" spans="1:10">
      <c r="A165" s="131"/>
      <c r="B165" s="130" t="s">
        <v>851</v>
      </c>
      <c r="C165" s="129"/>
      <c r="D165" s="129">
        <f>C165</f>
        <v>0</v>
      </c>
      <c r="E165" s="129">
        <f>D165</f>
        <v>0</v>
      </c>
    </row>
    <row r="166" spans="1:10">
      <c r="A166" s="131"/>
      <c r="B166" s="130" t="s">
        <v>856</v>
      </c>
      <c r="C166" s="129"/>
      <c r="D166" s="129">
        <f>C166</f>
        <v>0</v>
      </c>
      <c r="E166" s="129">
        <f>D166</f>
        <v>0</v>
      </c>
    </row>
    <row r="167" spans="1:10">
      <c r="A167" s="3">
        <v>10002</v>
      </c>
      <c r="B167" s="1" t="s">
        <v>215</v>
      </c>
      <c r="C167" s="2">
        <f>C168+C169</f>
        <v>0</v>
      </c>
      <c r="D167" s="2">
        <f>D168+D169</f>
        <v>0</v>
      </c>
      <c r="E167" s="2">
        <f>E168+E169</f>
        <v>0</v>
      </c>
    </row>
    <row r="168" spans="1:10">
      <c r="A168" s="131"/>
      <c r="B168" s="130" t="s">
        <v>851</v>
      </c>
      <c r="C168" s="129"/>
      <c r="D168" s="129">
        <f>C168</f>
        <v>0</v>
      </c>
      <c r="E168" s="129">
        <f>D168</f>
        <v>0</v>
      </c>
    </row>
    <row r="169" spans="1:10">
      <c r="A169" s="131"/>
      <c r="B169" s="130" t="s">
        <v>856</v>
      </c>
      <c r="C169" s="129"/>
      <c r="D169" s="129">
        <f>C169</f>
        <v>0</v>
      </c>
      <c r="E169" s="129">
        <f>D169</f>
        <v>0</v>
      </c>
    </row>
    <row r="170" spans="1:10">
      <c r="A170" s="185" t="s">
        <v>214</v>
      </c>
      <c r="B170" s="186"/>
      <c r="C170" s="21">
        <f>C171+C174</f>
        <v>0</v>
      </c>
      <c r="D170" s="21">
        <f>D171+D174</f>
        <v>0</v>
      </c>
      <c r="E170" s="21">
        <f>E171+E174</f>
        <v>0</v>
      </c>
      <c r="G170" s="39" t="s">
        <v>586</v>
      </c>
      <c r="H170" s="41"/>
      <c r="I170" s="42"/>
      <c r="J170" s="40" t="b">
        <f>AND(H170=I170)</f>
        <v>1</v>
      </c>
    </row>
    <row r="171" spans="1:10">
      <c r="A171" s="3">
        <v>11001</v>
      </c>
      <c r="B171" s="1" t="s">
        <v>213</v>
      </c>
      <c r="C171" s="2">
        <f>C172+C173</f>
        <v>0</v>
      </c>
      <c r="D171" s="2">
        <f>D172+D173</f>
        <v>0</v>
      </c>
      <c r="E171" s="2">
        <f>E172+E173</f>
        <v>0</v>
      </c>
    </row>
    <row r="172" spans="1:10">
      <c r="A172" s="131"/>
      <c r="B172" s="130" t="s">
        <v>851</v>
      </c>
      <c r="C172" s="129"/>
      <c r="D172" s="129">
        <f>C172</f>
        <v>0</v>
      </c>
      <c r="E172" s="129">
        <f>D172</f>
        <v>0</v>
      </c>
    </row>
    <row r="173" spans="1:10">
      <c r="A173" s="131"/>
      <c r="B173" s="130" t="s">
        <v>856</v>
      </c>
      <c r="C173" s="129"/>
      <c r="D173" s="129">
        <f>C173</f>
        <v>0</v>
      </c>
      <c r="E173" s="129">
        <f>D173</f>
        <v>0</v>
      </c>
    </row>
    <row r="174" spans="1:10">
      <c r="A174" s="3">
        <v>11002</v>
      </c>
      <c r="B174" s="1" t="s">
        <v>215</v>
      </c>
      <c r="C174" s="2">
        <f>C175+C176</f>
        <v>0</v>
      </c>
      <c r="D174" s="2">
        <f>D175+D176</f>
        <v>0</v>
      </c>
      <c r="E174" s="2">
        <f>E175+E176</f>
        <v>0</v>
      </c>
    </row>
    <row r="175" spans="1:10">
      <c r="A175" s="131"/>
      <c r="B175" s="130" t="s">
        <v>851</v>
      </c>
      <c r="C175" s="129"/>
      <c r="D175" s="129">
        <f>C175</f>
        <v>0</v>
      </c>
      <c r="E175" s="129">
        <f>D175</f>
        <v>0</v>
      </c>
    </row>
    <row r="176" spans="1:10">
      <c r="A176" s="131"/>
      <c r="B176" s="130" t="s">
        <v>856</v>
      </c>
      <c r="C176" s="129"/>
      <c r="D176" s="129">
        <f>C176</f>
        <v>0</v>
      </c>
      <c r="E176" s="129">
        <f>D176</f>
        <v>0</v>
      </c>
    </row>
    <row r="177" spans="1:10">
      <c r="A177" s="187" t="s">
        <v>582</v>
      </c>
      <c r="B177" s="188"/>
      <c r="C177" s="27">
        <f>C178</f>
        <v>0</v>
      </c>
      <c r="D177" s="27">
        <f>D178</f>
        <v>0</v>
      </c>
      <c r="E177" s="27">
        <f>E178</f>
        <v>0</v>
      </c>
      <c r="G177" s="39" t="s">
        <v>216</v>
      </c>
      <c r="H177" s="41"/>
      <c r="I177" s="42"/>
      <c r="J177" s="40" t="b">
        <f>AND(H177=I177)</f>
        <v>1</v>
      </c>
    </row>
    <row r="178" spans="1:10">
      <c r="A178" s="185" t="s">
        <v>217</v>
      </c>
      <c r="B178" s="186"/>
      <c r="C178" s="21">
        <f>C179+C184+C188+C197+C200+C203+C215+C222+C228+C235+C238+C243+C250</f>
        <v>0</v>
      </c>
      <c r="D178" s="21">
        <f>D179+D184+D188+D197+D200+D203+D215+D222+D228+D235+D238+D243+D250</f>
        <v>0</v>
      </c>
      <c r="E178" s="21">
        <f>E179+E184+E188+E197+E200+E203+E215+E222+E228+E235+E238+E243+E250</f>
        <v>0</v>
      </c>
      <c r="G178" s="39" t="s">
        <v>587</v>
      </c>
      <c r="H178" s="41"/>
      <c r="I178" s="42"/>
      <c r="J178" s="40" t="b">
        <f>AND(H178=I178)</f>
        <v>1</v>
      </c>
    </row>
    <row r="179" spans="1:10">
      <c r="A179" s="191" t="s">
        <v>845</v>
      </c>
      <c r="B179" s="192"/>
      <c r="C179" s="2">
        <f>C180+C182</f>
        <v>0</v>
      </c>
      <c r="D179" s="2">
        <f>D180+D182</f>
        <v>0</v>
      </c>
      <c r="E179" s="2">
        <f>E180+E182</f>
        <v>0</v>
      </c>
    </row>
    <row r="180" spans="1:10">
      <c r="A180" s="131">
        <v>3</v>
      </c>
      <c r="B180" s="130" t="s">
        <v>853</v>
      </c>
      <c r="C180" s="129"/>
      <c r="D180" s="129">
        <f>D181</f>
        <v>0</v>
      </c>
      <c r="E180" s="129">
        <f>E181</f>
        <v>0</v>
      </c>
    </row>
    <row r="181" spans="1:10">
      <c r="A181" s="89"/>
      <c r="B181" s="88" t="s">
        <v>851</v>
      </c>
      <c r="C181" s="128"/>
      <c r="D181" s="128">
        <f>C181</f>
        <v>0</v>
      </c>
      <c r="E181" s="128">
        <f>D181</f>
        <v>0</v>
      </c>
    </row>
    <row r="182" spans="1:10">
      <c r="A182" s="131">
        <v>4</v>
      </c>
      <c r="B182" s="130" t="s">
        <v>854</v>
      </c>
      <c r="C182" s="129"/>
      <c r="D182" s="129">
        <f>D183</f>
        <v>0</v>
      </c>
      <c r="E182" s="129">
        <f>E183</f>
        <v>0</v>
      </c>
    </row>
    <row r="183" spans="1:10">
      <c r="A183" s="89"/>
      <c r="B183" s="88" t="s">
        <v>851</v>
      </c>
      <c r="C183" s="128"/>
      <c r="D183" s="128">
        <f>C183</f>
        <v>0</v>
      </c>
      <c r="E183" s="128">
        <f>D183</f>
        <v>0</v>
      </c>
    </row>
    <row r="184" spans="1:10">
      <c r="A184" s="191" t="s">
        <v>844</v>
      </c>
      <c r="B184" s="192"/>
      <c r="C184" s="2">
        <f>C185</f>
        <v>0</v>
      </c>
      <c r="D184" s="2">
        <f>D185</f>
        <v>0</v>
      </c>
      <c r="E184" s="2">
        <f>E185</f>
        <v>0</v>
      </c>
    </row>
    <row r="185" spans="1:10">
      <c r="A185" s="131">
        <v>2</v>
      </c>
      <c r="B185" s="130" t="s">
        <v>852</v>
      </c>
      <c r="C185" s="129">
        <f>C186+C187</f>
        <v>0</v>
      </c>
      <c r="D185" s="129">
        <f>D186+D187</f>
        <v>0</v>
      </c>
      <c r="E185" s="129">
        <f>E186+E187</f>
        <v>0</v>
      </c>
    </row>
    <row r="186" spans="1:10">
      <c r="A186" s="89"/>
      <c r="B186" s="88" t="s">
        <v>851</v>
      </c>
      <c r="C186" s="128"/>
      <c r="D186" s="128">
        <f>C186</f>
        <v>0</v>
      </c>
      <c r="E186" s="128">
        <f>D186</f>
        <v>0</v>
      </c>
    </row>
    <row r="187" spans="1:10">
      <c r="A187" s="89"/>
      <c r="B187" s="88" t="s">
        <v>843</v>
      </c>
      <c r="C187" s="128"/>
      <c r="D187" s="128">
        <f>C187</f>
        <v>0</v>
      </c>
      <c r="E187" s="128">
        <f>D187</f>
        <v>0</v>
      </c>
    </row>
    <row r="188" spans="1:10">
      <c r="A188" s="191" t="s">
        <v>842</v>
      </c>
      <c r="B188" s="192"/>
      <c r="C188" s="2">
        <f>C189+C193+C195</f>
        <v>0</v>
      </c>
      <c r="D188" s="2">
        <f>D189+D193+D195</f>
        <v>0</v>
      </c>
      <c r="E188" s="2">
        <f>E189+E193+E195</f>
        <v>0</v>
      </c>
    </row>
    <row r="189" spans="1:10">
      <c r="A189" s="131">
        <v>1</v>
      </c>
      <c r="B189" s="130" t="s">
        <v>855</v>
      </c>
      <c r="C189" s="129">
        <f>C190+C191+C192</f>
        <v>0</v>
      </c>
      <c r="D189" s="129">
        <f>D190+D191+D192</f>
        <v>0</v>
      </c>
      <c r="E189" s="129">
        <f>E190+E191+E192</f>
        <v>0</v>
      </c>
    </row>
    <row r="190" spans="1:10">
      <c r="A190" s="89"/>
      <c r="B190" s="88" t="s">
        <v>851</v>
      </c>
      <c r="C190" s="128">
        <v>0</v>
      </c>
      <c r="D190" s="128">
        <f t="shared" ref="D190:E192" si="10">C190</f>
        <v>0</v>
      </c>
      <c r="E190" s="128">
        <f t="shared" si="10"/>
        <v>0</v>
      </c>
    </row>
    <row r="191" spans="1:10">
      <c r="A191" s="89"/>
      <c r="B191" s="88" t="s">
        <v>841</v>
      </c>
      <c r="C191" s="128">
        <v>0</v>
      </c>
      <c r="D191" s="128">
        <f t="shared" si="10"/>
        <v>0</v>
      </c>
      <c r="E191" s="128">
        <f t="shared" si="10"/>
        <v>0</v>
      </c>
    </row>
    <row r="192" spans="1:10">
      <c r="A192" s="89"/>
      <c r="B192" s="88" t="s">
        <v>840</v>
      </c>
      <c r="C192" s="128">
        <v>0</v>
      </c>
      <c r="D192" s="128">
        <f t="shared" si="10"/>
        <v>0</v>
      </c>
      <c r="E192" s="128">
        <f t="shared" si="10"/>
        <v>0</v>
      </c>
    </row>
    <row r="193" spans="1:5">
      <c r="A193" s="131">
        <v>3</v>
      </c>
      <c r="B193" s="130" t="s">
        <v>853</v>
      </c>
      <c r="C193" s="129">
        <f>C194</f>
        <v>0</v>
      </c>
      <c r="D193" s="129">
        <f>D194</f>
        <v>0</v>
      </c>
      <c r="E193" s="129">
        <f>E194</f>
        <v>0</v>
      </c>
    </row>
    <row r="194" spans="1:5">
      <c r="A194" s="89"/>
      <c r="B194" s="88" t="s">
        <v>851</v>
      </c>
      <c r="C194" s="128">
        <v>0</v>
      </c>
      <c r="D194" s="128">
        <f>C194</f>
        <v>0</v>
      </c>
      <c r="E194" s="128">
        <f>D194</f>
        <v>0</v>
      </c>
    </row>
    <row r="195" spans="1:5">
      <c r="A195" s="131">
        <v>4</v>
      </c>
      <c r="B195" s="130" t="s">
        <v>854</v>
      </c>
      <c r="C195" s="129">
        <f>C196</f>
        <v>0</v>
      </c>
      <c r="D195" s="129">
        <f>D196</f>
        <v>0</v>
      </c>
      <c r="E195" s="129">
        <f>E196</f>
        <v>0</v>
      </c>
    </row>
    <row r="196" spans="1:5">
      <c r="A196" s="89"/>
      <c r="B196" s="88" t="s">
        <v>851</v>
      </c>
      <c r="C196" s="128">
        <v>0</v>
      </c>
      <c r="D196" s="128">
        <f>C196</f>
        <v>0</v>
      </c>
      <c r="E196" s="128">
        <f>D196</f>
        <v>0</v>
      </c>
    </row>
    <row r="197" spans="1:5">
      <c r="A197" s="191" t="s">
        <v>839</v>
      </c>
      <c r="B197" s="192"/>
      <c r="C197" s="2">
        <f t="shared" ref="C197:E198" si="11">C198</f>
        <v>0</v>
      </c>
      <c r="D197" s="2">
        <f t="shared" si="11"/>
        <v>0</v>
      </c>
      <c r="E197" s="2">
        <f t="shared" si="11"/>
        <v>0</v>
      </c>
    </row>
    <row r="198" spans="1:5">
      <c r="A198" s="131">
        <v>4</v>
      </c>
      <c r="B198" s="130" t="s">
        <v>854</v>
      </c>
      <c r="C198" s="129">
        <f t="shared" si="11"/>
        <v>0</v>
      </c>
      <c r="D198" s="129">
        <f t="shared" si="11"/>
        <v>0</v>
      </c>
      <c r="E198" s="129">
        <f t="shared" si="11"/>
        <v>0</v>
      </c>
    </row>
    <row r="199" spans="1:5">
      <c r="A199" s="89"/>
      <c r="B199" s="88" t="s">
        <v>851</v>
      </c>
      <c r="C199" s="128">
        <v>0</v>
      </c>
      <c r="D199" s="128">
        <f>C199</f>
        <v>0</v>
      </c>
      <c r="E199" s="128">
        <f>D199</f>
        <v>0</v>
      </c>
    </row>
    <row r="200" spans="1:5">
      <c r="A200" s="191" t="s">
        <v>838</v>
      </c>
      <c r="B200" s="192"/>
      <c r="C200" s="2">
        <f>SUM(C201)</f>
        <v>0</v>
      </c>
      <c r="D200" s="2">
        <f>SUM(D201)</f>
        <v>0</v>
      </c>
      <c r="E200" s="2">
        <f>SUM(E201)</f>
        <v>0</v>
      </c>
    </row>
    <row r="201" spans="1:5">
      <c r="A201" s="131">
        <v>3</v>
      </c>
      <c r="B201" s="130" t="s">
        <v>853</v>
      </c>
      <c r="C201" s="129">
        <f>C202</f>
        <v>0</v>
      </c>
      <c r="D201" s="129">
        <f>D202</f>
        <v>0</v>
      </c>
      <c r="E201" s="129">
        <f>E202</f>
        <v>0</v>
      </c>
    </row>
    <row r="202" spans="1:5">
      <c r="A202" s="89"/>
      <c r="B202" s="88" t="s">
        <v>851</v>
      </c>
      <c r="C202" s="128">
        <v>0</v>
      </c>
      <c r="D202" s="128">
        <f>C202</f>
        <v>0</v>
      </c>
      <c r="E202" s="128">
        <f>D202</f>
        <v>0</v>
      </c>
    </row>
    <row r="203" spans="1:5">
      <c r="A203" s="191" t="s">
        <v>837</v>
      </c>
      <c r="B203" s="192"/>
      <c r="C203" s="2">
        <f>C204+C211+C213+C207</f>
        <v>0</v>
      </c>
      <c r="D203" s="2">
        <f>D204+D211+D213+D207</f>
        <v>0</v>
      </c>
      <c r="E203" s="2">
        <f>E204+E211+E213+E207</f>
        <v>0</v>
      </c>
    </row>
    <row r="204" spans="1:5">
      <c r="A204" s="131">
        <v>1</v>
      </c>
      <c r="B204" s="130" t="s">
        <v>855</v>
      </c>
      <c r="C204" s="129">
        <f>C205+C206</f>
        <v>0</v>
      </c>
      <c r="D204" s="129">
        <f>D205+D206</f>
        <v>0</v>
      </c>
      <c r="E204" s="129">
        <f>E205+E206</f>
        <v>0</v>
      </c>
    </row>
    <row r="205" spans="1:5">
      <c r="A205" s="89"/>
      <c r="B205" s="88" t="s">
        <v>851</v>
      </c>
      <c r="C205" s="128">
        <v>0</v>
      </c>
      <c r="D205" s="128">
        <f>C205</f>
        <v>0</v>
      </c>
      <c r="E205" s="128">
        <f>D205</f>
        <v>0</v>
      </c>
    </row>
    <row r="206" spans="1:5">
      <c r="A206" s="89"/>
      <c r="B206" s="88" t="s">
        <v>835</v>
      </c>
      <c r="C206" s="128">
        <v>0</v>
      </c>
      <c r="D206" s="128">
        <f>C206</f>
        <v>0</v>
      </c>
      <c r="E206" s="128">
        <f>D206</f>
        <v>0</v>
      </c>
    </row>
    <row r="207" spans="1:5">
      <c r="A207" s="131">
        <v>2</v>
      </c>
      <c r="B207" s="130" t="s">
        <v>852</v>
      </c>
      <c r="C207" s="129">
        <f>C209+C208+C210</f>
        <v>0</v>
      </c>
      <c r="D207" s="129">
        <f>D209+D208+D210</f>
        <v>0</v>
      </c>
      <c r="E207" s="129">
        <f>E209+E208+E210</f>
        <v>0</v>
      </c>
    </row>
    <row r="208" spans="1:5">
      <c r="A208" s="89"/>
      <c r="B208" s="88" t="s">
        <v>851</v>
      </c>
      <c r="C208" s="128">
        <v>0</v>
      </c>
      <c r="D208" s="128">
        <f t="shared" ref="D208:E210" si="12">C208</f>
        <v>0</v>
      </c>
      <c r="E208" s="128">
        <f t="shared" si="12"/>
        <v>0</v>
      </c>
    </row>
    <row r="209" spans="1:11">
      <c r="A209" s="89"/>
      <c r="B209" s="88" t="s">
        <v>834</v>
      </c>
      <c r="C209" s="128"/>
      <c r="D209" s="128">
        <f t="shared" si="12"/>
        <v>0</v>
      </c>
      <c r="E209" s="128">
        <f t="shared" si="12"/>
        <v>0</v>
      </c>
    </row>
    <row r="210" spans="1:11">
      <c r="A210" s="89"/>
      <c r="B210" s="88" t="s">
        <v>851</v>
      </c>
      <c r="C210" s="128">
        <v>0</v>
      </c>
      <c r="D210" s="128">
        <f t="shared" si="12"/>
        <v>0</v>
      </c>
      <c r="E210" s="128">
        <f t="shared" si="12"/>
        <v>0</v>
      </c>
    </row>
    <row r="211" spans="1:11">
      <c r="A211" s="131">
        <v>3</v>
      </c>
      <c r="B211" s="130" t="s">
        <v>853</v>
      </c>
      <c r="C211" s="129">
        <f>C212</f>
        <v>0</v>
      </c>
      <c r="D211" s="129">
        <f>D212</f>
        <v>0</v>
      </c>
      <c r="E211" s="129">
        <f>E212</f>
        <v>0</v>
      </c>
    </row>
    <row r="212" spans="1:11">
      <c r="A212" s="89"/>
      <c r="B212" s="88" t="s">
        <v>851</v>
      </c>
      <c r="C212" s="128">
        <v>0</v>
      </c>
      <c r="D212" s="128">
        <f>C212</f>
        <v>0</v>
      </c>
      <c r="E212" s="128">
        <f>D212</f>
        <v>0</v>
      </c>
    </row>
    <row r="213" spans="1:11">
      <c r="A213" s="131">
        <v>4</v>
      </c>
      <c r="B213" s="130" t="s">
        <v>854</v>
      </c>
      <c r="C213" s="129">
        <f>C214</f>
        <v>0</v>
      </c>
      <c r="D213" s="129">
        <f>D214</f>
        <v>0</v>
      </c>
      <c r="E213" s="129">
        <f>E214</f>
        <v>0</v>
      </c>
    </row>
    <row r="214" spans="1:11">
      <c r="A214" s="89"/>
      <c r="B214" s="88" t="s">
        <v>851</v>
      </c>
      <c r="C214" s="128">
        <v>0</v>
      </c>
      <c r="D214" s="128">
        <f>C214</f>
        <v>0</v>
      </c>
      <c r="E214" s="128">
        <f>D214</f>
        <v>0</v>
      </c>
    </row>
    <row r="215" spans="1:11">
      <c r="A215" s="191" t="s">
        <v>832</v>
      </c>
      <c r="B215" s="192"/>
      <c r="C215" s="2">
        <f>C220++C216</f>
        <v>0</v>
      </c>
      <c r="D215" s="2">
        <f>D220++D216</f>
        <v>0</v>
      </c>
      <c r="E215" s="2">
        <f>E220++E216</f>
        <v>0</v>
      </c>
    </row>
    <row r="216" spans="1:11">
      <c r="A216" s="131">
        <v>2</v>
      </c>
      <c r="B216" s="130" t="s">
        <v>852</v>
      </c>
      <c r="C216" s="129">
        <f>C219+C218+C217</f>
        <v>0</v>
      </c>
      <c r="D216" s="129">
        <f>D219+D218+D217</f>
        <v>0</v>
      </c>
      <c r="E216" s="129">
        <f>E219+E218+E217</f>
        <v>0</v>
      </c>
    </row>
    <row r="217" spans="1:11">
      <c r="A217" s="89"/>
      <c r="B217" s="88" t="s">
        <v>851</v>
      </c>
      <c r="C217" s="128">
        <v>0</v>
      </c>
      <c r="D217" s="128">
        <f t="shared" ref="D217:E219" si="13">C217</f>
        <v>0</v>
      </c>
      <c r="E217" s="128">
        <f t="shared" si="13"/>
        <v>0</v>
      </c>
    </row>
    <row r="218" spans="1:11">
      <c r="A218" s="134"/>
      <c r="B218" s="133" t="s">
        <v>831</v>
      </c>
      <c r="C218" s="132"/>
      <c r="D218" s="132">
        <f t="shared" si="13"/>
        <v>0</v>
      </c>
      <c r="E218" s="132">
        <f t="shared" si="13"/>
        <v>0</v>
      </c>
      <c r="F218" s="124"/>
      <c r="G218" s="124"/>
      <c r="H218" s="124"/>
      <c r="I218" s="124"/>
      <c r="J218" s="124"/>
      <c r="K218" s="124"/>
    </row>
    <row r="219" spans="1:11">
      <c r="A219" s="134"/>
      <c r="B219" s="133" t="s">
        <v>817</v>
      </c>
      <c r="C219" s="132"/>
      <c r="D219" s="132">
        <f t="shared" si="13"/>
        <v>0</v>
      </c>
      <c r="E219" s="132">
        <f t="shared" si="13"/>
        <v>0</v>
      </c>
      <c r="F219" s="124"/>
      <c r="G219" s="124"/>
      <c r="H219" s="124"/>
      <c r="I219" s="124"/>
      <c r="J219" s="124"/>
      <c r="K219" s="124"/>
    </row>
    <row r="220" spans="1:11">
      <c r="A220" s="131">
        <v>3</v>
      </c>
      <c r="B220" s="130" t="s">
        <v>853</v>
      </c>
      <c r="C220" s="129">
        <f>C221</f>
        <v>0</v>
      </c>
      <c r="D220" s="129">
        <f>D221</f>
        <v>0</v>
      </c>
      <c r="E220" s="129">
        <f>E221</f>
        <v>0</v>
      </c>
    </row>
    <row r="221" spans="1:11">
      <c r="A221" s="89"/>
      <c r="B221" s="88" t="s">
        <v>851</v>
      </c>
      <c r="C221" s="128">
        <v>0</v>
      </c>
      <c r="D221" s="128">
        <f>C221</f>
        <v>0</v>
      </c>
      <c r="E221" s="128">
        <f>D221</f>
        <v>0</v>
      </c>
    </row>
    <row r="222" spans="1:11">
      <c r="A222" s="191" t="s">
        <v>830</v>
      </c>
      <c r="B222" s="192"/>
      <c r="C222" s="2">
        <f>C223</f>
        <v>0</v>
      </c>
      <c r="D222" s="2">
        <f>D223</f>
        <v>0</v>
      </c>
      <c r="E222" s="2">
        <f>E223</f>
        <v>0</v>
      </c>
    </row>
    <row r="223" spans="1:11">
      <c r="A223" s="131">
        <v>2</v>
      </c>
      <c r="B223" s="130" t="s">
        <v>852</v>
      </c>
      <c r="C223" s="129">
        <f>C225+C226+C227+C224</f>
        <v>0</v>
      </c>
      <c r="D223" s="129">
        <f>D225+D226+D227+D224</f>
        <v>0</v>
      </c>
      <c r="E223" s="129">
        <f>E225+E226+E227+E224</f>
        <v>0</v>
      </c>
    </row>
    <row r="224" spans="1:11">
      <c r="A224" s="89"/>
      <c r="B224" s="88" t="s">
        <v>851</v>
      </c>
      <c r="C224" s="128">
        <v>0</v>
      </c>
      <c r="D224" s="128">
        <f>C224</f>
        <v>0</v>
      </c>
      <c r="E224" s="128">
        <f>D224</f>
        <v>0</v>
      </c>
    </row>
    <row r="225" spans="1:5">
      <c r="A225" s="89"/>
      <c r="B225" s="88" t="s">
        <v>829</v>
      </c>
      <c r="C225" s="128"/>
      <c r="D225" s="128">
        <f t="shared" ref="D225:E227" si="14">C225</f>
        <v>0</v>
      </c>
      <c r="E225" s="128">
        <f t="shared" si="14"/>
        <v>0</v>
      </c>
    </row>
    <row r="226" spans="1:5">
      <c r="A226" s="89"/>
      <c r="B226" s="88" t="s">
        <v>828</v>
      </c>
      <c r="C226" s="128"/>
      <c r="D226" s="128">
        <f t="shared" si="14"/>
        <v>0</v>
      </c>
      <c r="E226" s="128">
        <f t="shared" si="14"/>
        <v>0</v>
      </c>
    </row>
    <row r="227" spans="1:5">
      <c r="A227" s="89"/>
      <c r="B227" s="88" t="s">
        <v>827</v>
      </c>
      <c r="C227" s="128"/>
      <c r="D227" s="128">
        <f t="shared" si="14"/>
        <v>0</v>
      </c>
      <c r="E227" s="128">
        <f t="shared" si="14"/>
        <v>0</v>
      </c>
    </row>
    <row r="228" spans="1:5">
      <c r="A228" s="191" t="s">
        <v>826</v>
      </c>
      <c r="B228" s="192"/>
      <c r="C228" s="2">
        <f>C229+C233</f>
        <v>0</v>
      </c>
      <c r="D228" s="2">
        <f>D229+D233</f>
        <v>0</v>
      </c>
      <c r="E228" s="2">
        <f>E229+E233</f>
        <v>0</v>
      </c>
    </row>
    <row r="229" spans="1:5">
      <c r="A229" s="131">
        <v>2</v>
      </c>
      <c r="B229" s="130" t="s">
        <v>852</v>
      </c>
      <c r="C229" s="129">
        <f>C231+C232+C230</f>
        <v>0</v>
      </c>
      <c r="D229" s="129">
        <f>D231+D232+D230</f>
        <v>0</v>
      </c>
      <c r="E229" s="129">
        <f>E231+E232+E230</f>
        <v>0</v>
      </c>
    </row>
    <row r="230" spans="1:5">
      <c r="A230" s="89"/>
      <c r="B230" s="88" t="s">
        <v>851</v>
      </c>
      <c r="C230" s="128">
        <v>0</v>
      </c>
      <c r="D230" s="128">
        <f>C230</f>
        <v>0</v>
      </c>
      <c r="E230" s="128">
        <f>D230</f>
        <v>0</v>
      </c>
    </row>
    <row r="231" spans="1:5">
      <c r="A231" s="89"/>
      <c r="B231" s="88" t="s">
        <v>825</v>
      </c>
      <c r="C231" s="128">
        <v>0</v>
      </c>
      <c r="D231" s="128">
        <f t="shared" ref="D231:E232" si="15">C231</f>
        <v>0</v>
      </c>
      <c r="E231" s="128">
        <f t="shared" si="15"/>
        <v>0</v>
      </c>
    </row>
    <row r="232" spans="1:5">
      <c r="A232" s="89"/>
      <c r="B232" s="88" t="s">
        <v>815</v>
      </c>
      <c r="C232" s="128"/>
      <c r="D232" s="128">
        <f t="shared" si="15"/>
        <v>0</v>
      </c>
      <c r="E232" s="128">
        <f t="shared" si="15"/>
        <v>0</v>
      </c>
    </row>
    <row r="233" spans="1:5">
      <c r="A233" s="131">
        <v>3</v>
      </c>
      <c r="B233" s="130" t="s">
        <v>853</v>
      </c>
      <c r="C233" s="129">
        <f>C234</f>
        <v>0</v>
      </c>
      <c r="D233" s="129">
        <f>D234</f>
        <v>0</v>
      </c>
      <c r="E233" s="129">
        <f>E234</f>
        <v>0</v>
      </c>
    </row>
    <row r="234" spans="1:5">
      <c r="A234" s="89"/>
      <c r="B234" s="88" t="s">
        <v>851</v>
      </c>
      <c r="C234" s="128">
        <v>0</v>
      </c>
      <c r="D234" s="128">
        <f>C234</f>
        <v>0</v>
      </c>
      <c r="E234" s="128">
        <f>D234</f>
        <v>0</v>
      </c>
    </row>
    <row r="235" spans="1:5">
      <c r="A235" s="191" t="s">
        <v>824</v>
      </c>
      <c r="B235" s="192"/>
      <c r="C235" s="2">
        <f>SUM(C236)</f>
        <v>0</v>
      </c>
      <c r="D235" s="2">
        <f>SUM(D236)</f>
        <v>0</v>
      </c>
      <c r="E235" s="2">
        <f>SUM(E236)</f>
        <v>0</v>
      </c>
    </row>
    <row r="236" spans="1:5">
      <c r="A236" s="131">
        <v>3</v>
      </c>
      <c r="B236" s="130" t="s">
        <v>853</v>
      </c>
      <c r="C236" s="129">
        <f>C237</f>
        <v>0</v>
      </c>
      <c r="D236" s="129">
        <f>D237</f>
        <v>0</v>
      </c>
      <c r="E236" s="129">
        <f>E237</f>
        <v>0</v>
      </c>
    </row>
    <row r="237" spans="1:5">
      <c r="A237" s="89"/>
      <c r="B237" s="88" t="s">
        <v>851</v>
      </c>
      <c r="C237" s="128">
        <v>0</v>
      </c>
      <c r="D237" s="128">
        <f>C237</f>
        <v>0</v>
      </c>
      <c r="E237" s="128">
        <f>D237</f>
        <v>0</v>
      </c>
    </row>
    <row r="238" spans="1:5">
      <c r="A238" s="191" t="s">
        <v>822</v>
      </c>
      <c r="B238" s="192"/>
      <c r="C238" s="2">
        <f>C239</f>
        <v>0</v>
      </c>
      <c r="D238" s="2">
        <f>D239</f>
        <v>0</v>
      </c>
      <c r="E238" s="2">
        <f>E239</f>
        <v>0</v>
      </c>
    </row>
    <row r="239" spans="1:5">
      <c r="A239" s="131">
        <v>2</v>
      </c>
      <c r="B239" s="130" t="s">
        <v>852</v>
      </c>
      <c r="C239" s="129">
        <f>C241+C242+C240</f>
        <v>0</v>
      </c>
      <c r="D239" s="129">
        <f>D241+D242+D240</f>
        <v>0</v>
      </c>
      <c r="E239" s="129">
        <f>E241+E242+E240</f>
        <v>0</v>
      </c>
    </row>
    <row r="240" spans="1:5">
      <c r="A240" s="89"/>
      <c r="B240" s="88" t="s">
        <v>851</v>
      </c>
      <c r="C240" s="128">
        <v>0</v>
      </c>
      <c r="D240" s="128">
        <f>C240</f>
        <v>0</v>
      </c>
      <c r="E240" s="128">
        <f>D240</f>
        <v>0</v>
      </c>
    </row>
    <row r="241" spans="1:10">
      <c r="A241" s="89"/>
      <c r="B241" s="88" t="s">
        <v>821</v>
      </c>
      <c r="C241" s="128"/>
      <c r="D241" s="128">
        <f t="shared" ref="D241:E242" si="16">C241</f>
        <v>0</v>
      </c>
      <c r="E241" s="128">
        <f t="shared" si="16"/>
        <v>0</v>
      </c>
    </row>
    <row r="242" spans="1:10">
      <c r="A242" s="89"/>
      <c r="B242" s="88" t="s">
        <v>820</v>
      </c>
      <c r="C242" s="128"/>
      <c r="D242" s="128">
        <f t="shared" si="16"/>
        <v>0</v>
      </c>
      <c r="E242" s="128">
        <f t="shared" si="16"/>
        <v>0</v>
      </c>
    </row>
    <row r="243" spans="1:10">
      <c r="A243" s="191" t="s">
        <v>819</v>
      </c>
      <c r="B243" s="192"/>
      <c r="C243" s="2">
        <f>C244</f>
        <v>0</v>
      </c>
      <c r="D243" s="2">
        <f>D244</f>
        <v>0</v>
      </c>
      <c r="E243" s="2">
        <f>E244</f>
        <v>0</v>
      </c>
    </row>
    <row r="244" spans="1:10">
      <c r="A244" s="131">
        <v>2</v>
      </c>
      <c r="B244" s="130" t="s">
        <v>852</v>
      </c>
      <c r="C244" s="129">
        <f>C246+C247+C248+C249+C245</f>
        <v>0</v>
      </c>
      <c r="D244" s="129">
        <f>D246+D247+D248+D249+D245</f>
        <v>0</v>
      </c>
      <c r="E244" s="129">
        <f>E246+E247+E248+E249+E245</f>
        <v>0</v>
      </c>
    </row>
    <row r="245" spans="1:10">
      <c r="A245" s="89"/>
      <c r="B245" s="88" t="s">
        <v>851</v>
      </c>
      <c r="C245" s="128">
        <v>0</v>
      </c>
      <c r="D245" s="128">
        <f>C245</f>
        <v>0</v>
      </c>
      <c r="E245" s="128">
        <f>D245</f>
        <v>0</v>
      </c>
    </row>
    <row r="246" spans="1:10">
      <c r="A246" s="89"/>
      <c r="B246" s="88" t="s">
        <v>817</v>
      </c>
      <c r="C246" s="128"/>
      <c r="D246" s="128">
        <f t="shared" ref="D246:E249" si="17">C246</f>
        <v>0</v>
      </c>
      <c r="E246" s="128">
        <f t="shared" si="17"/>
        <v>0</v>
      </c>
    </row>
    <row r="247" spans="1:10">
      <c r="A247" s="89"/>
      <c r="B247" s="88" t="s">
        <v>816</v>
      </c>
      <c r="C247" s="128"/>
      <c r="D247" s="128">
        <f t="shared" si="17"/>
        <v>0</v>
      </c>
      <c r="E247" s="128">
        <f t="shared" si="17"/>
        <v>0</v>
      </c>
    </row>
    <row r="248" spans="1:10">
      <c r="A248" s="89"/>
      <c r="B248" s="88" t="s">
        <v>815</v>
      </c>
      <c r="C248" s="128"/>
      <c r="D248" s="128">
        <f t="shared" si="17"/>
        <v>0</v>
      </c>
      <c r="E248" s="128">
        <f t="shared" si="17"/>
        <v>0</v>
      </c>
    </row>
    <row r="249" spans="1:10">
      <c r="A249" s="89"/>
      <c r="B249" s="88" t="s">
        <v>814</v>
      </c>
      <c r="C249" s="128"/>
      <c r="D249" s="128">
        <f t="shared" si="17"/>
        <v>0</v>
      </c>
      <c r="E249" s="128">
        <f t="shared" si="17"/>
        <v>0</v>
      </c>
    </row>
    <row r="250" spans="1:10">
      <c r="A250" s="191" t="s">
        <v>813</v>
      </c>
      <c r="B250" s="192"/>
      <c r="C250" s="2">
        <f>C251+C252</f>
        <v>0</v>
      </c>
      <c r="D250" s="2">
        <f>D251+D252</f>
        <v>0</v>
      </c>
      <c r="E250" s="2">
        <f>E251+E252</f>
        <v>0</v>
      </c>
    </row>
    <row r="251" spans="1:10">
      <c r="A251" s="89"/>
      <c r="B251" s="88" t="s">
        <v>851</v>
      </c>
      <c r="C251" s="128">
        <v>0</v>
      </c>
      <c r="D251" s="128">
        <f>C251</f>
        <v>0</v>
      </c>
      <c r="E251" s="128">
        <f>D251</f>
        <v>0</v>
      </c>
    </row>
    <row r="252" spans="1:10">
      <c r="A252" s="89"/>
      <c r="B252" s="88" t="s">
        <v>850</v>
      </c>
      <c r="C252" s="128">
        <v>0</v>
      </c>
      <c r="D252" s="128">
        <f>C252</f>
        <v>0</v>
      </c>
      <c r="E252" s="128">
        <f>D252</f>
        <v>0</v>
      </c>
    </row>
    <row r="256" spans="1:10" ht="18.75">
      <c r="A256" s="182" t="s">
        <v>67</v>
      </c>
      <c r="B256" s="182"/>
      <c r="C256" s="182"/>
      <c r="D256" s="163" t="s">
        <v>849</v>
      </c>
      <c r="E256" s="163" t="s">
        <v>848</v>
      </c>
      <c r="G256" s="47" t="s">
        <v>589</v>
      </c>
      <c r="H256" s="48"/>
      <c r="I256" s="49"/>
      <c r="J256" s="50" t="b">
        <f>AND(H256=I256)</f>
        <v>1</v>
      </c>
    </row>
    <row r="257" spans="1:10">
      <c r="A257" s="197" t="s">
        <v>60</v>
      </c>
      <c r="B257" s="198"/>
      <c r="C257" s="37">
        <f>C258+C550</f>
        <v>9413000</v>
      </c>
      <c r="D257" s="37">
        <f>D258+D550</f>
        <v>6207624</v>
      </c>
      <c r="E257" s="37">
        <f>E258+E550</f>
        <v>6207624</v>
      </c>
      <c r="G257" s="39" t="s">
        <v>60</v>
      </c>
      <c r="H257" s="41"/>
      <c r="I257" s="42"/>
      <c r="J257" s="40" t="b">
        <f>AND(H257=I257)</f>
        <v>1</v>
      </c>
    </row>
    <row r="258" spans="1:10">
      <c r="A258" s="199" t="s">
        <v>266</v>
      </c>
      <c r="B258" s="200"/>
      <c r="C258" s="36">
        <f>C259+C339+C483+C547</f>
        <v>9080000</v>
      </c>
      <c r="D258" s="36">
        <f>D259+D339+D483+D547</f>
        <v>5874624</v>
      </c>
      <c r="E258" s="36">
        <f>E259+E339+E483+E547</f>
        <v>5874624</v>
      </c>
      <c r="G258" s="39" t="s">
        <v>57</v>
      </c>
      <c r="H258" s="41"/>
      <c r="I258" s="42"/>
      <c r="J258" s="40" t="b">
        <f>AND(H258=I258)</f>
        <v>1</v>
      </c>
    </row>
    <row r="259" spans="1:10">
      <c r="A259" s="195" t="s">
        <v>267</v>
      </c>
      <c r="B259" s="196"/>
      <c r="C259" s="33">
        <f>C260+C263+C314</f>
        <v>4450000</v>
      </c>
      <c r="D259" s="33">
        <f>D260+D263+D314</f>
        <v>1244624</v>
      </c>
      <c r="E259" s="33">
        <f>E260+E263+E314</f>
        <v>1244624</v>
      </c>
      <c r="G259" s="39" t="s">
        <v>590</v>
      </c>
      <c r="H259" s="41"/>
      <c r="I259" s="42"/>
      <c r="J259" s="40" t="b">
        <f>AND(H259=I259)</f>
        <v>1</v>
      </c>
    </row>
    <row r="260" spans="1:10">
      <c r="A260" s="193" t="s">
        <v>268</v>
      </c>
      <c r="B260" s="194"/>
      <c r="C260" s="32">
        <f>SUM(C261:C262)</f>
        <v>20000</v>
      </c>
      <c r="D260" s="32">
        <f>SUM(D261:D262)</f>
        <v>20000</v>
      </c>
      <c r="E260" s="32">
        <f>SUM(E261:E262)</f>
        <v>20000</v>
      </c>
    </row>
    <row r="261" spans="1:10">
      <c r="A261" s="7">
        <v>1100</v>
      </c>
      <c r="B261" s="4" t="s">
        <v>32</v>
      </c>
      <c r="C261" s="5">
        <v>15000</v>
      </c>
      <c r="D261" s="5">
        <f>C261</f>
        <v>15000</v>
      </c>
      <c r="E261" s="5">
        <f>D261</f>
        <v>15000</v>
      </c>
    </row>
    <row r="262" spans="1:10">
      <c r="A262" s="6">
        <v>1100</v>
      </c>
      <c r="B262" s="4" t="s">
        <v>33</v>
      </c>
      <c r="C262" s="5">
        <v>5000</v>
      </c>
      <c r="D262" s="5">
        <f>C262</f>
        <v>5000</v>
      </c>
      <c r="E262" s="5">
        <f>D262</f>
        <v>5000</v>
      </c>
    </row>
    <row r="263" spans="1:10">
      <c r="A263" s="193" t="s">
        <v>269</v>
      </c>
      <c r="B263" s="194"/>
      <c r="C263" s="32">
        <f>C264+C265+C289+C296+C298+C302+C305+C308+C313</f>
        <v>4403000</v>
      </c>
      <c r="D263" s="32">
        <f>D264+D265+D289+D296+D298+D302+D305+D308+D313</f>
        <v>1222624</v>
      </c>
      <c r="E263" s="32">
        <f>E264+E265+E289+E296+E298+E302+E305+E308+E313</f>
        <v>1222624</v>
      </c>
    </row>
    <row r="264" spans="1:10">
      <c r="A264" s="6">
        <v>1101</v>
      </c>
      <c r="B264" s="4" t="s">
        <v>34</v>
      </c>
      <c r="C264" s="5">
        <v>1222624</v>
      </c>
      <c r="D264" s="5">
        <f>C264</f>
        <v>1222624</v>
      </c>
      <c r="E264" s="5">
        <f>D264</f>
        <v>1222624</v>
      </c>
    </row>
    <row r="265" spans="1:10">
      <c r="A265" s="6">
        <v>1101</v>
      </c>
      <c r="B265" s="4" t="s">
        <v>35</v>
      </c>
      <c r="C265" s="5">
        <v>2293435</v>
      </c>
      <c r="D265" s="5">
        <f>SUM(D266:D288)</f>
        <v>0</v>
      </c>
      <c r="E265" s="5">
        <f>SUM(E266:E288)</f>
        <v>0</v>
      </c>
    </row>
    <row r="266" spans="1:10">
      <c r="A266" s="29"/>
      <c r="B266" s="28" t="s">
        <v>218</v>
      </c>
      <c r="C266" s="30"/>
      <c r="D266" s="30">
        <f>C266</f>
        <v>0</v>
      </c>
      <c r="E266" s="30">
        <f>D266</f>
        <v>0</v>
      </c>
    </row>
    <row r="267" spans="1:10">
      <c r="A267" s="29"/>
      <c r="B267" s="28" t="s">
        <v>219</v>
      </c>
      <c r="C267" s="30"/>
      <c r="D267" s="30">
        <f t="shared" ref="D267:E282" si="18">C267</f>
        <v>0</v>
      </c>
      <c r="E267" s="30">
        <f t="shared" si="18"/>
        <v>0</v>
      </c>
    </row>
    <row r="268" spans="1:10">
      <c r="A268" s="29"/>
      <c r="B268" s="28" t="s">
        <v>220</v>
      </c>
      <c r="C268" s="30"/>
      <c r="D268" s="30">
        <f t="shared" si="18"/>
        <v>0</v>
      </c>
      <c r="E268" s="30">
        <f t="shared" si="18"/>
        <v>0</v>
      </c>
    </row>
    <row r="269" spans="1:10">
      <c r="A269" s="29"/>
      <c r="B269" s="28" t="s">
        <v>221</v>
      </c>
      <c r="C269" s="30"/>
      <c r="D269" s="30">
        <f t="shared" si="18"/>
        <v>0</v>
      </c>
      <c r="E269" s="30">
        <f t="shared" si="18"/>
        <v>0</v>
      </c>
    </row>
    <row r="270" spans="1:10">
      <c r="A270" s="29"/>
      <c r="B270" s="28" t="s">
        <v>222</v>
      </c>
      <c r="C270" s="30"/>
      <c r="D270" s="30">
        <f t="shared" si="18"/>
        <v>0</v>
      </c>
      <c r="E270" s="30">
        <f t="shared" si="18"/>
        <v>0</v>
      </c>
    </row>
    <row r="271" spans="1:10">
      <c r="A271" s="29"/>
      <c r="B271" s="28" t="s">
        <v>223</v>
      </c>
      <c r="C271" s="30"/>
      <c r="D271" s="30">
        <f t="shared" si="18"/>
        <v>0</v>
      </c>
      <c r="E271" s="30">
        <f t="shared" si="18"/>
        <v>0</v>
      </c>
    </row>
    <row r="272" spans="1:10">
      <c r="A272" s="29"/>
      <c r="B272" s="28" t="s">
        <v>224</v>
      </c>
      <c r="C272" s="30"/>
      <c r="D272" s="30">
        <f t="shared" si="18"/>
        <v>0</v>
      </c>
      <c r="E272" s="30">
        <f t="shared" si="18"/>
        <v>0</v>
      </c>
    </row>
    <row r="273" spans="1:5">
      <c r="A273" s="29"/>
      <c r="B273" s="28" t="s">
        <v>225</v>
      </c>
      <c r="C273" s="30"/>
      <c r="D273" s="30">
        <f t="shared" si="18"/>
        <v>0</v>
      </c>
      <c r="E273" s="30">
        <f t="shared" si="18"/>
        <v>0</v>
      </c>
    </row>
    <row r="274" spans="1:5">
      <c r="A274" s="29"/>
      <c r="B274" s="28" t="s">
        <v>226</v>
      </c>
      <c r="C274" s="30"/>
      <c r="D274" s="30">
        <f t="shared" si="18"/>
        <v>0</v>
      </c>
      <c r="E274" s="30">
        <f t="shared" si="18"/>
        <v>0</v>
      </c>
    </row>
    <row r="275" spans="1:5">
      <c r="A275" s="29"/>
      <c r="B275" s="28" t="s">
        <v>227</v>
      </c>
      <c r="C275" s="30"/>
      <c r="D275" s="30">
        <f t="shared" si="18"/>
        <v>0</v>
      </c>
      <c r="E275" s="30">
        <f t="shared" si="18"/>
        <v>0</v>
      </c>
    </row>
    <row r="276" spans="1:5">
      <c r="A276" s="29"/>
      <c r="B276" s="28" t="s">
        <v>228</v>
      </c>
      <c r="C276" s="30"/>
      <c r="D276" s="30">
        <f t="shared" si="18"/>
        <v>0</v>
      </c>
      <c r="E276" s="30">
        <f t="shared" si="18"/>
        <v>0</v>
      </c>
    </row>
    <row r="277" spans="1:5">
      <c r="A277" s="29"/>
      <c r="B277" s="28" t="s">
        <v>229</v>
      </c>
      <c r="C277" s="30"/>
      <c r="D277" s="30">
        <f t="shared" si="18"/>
        <v>0</v>
      </c>
      <c r="E277" s="30">
        <f t="shared" si="18"/>
        <v>0</v>
      </c>
    </row>
    <row r="278" spans="1:5">
      <c r="A278" s="29"/>
      <c r="B278" s="28" t="s">
        <v>230</v>
      </c>
      <c r="C278" s="30"/>
      <c r="D278" s="30">
        <f t="shared" si="18"/>
        <v>0</v>
      </c>
      <c r="E278" s="30">
        <f t="shared" si="18"/>
        <v>0</v>
      </c>
    </row>
    <row r="279" spans="1:5">
      <c r="A279" s="29"/>
      <c r="B279" s="28" t="s">
        <v>231</v>
      </c>
      <c r="C279" s="30"/>
      <c r="D279" s="30">
        <f t="shared" si="18"/>
        <v>0</v>
      </c>
      <c r="E279" s="30">
        <f t="shared" si="18"/>
        <v>0</v>
      </c>
    </row>
    <row r="280" spans="1:5">
      <c r="A280" s="29"/>
      <c r="B280" s="28" t="s">
        <v>232</v>
      </c>
      <c r="C280" s="30"/>
      <c r="D280" s="30">
        <f t="shared" si="18"/>
        <v>0</v>
      </c>
      <c r="E280" s="30">
        <f t="shared" si="18"/>
        <v>0</v>
      </c>
    </row>
    <row r="281" spans="1:5">
      <c r="A281" s="29"/>
      <c r="B281" s="28" t="s">
        <v>233</v>
      </c>
      <c r="C281" s="30"/>
      <c r="D281" s="30">
        <f t="shared" si="18"/>
        <v>0</v>
      </c>
      <c r="E281" s="30">
        <f t="shared" si="18"/>
        <v>0</v>
      </c>
    </row>
    <row r="282" spans="1:5">
      <c r="A282" s="29"/>
      <c r="B282" s="28" t="s">
        <v>234</v>
      </c>
      <c r="C282" s="30"/>
      <c r="D282" s="30">
        <f t="shared" si="18"/>
        <v>0</v>
      </c>
      <c r="E282" s="30">
        <f t="shared" si="18"/>
        <v>0</v>
      </c>
    </row>
    <row r="283" spans="1:5">
      <c r="A283" s="29"/>
      <c r="B283" s="28" t="s">
        <v>235</v>
      </c>
      <c r="C283" s="30"/>
      <c r="D283" s="30">
        <f t="shared" ref="D283:E288" si="19">C283</f>
        <v>0</v>
      </c>
      <c r="E283" s="30">
        <f t="shared" si="19"/>
        <v>0</v>
      </c>
    </row>
    <row r="284" spans="1:5">
      <c r="A284" s="29"/>
      <c r="B284" s="28" t="s">
        <v>236</v>
      </c>
      <c r="C284" s="30"/>
      <c r="D284" s="30">
        <f t="shared" si="19"/>
        <v>0</v>
      </c>
      <c r="E284" s="30">
        <f t="shared" si="19"/>
        <v>0</v>
      </c>
    </row>
    <row r="285" spans="1:5">
      <c r="A285" s="29"/>
      <c r="B285" s="28" t="s">
        <v>237</v>
      </c>
      <c r="C285" s="30"/>
      <c r="D285" s="30">
        <f t="shared" si="19"/>
        <v>0</v>
      </c>
      <c r="E285" s="30">
        <f t="shared" si="19"/>
        <v>0</v>
      </c>
    </row>
    <row r="286" spans="1:5">
      <c r="A286" s="29"/>
      <c r="B286" s="28" t="s">
        <v>238</v>
      </c>
      <c r="C286" s="30"/>
      <c r="D286" s="30">
        <f t="shared" si="19"/>
        <v>0</v>
      </c>
      <c r="E286" s="30">
        <f t="shared" si="19"/>
        <v>0</v>
      </c>
    </row>
    <row r="287" spans="1:5">
      <c r="A287" s="29"/>
      <c r="B287" s="28" t="s">
        <v>239</v>
      </c>
      <c r="C287" s="30"/>
      <c r="D287" s="30">
        <f t="shared" si="19"/>
        <v>0</v>
      </c>
      <c r="E287" s="30">
        <f t="shared" si="19"/>
        <v>0</v>
      </c>
    </row>
    <row r="288" spans="1:5">
      <c r="A288" s="29"/>
      <c r="B288" s="28" t="s">
        <v>240</v>
      </c>
      <c r="C288" s="30"/>
      <c r="D288" s="30">
        <f t="shared" si="19"/>
        <v>0</v>
      </c>
      <c r="E288" s="30">
        <f t="shared" si="19"/>
        <v>0</v>
      </c>
    </row>
    <row r="289" spans="1:5">
      <c r="A289" s="6">
        <v>1101</v>
      </c>
      <c r="B289" s="4" t="s">
        <v>36</v>
      </c>
      <c r="C289" s="5">
        <v>92636</v>
      </c>
      <c r="D289" s="5">
        <f>SUM(D290:D295)</f>
        <v>0</v>
      </c>
      <c r="E289" s="5">
        <f>SUM(E290:E295)</f>
        <v>0</v>
      </c>
    </row>
    <row r="290" spans="1:5">
      <c r="A290" s="29"/>
      <c r="B290" s="28" t="s">
        <v>241</v>
      </c>
      <c r="C290" s="30"/>
      <c r="D290" s="30">
        <f>C290</f>
        <v>0</v>
      </c>
      <c r="E290" s="30">
        <f>D290</f>
        <v>0</v>
      </c>
    </row>
    <row r="291" spans="1:5">
      <c r="A291" s="29"/>
      <c r="B291" s="28" t="s">
        <v>242</v>
      </c>
      <c r="C291" s="30"/>
      <c r="D291" s="30">
        <f t="shared" ref="D291:E295" si="20">C291</f>
        <v>0</v>
      </c>
      <c r="E291" s="30">
        <f t="shared" si="20"/>
        <v>0</v>
      </c>
    </row>
    <row r="292" spans="1:5">
      <c r="A292" s="29"/>
      <c r="B292" s="28" t="s">
        <v>243</v>
      </c>
      <c r="C292" s="30"/>
      <c r="D292" s="30">
        <f t="shared" si="20"/>
        <v>0</v>
      </c>
      <c r="E292" s="30">
        <f t="shared" si="20"/>
        <v>0</v>
      </c>
    </row>
    <row r="293" spans="1:5">
      <c r="A293" s="29"/>
      <c r="B293" s="28" t="s">
        <v>244</v>
      </c>
      <c r="C293" s="30"/>
      <c r="D293" s="30">
        <f t="shared" si="20"/>
        <v>0</v>
      </c>
      <c r="E293" s="30">
        <f t="shared" si="20"/>
        <v>0</v>
      </c>
    </row>
    <row r="294" spans="1:5">
      <c r="A294" s="29"/>
      <c r="B294" s="28" t="s">
        <v>245</v>
      </c>
      <c r="C294" s="30"/>
      <c r="D294" s="30">
        <f t="shared" si="20"/>
        <v>0</v>
      </c>
      <c r="E294" s="30">
        <f t="shared" si="20"/>
        <v>0</v>
      </c>
    </row>
    <row r="295" spans="1:5">
      <c r="A295" s="29"/>
      <c r="B295" s="28" t="s">
        <v>246</v>
      </c>
      <c r="C295" s="30"/>
      <c r="D295" s="30">
        <f t="shared" si="20"/>
        <v>0</v>
      </c>
      <c r="E295" s="30">
        <f t="shared" si="20"/>
        <v>0</v>
      </c>
    </row>
    <row r="296" spans="1:5">
      <c r="A296" s="6">
        <v>1101</v>
      </c>
      <c r="B296" s="4" t="s">
        <v>247</v>
      </c>
      <c r="C296" s="5">
        <v>2000</v>
      </c>
      <c r="D296" s="5">
        <f>SUM(D297)</f>
        <v>0</v>
      </c>
      <c r="E296" s="5">
        <f>SUM(E297)</f>
        <v>0</v>
      </c>
    </row>
    <row r="297" spans="1:5">
      <c r="A297" s="29"/>
      <c r="B297" s="28" t="s">
        <v>111</v>
      </c>
      <c r="C297" s="30"/>
      <c r="D297" s="30">
        <f>C297</f>
        <v>0</v>
      </c>
      <c r="E297" s="30">
        <f>D297</f>
        <v>0</v>
      </c>
    </row>
    <row r="298" spans="1:5">
      <c r="A298" s="6">
        <v>1101</v>
      </c>
      <c r="B298" s="4" t="s">
        <v>37</v>
      </c>
      <c r="C298" s="5">
        <v>100373</v>
      </c>
      <c r="D298" s="5">
        <f>SUM(D299:D301)</f>
        <v>0</v>
      </c>
      <c r="E298" s="5">
        <f>SUM(E299:E301)</f>
        <v>0</v>
      </c>
    </row>
    <row r="299" spans="1:5">
      <c r="A299" s="29"/>
      <c r="B299" s="28" t="s">
        <v>248</v>
      </c>
      <c r="C299" s="30"/>
      <c r="D299" s="30">
        <f>C299</f>
        <v>0</v>
      </c>
      <c r="E299" s="30">
        <f>D299</f>
        <v>0</v>
      </c>
    </row>
    <row r="300" spans="1:5">
      <c r="A300" s="29"/>
      <c r="B300" s="28" t="s">
        <v>249</v>
      </c>
      <c r="C300" s="30"/>
      <c r="D300" s="30">
        <f t="shared" ref="D300:E301" si="21">C300</f>
        <v>0</v>
      </c>
      <c r="E300" s="30">
        <f t="shared" si="21"/>
        <v>0</v>
      </c>
    </row>
    <row r="301" spans="1:5">
      <c r="A301" s="29"/>
      <c r="B301" s="28" t="s">
        <v>250</v>
      </c>
      <c r="C301" s="30"/>
      <c r="D301" s="30">
        <f t="shared" si="21"/>
        <v>0</v>
      </c>
      <c r="E301" s="30">
        <f t="shared" si="21"/>
        <v>0</v>
      </c>
    </row>
    <row r="302" spans="1:5">
      <c r="A302" s="6">
        <v>1101</v>
      </c>
      <c r="B302" s="4" t="s">
        <v>251</v>
      </c>
      <c r="C302" s="5">
        <v>12000</v>
      </c>
      <c r="D302" s="5">
        <f>SUM(D303:D304)</f>
        <v>0</v>
      </c>
      <c r="E302" s="5">
        <f>SUM(E303:E304)</f>
        <v>0</v>
      </c>
    </row>
    <row r="303" spans="1:5">
      <c r="A303" s="29"/>
      <c r="B303" s="28" t="s">
        <v>252</v>
      </c>
      <c r="C303" s="30">
        <v>0</v>
      </c>
      <c r="D303" s="30">
        <f>C303</f>
        <v>0</v>
      </c>
      <c r="E303" s="30">
        <f>D303</f>
        <v>0</v>
      </c>
    </row>
    <row r="304" spans="1:5">
      <c r="A304" s="29"/>
      <c r="B304" s="28" t="s">
        <v>253</v>
      </c>
      <c r="C304" s="30">
        <v>0</v>
      </c>
      <c r="D304" s="30">
        <f>C304</f>
        <v>0</v>
      </c>
      <c r="E304" s="30">
        <f>D304</f>
        <v>0</v>
      </c>
    </row>
    <row r="305" spans="1:5">
      <c r="A305" s="6">
        <v>1101</v>
      </c>
      <c r="B305" s="4" t="s">
        <v>38</v>
      </c>
      <c r="C305" s="5">
        <v>30349</v>
      </c>
      <c r="D305" s="5">
        <f>SUM(D306:D307)</f>
        <v>0</v>
      </c>
      <c r="E305" s="5">
        <f>SUM(E306:E307)</f>
        <v>0</v>
      </c>
    </row>
    <row r="306" spans="1:5">
      <c r="A306" s="29"/>
      <c r="B306" s="28" t="s">
        <v>254</v>
      </c>
      <c r="C306" s="30"/>
      <c r="D306" s="30">
        <f>C306</f>
        <v>0</v>
      </c>
      <c r="E306" s="30">
        <f>D306</f>
        <v>0</v>
      </c>
    </row>
    <row r="307" spans="1:5">
      <c r="A307" s="29"/>
      <c r="B307" s="28" t="s">
        <v>255</v>
      </c>
      <c r="C307" s="30"/>
      <c r="D307" s="30">
        <f>C307</f>
        <v>0</v>
      </c>
      <c r="E307" s="30">
        <f>D307</f>
        <v>0</v>
      </c>
    </row>
    <row r="308" spans="1:5">
      <c r="A308" s="6">
        <v>1101</v>
      </c>
      <c r="B308" s="4" t="s">
        <v>39</v>
      </c>
      <c r="C308" s="5">
        <v>649583</v>
      </c>
      <c r="D308" s="5">
        <f>SUM(D309:D312)</f>
        <v>0</v>
      </c>
      <c r="E308" s="5">
        <f>SUM(E309:E312)</f>
        <v>0</v>
      </c>
    </row>
    <row r="309" spans="1:5">
      <c r="A309" s="29"/>
      <c r="B309" s="28" t="s">
        <v>256</v>
      </c>
      <c r="C309" s="30"/>
      <c r="D309" s="30">
        <f>C309</f>
        <v>0</v>
      </c>
      <c r="E309" s="30">
        <f>D309</f>
        <v>0</v>
      </c>
    </row>
    <row r="310" spans="1:5">
      <c r="A310" s="29"/>
      <c r="B310" s="28" t="s">
        <v>257</v>
      </c>
      <c r="C310" s="30"/>
      <c r="D310" s="30">
        <f t="shared" ref="D310:E312" si="22">C310</f>
        <v>0</v>
      </c>
      <c r="E310" s="30">
        <f t="shared" si="22"/>
        <v>0</v>
      </c>
    </row>
    <row r="311" spans="1:5">
      <c r="A311" s="29"/>
      <c r="B311" s="28" t="s">
        <v>258</v>
      </c>
      <c r="C311" s="30"/>
      <c r="D311" s="30">
        <f t="shared" si="22"/>
        <v>0</v>
      </c>
      <c r="E311" s="30">
        <f t="shared" si="22"/>
        <v>0</v>
      </c>
    </row>
    <row r="312" spans="1:5">
      <c r="A312" s="29"/>
      <c r="B312" s="28" t="s">
        <v>259</v>
      </c>
      <c r="C312" s="30"/>
      <c r="D312" s="30">
        <f t="shared" si="22"/>
        <v>0</v>
      </c>
      <c r="E312" s="30">
        <f t="shared" si="22"/>
        <v>0</v>
      </c>
    </row>
    <row r="313" spans="1:5">
      <c r="A313" s="6">
        <v>1101</v>
      </c>
      <c r="B313" s="4" t="s">
        <v>112</v>
      </c>
      <c r="C313" s="5">
        <v>0</v>
      </c>
      <c r="D313" s="5">
        <f>C313</f>
        <v>0</v>
      </c>
      <c r="E313" s="5">
        <f>D313</f>
        <v>0</v>
      </c>
    </row>
    <row r="314" spans="1:5">
      <c r="A314" s="193" t="s">
        <v>601</v>
      </c>
      <c r="B314" s="194"/>
      <c r="C314" s="32">
        <f>C315+C325+C331+C336+C337+C338+C328</f>
        <v>27000</v>
      </c>
      <c r="D314" s="32">
        <f>D315+D325+D331+D336+D337+D338+D328</f>
        <v>2000</v>
      </c>
      <c r="E314" s="32">
        <f>E315+E325+E331+E336+E337+E338+E328</f>
        <v>2000</v>
      </c>
    </row>
    <row r="315" spans="1:5">
      <c r="A315" s="6">
        <v>1102</v>
      </c>
      <c r="B315" s="4" t="s">
        <v>65</v>
      </c>
      <c r="C315" s="5">
        <f>SUM(C316:C324)</f>
        <v>0</v>
      </c>
      <c r="D315" s="5">
        <f>SUM(D316:D324)</f>
        <v>0</v>
      </c>
      <c r="E315" s="5">
        <f>SUM(E316:E324)</f>
        <v>0</v>
      </c>
    </row>
    <row r="316" spans="1:5">
      <c r="A316" s="29"/>
      <c r="B316" s="28" t="s">
        <v>260</v>
      </c>
      <c r="C316" s="30"/>
      <c r="D316" s="30">
        <f>C316</f>
        <v>0</v>
      </c>
      <c r="E316" s="30">
        <f>D316</f>
        <v>0</v>
      </c>
    </row>
    <row r="317" spans="1:5">
      <c r="A317" s="29"/>
      <c r="B317" s="28" t="s">
        <v>218</v>
      </c>
      <c r="C317" s="30"/>
      <c r="D317" s="30">
        <f t="shared" ref="D317:E324" si="23">C317</f>
        <v>0</v>
      </c>
      <c r="E317" s="30">
        <f t="shared" si="23"/>
        <v>0</v>
      </c>
    </row>
    <row r="318" spans="1:5">
      <c r="A318" s="29"/>
      <c r="B318" s="28" t="s">
        <v>261</v>
      </c>
      <c r="C318" s="30"/>
      <c r="D318" s="30">
        <f t="shared" si="23"/>
        <v>0</v>
      </c>
      <c r="E318" s="30">
        <f t="shared" si="23"/>
        <v>0</v>
      </c>
    </row>
    <row r="319" spans="1:5">
      <c r="A319" s="29"/>
      <c r="B319" s="28" t="s">
        <v>248</v>
      </c>
      <c r="C319" s="30"/>
      <c r="D319" s="30">
        <f t="shared" si="23"/>
        <v>0</v>
      </c>
      <c r="E319" s="30">
        <f t="shared" si="23"/>
        <v>0</v>
      </c>
    </row>
    <row r="320" spans="1:5">
      <c r="A320" s="29"/>
      <c r="B320" s="28" t="s">
        <v>262</v>
      </c>
      <c r="C320" s="30"/>
      <c r="D320" s="30">
        <f t="shared" si="23"/>
        <v>0</v>
      </c>
      <c r="E320" s="30">
        <f t="shared" si="23"/>
        <v>0</v>
      </c>
    </row>
    <row r="321" spans="1:6">
      <c r="A321" s="29"/>
      <c r="B321" s="28" t="s">
        <v>252</v>
      </c>
      <c r="C321" s="30"/>
      <c r="D321" s="30">
        <f t="shared" si="23"/>
        <v>0</v>
      </c>
      <c r="E321" s="30">
        <f t="shared" si="23"/>
        <v>0</v>
      </c>
    </row>
    <row r="322" spans="1:6">
      <c r="A322" s="29"/>
      <c r="B322" s="28" t="s">
        <v>253</v>
      </c>
      <c r="C322" s="30"/>
      <c r="D322" s="30">
        <f t="shared" si="23"/>
        <v>0</v>
      </c>
      <c r="E322" s="30">
        <f t="shared" si="23"/>
        <v>0</v>
      </c>
    </row>
    <row r="323" spans="1:6">
      <c r="A323" s="29"/>
      <c r="B323" s="28" t="s">
        <v>238</v>
      </c>
      <c r="C323" s="30"/>
      <c r="D323" s="30">
        <f t="shared" si="23"/>
        <v>0</v>
      </c>
      <c r="E323" s="30">
        <f t="shared" si="23"/>
        <v>0</v>
      </c>
    </row>
    <row r="324" spans="1:6">
      <c r="A324" s="29"/>
      <c r="B324" s="28" t="s">
        <v>239</v>
      </c>
      <c r="C324" s="30"/>
      <c r="D324" s="30">
        <f t="shared" si="23"/>
        <v>0</v>
      </c>
      <c r="E324" s="30">
        <f t="shared" si="23"/>
        <v>0</v>
      </c>
    </row>
    <row r="325" spans="1:6">
      <c r="A325" s="6">
        <v>1102</v>
      </c>
      <c r="B325" s="4" t="s">
        <v>263</v>
      </c>
      <c r="C325" s="5">
        <v>20625</v>
      </c>
      <c r="D325" s="5">
        <f>SUM(D326:D327)</f>
        <v>0</v>
      </c>
      <c r="E325" s="5">
        <f>SUM(E326:E327)</f>
        <v>0</v>
      </c>
    </row>
    <row r="326" spans="1:6">
      <c r="A326" s="29"/>
      <c r="B326" s="28" t="s">
        <v>264</v>
      </c>
      <c r="C326" s="30">
        <v>0</v>
      </c>
      <c r="D326" s="30">
        <f>C326</f>
        <v>0</v>
      </c>
      <c r="E326" s="30">
        <f>D326</f>
        <v>0</v>
      </c>
    </row>
    <row r="327" spans="1:6">
      <c r="A327" s="29"/>
      <c r="B327" s="28" t="s">
        <v>265</v>
      </c>
      <c r="C327" s="30">
        <v>0</v>
      </c>
      <c r="D327" s="30">
        <f>C327</f>
        <v>0</v>
      </c>
      <c r="E327" s="30">
        <f>D327</f>
        <v>0</v>
      </c>
    </row>
    <row r="328" spans="1:6">
      <c r="A328" s="6">
        <v>1102</v>
      </c>
      <c r="B328" s="4" t="s">
        <v>38</v>
      </c>
      <c r="C328" s="5">
        <f>SUM(C329:C330)</f>
        <v>0</v>
      </c>
      <c r="D328" s="5">
        <f>SUM(D329:D330)</f>
        <v>0</v>
      </c>
      <c r="E328" s="5">
        <f>SUM(E329:E330)</f>
        <v>0</v>
      </c>
    </row>
    <row r="329" spans="1:6">
      <c r="A329" s="29"/>
      <c r="B329" s="28" t="s">
        <v>254</v>
      </c>
      <c r="C329" s="30"/>
      <c r="D329" s="30">
        <f>C329</f>
        <v>0</v>
      </c>
      <c r="E329" s="30">
        <f>D329</f>
        <v>0</v>
      </c>
    </row>
    <row r="330" spans="1:6">
      <c r="A330" s="29"/>
      <c r="B330" s="28" t="s">
        <v>255</v>
      </c>
      <c r="C330" s="30"/>
      <c r="D330" s="30">
        <f>C330</f>
        <v>0</v>
      </c>
      <c r="E330" s="30">
        <f>D330</f>
        <v>0</v>
      </c>
    </row>
    <row r="331" spans="1:6">
      <c r="A331" s="6">
        <v>1102</v>
      </c>
      <c r="B331" s="4" t="s">
        <v>39</v>
      </c>
      <c r="C331" s="5">
        <v>4375</v>
      </c>
      <c r="D331" s="5">
        <f>SUM(D332:D335)</f>
        <v>0</v>
      </c>
      <c r="E331" s="5">
        <f>SUM(E332:E335)</f>
        <v>0</v>
      </c>
    </row>
    <row r="332" spans="1:6">
      <c r="A332" s="29"/>
      <c r="B332" s="28" t="s">
        <v>256</v>
      </c>
      <c r="C332" s="30"/>
      <c r="D332" s="30">
        <f>C332</f>
        <v>0</v>
      </c>
      <c r="E332" s="30">
        <f>D332</f>
        <v>0</v>
      </c>
    </row>
    <row r="333" spans="1:6">
      <c r="A333" s="29"/>
      <c r="B333" s="28" t="s">
        <v>257</v>
      </c>
      <c r="C333" s="30"/>
      <c r="D333" s="30">
        <f t="shared" ref="D333:E335" si="24">C333</f>
        <v>0</v>
      </c>
      <c r="E333" s="30">
        <f t="shared" si="24"/>
        <v>0</v>
      </c>
    </row>
    <row r="334" spans="1:6">
      <c r="A334" s="29"/>
      <c r="B334" s="28" t="s">
        <v>258</v>
      </c>
      <c r="C334" s="30"/>
      <c r="D334" s="30">
        <f t="shared" si="24"/>
        <v>0</v>
      </c>
      <c r="E334" s="30">
        <f t="shared" si="24"/>
        <v>0</v>
      </c>
    </row>
    <row r="335" spans="1:6">
      <c r="A335" s="29"/>
      <c r="B335" s="28" t="s">
        <v>259</v>
      </c>
      <c r="C335" s="30"/>
      <c r="D335" s="30">
        <f t="shared" si="24"/>
        <v>0</v>
      </c>
      <c r="E335" s="30">
        <f t="shared" si="24"/>
        <v>0</v>
      </c>
      <c r="F335" s="51"/>
    </row>
    <row r="336" spans="1:6">
      <c r="A336" s="6">
        <v>1102</v>
      </c>
      <c r="B336" s="4" t="s">
        <v>453</v>
      </c>
      <c r="C336" s="5">
        <v>2000</v>
      </c>
      <c r="D336" s="5">
        <f>C336</f>
        <v>2000</v>
      </c>
      <c r="E336" s="5">
        <f>D336</f>
        <v>2000</v>
      </c>
    </row>
    <row r="337" spans="1:10">
      <c r="A337" s="6">
        <v>1102</v>
      </c>
      <c r="B337" s="4" t="s">
        <v>452</v>
      </c>
      <c r="C337" s="5">
        <v>0</v>
      </c>
      <c r="D337" s="5">
        <f t="shared" ref="D337:E338" si="25">C337</f>
        <v>0</v>
      </c>
      <c r="E337" s="5">
        <f t="shared" si="25"/>
        <v>0</v>
      </c>
    </row>
    <row r="338" spans="1:10">
      <c r="A338" s="6">
        <v>1102</v>
      </c>
      <c r="B338" s="4" t="s">
        <v>454</v>
      </c>
      <c r="C338" s="5">
        <v>0</v>
      </c>
      <c r="D338" s="5">
        <f t="shared" si="25"/>
        <v>0</v>
      </c>
      <c r="E338" s="5">
        <f t="shared" si="25"/>
        <v>0</v>
      </c>
    </row>
    <row r="339" spans="1:10">
      <c r="A339" s="195" t="s">
        <v>270</v>
      </c>
      <c r="B339" s="196"/>
      <c r="C339" s="33">
        <f>C340+C444+C482</f>
        <v>3974600</v>
      </c>
      <c r="D339" s="33">
        <f>D340+D444+D482</f>
        <v>3974600</v>
      </c>
      <c r="E339" s="33">
        <f>E340+E444+E482</f>
        <v>3974600</v>
      </c>
      <c r="G339" s="39" t="s">
        <v>591</v>
      </c>
      <c r="H339" s="41"/>
      <c r="I339" s="42"/>
      <c r="J339" s="40" t="b">
        <f>AND(H339=I339)</f>
        <v>1</v>
      </c>
    </row>
    <row r="340" spans="1:10">
      <c r="A340" s="193" t="s">
        <v>271</v>
      </c>
      <c r="B340" s="194"/>
      <c r="C340" s="32">
        <f>C341+C342+C343+C344+C347+C348+C353+C356+C357+C362+C367+BG290668+C371+C372+C373+C376+C377+C378+C382+C388+C391+C392+C395+C398+C399+C404+C407+C408+C409+C412+C415+C416+C419+C420+C421+C422+C429+C443</f>
        <v>2814600</v>
      </c>
      <c r="D340" s="32">
        <f>D341+D342+D343+D344+D347+D348+D353+D356+D357+D362+D367+BH290668+D371+D372+D373+D376+D377+D378+D382+D388+D391+D392+D395+D398+D399+D404+D407+D408+D409+D412+D415+D416+D419+D420+D421+D422+D429+D443</f>
        <v>2814600</v>
      </c>
      <c r="E340" s="32">
        <f>E341+E342+E343+E344+E347+E348+E353+E356+E357+E362+E367+BI290668+E371+E372+E373+E376+E377+E378+E382+E388+E391+E392+E395+E398+E399+E404+E407+E408+E409+E412+E415+E416+E419+E420+E421+E422+E429+E443</f>
        <v>2814600</v>
      </c>
    </row>
    <row r="341" spans="1:10">
      <c r="A341" s="6">
        <v>2201</v>
      </c>
      <c r="B341" s="34" t="s">
        <v>272</v>
      </c>
      <c r="C341" s="5">
        <v>3700</v>
      </c>
      <c r="D341" s="5">
        <f>C341</f>
        <v>3700</v>
      </c>
      <c r="E341" s="5">
        <f>D341</f>
        <v>3700</v>
      </c>
    </row>
    <row r="342" spans="1:10">
      <c r="A342" s="6">
        <v>2201</v>
      </c>
      <c r="B342" s="4" t="s">
        <v>40</v>
      </c>
      <c r="C342" s="5">
        <v>62000</v>
      </c>
      <c r="D342" s="5">
        <f t="shared" ref="D342:E343" si="26">C342</f>
        <v>62000</v>
      </c>
      <c r="E342" s="5">
        <f t="shared" si="26"/>
        <v>62000</v>
      </c>
    </row>
    <row r="343" spans="1:10">
      <c r="A343" s="6">
        <v>2201</v>
      </c>
      <c r="B343" s="4" t="s">
        <v>41</v>
      </c>
      <c r="C343" s="5">
        <v>1556000</v>
      </c>
      <c r="D343" s="5">
        <f t="shared" si="26"/>
        <v>1556000</v>
      </c>
      <c r="E343" s="5">
        <f t="shared" si="26"/>
        <v>1556000</v>
      </c>
    </row>
    <row r="344" spans="1:10">
      <c r="A344" s="6">
        <v>2201</v>
      </c>
      <c r="B344" s="4" t="s">
        <v>273</v>
      </c>
      <c r="C344" s="5">
        <f>SUM(C345:C346)</f>
        <v>29000</v>
      </c>
      <c r="D344" s="5">
        <f>SUM(D345:D346)</f>
        <v>29000</v>
      </c>
      <c r="E344" s="5">
        <f>SUM(E345:E346)</f>
        <v>29000</v>
      </c>
    </row>
    <row r="345" spans="1:10">
      <c r="A345" s="29"/>
      <c r="B345" s="28" t="s">
        <v>274</v>
      </c>
      <c r="C345" s="30">
        <v>17000</v>
      </c>
      <c r="D345" s="30">
        <f t="shared" ref="D345:E347" si="27">C345</f>
        <v>17000</v>
      </c>
      <c r="E345" s="30">
        <f t="shared" si="27"/>
        <v>17000</v>
      </c>
    </row>
    <row r="346" spans="1:10">
      <c r="A346" s="29"/>
      <c r="B346" s="28" t="s">
        <v>275</v>
      </c>
      <c r="C346" s="30">
        <v>12000</v>
      </c>
      <c r="D346" s="30">
        <f t="shared" si="27"/>
        <v>12000</v>
      </c>
      <c r="E346" s="30">
        <f t="shared" si="27"/>
        <v>12000</v>
      </c>
    </row>
    <row r="347" spans="1:10">
      <c r="A347" s="6">
        <v>2201</v>
      </c>
      <c r="B347" s="4" t="s">
        <v>276</v>
      </c>
      <c r="C347" s="5">
        <v>20000</v>
      </c>
      <c r="D347" s="5">
        <f t="shared" si="27"/>
        <v>20000</v>
      </c>
      <c r="E347" s="5">
        <f t="shared" si="27"/>
        <v>20000</v>
      </c>
    </row>
    <row r="348" spans="1:10">
      <c r="A348" s="6">
        <v>2201</v>
      </c>
      <c r="B348" s="4" t="s">
        <v>277</v>
      </c>
      <c r="C348" s="5">
        <f>C349+C350+C351+C352</f>
        <v>281000</v>
      </c>
      <c r="D348" s="5">
        <f>SUM(D349:D352)</f>
        <v>281000</v>
      </c>
      <c r="E348" s="5">
        <f>SUM(E349:E352)</f>
        <v>281000</v>
      </c>
    </row>
    <row r="349" spans="1:10">
      <c r="A349" s="29"/>
      <c r="B349" s="28" t="s">
        <v>278</v>
      </c>
      <c r="C349" s="30">
        <v>260000</v>
      </c>
      <c r="D349" s="30">
        <f>C349</f>
        <v>260000</v>
      </c>
      <c r="E349" s="30">
        <f>D349</f>
        <v>260000</v>
      </c>
    </row>
    <row r="350" spans="1:10">
      <c r="A350" s="29"/>
      <c r="B350" s="28" t="s">
        <v>279</v>
      </c>
      <c r="C350" s="30">
        <v>0</v>
      </c>
      <c r="D350" s="30">
        <f t="shared" ref="D350:E352" si="28">C350</f>
        <v>0</v>
      </c>
      <c r="E350" s="30">
        <f t="shared" si="28"/>
        <v>0</v>
      </c>
    </row>
    <row r="351" spans="1:10">
      <c r="A351" s="29"/>
      <c r="B351" s="28" t="s">
        <v>280</v>
      </c>
      <c r="C351" s="30">
        <v>18000</v>
      </c>
      <c r="D351" s="30">
        <f t="shared" si="28"/>
        <v>18000</v>
      </c>
      <c r="E351" s="30">
        <f t="shared" si="28"/>
        <v>18000</v>
      </c>
    </row>
    <row r="352" spans="1:10">
      <c r="A352" s="29"/>
      <c r="B352" s="28" t="s">
        <v>281</v>
      </c>
      <c r="C352" s="30">
        <v>3000</v>
      </c>
      <c r="D352" s="30">
        <f t="shared" si="28"/>
        <v>3000</v>
      </c>
      <c r="E352" s="30">
        <f t="shared" si="28"/>
        <v>3000</v>
      </c>
    </row>
    <row r="353" spans="1:5">
      <c r="A353" s="6">
        <v>2201</v>
      </c>
      <c r="B353" s="4" t="s">
        <v>282</v>
      </c>
      <c r="C353" s="5">
        <f>SUM(C354:C355)</f>
        <v>3800</v>
      </c>
      <c r="D353" s="5">
        <f>SUM(D354:D355)</f>
        <v>3800</v>
      </c>
      <c r="E353" s="5">
        <f>SUM(E354:E355)</f>
        <v>3800</v>
      </c>
    </row>
    <row r="354" spans="1:5">
      <c r="A354" s="29"/>
      <c r="B354" s="28" t="s">
        <v>42</v>
      </c>
      <c r="C354" s="30">
        <v>3000</v>
      </c>
      <c r="D354" s="30">
        <f t="shared" ref="D354:E356" si="29">C354</f>
        <v>3000</v>
      </c>
      <c r="E354" s="30">
        <f t="shared" si="29"/>
        <v>3000</v>
      </c>
    </row>
    <row r="355" spans="1:5">
      <c r="A355" s="29"/>
      <c r="B355" s="28" t="s">
        <v>283</v>
      </c>
      <c r="C355" s="30">
        <v>800</v>
      </c>
      <c r="D355" s="30">
        <f t="shared" si="29"/>
        <v>800</v>
      </c>
      <c r="E355" s="30">
        <f t="shared" si="29"/>
        <v>800</v>
      </c>
    </row>
    <row r="356" spans="1:5">
      <c r="A356" s="6">
        <v>2201</v>
      </c>
      <c r="B356" s="4" t="s">
        <v>284</v>
      </c>
      <c r="C356" s="5">
        <v>1000</v>
      </c>
      <c r="D356" s="5">
        <f t="shared" si="29"/>
        <v>1000</v>
      </c>
      <c r="E356" s="5">
        <f t="shared" si="29"/>
        <v>1000</v>
      </c>
    </row>
    <row r="357" spans="1:5">
      <c r="A357" s="6">
        <v>2201</v>
      </c>
      <c r="B357" s="4" t="s">
        <v>285</v>
      </c>
      <c r="C357" s="5">
        <f>SUM(C358:C361)</f>
        <v>52000</v>
      </c>
      <c r="D357" s="5">
        <f>SUM(D358:D361)</f>
        <v>52000</v>
      </c>
      <c r="E357" s="5">
        <f>SUM(E358:E361)</f>
        <v>52000</v>
      </c>
    </row>
    <row r="358" spans="1:5">
      <c r="A358" s="29"/>
      <c r="B358" s="28" t="s">
        <v>286</v>
      </c>
      <c r="C358" s="30">
        <v>40000</v>
      </c>
      <c r="D358" s="30">
        <f>C358</f>
        <v>40000</v>
      </c>
      <c r="E358" s="30">
        <f>D358</f>
        <v>40000</v>
      </c>
    </row>
    <row r="359" spans="1:5">
      <c r="A359" s="29"/>
      <c r="B359" s="28" t="s">
        <v>287</v>
      </c>
      <c r="C359" s="30">
        <v>4000</v>
      </c>
      <c r="D359" s="30">
        <f t="shared" ref="D359:E361" si="30">C359</f>
        <v>4000</v>
      </c>
      <c r="E359" s="30">
        <f t="shared" si="30"/>
        <v>4000</v>
      </c>
    </row>
    <row r="360" spans="1:5">
      <c r="A360" s="29"/>
      <c r="B360" s="28" t="s">
        <v>288</v>
      </c>
      <c r="C360" s="30">
        <v>8000</v>
      </c>
      <c r="D360" s="30">
        <f t="shared" si="30"/>
        <v>8000</v>
      </c>
      <c r="E360" s="30">
        <f t="shared" si="30"/>
        <v>8000</v>
      </c>
    </row>
    <row r="361" spans="1:5">
      <c r="A361" s="29"/>
      <c r="B361" s="28" t="s">
        <v>289</v>
      </c>
      <c r="C361" s="30"/>
      <c r="D361" s="30">
        <f t="shared" si="30"/>
        <v>0</v>
      </c>
      <c r="E361" s="30">
        <f t="shared" si="30"/>
        <v>0</v>
      </c>
    </row>
    <row r="362" spans="1:5">
      <c r="A362" s="6">
        <v>2201</v>
      </c>
      <c r="B362" s="4" t="s">
        <v>290</v>
      </c>
      <c r="C362" s="5">
        <f>SUM(C363:C366)</f>
        <v>229183</v>
      </c>
      <c r="D362" s="5">
        <f>SUM(D363:D366)</f>
        <v>229183</v>
      </c>
      <c r="E362" s="5">
        <f>SUM(E363:E366)</f>
        <v>229183</v>
      </c>
    </row>
    <row r="363" spans="1:5">
      <c r="A363" s="29"/>
      <c r="B363" s="28" t="s">
        <v>291</v>
      </c>
      <c r="C363" s="30">
        <v>36468</v>
      </c>
      <c r="D363" s="30">
        <f>C363</f>
        <v>36468</v>
      </c>
      <c r="E363" s="30">
        <f>D363</f>
        <v>36468</v>
      </c>
    </row>
    <row r="364" spans="1:5">
      <c r="A364" s="29"/>
      <c r="B364" s="28" t="s">
        <v>292</v>
      </c>
      <c r="C364" s="30">
        <v>187715</v>
      </c>
      <c r="D364" s="30">
        <f t="shared" ref="D364:E366" si="31">C364</f>
        <v>187715</v>
      </c>
      <c r="E364" s="30">
        <f t="shared" si="31"/>
        <v>187715</v>
      </c>
    </row>
    <row r="365" spans="1:5">
      <c r="A365" s="29"/>
      <c r="B365" s="28" t="s">
        <v>293</v>
      </c>
      <c r="C365" s="30">
        <v>5000</v>
      </c>
      <c r="D365" s="30">
        <f t="shared" si="31"/>
        <v>5000</v>
      </c>
      <c r="E365" s="30">
        <f t="shared" si="31"/>
        <v>5000</v>
      </c>
    </row>
    <row r="366" spans="1:5">
      <c r="A366" s="29"/>
      <c r="B366" s="28" t="s">
        <v>294</v>
      </c>
      <c r="C366" s="30"/>
      <c r="D366" s="30">
        <f t="shared" si="31"/>
        <v>0</v>
      </c>
      <c r="E366" s="30">
        <f t="shared" si="31"/>
        <v>0</v>
      </c>
    </row>
    <row r="367" spans="1:5">
      <c r="A367" s="6">
        <v>2201</v>
      </c>
      <c r="B367" s="4" t="s">
        <v>43</v>
      </c>
      <c r="C367" s="5">
        <v>20000</v>
      </c>
      <c r="D367" s="5">
        <f>C367</f>
        <v>20000</v>
      </c>
      <c r="E367" s="5">
        <f>D367</f>
        <v>20000</v>
      </c>
    </row>
    <row r="368" spans="1:5">
      <c r="A368" s="6">
        <v>2201</v>
      </c>
      <c r="B368" s="4" t="s">
        <v>295</v>
      </c>
      <c r="C368" s="5">
        <f>SUM(C369:C370)</f>
        <v>0</v>
      </c>
      <c r="D368" s="5">
        <f>SUM(D369:D370)</f>
        <v>0</v>
      </c>
      <c r="E368" s="5">
        <f>SUM(E369:E370)</f>
        <v>0</v>
      </c>
    </row>
    <row r="369" spans="1:5">
      <c r="A369" s="29"/>
      <c r="B369" s="28" t="s">
        <v>296</v>
      </c>
      <c r="C369" s="30">
        <v>0</v>
      </c>
      <c r="D369" s="30">
        <f t="shared" ref="D369:E372" si="32">C369</f>
        <v>0</v>
      </c>
      <c r="E369" s="30">
        <f t="shared" si="32"/>
        <v>0</v>
      </c>
    </row>
    <row r="370" spans="1:5">
      <c r="A370" s="29"/>
      <c r="B370" s="28" t="s">
        <v>297</v>
      </c>
      <c r="C370" s="30">
        <v>0</v>
      </c>
      <c r="D370" s="30">
        <f t="shared" si="32"/>
        <v>0</v>
      </c>
      <c r="E370" s="30">
        <f t="shared" si="32"/>
        <v>0</v>
      </c>
    </row>
    <row r="371" spans="1:5">
      <c r="A371" s="6">
        <v>2201</v>
      </c>
      <c r="B371" s="4" t="s">
        <v>44</v>
      </c>
      <c r="C371" s="5">
        <v>30000</v>
      </c>
      <c r="D371" s="5">
        <f t="shared" si="32"/>
        <v>30000</v>
      </c>
      <c r="E371" s="5">
        <f t="shared" si="32"/>
        <v>30000</v>
      </c>
    </row>
    <row r="372" spans="1:5">
      <c r="A372" s="6">
        <v>2201</v>
      </c>
      <c r="B372" s="4" t="s">
        <v>45</v>
      </c>
      <c r="C372" s="5">
        <v>41000</v>
      </c>
      <c r="D372" s="5">
        <f t="shared" si="32"/>
        <v>41000</v>
      </c>
      <c r="E372" s="5">
        <f t="shared" si="32"/>
        <v>41000</v>
      </c>
    </row>
    <row r="373" spans="1:5">
      <c r="A373" s="6">
        <v>2201</v>
      </c>
      <c r="B373" s="4" t="s">
        <v>298</v>
      </c>
      <c r="C373" s="5">
        <f>SUM(C374:C375)</f>
        <v>500</v>
      </c>
      <c r="D373" s="5">
        <f>SUM(D374:D375)</f>
        <v>500</v>
      </c>
      <c r="E373" s="5">
        <f>SUM(E374:E375)</f>
        <v>500</v>
      </c>
    </row>
    <row r="374" spans="1:5">
      <c r="A374" s="29"/>
      <c r="B374" s="28" t="s">
        <v>299</v>
      </c>
      <c r="C374" s="30">
        <v>500</v>
      </c>
      <c r="D374" s="30">
        <f t="shared" ref="D374:E377" si="33">C374</f>
        <v>500</v>
      </c>
      <c r="E374" s="30">
        <f t="shared" si="33"/>
        <v>500</v>
      </c>
    </row>
    <row r="375" spans="1:5">
      <c r="A375" s="29"/>
      <c r="B375" s="28" t="s">
        <v>300</v>
      </c>
      <c r="C375" s="30">
        <v>0</v>
      </c>
      <c r="D375" s="30">
        <f t="shared" si="33"/>
        <v>0</v>
      </c>
      <c r="E375" s="30">
        <f t="shared" si="33"/>
        <v>0</v>
      </c>
    </row>
    <row r="376" spans="1:5">
      <c r="A376" s="6">
        <v>2201</v>
      </c>
      <c r="B376" s="4" t="s">
        <v>301</v>
      </c>
      <c r="C376" s="5">
        <v>7500</v>
      </c>
      <c r="D376" s="5">
        <f t="shared" si="33"/>
        <v>7500</v>
      </c>
      <c r="E376" s="5">
        <f t="shared" si="33"/>
        <v>7500</v>
      </c>
    </row>
    <row r="377" spans="1:5">
      <c r="A377" s="6">
        <v>2201</v>
      </c>
      <c r="B377" s="4" t="s">
        <v>302</v>
      </c>
      <c r="C377" s="5">
        <v>9500</v>
      </c>
      <c r="D377" s="5">
        <f t="shared" si="33"/>
        <v>9500</v>
      </c>
      <c r="E377" s="5">
        <f t="shared" si="33"/>
        <v>9500</v>
      </c>
    </row>
    <row r="378" spans="1:5">
      <c r="A378" s="6">
        <v>2201</v>
      </c>
      <c r="B378" s="4" t="s">
        <v>303</v>
      </c>
      <c r="C378" s="5">
        <f>SUM(C379:C381)</f>
        <v>34000</v>
      </c>
      <c r="D378" s="5">
        <f>SUM(D379:D381)</f>
        <v>34000</v>
      </c>
      <c r="E378" s="5">
        <f>SUM(E379:E381)</f>
        <v>34000</v>
      </c>
    </row>
    <row r="379" spans="1:5">
      <c r="A379" s="29"/>
      <c r="B379" s="28" t="s">
        <v>46</v>
      </c>
      <c r="C379" s="30">
        <v>30000</v>
      </c>
      <c r="D379" s="30">
        <f>C379</f>
        <v>30000</v>
      </c>
      <c r="E379" s="30">
        <f>D379</f>
        <v>30000</v>
      </c>
    </row>
    <row r="380" spans="1:5">
      <c r="A380" s="29"/>
      <c r="B380" s="28" t="s">
        <v>113</v>
      </c>
      <c r="C380" s="30">
        <v>2000</v>
      </c>
      <c r="D380" s="30">
        <f t="shared" ref="D380:E381" si="34">C380</f>
        <v>2000</v>
      </c>
      <c r="E380" s="30">
        <f t="shared" si="34"/>
        <v>2000</v>
      </c>
    </row>
    <row r="381" spans="1:5">
      <c r="A381" s="29"/>
      <c r="B381" s="28" t="s">
        <v>47</v>
      </c>
      <c r="C381" s="30">
        <v>2000</v>
      </c>
      <c r="D381" s="30">
        <f t="shared" si="34"/>
        <v>2000</v>
      </c>
      <c r="E381" s="30">
        <f t="shared" si="34"/>
        <v>2000</v>
      </c>
    </row>
    <row r="382" spans="1:5">
      <c r="A382" s="6">
        <v>2201</v>
      </c>
      <c r="B382" s="4" t="s">
        <v>114</v>
      </c>
      <c r="C382" s="5">
        <f>SUM(C383:C387)</f>
        <v>16600</v>
      </c>
      <c r="D382" s="5">
        <f>SUM(D383:D387)</f>
        <v>16600</v>
      </c>
      <c r="E382" s="5">
        <f>SUM(E383:E387)</f>
        <v>16600</v>
      </c>
    </row>
    <row r="383" spans="1:5">
      <c r="A383" s="29"/>
      <c r="B383" s="28" t="s">
        <v>304</v>
      </c>
      <c r="C383" s="30">
        <v>3200</v>
      </c>
      <c r="D383" s="30">
        <f>C383</f>
        <v>3200</v>
      </c>
      <c r="E383" s="30">
        <f>D383</f>
        <v>3200</v>
      </c>
    </row>
    <row r="384" spans="1:5">
      <c r="A384" s="29"/>
      <c r="B384" s="28" t="s">
        <v>305</v>
      </c>
      <c r="C384" s="30">
        <v>2900</v>
      </c>
      <c r="D384" s="30">
        <f t="shared" ref="D384:E387" si="35">C384</f>
        <v>2900</v>
      </c>
      <c r="E384" s="30">
        <f t="shared" si="35"/>
        <v>2900</v>
      </c>
    </row>
    <row r="385" spans="1:5">
      <c r="A385" s="29"/>
      <c r="B385" s="28" t="s">
        <v>306</v>
      </c>
      <c r="C385" s="30">
        <v>1000</v>
      </c>
      <c r="D385" s="30">
        <f t="shared" si="35"/>
        <v>1000</v>
      </c>
      <c r="E385" s="30">
        <f t="shared" si="35"/>
        <v>1000</v>
      </c>
    </row>
    <row r="386" spans="1:5">
      <c r="A386" s="29"/>
      <c r="B386" s="28" t="s">
        <v>307</v>
      </c>
      <c r="C386" s="30">
        <v>7500</v>
      </c>
      <c r="D386" s="30">
        <f t="shared" si="35"/>
        <v>7500</v>
      </c>
      <c r="E386" s="30">
        <f t="shared" si="35"/>
        <v>7500</v>
      </c>
    </row>
    <row r="387" spans="1:5">
      <c r="A387" s="29"/>
      <c r="B387" s="28" t="s">
        <v>308</v>
      </c>
      <c r="C387" s="30">
        <v>2000</v>
      </c>
      <c r="D387" s="30">
        <f t="shared" si="35"/>
        <v>2000</v>
      </c>
      <c r="E387" s="30">
        <f t="shared" si="35"/>
        <v>2000</v>
      </c>
    </row>
    <row r="388" spans="1:5">
      <c r="A388" s="6">
        <v>2201</v>
      </c>
      <c r="B388" s="4" t="s">
        <v>309</v>
      </c>
      <c r="C388" s="5">
        <f>SUM(C389:C390)</f>
        <v>15000</v>
      </c>
      <c r="D388" s="5">
        <f>SUM(D389:D390)</f>
        <v>15000</v>
      </c>
      <c r="E388" s="5">
        <f>SUM(E389:E390)</f>
        <v>15000</v>
      </c>
    </row>
    <row r="389" spans="1:5">
      <c r="A389" s="29"/>
      <c r="B389" s="28" t="s">
        <v>48</v>
      </c>
      <c r="C389" s="30">
        <v>10000</v>
      </c>
      <c r="D389" s="30">
        <f t="shared" ref="D389:E391" si="36">C389</f>
        <v>10000</v>
      </c>
      <c r="E389" s="30">
        <f t="shared" si="36"/>
        <v>10000</v>
      </c>
    </row>
    <row r="390" spans="1:5">
      <c r="A390" s="29"/>
      <c r="B390" s="28" t="s">
        <v>310</v>
      </c>
      <c r="C390" s="30">
        <v>5000</v>
      </c>
      <c r="D390" s="30">
        <f t="shared" si="36"/>
        <v>5000</v>
      </c>
      <c r="E390" s="30">
        <f t="shared" si="36"/>
        <v>5000</v>
      </c>
    </row>
    <row r="391" spans="1:5">
      <c r="A391" s="6">
        <v>2201</v>
      </c>
      <c r="B391" s="4" t="s">
        <v>311</v>
      </c>
      <c r="C391" s="5">
        <v>10000</v>
      </c>
      <c r="D391" s="5">
        <f t="shared" si="36"/>
        <v>10000</v>
      </c>
      <c r="E391" s="5">
        <f t="shared" si="36"/>
        <v>10000</v>
      </c>
    </row>
    <row r="392" spans="1:5">
      <c r="A392" s="6">
        <v>2201</v>
      </c>
      <c r="B392" s="4" t="s">
        <v>312</v>
      </c>
      <c r="C392" s="5">
        <f>SUM(C393:C394)</f>
        <v>65000</v>
      </c>
      <c r="D392" s="5">
        <f>SUM(D393:D394)</f>
        <v>65000</v>
      </c>
      <c r="E392" s="5">
        <f>SUM(E393:E394)</f>
        <v>65000</v>
      </c>
    </row>
    <row r="393" spans="1:5">
      <c r="A393" s="29"/>
      <c r="B393" s="28" t="s">
        <v>313</v>
      </c>
      <c r="C393" s="30">
        <v>0</v>
      </c>
      <c r="D393" s="30">
        <f>C393</f>
        <v>0</v>
      </c>
      <c r="E393" s="30">
        <f>D393</f>
        <v>0</v>
      </c>
    </row>
    <row r="394" spans="1:5">
      <c r="A394" s="29"/>
      <c r="B394" s="28" t="s">
        <v>314</v>
      </c>
      <c r="C394" s="30">
        <v>65000</v>
      </c>
      <c r="D394" s="30">
        <f>C394</f>
        <v>65000</v>
      </c>
      <c r="E394" s="30">
        <f>D394</f>
        <v>65000</v>
      </c>
    </row>
    <row r="395" spans="1:5">
      <c r="A395" s="6">
        <v>2201</v>
      </c>
      <c r="B395" s="4" t="s">
        <v>115</v>
      </c>
      <c r="C395" s="5">
        <f>SUM(C396:C397)</f>
        <v>3000</v>
      </c>
      <c r="D395" s="5">
        <f>SUM(D396:D397)</f>
        <v>3000</v>
      </c>
      <c r="E395" s="5">
        <f>SUM(E396:E397)</f>
        <v>3000</v>
      </c>
    </row>
    <row r="396" spans="1:5">
      <c r="A396" s="29"/>
      <c r="B396" s="28" t="s">
        <v>315</v>
      </c>
      <c r="C396" s="30">
        <v>3000</v>
      </c>
      <c r="D396" s="30">
        <f t="shared" ref="D396:E398" si="37">C396</f>
        <v>3000</v>
      </c>
      <c r="E396" s="30">
        <f t="shared" si="37"/>
        <v>3000</v>
      </c>
    </row>
    <row r="397" spans="1:5">
      <c r="A397" s="29"/>
      <c r="B397" s="28" t="s">
        <v>316</v>
      </c>
      <c r="C397" s="30">
        <v>0</v>
      </c>
      <c r="D397" s="30">
        <f t="shared" si="37"/>
        <v>0</v>
      </c>
      <c r="E397" s="30">
        <f t="shared" si="37"/>
        <v>0</v>
      </c>
    </row>
    <row r="398" spans="1:5">
      <c r="A398" s="6">
        <v>2201</v>
      </c>
      <c r="B398" s="4" t="s">
        <v>317</v>
      </c>
      <c r="C398" s="5">
        <v>1000</v>
      </c>
      <c r="D398" s="5">
        <f t="shared" si="37"/>
        <v>1000</v>
      </c>
      <c r="E398" s="5">
        <f t="shared" si="37"/>
        <v>1000</v>
      </c>
    </row>
    <row r="399" spans="1:5">
      <c r="A399" s="6">
        <v>2201</v>
      </c>
      <c r="B399" s="4" t="s">
        <v>116</v>
      </c>
      <c r="C399" s="5">
        <f>SUM(C400:C403)</f>
        <v>2000</v>
      </c>
      <c r="D399" s="5">
        <f>SUM(D400:D403)</f>
        <v>2000</v>
      </c>
      <c r="E399" s="5">
        <f>SUM(E400:E403)</f>
        <v>2000</v>
      </c>
    </row>
    <row r="400" spans="1:5">
      <c r="A400" s="29"/>
      <c r="B400" s="28" t="s">
        <v>318</v>
      </c>
      <c r="C400" s="30">
        <v>1000</v>
      </c>
      <c r="D400" s="30">
        <f>C400</f>
        <v>1000</v>
      </c>
      <c r="E400" s="30">
        <f>D400</f>
        <v>1000</v>
      </c>
    </row>
    <row r="401" spans="1:5">
      <c r="A401" s="29"/>
      <c r="B401" s="28" t="s">
        <v>319</v>
      </c>
      <c r="C401" s="30"/>
      <c r="D401" s="30">
        <f t="shared" ref="D401:E403" si="38">C401</f>
        <v>0</v>
      </c>
      <c r="E401" s="30">
        <f t="shared" si="38"/>
        <v>0</v>
      </c>
    </row>
    <row r="402" spans="1:5">
      <c r="A402" s="29"/>
      <c r="B402" s="28" t="s">
        <v>320</v>
      </c>
      <c r="C402" s="30">
        <v>0</v>
      </c>
      <c r="D402" s="30">
        <f t="shared" si="38"/>
        <v>0</v>
      </c>
      <c r="E402" s="30">
        <f t="shared" si="38"/>
        <v>0</v>
      </c>
    </row>
    <row r="403" spans="1:5">
      <c r="A403" s="29"/>
      <c r="B403" s="28" t="s">
        <v>321</v>
      </c>
      <c r="C403" s="30">
        <v>1000</v>
      </c>
      <c r="D403" s="30">
        <f t="shared" si="38"/>
        <v>1000</v>
      </c>
      <c r="E403" s="30">
        <f t="shared" si="38"/>
        <v>1000</v>
      </c>
    </row>
    <row r="404" spans="1:5">
      <c r="A404" s="6">
        <v>2201</v>
      </c>
      <c r="B404" s="4" t="s">
        <v>322</v>
      </c>
      <c r="C404" s="5">
        <f>SUM(C405:C406)</f>
        <v>7550</v>
      </c>
      <c r="D404" s="5">
        <f>SUM(D405:D406)</f>
        <v>7550</v>
      </c>
      <c r="E404" s="5">
        <f>SUM(E405:E406)</f>
        <v>7550</v>
      </c>
    </row>
    <row r="405" spans="1:5">
      <c r="A405" s="29"/>
      <c r="B405" s="28" t="s">
        <v>323</v>
      </c>
      <c r="C405" s="30">
        <v>1550</v>
      </c>
      <c r="D405" s="30">
        <f t="shared" ref="D405:E408" si="39">C405</f>
        <v>1550</v>
      </c>
      <c r="E405" s="30">
        <f t="shared" si="39"/>
        <v>1550</v>
      </c>
    </row>
    <row r="406" spans="1:5">
      <c r="A406" s="29"/>
      <c r="B406" s="28" t="s">
        <v>324</v>
      </c>
      <c r="C406" s="30">
        <v>6000</v>
      </c>
      <c r="D406" s="30">
        <f t="shared" si="39"/>
        <v>6000</v>
      </c>
      <c r="E406" s="30">
        <f t="shared" si="39"/>
        <v>6000</v>
      </c>
    </row>
    <row r="407" spans="1:5">
      <c r="A407" s="6">
        <v>2201</v>
      </c>
      <c r="B407" s="4" t="s">
        <v>325</v>
      </c>
      <c r="C407" s="5">
        <v>5000</v>
      </c>
      <c r="D407" s="5">
        <f t="shared" si="39"/>
        <v>5000</v>
      </c>
      <c r="E407" s="5">
        <f t="shared" si="39"/>
        <v>5000</v>
      </c>
    </row>
    <row r="408" spans="1:5">
      <c r="A408" s="6">
        <v>2201</v>
      </c>
      <c r="B408" s="4" t="s">
        <v>326</v>
      </c>
      <c r="C408" s="5">
        <v>1000</v>
      </c>
      <c r="D408" s="5">
        <f t="shared" si="39"/>
        <v>1000</v>
      </c>
      <c r="E408" s="5">
        <f t="shared" si="39"/>
        <v>1000</v>
      </c>
    </row>
    <row r="409" spans="1:5">
      <c r="A409" s="6">
        <v>2201</v>
      </c>
      <c r="B409" s="4" t="s">
        <v>327</v>
      </c>
      <c r="C409" s="5">
        <f>SUM(C410:C411)</f>
        <v>20000</v>
      </c>
      <c r="D409" s="5">
        <f>SUM(D410:D411)</f>
        <v>20000</v>
      </c>
      <c r="E409" s="5">
        <f>SUM(E410:E411)</f>
        <v>20000</v>
      </c>
    </row>
    <row r="410" spans="1:5">
      <c r="A410" s="29"/>
      <c r="B410" s="28" t="s">
        <v>49</v>
      </c>
      <c r="C410" s="30">
        <v>20000</v>
      </c>
      <c r="D410" s="30">
        <f>C410</f>
        <v>20000</v>
      </c>
      <c r="E410" s="30">
        <f>D410</f>
        <v>20000</v>
      </c>
    </row>
    <row r="411" spans="1:5">
      <c r="A411" s="29"/>
      <c r="B411" s="28" t="s">
        <v>50</v>
      </c>
      <c r="C411" s="30"/>
      <c r="D411" s="30">
        <f>C411</f>
        <v>0</v>
      </c>
      <c r="E411" s="30">
        <f>D411</f>
        <v>0</v>
      </c>
    </row>
    <row r="412" spans="1:5">
      <c r="A412" s="6">
        <v>2201</v>
      </c>
      <c r="B412" s="4" t="s">
        <v>117</v>
      </c>
      <c r="C412" s="5">
        <f>SUM(C413:C414)</f>
        <v>90000</v>
      </c>
      <c r="D412" s="5">
        <f>SUM(D413:D414)</f>
        <v>90000</v>
      </c>
      <c r="E412" s="5">
        <f>SUM(E413:E414)</f>
        <v>90000</v>
      </c>
    </row>
    <row r="413" spans="1:5">
      <c r="A413" s="29"/>
      <c r="B413" s="28" t="s">
        <v>328</v>
      </c>
      <c r="C413" s="30">
        <v>20000</v>
      </c>
      <c r="D413" s="30">
        <f t="shared" ref="D413:E415" si="40">C413</f>
        <v>20000</v>
      </c>
      <c r="E413" s="30">
        <f t="shared" si="40"/>
        <v>20000</v>
      </c>
    </row>
    <row r="414" spans="1:5">
      <c r="A414" s="29"/>
      <c r="B414" s="28" t="s">
        <v>329</v>
      </c>
      <c r="C414" s="30">
        <v>70000</v>
      </c>
      <c r="D414" s="30">
        <f t="shared" si="40"/>
        <v>70000</v>
      </c>
      <c r="E414" s="30">
        <f t="shared" si="40"/>
        <v>70000</v>
      </c>
    </row>
    <row r="415" spans="1:5">
      <c r="A415" s="6">
        <v>2201</v>
      </c>
      <c r="B415" s="4" t="s">
        <v>118</v>
      </c>
      <c r="C415" s="5">
        <v>5000</v>
      </c>
      <c r="D415" s="5">
        <f t="shared" si="40"/>
        <v>5000</v>
      </c>
      <c r="E415" s="5">
        <f t="shared" si="40"/>
        <v>5000</v>
      </c>
    </row>
    <row r="416" spans="1:5">
      <c r="A416" s="6">
        <v>2201</v>
      </c>
      <c r="B416" s="4" t="s">
        <v>332</v>
      </c>
      <c r="C416" s="5">
        <f>SUM(C417:C418)</f>
        <v>3500</v>
      </c>
      <c r="D416" s="5">
        <f>SUM(D417:D418)</f>
        <v>3500</v>
      </c>
      <c r="E416" s="5">
        <f>SUM(E417:E418)</f>
        <v>3500</v>
      </c>
    </row>
    <row r="417" spans="1:5">
      <c r="A417" s="29"/>
      <c r="B417" s="28" t="s">
        <v>330</v>
      </c>
      <c r="C417" s="30">
        <v>3000</v>
      </c>
      <c r="D417" s="30">
        <f t="shared" ref="D417:E421" si="41">C417</f>
        <v>3000</v>
      </c>
      <c r="E417" s="30">
        <f t="shared" si="41"/>
        <v>3000</v>
      </c>
    </row>
    <row r="418" spans="1:5">
      <c r="A418" s="29"/>
      <c r="B418" s="28" t="s">
        <v>331</v>
      </c>
      <c r="C418" s="30">
        <v>500</v>
      </c>
      <c r="D418" s="30">
        <f t="shared" si="41"/>
        <v>500</v>
      </c>
      <c r="E418" s="30">
        <f t="shared" si="41"/>
        <v>500</v>
      </c>
    </row>
    <row r="419" spans="1:5">
      <c r="A419" s="6">
        <v>2201</v>
      </c>
      <c r="B419" s="4" t="s">
        <v>333</v>
      </c>
      <c r="C419" s="5">
        <v>10000</v>
      </c>
      <c r="D419" s="5">
        <f t="shared" si="41"/>
        <v>10000</v>
      </c>
      <c r="E419" s="5">
        <f t="shared" si="41"/>
        <v>10000</v>
      </c>
    </row>
    <row r="420" spans="1:5">
      <c r="A420" s="6">
        <v>2201</v>
      </c>
      <c r="B420" s="4" t="s">
        <v>334</v>
      </c>
      <c r="C420" s="5">
        <v>1050</v>
      </c>
      <c r="D420" s="5">
        <f t="shared" si="41"/>
        <v>1050</v>
      </c>
      <c r="E420" s="5">
        <f t="shared" si="41"/>
        <v>1050</v>
      </c>
    </row>
    <row r="421" spans="1:5">
      <c r="A421" s="6">
        <v>2201</v>
      </c>
      <c r="B421" s="4" t="s">
        <v>335</v>
      </c>
      <c r="C421" s="5">
        <v>2000</v>
      </c>
      <c r="D421" s="5">
        <f t="shared" si="41"/>
        <v>2000</v>
      </c>
      <c r="E421" s="5">
        <f t="shared" si="41"/>
        <v>2000</v>
      </c>
    </row>
    <row r="422" spans="1:5">
      <c r="A422" s="6">
        <v>2201</v>
      </c>
      <c r="B422" s="4" t="s">
        <v>119</v>
      </c>
      <c r="C422" s="5">
        <f>SUM(C423:C428)</f>
        <v>26500</v>
      </c>
      <c r="D422" s="5">
        <f>SUM(D423:D428)</f>
        <v>26500</v>
      </c>
      <c r="E422" s="5">
        <f>SUM(E423:E428)</f>
        <v>26500</v>
      </c>
    </row>
    <row r="423" spans="1:5">
      <c r="A423" s="29"/>
      <c r="B423" s="28" t="s">
        <v>336</v>
      </c>
      <c r="C423" s="30">
        <v>0</v>
      </c>
      <c r="D423" s="30">
        <f>C423</f>
        <v>0</v>
      </c>
      <c r="E423" s="30">
        <f>D423</f>
        <v>0</v>
      </c>
    </row>
    <row r="424" spans="1:5">
      <c r="A424" s="29"/>
      <c r="B424" s="28" t="s">
        <v>337</v>
      </c>
      <c r="C424" s="30"/>
      <c r="D424" s="30">
        <f t="shared" ref="D424:E428" si="42">C424</f>
        <v>0</v>
      </c>
      <c r="E424" s="30">
        <f t="shared" si="42"/>
        <v>0</v>
      </c>
    </row>
    <row r="425" spans="1:5">
      <c r="A425" s="29"/>
      <c r="B425" s="28" t="s">
        <v>338</v>
      </c>
      <c r="C425" s="30">
        <v>6000</v>
      </c>
      <c r="D425" s="30">
        <f t="shared" si="42"/>
        <v>6000</v>
      </c>
      <c r="E425" s="30">
        <f t="shared" si="42"/>
        <v>6000</v>
      </c>
    </row>
    <row r="426" spans="1:5">
      <c r="A426" s="29"/>
      <c r="B426" s="28" t="s">
        <v>339</v>
      </c>
      <c r="C426" s="30"/>
      <c r="D426" s="30">
        <f t="shared" si="42"/>
        <v>0</v>
      </c>
      <c r="E426" s="30">
        <f t="shared" si="42"/>
        <v>0</v>
      </c>
    </row>
    <row r="427" spans="1:5">
      <c r="A427" s="29"/>
      <c r="B427" s="28" t="s">
        <v>340</v>
      </c>
      <c r="C427" s="30">
        <v>500</v>
      </c>
      <c r="D427" s="30">
        <f t="shared" si="42"/>
        <v>500</v>
      </c>
      <c r="E427" s="30">
        <f t="shared" si="42"/>
        <v>500</v>
      </c>
    </row>
    <row r="428" spans="1:5">
      <c r="A428" s="29"/>
      <c r="B428" s="28" t="s">
        <v>341</v>
      </c>
      <c r="C428" s="30">
        <v>20000</v>
      </c>
      <c r="D428" s="30">
        <f t="shared" si="42"/>
        <v>20000</v>
      </c>
      <c r="E428" s="30">
        <f t="shared" si="42"/>
        <v>20000</v>
      </c>
    </row>
    <row r="429" spans="1:5">
      <c r="A429" s="6">
        <v>2201</v>
      </c>
      <c r="B429" s="4" t="s">
        <v>342</v>
      </c>
      <c r="C429" s="5">
        <f>SUM(C430:C442)</f>
        <v>150217</v>
      </c>
      <c r="D429" s="5">
        <f>SUM(D430:D442)</f>
        <v>150217</v>
      </c>
      <c r="E429" s="5">
        <f>SUM(E430:E442)</f>
        <v>150217</v>
      </c>
    </row>
    <row r="430" spans="1:5">
      <c r="A430" s="29"/>
      <c r="B430" s="28" t="s">
        <v>343</v>
      </c>
      <c r="C430" s="30">
        <v>10000</v>
      </c>
      <c r="D430" s="30">
        <f>C430</f>
        <v>10000</v>
      </c>
      <c r="E430" s="30">
        <f>D430</f>
        <v>10000</v>
      </c>
    </row>
    <row r="431" spans="1:5">
      <c r="A431" s="29"/>
      <c r="B431" s="28" t="s">
        <v>344</v>
      </c>
      <c r="C431" s="30">
        <v>10000</v>
      </c>
      <c r="D431" s="30">
        <f t="shared" ref="D431:E442" si="43">C431</f>
        <v>10000</v>
      </c>
      <c r="E431" s="30">
        <f t="shared" si="43"/>
        <v>10000</v>
      </c>
    </row>
    <row r="432" spans="1:5">
      <c r="A432" s="29"/>
      <c r="B432" s="28" t="s">
        <v>345</v>
      </c>
      <c r="C432" s="30">
        <v>48000</v>
      </c>
      <c r="D432" s="30">
        <f t="shared" si="43"/>
        <v>48000</v>
      </c>
      <c r="E432" s="30">
        <f t="shared" si="43"/>
        <v>48000</v>
      </c>
    </row>
    <row r="433" spans="1:5">
      <c r="A433" s="29"/>
      <c r="B433" s="28" t="s">
        <v>346</v>
      </c>
      <c r="C433" s="30">
        <v>3000</v>
      </c>
      <c r="D433" s="30">
        <f t="shared" si="43"/>
        <v>3000</v>
      </c>
      <c r="E433" s="30">
        <f t="shared" si="43"/>
        <v>3000</v>
      </c>
    </row>
    <row r="434" spans="1:5">
      <c r="A434" s="29"/>
      <c r="B434" s="28" t="s">
        <v>347</v>
      </c>
      <c r="C434" s="30">
        <v>4000</v>
      </c>
      <c r="D434" s="30">
        <f t="shared" si="43"/>
        <v>4000</v>
      </c>
      <c r="E434" s="30">
        <f t="shared" si="43"/>
        <v>4000</v>
      </c>
    </row>
    <row r="435" spans="1:5">
      <c r="A435" s="29"/>
      <c r="B435" s="28" t="s">
        <v>348</v>
      </c>
      <c r="C435" s="30"/>
      <c r="D435" s="30">
        <f t="shared" si="43"/>
        <v>0</v>
      </c>
      <c r="E435" s="30">
        <f t="shared" si="43"/>
        <v>0</v>
      </c>
    </row>
    <row r="436" spans="1:5">
      <c r="A436" s="29"/>
      <c r="B436" s="28" t="s">
        <v>349</v>
      </c>
      <c r="C436" s="30"/>
      <c r="D436" s="30">
        <f t="shared" si="43"/>
        <v>0</v>
      </c>
      <c r="E436" s="30">
        <f t="shared" si="43"/>
        <v>0</v>
      </c>
    </row>
    <row r="437" spans="1:5">
      <c r="A437" s="29"/>
      <c r="B437" s="28" t="s">
        <v>350</v>
      </c>
      <c r="C437" s="30"/>
      <c r="D437" s="30">
        <f t="shared" si="43"/>
        <v>0</v>
      </c>
      <c r="E437" s="30">
        <f t="shared" si="43"/>
        <v>0</v>
      </c>
    </row>
    <row r="438" spans="1:5">
      <c r="A438" s="29"/>
      <c r="B438" s="28" t="s">
        <v>351</v>
      </c>
      <c r="C438" s="30"/>
      <c r="D438" s="30">
        <f t="shared" si="43"/>
        <v>0</v>
      </c>
      <c r="E438" s="30">
        <f t="shared" si="43"/>
        <v>0</v>
      </c>
    </row>
    <row r="439" spans="1:5">
      <c r="A439" s="29"/>
      <c r="B439" s="28" t="s">
        <v>352</v>
      </c>
      <c r="C439" s="30">
        <v>50000</v>
      </c>
      <c r="D439" s="30">
        <f t="shared" si="43"/>
        <v>50000</v>
      </c>
      <c r="E439" s="30">
        <f t="shared" si="43"/>
        <v>50000</v>
      </c>
    </row>
    <row r="440" spans="1:5">
      <c r="A440" s="29"/>
      <c r="B440" s="28" t="s">
        <v>353</v>
      </c>
      <c r="C440" s="30"/>
      <c r="D440" s="30">
        <f t="shared" si="43"/>
        <v>0</v>
      </c>
      <c r="E440" s="30">
        <f t="shared" si="43"/>
        <v>0</v>
      </c>
    </row>
    <row r="441" spans="1:5">
      <c r="A441" s="29"/>
      <c r="B441" s="28" t="s">
        <v>354</v>
      </c>
      <c r="C441" s="30">
        <v>14650</v>
      </c>
      <c r="D441" s="30">
        <f t="shared" si="43"/>
        <v>14650</v>
      </c>
      <c r="E441" s="30">
        <f t="shared" si="43"/>
        <v>14650</v>
      </c>
    </row>
    <row r="442" spans="1:5">
      <c r="A442" s="29"/>
      <c r="B442" s="28" t="s">
        <v>355</v>
      </c>
      <c r="C442" s="30">
        <v>10567</v>
      </c>
      <c r="D442" s="30">
        <f t="shared" si="43"/>
        <v>10567</v>
      </c>
      <c r="E442" s="30">
        <f t="shared" si="43"/>
        <v>10567</v>
      </c>
    </row>
    <row r="443" spans="1:5">
      <c r="A443" s="6">
        <v>2201</v>
      </c>
      <c r="B443" s="4" t="s">
        <v>356</v>
      </c>
      <c r="C443" s="5">
        <v>0</v>
      </c>
      <c r="D443" s="5">
        <f>C443</f>
        <v>0</v>
      </c>
      <c r="E443" s="5">
        <f>D443</f>
        <v>0</v>
      </c>
    </row>
    <row r="444" spans="1:5">
      <c r="A444" s="193" t="s">
        <v>357</v>
      </c>
      <c r="B444" s="194"/>
      <c r="C444" s="32">
        <f>C445+C454+C455+C459+C462+C463+C468+C474+C477+C480+C481+C450</f>
        <v>1160000</v>
      </c>
      <c r="D444" s="32">
        <f>D445+D454+D455+D459+D462+D463+D468+D474+D477+D480+D481+D450</f>
        <v>1160000</v>
      </c>
      <c r="E444" s="32">
        <f>E445+E454+E455+E459+E462+E463+E468+E474+E477+E480+E481+E450</f>
        <v>1160000</v>
      </c>
    </row>
    <row r="445" spans="1:5">
      <c r="A445" s="6">
        <v>2202</v>
      </c>
      <c r="B445" s="4" t="s">
        <v>358</v>
      </c>
      <c r="C445" s="5">
        <f>SUM(C446:C449)</f>
        <v>60000</v>
      </c>
      <c r="D445" s="5">
        <f>SUM(D446:D449)</f>
        <v>60000</v>
      </c>
      <c r="E445" s="5">
        <f>SUM(E446:E449)</f>
        <v>60000</v>
      </c>
    </row>
    <row r="446" spans="1:5">
      <c r="A446" s="28"/>
      <c r="B446" s="28" t="s">
        <v>359</v>
      </c>
      <c r="C446" s="30">
        <v>5000</v>
      </c>
      <c r="D446" s="30">
        <f>C446</f>
        <v>5000</v>
      </c>
      <c r="E446" s="30">
        <f>D446</f>
        <v>5000</v>
      </c>
    </row>
    <row r="447" spans="1:5">
      <c r="A447" s="28"/>
      <c r="B447" s="28" t="s">
        <v>360</v>
      </c>
      <c r="C447" s="30">
        <v>5000</v>
      </c>
      <c r="D447" s="30">
        <f t="shared" ref="D447:E449" si="44">C447</f>
        <v>5000</v>
      </c>
      <c r="E447" s="30">
        <f t="shared" si="44"/>
        <v>5000</v>
      </c>
    </row>
    <row r="448" spans="1:5">
      <c r="A448" s="28"/>
      <c r="B448" s="28" t="s">
        <v>361</v>
      </c>
      <c r="C448" s="30">
        <v>0</v>
      </c>
      <c r="D448" s="30">
        <f t="shared" si="44"/>
        <v>0</v>
      </c>
      <c r="E448" s="30">
        <f t="shared" si="44"/>
        <v>0</v>
      </c>
    </row>
    <row r="449" spans="1:5">
      <c r="A449" s="28"/>
      <c r="B449" s="28" t="s">
        <v>362</v>
      </c>
      <c r="C449" s="30">
        <v>50000</v>
      </c>
      <c r="D449" s="30">
        <f t="shared" si="44"/>
        <v>50000</v>
      </c>
      <c r="E449" s="30">
        <f t="shared" si="44"/>
        <v>50000</v>
      </c>
    </row>
    <row r="450" spans="1:5">
      <c r="A450" s="6">
        <v>2202</v>
      </c>
      <c r="B450" s="4" t="s">
        <v>363</v>
      </c>
      <c r="C450" s="5">
        <f>SUM(C451:C453)</f>
        <v>600000</v>
      </c>
      <c r="D450" s="5">
        <f>SUM(D451:D453)</f>
        <v>600000</v>
      </c>
      <c r="E450" s="5">
        <f>SUM(E451:E453)</f>
        <v>600000</v>
      </c>
    </row>
    <row r="451" spans="1:5">
      <c r="A451" s="28"/>
      <c r="B451" s="28" t="s">
        <v>364</v>
      </c>
      <c r="C451" s="30">
        <v>600000</v>
      </c>
      <c r="D451" s="30">
        <f>C451</f>
        <v>600000</v>
      </c>
      <c r="E451" s="30">
        <f>D451</f>
        <v>600000</v>
      </c>
    </row>
    <row r="452" spans="1:5">
      <c r="A452" s="28"/>
      <c r="B452" s="28" t="s">
        <v>365</v>
      </c>
      <c r="C452" s="30">
        <v>0</v>
      </c>
      <c r="D452" s="30">
        <f t="shared" ref="D452:E453" si="45">C452</f>
        <v>0</v>
      </c>
      <c r="E452" s="30">
        <f t="shared" si="45"/>
        <v>0</v>
      </c>
    </row>
    <row r="453" spans="1:5">
      <c r="A453" s="28"/>
      <c r="B453" s="28" t="s">
        <v>366</v>
      </c>
      <c r="C453" s="30">
        <v>0</v>
      </c>
      <c r="D453" s="30">
        <f t="shared" si="45"/>
        <v>0</v>
      </c>
      <c r="E453" s="30">
        <f t="shared" si="45"/>
        <v>0</v>
      </c>
    </row>
    <row r="454" spans="1:5">
      <c r="A454" s="6">
        <v>2202</v>
      </c>
      <c r="B454" s="4" t="s">
        <v>51</v>
      </c>
      <c r="C454" s="5">
        <v>90000</v>
      </c>
      <c r="D454" s="5">
        <f>C454</f>
        <v>90000</v>
      </c>
      <c r="E454" s="5">
        <f>D454</f>
        <v>90000</v>
      </c>
    </row>
    <row r="455" spans="1:5">
      <c r="A455" s="6">
        <v>2202</v>
      </c>
      <c r="B455" s="4" t="s">
        <v>120</v>
      </c>
      <c r="C455" s="5">
        <f>SUM(C456:C458)</f>
        <v>93000</v>
      </c>
      <c r="D455" s="5">
        <f>SUM(D456:D458)</f>
        <v>93000</v>
      </c>
      <c r="E455" s="5">
        <f>SUM(E456:E458)</f>
        <v>93000</v>
      </c>
    </row>
    <row r="456" spans="1:5">
      <c r="A456" s="28"/>
      <c r="B456" s="28" t="s">
        <v>367</v>
      </c>
      <c r="C456" s="30">
        <v>90000</v>
      </c>
      <c r="D456" s="30">
        <f>C456</f>
        <v>90000</v>
      </c>
      <c r="E456" s="30">
        <f>D456</f>
        <v>90000</v>
      </c>
    </row>
    <row r="457" spans="1:5">
      <c r="A457" s="28"/>
      <c r="B457" s="28" t="s">
        <v>368</v>
      </c>
      <c r="C457" s="30">
        <v>3000</v>
      </c>
      <c r="D457" s="30">
        <f t="shared" ref="D457:E458" si="46">C457</f>
        <v>3000</v>
      </c>
      <c r="E457" s="30">
        <f t="shared" si="46"/>
        <v>3000</v>
      </c>
    </row>
    <row r="458" spans="1:5">
      <c r="A458" s="28"/>
      <c r="B458" s="28" t="s">
        <v>361</v>
      </c>
      <c r="C458" s="30">
        <v>0</v>
      </c>
      <c r="D458" s="30">
        <f t="shared" si="46"/>
        <v>0</v>
      </c>
      <c r="E458" s="30">
        <f t="shared" si="46"/>
        <v>0</v>
      </c>
    </row>
    <row r="459" spans="1:5">
      <c r="A459" s="6">
        <v>2202</v>
      </c>
      <c r="B459" s="4" t="s">
        <v>121</v>
      </c>
      <c r="C459" s="5">
        <f>SUM(C460:C461)</f>
        <v>147000</v>
      </c>
      <c r="D459" s="5">
        <f>SUM(D460:D461)</f>
        <v>147000</v>
      </c>
      <c r="E459" s="5">
        <f>SUM(E460:E461)</f>
        <v>147000</v>
      </c>
    </row>
    <row r="460" spans="1:5">
      <c r="A460" s="28"/>
      <c r="B460" s="28" t="s">
        <v>369</v>
      </c>
      <c r="C460" s="30">
        <v>145000</v>
      </c>
      <c r="D460" s="30">
        <f t="shared" ref="D460:E462" si="47">C460</f>
        <v>145000</v>
      </c>
      <c r="E460" s="30">
        <f t="shared" si="47"/>
        <v>145000</v>
      </c>
    </row>
    <row r="461" spans="1:5">
      <c r="A461" s="28"/>
      <c r="B461" s="28" t="s">
        <v>370</v>
      </c>
      <c r="C461" s="30">
        <v>2000</v>
      </c>
      <c r="D461" s="30">
        <f t="shared" si="47"/>
        <v>2000</v>
      </c>
      <c r="E461" s="30">
        <f t="shared" si="47"/>
        <v>2000</v>
      </c>
    </row>
    <row r="462" spans="1:5">
      <c r="A462" s="6">
        <v>2202</v>
      </c>
      <c r="B462" s="4" t="s">
        <v>371</v>
      </c>
      <c r="C462" s="5">
        <v>0</v>
      </c>
      <c r="D462" s="5">
        <f t="shared" si="47"/>
        <v>0</v>
      </c>
      <c r="E462" s="5">
        <f t="shared" si="47"/>
        <v>0</v>
      </c>
    </row>
    <row r="463" spans="1:5">
      <c r="A463" s="6">
        <v>2202</v>
      </c>
      <c r="B463" s="4" t="s">
        <v>372</v>
      </c>
      <c r="C463" s="5">
        <f>SUM(C464:C467)</f>
        <v>0</v>
      </c>
      <c r="D463" s="5">
        <f>SUM(D464:D467)</f>
        <v>0</v>
      </c>
      <c r="E463" s="5">
        <f>SUM(E464:E467)</f>
        <v>0</v>
      </c>
    </row>
    <row r="464" spans="1:5">
      <c r="A464" s="28"/>
      <c r="B464" s="28" t="s">
        <v>373</v>
      </c>
      <c r="C464" s="30">
        <v>0</v>
      </c>
      <c r="D464" s="30">
        <f>C464</f>
        <v>0</v>
      </c>
      <c r="E464" s="30">
        <f>D464</f>
        <v>0</v>
      </c>
    </row>
    <row r="465" spans="1:5">
      <c r="A465" s="28"/>
      <c r="B465" s="28" t="s">
        <v>374</v>
      </c>
      <c r="C465" s="30">
        <v>0</v>
      </c>
      <c r="D465" s="30">
        <f t="shared" ref="D465:E467" si="48">C465</f>
        <v>0</v>
      </c>
      <c r="E465" s="30">
        <f t="shared" si="48"/>
        <v>0</v>
      </c>
    </row>
    <row r="466" spans="1:5">
      <c r="A466" s="28"/>
      <c r="B466" s="28" t="s">
        <v>375</v>
      </c>
      <c r="C466" s="30">
        <v>0</v>
      </c>
      <c r="D466" s="30">
        <f t="shared" si="48"/>
        <v>0</v>
      </c>
      <c r="E466" s="30">
        <f t="shared" si="48"/>
        <v>0</v>
      </c>
    </row>
    <row r="467" spans="1:5">
      <c r="A467" s="28"/>
      <c r="B467" s="28" t="s">
        <v>376</v>
      </c>
      <c r="C467" s="30">
        <v>0</v>
      </c>
      <c r="D467" s="30">
        <f t="shared" si="48"/>
        <v>0</v>
      </c>
      <c r="E467" s="30">
        <f t="shared" si="48"/>
        <v>0</v>
      </c>
    </row>
    <row r="468" spans="1:5">
      <c r="A468" s="6">
        <v>2202</v>
      </c>
      <c r="B468" s="4" t="s">
        <v>377</v>
      </c>
      <c r="C468" s="5">
        <f>SUM(C469:C473)</f>
        <v>0</v>
      </c>
      <c r="D468" s="5">
        <f>SUM(D469:D473)</f>
        <v>0</v>
      </c>
      <c r="E468" s="5">
        <f>SUM(E469:E473)</f>
        <v>0</v>
      </c>
    </row>
    <row r="469" spans="1:5">
      <c r="A469" s="28"/>
      <c r="B469" s="28" t="s">
        <v>378</v>
      </c>
      <c r="C469" s="30">
        <v>0</v>
      </c>
      <c r="D469" s="30">
        <f>C469</f>
        <v>0</v>
      </c>
      <c r="E469" s="30">
        <f>D469</f>
        <v>0</v>
      </c>
    </row>
    <row r="470" spans="1:5">
      <c r="A470" s="28"/>
      <c r="B470" s="28" t="s">
        <v>379</v>
      </c>
      <c r="C470" s="30">
        <v>0</v>
      </c>
      <c r="D470" s="30">
        <f t="shared" ref="D470:E473" si="49">C470</f>
        <v>0</v>
      </c>
      <c r="E470" s="30">
        <f t="shared" si="49"/>
        <v>0</v>
      </c>
    </row>
    <row r="471" spans="1:5">
      <c r="A471" s="28"/>
      <c r="B471" s="28" t="s">
        <v>380</v>
      </c>
      <c r="C471" s="30">
        <v>0</v>
      </c>
      <c r="D471" s="30">
        <f t="shared" si="49"/>
        <v>0</v>
      </c>
      <c r="E471" s="30">
        <f t="shared" si="49"/>
        <v>0</v>
      </c>
    </row>
    <row r="472" spans="1:5">
      <c r="A472" s="28"/>
      <c r="B472" s="28" t="s">
        <v>381</v>
      </c>
      <c r="C472" s="30">
        <v>0</v>
      </c>
      <c r="D472" s="30">
        <f t="shared" si="49"/>
        <v>0</v>
      </c>
      <c r="E472" s="30">
        <f t="shared" si="49"/>
        <v>0</v>
      </c>
    </row>
    <row r="473" spans="1:5">
      <c r="A473" s="28"/>
      <c r="B473" s="28" t="s">
        <v>382</v>
      </c>
      <c r="C473" s="30">
        <v>0</v>
      </c>
      <c r="D473" s="30">
        <f t="shared" si="49"/>
        <v>0</v>
      </c>
      <c r="E473" s="30">
        <f t="shared" si="49"/>
        <v>0</v>
      </c>
    </row>
    <row r="474" spans="1:5">
      <c r="A474" s="6">
        <v>2202</v>
      </c>
      <c r="B474" s="4" t="s">
        <v>122</v>
      </c>
      <c r="C474" s="5">
        <f>SUM(C475:C476)</f>
        <v>135000</v>
      </c>
      <c r="D474" s="5">
        <f>SUM(D475:D476)</f>
        <v>135000</v>
      </c>
      <c r="E474" s="5">
        <f>SUM(E475:E476)</f>
        <v>135000</v>
      </c>
    </row>
    <row r="475" spans="1:5">
      <c r="A475" s="28"/>
      <c r="B475" s="28" t="s">
        <v>383</v>
      </c>
      <c r="C475" s="30">
        <v>20000</v>
      </c>
      <c r="D475" s="30">
        <f>C475</f>
        <v>20000</v>
      </c>
      <c r="E475" s="30">
        <f>D475</f>
        <v>20000</v>
      </c>
    </row>
    <row r="476" spans="1:5">
      <c r="A476" s="28"/>
      <c r="B476" s="28" t="s">
        <v>384</v>
      </c>
      <c r="C476" s="30">
        <v>115000</v>
      </c>
      <c r="D476" s="30">
        <f>C476</f>
        <v>115000</v>
      </c>
      <c r="E476" s="30">
        <f>D476</f>
        <v>115000</v>
      </c>
    </row>
    <row r="477" spans="1:5">
      <c r="A477" s="6">
        <v>2202</v>
      </c>
      <c r="B477" s="4" t="s">
        <v>385</v>
      </c>
      <c r="C477" s="5">
        <f>SUM(C478:C479)</f>
        <v>15000</v>
      </c>
      <c r="D477" s="5">
        <f>SUM(D478:D479)</f>
        <v>15000</v>
      </c>
      <c r="E477" s="5">
        <f>SUM(E478:E479)</f>
        <v>15000</v>
      </c>
    </row>
    <row r="478" spans="1:5">
      <c r="A478" s="28"/>
      <c r="B478" s="28" t="s">
        <v>383</v>
      </c>
      <c r="C478" s="30">
        <v>5000</v>
      </c>
      <c r="D478" s="30">
        <f t="shared" ref="D478:E481" si="50">C478</f>
        <v>5000</v>
      </c>
      <c r="E478" s="30">
        <f t="shared" si="50"/>
        <v>5000</v>
      </c>
    </row>
    <row r="479" spans="1:5">
      <c r="A479" s="28"/>
      <c r="B479" s="28" t="s">
        <v>384</v>
      </c>
      <c r="C479" s="30">
        <v>10000</v>
      </c>
      <c r="D479" s="30">
        <f t="shared" si="50"/>
        <v>10000</v>
      </c>
      <c r="E479" s="30">
        <f t="shared" si="50"/>
        <v>10000</v>
      </c>
    </row>
    <row r="480" spans="1:5">
      <c r="A480" s="6">
        <v>2202</v>
      </c>
      <c r="B480" s="4" t="s">
        <v>386</v>
      </c>
      <c r="C480" s="5">
        <v>20000</v>
      </c>
      <c r="D480" s="5">
        <f t="shared" si="50"/>
        <v>20000</v>
      </c>
      <c r="E480" s="5">
        <f t="shared" si="50"/>
        <v>20000</v>
      </c>
    </row>
    <row r="481" spans="1:10">
      <c r="A481" s="6">
        <v>2202</v>
      </c>
      <c r="B481" s="4" t="s">
        <v>387</v>
      </c>
      <c r="C481" s="5">
        <v>0</v>
      </c>
      <c r="D481" s="5">
        <f t="shared" si="50"/>
        <v>0</v>
      </c>
      <c r="E481" s="5">
        <f t="shared" si="50"/>
        <v>0</v>
      </c>
    </row>
    <row r="482" spans="1:10">
      <c r="A482" s="193" t="s">
        <v>388</v>
      </c>
      <c r="B482" s="194"/>
      <c r="C482" s="32">
        <v>0</v>
      </c>
      <c r="D482" s="32">
        <v>0</v>
      </c>
      <c r="E482" s="32">
        <v>0</v>
      </c>
    </row>
    <row r="483" spans="1:10">
      <c r="A483" s="203" t="s">
        <v>389</v>
      </c>
      <c r="B483" s="204"/>
      <c r="C483" s="35">
        <f>C484+C504+C509+C522+C528+C538</f>
        <v>655400</v>
      </c>
      <c r="D483" s="35">
        <f>D484+D504+D509+D522+D528+D538</f>
        <v>655400</v>
      </c>
      <c r="E483" s="35">
        <f>E484+E504+E509+E522+E528+E538</f>
        <v>655400</v>
      </c>
      <c r="G483" s="39" t="s">
        <v>592</v>
      </c>
      <c r="H483" s="41"/>
      <c r="I483" s="42"/>
      <c r="J483" s="40" t="b">
        <f>AND(H483=I483)</f>
        <v>1</v>
      </c>
    </row>
    <row r="484" spans="1:10">
      <c r="A484" s="193" t="s">
        <v>390</v>
      </c>
      <c r="B484" s="194"/>
      <c r="C484" s="32">
        <f>C485+C486+C490+C491+C494+C497+C500+C501+C502+C503</f>
        <v>257400</v>
      </c>
      <c r="D484" s="32">
        <f>D485+D486+D490+D491+D494+D497+D500+D501+D502+D503</f>
        <v>257400</v>
      </c>
      <c r="E484" s="32">
        <f>E485+E486+E490+E491+E494+E497+E500+E501+E502+E503</f>
        <v>257400</v>
      </c>
    </row>
    <row r="485" spans="1:10">
      <c r="A485" s="6">
        <v>3302</v>
      </c>
      <c r="B485" s="4" t="s">
        <v>391</v>
      </c>
      <c r="C485" s="5">
        <v>60000</v>
      </c>
      <c r="D485" s="5">
        <f>C485</f>
        <v>60000</v>
      </c>
      <c r="E485" s="5">
        <f>D485</f>
        <v>60000</v>
      </c>
    </row>
    <row r="486" spans="1:10">
      <c r="A486" s="6">
        <v>3302</v>
      </c>
      <c r="B486" s="4" t="s">
        <v>392</v>
      </c>
      <c r="C486" s="5">
        <f>SUM(C487:C489)</f>
        <v>142400</v>
      </c>
      <c r="D486" s="5">
        <f>SUM(D487:D489)</f>
        <v>142400</v>
      </c>
      <c r="E486" s="5">
        <f>SUM(E487:E489)</f>
        <v>142400</v>
      </c>
    </row>
    <row r="487" spans="1:10">
      <c r="A487" s="28"/>
      <c r="B487" s="28" t="s">
        <v>393</v>
      </c>
      <c r="C487" s="30">
        <v>43400</v>
      </c>
      <c r="D487" s="30">
        <f>C487</f>
        <v>43400</v>
      </c>
      <c r="E487" s="30">
        <f>D487</f>
        <v>43400</v>
      </c>
    </row>
    <row r="488" spans="1:10">
      <c r="A488" s="28"/>
      <c r="B488" s="28" t="s">
        <v>394</v>
      </c>
      <c r="C488" s="30">
        <v>99000</v>
      </c>
      <c r="D488" s="30">
        <f t="shared" ref="D488:E489" si="51">C488</f>
        <v>99000</v>
      </c>
      <c r="E488" s="30">
        <f t="shared" si="51"/>
        <v>99000</v>
      </c>
    </row>
    <row r="489" spans="1:10">
      <c r="A489" s="28"/>
      <c r="B489" s="28" t="s">
        <v>395</v>
      </c>
      <c r="C489" s="30">
        <v>0</v>
      </c>
      <c r="D489" s="30">
        <f t="shared" si="51"/>
        <v>0</v>
      </c>
      <c r="E489" s="30">
        <f t="shared" si="51"/>
        <v>0</v>
      </c>
    </row>
    <row r="490" spans="1:10">
      <c r="A490" s="6">
        <v>3302</v>
      </c>
      <c r="B490" s="4" t="s">
        <v>396</v>
      </c>
      <c r="C490" s="5"/>
      <c r="D490" s="5">
        <f>C490</f>
        <v>0</v>
      </c>
      <c r="E490" s="5">
        <f>D490</f>
        <v>0</v>
      </c>
    </row>
    <row r="491" spans="1:10">
      <c r="A491" s="6">
        <v>3302</v>
      </c>
      <c r="B491" s="4" t="s">
        <v>397</v>
      </c>
      <c r="C491" s="5">
        <f>SUM(C492:C493)</f>
        <v>0</v>
      </c>
      <c r="D491" s="5">
        <f>SUM(D492:D493)</f>
        <v>0</v>
      </c>
      <c r="E491" s="5">
        <f>SUM(E492:E493)</f>
        <v>0</v>
      </c>
    </row>
    <row r="492" spans="1:10">
      <c r="A492" s="28"/>
      <c r="B492" s="28" t="s">
        <v>398</v>
      </c>
      <c r="C492" s="30">
        <v>0</v>
      </c>
      <c r="D492" s="30">
        <f>C492</f>
        <v>0</v>
      </c>
      <c r="E492" s="30">
        <f>D492</f>
        <v>0</v>
      </c>
    </row>
    <row r="493" spans="1:10">
      <c r="A493" s="28"/>
      <c r="B493" s="28" t="s">
        <v>399</v>
      </c>
      <c r="C493" s="30">
        <v>0</v>
      </c>
      <c r="D493" s="30">
        <f>C493</f>
        <v>0</v>
      </c>
      <c r="E493" s="30">
        <f>D493</f>
        <v>0</v>
      </c>
    </row>
    <row r="494" spans="1:10">
      <c r="A494" s="6">
        <v>3302</v>
      </c>
      <c r="B494" s="4" t="s">
        <v>400</v>
      </c>
      <c r="C494" s="5">
        <f>SUM(C495:C496)</f>
        <v>7000</v>
      </c>
      <c r="D494" s="5">
        <f>SUM(D495:D496)</f>
        <v>7000</v>
      </c>
      <c r="E494" s="5">
        <f>SUM(E495:E496)</f>
        <v>7000</v>
      </c>
    </row>
    <row r="495" spans="1:10">
      <c r="A495" s="28"/>
      <c r="B495" s="28" t="s">
        <v>401</v>
      </c>
      <c r="C495" s="30">
        <v>5000</v>
      </c>
      <c r="D495" s="30">
        <f>C495</f>
        <v>5000</v>
      </c>
      <c r="E495" s="30">
        <f>D495</f>
        <v>5000</v>
      </c>
    </row>
    <row r="496" spans="1:10">
      <c r="A496" s="28"/>
      <c r="B496" s="28" t="s">
        <v>402</v>
      </c>
      <c r="C496" s="30">
        <v>2000</v>
      </c>
      <c r="D496" s="30">
        <f>C496</f>
        <v>2000</v>
      </c>
      <c r="E496" s="30">
        <f>D496</f>
        <v>2000</v>
      </c>
    </row>
    <row r="497" spans="1:6">
      <c r="A497" s="6">
        <v>3302</v>
      </c>
      <c r="B497" s="4" t="s">
        <v>403</v>
      </c>
      <c r="C497" s="5">
        <f>SUM(C498:C499)</f>
        <v>5000</v>
      </c>
      <c r="D497" s="5">
        <f>SUM(D498:D499)</f>
        <v>5000</v>
      </c>
      <c r="E497" s="5">
        <f>SUM(E498:E499)</f>
        <v>5000</v>
      </c>
    </row>
    <row r="498" spans="1:6">
      <c r="A498" s="28"/>
      <c r="B498" s="28" t="s">
        <v>404</v>
      </c>
      <c r="C498" s="30"/>
      <c r="D498" s="30">
        <f t="shared" ref="D498:E503" si="52">C498</f>
        <v>0</v>
      </c>
      <c r="E498" s="30">
        <f t="shared" si="52"/>
        <v>0</v>
      </c>
    </row>
    <row r="499" spans="1:6">
      <c r="A499" s="28"/>
      <c r="B499" s="28" t="s">
        <v>405</v>
      </c>
      <c r="C499" s="30">
        <v>5000</v>
      </c>
      <c r="D499" s="30">
        <f t="shared" si="52"/>
        <v>5000</v>
      </c>
      <c r="E499" s="30">
        <f t="shared" si="52"/>
        <v>5000</v>
      </c>
    </row>
    <row r="500" spans="1:6">
      <c r="A500" s="6">
        <v>3302</v>
      </c>
      <c r="B500" s="4" t="s">
        <v>406</v>
      </c>
      <c r="C500" s="5">
        <v>42000</v>
      </c>
      <c r="D500" s="5">
        <f t="shared" si="52"/>
        <v>42000</v>
      </c>
      <c r="E500" s="5">
        <f t="shared" si="52"/>
        <v>42000</v>
      </c>
    </row>
    <row r="501" spans="1:6">
      <c r="A501" s="6">
        <v>3302</v>
      </c>
      <c r="B501" s="4" t="s">
        <v>407</v>
      </c>
      <c r="C501" s="5"/>
      <c r="D501" s="5">
        <f t="shared" si="52"/>
        <v>0</v>
      </c>
      <c r="E501" s="5">
        <f t="shared" si="52"/>
        <v>0</v>
      </c>
    </row>
    <row r="502" spans="1:6">
      <c r="A502" s="6">
        <v>3302</v>
      </c>
      <c r="B502" s="4" t="s">
        <v>408</v>
      </c>
      <c r="C502" s="5">
        <v>1000</v>
      </c>
      <c r="D502" s="5">
        <f t="shared" si="52"/>
        <v>1000</v>
      </c>
      <c r="E502" s="5">
        <f t="shared" si="52"/>
        <v>1000</v>
      </c>
    </row>
    <row r="503" spans="1:6">
      <c r="A503" s="6">
        <v>3302</v>
      </c>
      <c r="B503" s="4" t="s">
        <v>409</v>
      </c>
      <c r="C503" s="5">
        <v>0</v>
      </c>
      <c r="D503" s="5">
        <f t="shared" si="52"/>
        <v>0</v>
      </c>
      <c r="E503" s="5">
        <f t="shared" si="52"/>
        <v>0</v>
      </c>
    </row>
    <row r="504" spans="1:6">
      <c r="A504" s="193" t="s">
        <v>410</v>
      </c>
      <c r="B504" s="194"/>
      <c r="C504" s="32">
        <f>SUM(C505:C508)</f>
        <v>144000</v>
      </c>
      <c r="D504" s="32">
        <f>SUM(D505:D508)</f>
        <v>144000</v>
      </c>
      <c r="E504" s="32">
        <f>SUM(E505:E508)</f>
        <v>144000</v>
      </c>
    </row>
    <row r="505" spans="1:6">
      <c r="A505" s="6">
        <v>3303</v>
      </c>
      <c r="B505" s="4" t="s">
        <v>411</v>
      </c>
      <c r="C505" s="5">
        <v>7000</v>
      </c>
      <c r="D505" s="5">
        <f>C505</f>
        <v>7000</v>
      </c>
      <c r="E505" s="5">
        <f>D505</f>
        <v>7000</v>
      </c>
    </row>
    <row r="506" spans="1:6">
      <c r="A506" s="6">
        <v>3303</v>
      </c>
      <c r="B506" s="4" t="s">
        <v>412</v>
      </c>
      <c r="C506" s="5">
        <v>0</v>
      </c>
      <c r="D506" s="5">
        <f t="shared" ref="D506:E508" si="53">C506</f>
        <v>0</v>
      </c>
      <c r="E506" s="5">
        <f t="shared" si="53"/>
        <v>0</v>
      </c>
    </row>
    <row r="507" spans="1:6">
      <c r="A507" s="6">
        <v>3303</v>
      </c>
      <c r="B507" s="4" t="s">
        <v>413</v>
      </c>
      <c r="C507" s="5">
        <v>2000</v>
      </c>
      <c r="D507" s="5">
        <f t="shared" si="53"/>
        <v>2000</v>
      </c>
      <c r="E507" s="5">
        <f t="shared" si="53"/>
        <v>2000</v>
      </c>
    </row>
    <row r="508" spans="1:6">
      <c r="A508" s="6">
        <v>3303</v>
      </c>
      <c r="B508" s="4" t="s">
        <v>409</v>
      </c>
      <c r="C508" s="5">
        <v>135000</v>
      </c>
      <c r="D508" s="5">
        <f t="shared" si="53"/>
        <v>135000</v>
      </c>
      <c r="E508" s="5">
        <f t="shared" si="53"/>
        <v>135000</v>
      </c>
    </row>
    <row r="509" spans="1:6">
      <c r="A509" s="193" t="s">
        <v>414</v>
      </c>
      <c r="B509" s="194"/>
      <c r="C509" s="32">
        <f>C510+C511+C512+C513+C517+C518+C519+C520+C521</f>
        <v>247000</v>
      </c>
      <c r="D509" s="32">
        <f>D510+D511+D512+D513+D517+D518+D519+D520+D521</f>
        <v>247000</v>
      </c>
      <c r="E509" s="32">
        <f>E510+E511+E512+E513+E517+E518+E519+E520+E521</f>
        <v>247000</v>
      </c>
      <c r="F509" s="51"/>
    </row>
    <row r="510" spans="1:6">
      <c r="A510" s="6">
        <v>3305</v>
      </c>
      <c r="B510" s="4" t="s">
        <v>415</v>
      </c>
      <c r="C510" s="5">
        <v>0</v>
      </c>
      <c r="D510" s="5">
        <f>C510</f>
        <v>0</v>
      </c>
      <c r="E510" s="5">
        <f>D510</f>
        <v>0</v>
      </c>
    </row>
    <row r="511" spans="1:6">
      <c r="A511" s="6">
        <v>3305</v>
      </c>
      <c r="B511" s="4" t="s">
        <v>416</v>
      </c>
      <c r="C511" s="5">
        <v>0</v>
      </c>
      <c r="D511" s="5">
        <f t="shared" ref="D511:E512" si="54">C511</f>
        <v>0</v>
      </c>
      <c r="E511" s="5">
        <f t="shared" si="54"/>
        <v>0</v>
      </c>
    </row>
    <row r="512" spans="1:6">
      <c r="A512" s="6">
        <v>3305</v>
      </c>
      <c r="B512" s="4" t="s">
        <v>417</v>
      </c>
      <c r="C512" s="5">
        <v>0</v>
      </c>
      <c r="D512" s="5">
        <f t="shared" si="54"/>
        <v>0</v>
      </c>
      <c r="E512" s="5">
        <f t="shared" si="54"/>
        <v>0</v>
      </c>
    </row>
    <row r="513" spans="1:5">
      <c r="A513" s="6">
        <v>3305</v>
      </c>
      <c r="B513" s="4" t="s">
        <v>418</v>
      </c>
      <c r="C513" s="5">
        <f>SUM(C514:C516)</f>
        <v>20000</v>
      </c>
      <c r="D513" s="5">
        <f>SUM(D514:D516)</f>
        <v>20000</v>
      </c>
      <c r="E513" s="5">
        <f>SUM(E514:E516)</f>
        <v>20000</v>
      </c>
    </row>
    <row r="514" spans="1:5">
      <c r="A514" s="29"/>
      <c r="B514" s="28" t="s">
        <v>419</v>
      </c>
      <c r="C514" s="30">
        <v>10000</v>
      </c>
      <c r="D514" s="30">
        <f t="shared" ref="D514:E521" si="55">C514</f>
        <v>10000</v>
      </c>
      <c r="E514" s="30">
        <f t="shared" si="55"/>
        <v>10000</v>
      </c>
    </row>
    <row r="515" spans="1:5">
      <c r="A515" s="29"/>
      <c r="B515" s="28" t="s">
        <v>420</v>
      </c>
      <c r="C515" s="30">
        <v>10000</v>
      </c>
      <c r="D515" s="30">
        <f t="shared" si="55"/>
        <v>10000</v>
      </c>
      <c r="E515" s="30">
        <f t="shared" si="55"/>
        <v>10000</v>
      </c>
    </row>
    <row r="516" spans="1:5">
      <c r="A516" s="29"/>
      <c r="B516" s="28" t="s">
        <v>421</v>
      </c>
      <c r="C516" s="30">
        <v>0</v>
      </c>
      <c r="D516" s="30">
        <f t="shared" si="55"/>
        <v>0</v>
      </c>
      <c r="E516" s="30">
        <f t="shared" si="55"/>
        <v>0</v>
      </c>
    </row>
    <row r="517" spans="1:5">
      <c r="A517" s="6">
        <v>3305</v>
      </c>
      <c r="B517" s="4" t="s">
        <v>422</v>
      </c>
      <c r="C517" s="5">
        <v>20000</v>
      </c>
      <c r="D517" s="5">
        <f t="shared" si="55"/>
        <v>20000</v>
      </c>
      <c r="E517" s="5">
        <f t="shared" si="55"/>
        <v>20000</v>
      </c>
    </row>
    <row r="518" spans="1:5">
      <c r="A518" s="6">
        <v>3305</v>
      </c>
      <c r="B518" s="4" t="s">
        <v>423</v>
      </c>
      <c r="C518" s="5">
        <v>5000</v>
      </c>
      <c r="D518" s="5">
        <f t="shared" si="55"/>
        <v>5000</v>
      </c>
      <c r="E518" s="5">
        <f t="shared" si="55"/>
        <v>5000</v>
      </c>
    </row>
    <row r="519" spans="1:5">
      <c r="A519" s="6">
        <v>3305</v>
      </c>
      <c r="B519" s="4" t="s">
        <v>424</v>
      </c>
      <c r="C519" s="5">
        <v>2000</v>
      </c>
      <c r="D519" s="5">
        <f t="shared" si="55"/>
        <v>2000</v>
      </c>
      <c r="E519" s="5">
        <f t="shared" si="55"/>
        <v>2000</v>
      </c>
    </row>
    <row r="520" spans="1:5">
      <c r="A520" s="6">
        <v>3305</v>
      </c>
      <c r="B520" s="4" t="s">
        <v>425</v>
      </c>
      <c r="C520" s="5">
        <v>200000</v>
      </c>
      <c r="D520" s="5">
        <f t="shared" si="55"/>
        <v>200000</v>
      </c>
      <c r="E520" s="5">
        <f t="shared" si="55"/>
        <v>200000</v>
      </c>
    </row>
    <row r="521" spans="1:5">
      <c r="A521" s="6">
        <v>3305</v>
      </c>
      <c r="B521" s="4" t="s">
        <v>409</v>
      </c>
      <c r="C521" s="5">
        <v>0</v>
      </c>
      <c r="D521" s="5">
        <f t="shared" si="55"/>
        <v>0</v>
      </c>
      <c r="E521" s="5">
        <f t="shared" si="55"/>
        <v>0</v>
      </c>
    </row>
    <row r="522" spans="1:5">
      <c r="A522" s="193" t="s">
        <v>426</v>
      </c>
      <c r="B522" s="194"/>
      <c r="C522" s="32">
        <f>SUM(C523:C527)</f>
        <v>0</v>
      </c>
      <c r="D522" s="32">
        <f>SUM(D523:D527)</f>
        <v>0</v>
      </c>
      <c r="E522" s="32">
        <f>SUM(E523:E527)</f>
        <v>0</v>
      </c>
    </row>
    <row r="523" spans="1:5">
      <c r="A523" s="6">
        <v>3306</v>
      </c>
      <c r="B523" s="4" t="s">
        <v>427</v>
      </c>
      <c r="C523" s="5">
        <v>0</v>
      </c>
      <c r="D523" s="5">
        <f>C523</f>
        <v>0</v>
      </c>
      <c r="E523" s="5">
        <f>D523</f>
        <v>0</v>
      </c>
    </row>
    <row r="524" spans="1:5">
      <c r="A524" s="6">
        <v>3306</v>
      </c>
      <c r="B524" s="4" t="s">
        <v>428</v>
      </c>
      <c r="C524" s="5">
        <v>0</v>
      </c>
      <c r="D524" s="5">
        <f t="shared" ref="D524:E527" si="56">C524</f>
        <v>0</v>
      </c>
      <c r="E524" s="5">
        <f t="shared" si="56"/>
        <v>0</v>
      </c>
    </row>
    <row r="525" spans="1:5">
      <c r="A525" s="6">
        <v>3306</v>
      </c>
      <c r="B525" s="4" t="s">
        <v>429</v>
      </c>
      <c r="C525" s="5">
        <v>0</v>
      </c>
      <c r="D525" s="5">
        <f t="shared" si="56"/>
        <v>0</v>
      </c>
      <c r="E525" s="5">
        <f t="shared" si="56"/>
        <v>0</v>
      </c>
    </row>
    <row r="526" spans="1:5">
      <c r="A526" s="6">
        <v>3306</v>
      </c>
      <c r="B526" s="4" t="s">
        <v>430</v>
      </c>
      <c r="C526" s="5">
        <v>0</v>
      </c>
      <c r="D526" s="5">
        <f t="shared" si="56"/>
        <v>0</v>
      </c>
      <c r="E526" s="5">
        <f t="shared" si="56"/>
        <v>0</v>
      </c>
    </row>
    <row r="527" spans="1:5">
      <c r="A527" s="6">
        <v>3306</v>
      </c>
      <c r="B527" s="4" t="s">
        <v>431</v>
      </c>
      <c r="C527" s="5">
        <v>0</v>
      </c>
      <c r="D527" s="5">
        <f t="shared" si="56"/>
        <v>0</v>
      </c>
      <c r="E527" s="5">
        <f t="shared" si="56"/>
        <v>0</v>
      </c>
    </row>
    <row r="528" spans="1:5">
      <c r="A528" s="193" t="s">
        <v>432</v>
      </c>
      <c r="B528" s="194"/>
      <c r="C528" s="32">
        <f>C529+C531+C537</f>
        <v>0</v>
      </c>
      <c r="D528" s="32">
        <f>D529+D531+D537</f>
        <v>0</v>
      </c>
      <c r="E528" s="32">
        <f>E529+E531+E537</f>
        <v>0</v>
      </c>
    </row>
    <row r="529" spans="1:5">
      <c r="A529" s="6">
        <v>3307</v>
      </c>
      <c r="B529" s="4" t="s">
        <v>433</v>
      </c>
      <c r="C529" s="5">
        <f>SUM(C530)</f>
        <v>0</v>
      </c>
      <c r="D529" s="5">
        <f>SUM(D530)</f>
        <v>0</v>
      </c>
      <c r="E529" s="5">
        <f>SUM(E530)</f>
        <v>0</v>
      </c>
    </row>
    <row r="530" spans="1:5">
      <c r="A530" s="29"/>
      <c r="B530" s="28" t="s">
        <v>434</v>
      </c>
      <c r="C530" s="30">
        <v>0</v>
      </c>
      <c r="D530" s="30">
        <f>C530</f>
        <v>0</v>
      </c>
      <c r="E530" s="30">
        <f>D530</f>
        <v>0</v>
      </c>
    </row>
    <row r="531" spans="1:5">
      <c r="A531" s="6">
        <v>3307</v>
      </c>
      <c r="B531" s="4" t="s">
        <v>418</v>
      </c>
      <c r="C531" s="5">
        <f>SUM(C532:C536)</f>
        <v>0</v>
      </c>
      <c r="D531" s="5">
        <f>SUM(D532:D536)</f>
        <v>0</v>
      </c>
      <c r="E531" s="5">
        <f>SUM(E532:E536)</f>
        <v>0</v>
      </c>
    </row>
    <row r="532" spans="1:5">
      <c r="A532" s="29"/>
      <c r="B532" s="28" t="s">
        <v>435</v>
      </c>
      <c r="C532" s="30">
        <v>0</v>
      </c>
      <c r="D532" s="30">
        <f>C532</f>
        <v>0</v>
      </c>
      <c r="E532" s="30">
        <f>D532</f>
        <v>0</v>
      </c>
    </row>
    <row r="533" spans="1:5">
      <c r="A533" s="29"/>
      <c r="B533" s="28" t="s">
        <v>436</v>
      </c>
      <c r="C533" s="30">
        <v>0</v>
      </c>
      <c r="D533" s="30">
        <f t="shared" ref="D533:E536" si="57">C533</f>
        <v>0</v>
      </c>
      <c r="E533" s="30">
        <f t="shared" si="57"/>
        <v>0</v>
      </c>
    </row>
    <row r="534" spans="1:5">
      <c r="A534" s="29"/>
      <c r="B534" s="28" t="s">
        <v>437</v>
      </c>
      <c r="C534" s="30">
        <v>0</v>
      </c>
      <c r="D534" s="30">
        <f t="shared" si="57"/>
        <v>0</v>
      </c>
      <c r="E534" s="30">
        <f t="shared" si="57"/>
        <v>0</v>
      </c>
    </row>
    <row r="535" spans="1:5">
      <c r="A535" s="29"/>
      <c r="B535" s="28" t="s">
        <v>438</v>
      </c>
      <c r="C535" s="30">
        <v>0</v>
      </c>
      <c r="D535" s="30">
        <f t="shared" si="57"/>
        <v>0</v>
      </c>
      <c r="E535" s="30">
        <f t="shared" si="57"/>
        <v>0</v>
      </c>
    </row>
    <row r="536" spans="1:5">
      <c r="A536" s="29"/>
      <c r="B536" s="28" t="s">
        <v>439</v>
      </c>
      <c r="C536" s="30">
        <v>0</v>
      </c>
      <c r="D536" s="30">
        <f t="shared" si="57"/>
        <v>0</v>
      </c>
      <c r="E536" s="30">
        <f t="shared" si="57"/>
        <v>0</v>
      </c>
    </row>
    <row r="537" spans="1:5">
      <c r="A537" s="6">
        <v>3307</v>
      </c>
      <c r="B537" s="4" t="s">
        <v>440</v>
      </c>
      <c r="C537" s="5">
        <v>0</v>
      </c>
      <c r="D537" s="5">
        <f>C537</f>
        <v>0</v>
      </c>
      <c r="E537" s="5">
        <f>D537</f>
        <v>0</v>
      </c>
    </row>
    <row r="538" spans="1:5">
      <c r="A538" s="193" t="s">
        <v>441</v>
      </c>
      <c r="B538" s="194"/>
      <c r="C538" s="32">
        <f>SUM(C539:C544)</f>
        <v>7000</v>
      </c>
      <c r="D538" s="32">
        <f>SUM(D539:D544)</f>
        <v>7000</v>
      </c>
      <c r="E538" s="32">
        <f>SUM(E539:E544)</f>
        <v>7000</v>
      </c>
    </row>
    <row r="539" spans="1:5">
      <c r="A539" s="6">
        <v>3310</v>
      </c>
      <c r="B539" s="4" t="s">
        <v>443</v>
      </c>
      <c r="C539" s="5">
        <v>0</v>
      </c>
      <c r="D539" s="5">
        <f>C539</f>
        <v>0</v>
      </c>
      <c r="E539" s="5">
        <f>D539</f>
        <v>0</v>
      </c>
    </row>
    <row r="540" spans="1:5">
      <c r="A540" s="6">
        <v>3310</v>
      </c>
      <c r="B540" s="4" t="s">
        <v>52</v>
      </c>
      <c r="C540" s="5">
        <v>7000</v>
      </c>
      <c r="D540" s="5">
        <f t="shared" ref="D540:E543" si="58">C540</f>
        <v>7000</v>
      </c>
      <c r="E540" s="5">
        <f t="shared" si="58"/>
        <v>7000</v>
      </c>
    </row>
    <row r="541" spans="1:5">
      <c r="A541" s="6">
        <v>3310</v>
      </c>
      <c r="B541" s="4" t="s">
        <v>444</v>
      </c>
      <c r="C541" s="5">
        <v>0</v>
      </c>
      <c r="D541" s="5">
        <f t="shared" si="58"/>
        <v>0</v>
      </c>
      <c r="E541" s="5">
        <f t="shared" si="58"/>
        <v>0</v>
      </c>
    </row>
    <row r="542" spans="1:5">
      <c r="A542" s="6">
        <v>3310</v>
      </c>
      <c r="B542" s="4" t="s">
        <v>445</v>
      </c>
      <c r="C542" s="5">
        <v>0</v>
      </c>
      <c r="D542" s="5">
        <f t="shared" si="58"/>
        <v>0</v>
      </c>
      <c r="E542" s="5">
        <f t="shared" si="58"/>
        <v>0</v>
      </c>
    </row>
    <row r="543" spans="1:5">
      <c r="A543" s="6">
        <v>3310</v>
      </c>
      <c r="B543" s="4" t="s">
        <v>442</v>
      </c>
      <c r="C543" s="5">
        <v>0</v>
      </c>
      <c r="D543" s="5">
        <f t="shared" si="58"/>
        <v>0</v>
      </c>
      <c r="E543" s="5">
        <f t="shared" si="58"/>
        <v>0</v>
      </c>
    </row>
    <row r="544" spans="1:5">
      <c r="A544" s="6">
        <v>3310</v>
      </c>
      <c r="B544" s="4" t="s">
        <v>446</v>
      </c>
      <c r="C544" s="5">
        <f>SUM(C545:C546)</f>
        <v>0</v>
      </c>
      <c r="D544" s="5">
        <f>SUM(D545:D546)</f>
        <v>0</v>
      </c>
      <c r="E544" s="5">
        <f>SUM(E545:E546)</f>
        <v>0</v>
      </c>
    </row>
    <row r="545" spans="1:10">
      <c r="A545" s="29"/>
      <c r="B545" s="28" t="s">
        <v>447</v>
      </c>
      <c r="C545" s="30">
        <v>0</v>
      </c>
      <c r="D545" s="30">
        <f>C545</f>
        <v>0</v>
      </c>
      <c r="E545" s="30">
        <f>D545</f>
        <v>0</v>
      </c>
    </row>
    <row r="546" spans="1:10">
      <c r="A546" s="29"/>
      <c r="B546" s="28" t="s">
        <v>448</v>
      </c>
      <c r="C546" s="30">
        <v>0</v>
      </c>
      <c r="D546" s="30">
        <f>C546</f>
        <v>0</v>
      </c>
      <c r="E546" s="30">
        <f>D546</f>
        <v>0</v>
      </c>
    </row>
    <row r="547" spans="1:10">
      <c r="A547" s="201" t="s">
        <v>449</v>
      </c>
      <c r="B547" s="202"/>
      <c r="C547" s="35">
        <f>C548+C549</f>
        <v>0</v>
      </c>
      <c r="D547" s="35">
        <f>D548+D549</f>
        <v>0</v>
      </c>
      <c r="E547" s="35">
        <f>E548+E549</f>
        <v>0</v>
      </c>
      <c r="G547" s="39" t="s">
        <v>593</v>
      </c>
      <c r="H547" s="41"/>
      <c r="I547" s="42"/>
      <c r="J547" s="40" t="b">
        <f>AND(H547=I547)</f>
        <v>1</v>
      </c>
    </row>
    <row r="548" spans="1:10">
      <c r="A548" s="193" t="s">
        <v>450</v>
      </c>
      <c r="B548" s="194"/>
      <c r="C548" s="32"/>
      <c r="D548" s="32">
        <f>C548</f>
        <v>0</v>
      </c>
      <c r="E548" s="32">
        <f>D548</f>
        <v>0</v>
      </c>
    </row>
    <row r="549" spans="1:10">
      <c r="A549" s="193" t="s">
        <v>451</v>
      </c>
      <c r="B549" s="194"/>
      <c r="C549" s="32">
        <v>0</v>
      </c>
      <c r="D549" s="32">
        <f>C549</f>
        <v>0</v>
      </c>
      <c r="E549" s="32">
        <f>D549</f>
        <v>0</v>
      </c>
    </row>
    <row r="550" spans="1:10">
      <c r="A550" s="199" t="s">
        <v>455</v>
      </c>
      <c r="B550" s="200"/>
      <c r="C550" s="36">
        <f>C551</f>
        <v>333000</v>
      </c>
      <c r="D550" s="36">
        <f>D551</f>
        <v>333000</v>
      </c>
      <c r="E550" s="36">
        <f>E551</f>
        <v>333000</v>
      </c>
      <c r="G550" s="39" t="s">
        <v>59</v>
      </c>
      <c r="H550" s="41"/>
      <c r="I550" s="42"/>
      <c r="J550" s="40" t="b">
        <f>AND(H550=I550)</f>
        <v>1</v>
      </c>
    </row>
    <row r="551" spans="1:10">
      <c r="A551" s="195" t="s">
        <v>456</v>
      </c>
      <c r="B551" s="196"/>
      <c r="C551" s="33">
        <f>C552+C556</f>
        <v>333000</v>
      </c>
      <c r="D551" s="33">
        <f>D552+D556</f>
        <v>333000</v>
      </c>
      <c r="E551" s="33">
        <f>E552+E556</f>
        <v>333000</v>
      </c>
      <c r="G551" s="39" t="s">
        <v>594</v>
      </c>
      <c r="H551" s="41"/>
      <c r="I551" s="42"/>
      <c r="J551" s="40" t="b">
        <f>AND(H551=I551)</f>
        <v>1</v>
      </c>
    </row>
    <row r="552" spans="1:10">
      <c r="A552" s="193" t="s">
        <v>457</v>
      </c>
      <c r="B552" s="194"/>
      <c r="C552" s="32">
        <f>SUM(C553:C555)</f>
        <v>333000</v>
      </c>
      <c r="D552" s="32">
        <f>SUM(D553:D555)</f>
        <v>333000</v>
      </c>
      <c r="E552" s="32">
        <f>SUM(E553:E555)</f>
        <v>333000</v>
      </c>
    </row>
    <row r="553" spans="1:10">
      <c r="A553" s="6">
        <v>5500</v>
      </c>
      <c r="B553" s="4" t="s">
        <v>458</v>
      </c>
      <c r="C553" s="5">
        <v>333000</v>
      </c>
      <c r="D553" s="5">
        <f t="shared" ref="D553:E555" si="59">C553</f>
        <v>333000</v>
      </c>
      <c r="E553" s="5">
        <f t="shared" si="59"/>
        <v>333000</v>
      </c>
    </row>
    <row r="554" spans="1:10">
      <c r="A554" s="6">
        <v>5500</v>
      </c>
      <c r="B554" s="4" t="s">
        <v>459</v>
      </c>
      <c r="C554" s="5">
        <v>0</v>
      </c>
      <c r="D554" s="5">
        <f t="shared" si="59"/>
        <v>0</v>
      </c>
      <c r="E554" s="5">
        <f t="shared" si="59"/>
        <v>0</v>
      </c>
      <c r="F554" s="51"/>
    </row>
    <row r="555" spans="1:10">
      <c r="A555" s="6">
        <v>5500</v>
      </c>
      <c r="B555" s="4" t="s">
        <v>460</v>
      </c>
      <c r="C555" s="5">
        <v>0</v>
      </c>
      <c r="D555" s="5">
        <f t="shared" si="59"/>
        <v>0</v>
      </c>
      <c r="E555" s="5">
        <f t="shared" si="59"/>
        <v>0</v>
      </c>
    </row>
    <row r="556" spans="1:10">
      <c r="A556" s="193" t="s">
        <v>461</v>
      </c>
      <c r="B556" s="194"/>
      <c r="C556" s="32">
        <f>SUM(C557:C558)</f>
        <v>0</v>
      </c>
      <c r="D556" s="32">
        <f>SUM(D557:D558)</f>
        <v>0</v>
      </c>
      <c r="E556" s="32">
        <f>SUM(E557:E558)</f>
        <v>0</v>
      </c>
    </row>
    <row r="557" spans="1:10">
      <c r="A557" s="6">
        <v>5501</v>
      </c>
      <c r="B557" s="4" t="s">
        <v>462</v>
      </c>
      <c r="C557" s="5">
        <v>0</v>
      </c>
      <c r="D557" s="5">
        <f>C557</f>
        <v>0</v>
      </c>
      <c r="E557" s="5">
        <f>D557</f>
        <v>0</v>
      </c>
    </row>
    <row r="558" spans="1:10">
      <c r="A558" s="6">
        <v>5501</v>
      </c>
      <c r="B558" s="4" t="s">
        <v>463</v>
      </c>
      <c r="C558" s="5">
        <v>0</v>
      </c>
      <c r="D558" s="5">
        <f>C558</f>
        <v>0</v>
      </c>
      <c r="E558" s="5">
        <f>D558</f>
        <v>0</v>
      </c>
      <c r="F558" s="51"/>
    </row>
    <row r="559" spans="1:10">
      <c r="A559" s="197" t="s">
        <v>62</v>
      </c>
      <c r="B559" s="198"/>
      <c r="C559" s="37">
        <f>C560+C716+C725</f>
        <v>6288002</v>
      </c>
      <c r="D559" s="37">
        <f>D560+D716+D725</f>
        <v>6288002</v>
      </c>
      <c r="E559" s="37">
        <f>E560+E716+E725</f>
        <v>6288002</v>
      </c>
      <c r="G559" s="39" t="s">
        <v>62</v>
      </c>
      <c r="H559" s="41"/>
      <c r="I559" s="42"/>
      <c r="J559" s="40" t="b">
        <f>AND(H559=I559)</f>
        <v>1</v>
      </c>
    </row>
    <row r="560" spans="1:10">
      <c r="A560" s="199" t="s">
        <v>464</v>
      </c>
      <c r="B560" s="200"/>
      <c r="C560" s="36">
        <f>C561+C638+C642+C645</f>
        <v>5511002</v>
      </c>
      <c r="D560" s="36">
        <f>D561+D638+D642+D645</f>
        <v>5511002</v>
      </c>
      <c r="E560" s="36">
        <f>E561+E638+E642+E645</f>
        <v>5511002</v>
      </c>
      <c r="G560" s="39" t="s">
        <v>61</v>
      </c>
      <c r="H560" s="41"/>
      <c r="I560" s="42"/>
      <c r="J560" s="40" t="b">
        <f>AND(H560=I560)</f>
        <v>1</v>
      </c>
    </row>
    <row r="561" spans="1:10">
      <c r="A561" s="195" t="s">
        <v>465</v>
      </c>
      <c r="B561" s="196"/>
      <c r="C561" s="38">
        <f>C562+C567+C568+C569+C576+C577+C581+C584+C585+C586+C587+C592+C595+C599+C603+C610+C616+C628</f>
        <v>5211002</v>
      </c>
      <c r="D561" s="38">
        <f>D562+D567+D568+D569+D576+D577+D581+D584+D585+D586+D587+D592+D595+D599+D603+D610+D616+D628</f>
        <v>5211002</v>
      </c>
      <c r="E561" s="38">
        <f>E562+E567+E568+E569+E576+E577+E581+E584+E585+E586+E587+E592+E595+E599+E603+E610+E616+E628</f>
        <v>5211002</v>
      </c>
      <c r="G561" s="39" t="s">
        <v>595</v>
      </c>
      <c r="H561" s="41"/>
      <c r="I561" s="42"/>
      <c r="J561" s="40" t="b">
        <f>AND(H561=I561)</f>
        <v>1</v>
      </c>
    </row>
    <row r="562" spans="1:10">
      <c r="A562" s="193" t="s">
        <v>466</v>
      </c>
      <c r="B562" s="194"/>
      <c r="C562" s="32">
        <f>SUM(C563:C566)</f>
        <v>208045</v>
      </c>
      <c r="D562" s="32">
        <f>SUM(D563:D566)</f>
        <v>208045</v>
      </c>
      <c r="E562" s="32">
        <f>SUM(E563:E566)</f>
        <v>208045</v>
      </c>
    </row>
    <row r="563" spans="1:10">
      <c r="A563" s="7">
        <v>6600</v>
      </c>
      <c r="B563" s="4" t="s">
        <v>468</v>
      </c>
      <c r="C563" s="5">
        <v>14000</v>
      </c>
      <c r="D563" s="5">
        <f>C563</f>
        <v>14000</v>
      </c>
      <c r="E563" s="5">
        <f>D563</f>
        <v>14000</v>
      </c>
    </row>
    <row r="564" spans="1:10">
      <c r="A564" s="7">
        <v>6600</v>
      </c>
      <c r="B564" s="4" t="s">
        <v>469</v>
      </c>
      <c r="C564" s="5">
        <v>0</v>
      </c>
      <c r="D564" s="5">
        <f t="shared" ref="D564:E566" si="60">C564</f>
        <v>0</v>
      </c>
      <c r="E564" s="5">
        <f t="shared" si="60"/>
        <v>0</v>
      </c>
    </row>
    <row r="565" spans="1:10">
      <c r="A565" s="7">
        <v>6600</v>
      </c>
      <c r="B565" s="4" t="s">
        <v>470</v>
      </c>
      <c r="C565" s="5">
        <v>0</v>
      </c>
      <c r="D565" s="5">
        <f t="shared" si="60"/>
        <v>0</v>
      </c>
      <c r="E565" s="5">
        <f t="shared" si="60"/>
        <v>0</v>
      </c>
    </row>
    <row r="566" spans="1:10">
      <c r="A566" s="6">
        <v>6600</v>
      </c>
      <c r="B566" s="4" t="s">
        <v>471</v>
      </c>
      <c r="C566" s="5">
        <v>194045</v>
      </c>
      <c r="D566" s="5">
        <f t="shared" si="60"/>
        <v>194045</v>
      </c>
      <c r="E566" s="5">
        <f t="shared" si="60"/>
        <v>194045</v>
      </c>
    </row>
    <row r="567" spans="1:10">
      <c r="A567" s="193" t="s">
        <v>467</v>
      </c>
      <c r="B567" s="194"/>
      <c r="C567" s="31">
        <v>100000</v>
      </c>
      <c r="D567" s="31">
        <f>C567</f>
        <v>100000</v>
      </c>
      <c r="E567" s="31">
        <f>D567</f>
        <v>100000</v>
      </c>
    </row>
    <row r="568" spans="1:10">
      <c r="A568" s="193" t="s">
        <v>472</v>
      </c>
      <c r="B568" s="194"/>
      <c r="C568" s="32">
        <v>0</v>
      </c>
      <c r="D568" s="32">
        <f>C568</f>
        <v>0</v>
      </c>
      <c r="E568" s="32">
        <f>D568</f>
        <v>0</v>
      </c>
    </row>
    <row r="569" spans="1:10">
      <c r="A569" s="193" t="s">
        <v>473</v>
      </c>
      <c r="B569" s="194"/>
      <c r="C569" s="32">
        <f>SUM(C570:C575)</f>
        <v>539500</v>
      </c>
      <c r="D569" s="32">
        <f>SUM(D570:D575)</f>
        <v>539500</v>
      </c>
      <c r="E569" s="32">
        <f>SUM(E570:E575)</f>
        <v>539500</v>
      </c>
    </row>
    <row r="570" spans="1:10">
      <c r="A570" s="7">
        <v>6603</v>
      </c>
      <c r="B570" s="4" t="s">
        <v>474</v>
      </c>
      <c r="C570" s="5">
        <v>474500</v>
      </c>
      <c r="D570" s="5">
        <f>C570</f>
        <v>474500</v>
      </c>
      <c r="E570" s="5">
        <f>D570</f>
        <v>474500</v>
      </c>
    </row>
    <row r="571" spans="1:10">
      <c r="A571" s="7">
        <v>6603</v>
      </c>
      <c r="B571" s="4" t="s">
        <v>475</v>
      </c>
      <c r="C571" s="5">
        <v>65000</v>
      </c>
      <c r="D571" s="5">
        <f t="shared" ref="D571:E575" si="61">C571</f>
        <v>65000</v>
      </c>
      <c r="E571" s="5">
        <f t="shared" si="61"/>
        <v>65000</v>
      </c>
    </row>
    <row r="572" spans="1:10">
      <c r="A572" s="7">
        <v>6603</v>
      </c>
      <c r="B572" s="4" t="s">
        <v>476</v>
      </c>
      <c r="C572" s="5">
        <v>0</v>
      </c>
      <c r="D572" s="5">
        <f t="shared" si="61"/>
        <v>0</v>
      </c>
      <c r="E572" s="5">
        <f t="shared" si="61"/>
        <v>0</v>
      </c>
    </row>
    <row r="573" spans="1:10">
      <c r="A573" s="7">
        <v>6603</v>
      </c>
      <c r="B573" s="4" t="s">
        <v>477</v>
      </c>
      <c r="C573" s="5">
        <v>0</v>
      </c>
      <c r="D573" s="5">
        <f t="shared" si="61"/>
        <v>0</v>
      </c>
      <c r="E573" s="5">
        <f t="shared" si="61"/>
        <v>0</v>
      </c>
    </row>
    <row r="574" spans="1:10">
      <c r="A574" s="7">
        <v>6603</v>
      </c>
      <c r="B574" s="4" t="s">
        <v>478</v>
      </c>
      <c r="C574" s="5">
        <v>0</v>
      </c>
      <c r="D574" s="5">
        <f t="shared" si="61"/>
        <v>0</v>
      </c>
      <c r="E574" s="5">
        <f t="shared" si="61"/>
        <v>0</v>
      </c>
    </row>
    <row r="575" spans="1:10">
      <c r="A575" s="7">
        <v>6603</v>
      </c>
      <c r="B575" s="4" t="s">
        <v>479</v>
      </c>
      <c r="C575" s="5">
        <v>0</v>
      </c>
      <c r="D575" s="5">
        <f t="shared" si="61"/>
        <v>0</v>
      </c>
      <c r="E575" s="5">
        <f t="shared" si="61"/>
        <v>0</v>
      </c>
    </row>
    <row r="576" spans="1:10">
      <c r="A576" s="193" t="s">
        <v>480</v>
      </c>
      <c r="B576" s="194"/>
      <c r="C576" s="32">
        <v>76000</v>
      </c>
      <c r="D576" s="32">
        <f>C576</f>
        <v>76000</v>
      </c>
      <c r="E576" s="32">
        <f>D576</f>
        <v>76000</v>
      </c>
    </row>
    <row r="577" spans="1:5">
      <c r="A577" s="193" t="s">
        <v>481</v>
      </c>
      <c r="B577" s="194"/>
      <c r="C577" s="32">
        <f>SUM(C578:C580)</f>
        <v>40000</v>
      </c>
      <c r="D577" s="32">
        <f>SUM(D578:D580)</f>
        <v>40000</v>
      </c>
      <c r="E577" s="32">
        <f>SUM(E578:E580)</f>
        <v>40000</v>
      </c>
    </row>
    <row r="578" spans="1:5">
      <c r="A578" s="7">
        <v>6605</v>
      </c>
      <c r="B578" s="4" t="s">
        <v>482</v>
      </c>
      <c r="C578" s="5">
        <v>25000</v>
      </c>
      <c r="D578" s="5">
        <f t="shared" ref="D578:E580" si="62">C578</f>
        <v>25000</v>
      </c>
      <c r="E578" s="5">
        <f t="shared" si="62"/>
        <v>25000</v>
      </c>
    </row>
    <row r="579" spans="1:5">
      <c r="A579" s="7">
        <v>6605</v>
      </c>
      <c r="B579" s="4" t="s">
        <v>483</v>
      </c>
      <c r="C579" s="5">
        <v>0</v>
      </c>
      <c r="D579" s="5">
        <f t="shared" si="62"/>
        <v>0</v>
      </c>
      <c r="E579" s="5">
        <f t="shared" si="62"/>
        <v>0</v>
      </c>
    </row>
    <row r="580" spans="1:5">
      <c r="A580" s="7">
        <v>6605</v>
      </c>
      <c r="B580" s="4" t="s">
        <v>484</v>
      </c>
      <c r="C580" s="5">
        <v>15000</v>
      </c>
      <c r="D580" s="5">
        <f t="shared" si="62"/>
        <v>15000</v>
      </c>
      <c r="E580" s="5">
        <f t="shared" si="62"/>
        <v>15000</v>
      </c>
    </row>
    <row r="581" spans="1:5">
      <c r="A581" s="193" t="s">
        <v>485</v>
      </c>
      <c r="B581" s="194"/>
      <c r="C581" s="32">
        <f>SUM(C582:C583)</f>
        <v>172000</v>
      </c>
      <c r="D581" s="32">
        <f>SUM(D582:D583)</f>
        <v>172000</v>
      </c>
      <c r="E581" s="32">
        <f>SUM(E582:E583)</f>
        <v>172000</v>
      </c>
    </row>
    <row r="582" spans="1:5">
      <c r="A582" s="7">
        <v>6606</v>
      </c>
      <c r="B582" s="4" t="s">
        <v>486</v>
      </c>
      <c r="C582" s="5">
        <v>80000</v>
      </c>
      <c r="D582" s="5">
        <f t="shared" ref="D582:E586" si="63">C582</f>
        <v>80000</v>
      </c>
      <c r="E582" s="5">
        <f t="shared" si="63"/>
        <v>80000</v>
      </c>
    </row>
    <row r="583" spans="1:5">
      <c r="A583" s="7">
        <v>6606</v>
      </c>
      <c r="B583" s="4" t="s">
        <v>487</v>
      </c>
      <c r="C583" s="5">
        <v>92000</v>
      </c>
      <c r="D583" s="5">
        <f t="shared" si="63"/>
        <v>92000</v>
      </c>
      <c r="E583" s="5">
        <f t="shared" si="63"/>
        <v>92000</v>
      </c>
    </row>
    <row r="584" spans="1:5">
      <c r="A584" s="193" t="s">
        <v>488</v>
      </c>
      <c r="B584" s="194"/>
      <c r="C584" s="32">
        <v>0</v>
      </c>
      <c r="D584" s="32">
        <f t="shared" si="63"/>
        <v>0</v>
      </c>
      <c r="E584" s="32">
        <f t="shared" si="63"/>
        <v>0</v>
      </c>
    </row>
    <row r="585" spans="1:5">
      <c r="A585" s="193" t="s">
        <v>489</v>
      </c>
      <c r="B585" s="194"/>
      <c r="C585" s="32">
        <v>155000</v>
      </c>
      <c r="D585" s="32">
        <f t="shared" si="63"/>
        <v>155000</v>
      </c>
      <c r="E585" s="32">
        <f t="shared" si="63"/>
        <v>155000</v>
      </c>
    </row>
    <row r="586" spans="1:5">
      <c r="A586" s="193" t="s">
        <v>490</v>
      </c>
      <c r="B586" s="194"/>
      <c r="C586" s="32">
        <v>0</v>
      </c>
      <c r="D586" s="32">
        <f t="shared" si="63"/>
        <v>0</v>
      </c>
      <c r="E586" s="32">
        <f t="shared" si="63"/>
        <v>0</v>
      </c>
    </row>
    <row r="587" spans="1:5">
      <c r="A587" s="193" t="s">
        <v>491</v>
      </c>
      <c r="B587" s="194"/>
      <c r="C587" s="32">
        <f>SUM(C588:C591)</f>
        <v>498000</v>
      </c>
      <c r="D587" s="32">
        <f>SUM(D588:D591)</f>
        <v>498000</v>
      </c>
      <c r="E587" s="32">
        <f>SUM(E588:E591)</f>
        <v>498000</v>
      </c>
    </row>
    <row r="588" spans="1:5">
      <c r="A588" s="7">
        <v>6610</v>
      </c>
      <c r="B588" s="4" t="s">
        <v>492</v>
      </c>
      <c r="C588" s="5">
        <v>498000</v>
      </c>
      <c r="D588" s="5">
        <f>C588</f>
        <v>498000</v>
      </c>
      <c r="E588" s="5">
        <f>D588</f>
        <v>498000</v>
      </c>
    </row>
    <row r="589" spans="1:5">
      <c r="A589" s="7">
        <v>6610</v>
      </c>
      <c r="B589" s="4" t="s">
        <v>493</v>
      </c>
      <c r="C589" s="5">
        <v>0</v>
      </c>
      <c r="D589" s="5">
        <f t="shared" ref="D589:E591" si="64">C589</f>
        <v>0</v>
      </c>
      <c r="E589" s="5">
        <f t="shared" si="64"/>
        <v>0</v>
      </c>
    </row>
    <row r="590" spans="1:5">
      <c r="A590" s="7">
        <v>6610</v>
      </c>
      <c r="B590" s="4" t="s">
        <v>494</v>
      </c>
      <c r="C590" s="5">
        <v>0</v>
      </c>
      <c r="D590" s="5">
        <f t="shared" si="64"/>
        <v>0</v>
      </c>
      <c r="E590" s="5">
        <f t="shared" si="64"/>
        <v>0</v>
      </c>
    </row>
    <row r="591" spans="1:5">
      <c r="A591" s="7">
        <v>6610</v>
      </c>
      <c r="B591" s="4" t="s">
        <v>495</v>
      </c>
      <c r="C591" s="5">
        <v>0</v>
      </c>
      <c r="D591" s="5">
        <f t="shared" si="64"/>
        <v>0</v>
      </c>
      <c r="E591" s="5">
        <f t="shared" si="64"/>
        <v>0</v>
      </c>
    </row>
    <row r="592" spans="1:5">
      <c r="A592" s="193" t="s">
        <v>498</v>
      </c>
      <c r="B592" s="194"/>
      <c r="C592" s="32">
        <f>SUM(C593:C594)</f>
        <v>0</v>
      </c>
      <c r="D592" s="32">
        <f>SUM(D593:D594)</f>
        <v>0</v>
      </c>
      <c r="E592" s="32">
        <f>SUM(E593:E594)</f>
        <v>0</v>
      </c>
    </row>
    <row r="593" spans="1:5">
      <c r="A593" s="7">
        <v>6611</v>
      </c>
      <c r="B593" s="4" t="s">
        <v>496</v>
      </c>
      <c r="C593" s="5">
        <v>0</v>
      </c>
      <c r="D593" s="5">
        <f>C593</f>
        <v>0</v>
      </c>
      <c r="E593" s="5">
        <f>D593</f>
        <v>0</v>
      </c>
    </row>
    <row r="594" spans="1:5">
      <c r="A594" s="7">
        <v>6611</v>
      </c>
      <c r="B594" s="4" t="s">
        <v>497</v>
      </c>
      <c r="C594" s="5">
        <v>0</v>
      </c>
      <c r="D594" s="5">
        <f>C594</f>
        <v>0</v>
      </c>
      <c r="E594" s="5">
        <f>D594</f>
        <v>0</v>
      </c>
    </row>
    <row r="595" spans="1:5">
      <c r="A595" s="193" t="s">
        <v>502</v>
      </c>
      <c r="B595" s="194"/>
      <c r="C595" s="32">
        <f>SUM(C596:C598)</f>
        <v>32000</v>
      </c>
      <c r="D595" s="32">
        <f>SUM(D596:D598)</f>
        <v>32000</v>
      </c>
      <c r="E595" s="32">
        <f>SUM(E596:E598)</f>
        <v>32000</v>
      </c>
    </row>
    <row r="596" spans="1:5">
      <c r="A596" s="7">
        <v>6612</v>
      </c>
      <c r="B596" s="4" t="s">
        <v>499</v>
      </c>
      <c r="C596" s="5">
        <v>0</v>
      </c>
      <c r="D596" s="5">
        <f>C596</f>
        <v>0</v>
      </c>
      <c r="E596" s="5">
        <f>D596</f>
        <v>0</v>
      </c>
    </row>
    <row r="597" spans="1:5">
      <c r="A597" s="7">
        <v>6612</v>
      </c>
      <c r="B597" s="4" t="s">
        <v>500</v>
      </c>
      <c r="C597" s="5">
        <v>32000</v>
      </c>
      <c r="D597" s="5">
        <f t="shared" ref="D597:E598" si="65">C597</f>
        <v>32000</v>
      </c>
      <c r="E597" s="5">
        <f t="shared" si="65"/>
        <v>32000</v>
      </c>
    </row>
    <row r="598" spans="1:5">
      <c r="A598" s="7">
        <v>6612</v>
      </c>
      <c r="B598" s="4" t="s">
        <v>501</v>
      </c>
      <c r="C598" s="5">
        <v>0</v>
      </c>
      <c r="D598" s="5">
        <f t="shared" si="65"/>
        <v>0</v>
      </c>
      <c r="E598" s="5">
        <f t="shared" si="65"/>
        <v>0</v>
      </c>
    </row>
    <row r="599" spans="1:5">
      <c r="A599" s="193" t="s">
        <v>503</v>
      </c>
      <c r="B599" s="194"/>
      <c r="C599" s="32">
        <f>SUM(C600:C602)</f>
        <v>2340457</v>
      </c>
      <c r="D599" s="32">
        <f>SUM(D600:D602)</f>
        <v>2340457</v>
      </c>
      <c r="E599" s="32">
        <f>SUM(E600:E602)</f>
        <v>2340457</v>
      </c>
    </row>
    <row r="600" spans="1:5">
      <c r="A600" s="7">
        <v>6613</v>
      </c>
      <c r="B600" s="4" t="s">
        <v>504</v>
      </c>
      <c r="C600" s="5">
        <v>345000</v>
      </c>
      <c r="D600" s="5">
        <f t="shared" ref="D600:E602" si="66">C600</f>
        <v>345000</v>
      </c>
      <c r="E600" s="5">
        <f t="shared" si="66"/>
        <v>345000</v>
      </c>
    </row>
    <row r="601" spans="1:5">
      <c r="A601" s="7">
        <v>6613</v>
      </c>
      <c r="B601" s="4" t="s">
        <v>505</v>
      </c>
      <c r="C601" s="5">
        <v>1995457</v>
      </c>
      <c r="D601" s="5">
        <f t="shared" si="66"/>
        <v>1995457</v>
      </c>
      <c r="E601" s="5">
        <f t="shared" si="66"/>
        <v>1995457</v>
      </c>
    </row>
    <row r="602" spans="1:5">
      <c r="A602" s="7">
        <v>6613</v>
      </c>
      <c r="B602" s="4" t="s">
        <v>501</v>
      </c>
      <c r="C602" s="5">
        <v>0</v>
      </c>
      <c r="D602" s="5">
        <f t="shared" si="66"/>
        <v>0</v>
      </c>
      <c r="E602" s="5">
        <f t="shared" si="66"/>
        <v>0</v>
      </c>
    </row>
    <row r="603" spans="1:5">
      <c r="A603" s="193" t="s">
        <v>506</v>
      </c>
      <c r="B603" s="194"/>
      <c r="C603" s="32">
        <f>SUM(C604:C609)</f>
        <v>0</v>
      </c>
      <c r="D603" s="32">
        <f>SUM(D604:D609)</f>
        <v>0</v>
      </c>
      <c r="E603" s="32">
        <f>SUM(E604:E609)</f>
        <v>0</v>
      </c>
    </row>
    <row r="604" spans="1:5">
      <c r="A604" s="7">
        <v>6614</v>
      </c>
      <c r="B604" s="4" t="s">
        <v>507</v>
      </c>
      <c r="C604" s="5">
        <v>0</v>
      </c>
      <c r="D604" s="5">
        <f>C604</f>
        <v>0</v>
      </c>
      <c r="E604" s="5">
        <f>D604</f>
        <v>0</v>
      </c>
    </row>
    <row r="605" spans="1:5">
      <c r="A605" s="7">
        <v>6614</v>
      </c>
      <c r="B605" s="4" t="s">
        <v>508</v>
      </c>
      <c r="C605" s="5">
        <v>0</v>
      </c>
      <c r="D605" s="5">
        <f t="shared" ref="D605:E609" si="67">C605</f>
        <v>0</v>
      </c>
      <c r="E605" s="5">
        <f t="shared" si="67"/>
        <v>0</v>
      </c>
    </row>
    <row r="606" spans="1:5">
      <c r="A606" s="7">
        <v>6614</v>
      </c>
      <c r="B606" s="4" t="s">
        <v>509</v>
      </c>
      <c r="C606" s="5">
        <v>0</v>
      </c>
      <c r="D606" s="5">
        <f t="shared" si="67"/>
        <v>0</v>
      </c>
      <c r="E606" s="5">
        <f t="shared" si="67"/>
        <v>0</v>
      </c>
    </row>
    <row r="607" spans="1:5">
      <c r="A607" s="7">
        <v>6614</v>
      </c>
      <c r="B607" s="4" t="s">
        <v>510</v>
      </c>
      <c r="C607" s="5">
        <v>0</v>
      </c>
      <c r="D607" s="5">
        <f t="shared" si="67"/>
        <v>0</v>
      </c>
      <c r="E607" s="5">
        <f t="shared" si="67"/>
        <v>0</v>
      </c>
    </row>
    <row r="608" spans="1:5">
      <c r="A608" s="7">
        <v>6614</v>
      </c>
      <c r="B608" s="4" t="s">
        <v>511</v>
      </c>
      <c r="C608" s="5">
        <v>0</v>
      </c>
      <c r="D608" s="5">
        <f t="shared" si="67"/>
        <v>0</v>
      </c>
      <c r="E608" s="5">
        <f t="shared" si="67"/>
        <v>0</v>
      </c>
    </row>
    <row r="609" spans="1:5">
      <c r="A609" s="7">
        <v>6614</v>
      </c>
      <c r="B609" s="4" t="s">
        <v>512</v>
      </c>
      <c r="C609" s="5">
        <v>0</v>
      </c>
      <c r="D609" s="5">
        <f t="shared" si="67"/>
        <v>0</v>
      </c>
      <c r="E609" s="5">
        <f t="shared" si="67"/>
        <v>0</v>
      </c>
    </row>
    <row r="610" spans="1:5">
      <c r="A610" s="193" t="s">
        <v>513</v>
      </c>
      <c r="B610" s="194"/>
      <c r="C610" s="32">
        <f>SUM(C611:C615)</f>
        <v>0</v>
      </c>
      <c r="D610" s="32">
        <f>SUM(D611:D615)</f>
        <v>0</v>
      </c>
      <c r="E610" s="32">
        <f>SUM(E611:E615)</f>
        <v>0</v>
      </c>
    </row>
    <row r="611" spans="1:5">
      <c r="A611" s="7">
        <v>6615</v>
      </c>
      <c r="B611" s="4" t="s">
        <v>514</v>
      </c>
      <c r="C611" s="5">
        <v>0</v>
      </c>
      <c r="D611" s="5">
        <f>C611</f>
        <v>0</v>
      </c>
      <c r="E611" s="5">
        <f>D611</f>
        <v>0</v>
      </c>
    </row>
    <row r="612" spans="1:5">
      <c r="A612" s="7">
        <v>6615</v>
      </c>
      <c r="B612" s="4" t="s">
        <v>515</v>
      </c>
      <c r="C612" s="5">
        <v>0</v>
      </c>
      <c r="D612" s="5">
        <f t="shared" ref="D612:E615" si="68">C612</f>
        <v>0</v>
      </c>
      <c r="E612" s="5">
        <f t="shared" si="68"/>
        <v>0</v>
      </c>
    </row>
    <row r="613" spans="1:5">
      <c r="A613" s="7">
        <v>6615</v>
      </c>
      <c r="B613" s="4" t="s">
        <v>516</v>
      </c>
      <c r="C613" s="5">
        <v>0</v>
      </c>
      <c r="D613" s="5">
        <f t="shared" si="68"/>
        <v>0</v>
      </c>
      <c r="E613" s="5">
        <f t="shared" si="68"/>
        <v>0</v>
      </c>
    </row>
    <row r="614" spans="1:5">
      <c r="A614" s="7">
        <v>6615</v>
      </c>
      <c r="B614" s="4" t="s">
        <v>517</v>
      </c>
      <c r="C614" s="5">
        <v>0</v>
      </c>
      <c r="D614" s="5">
        <f t="shared" si="68"/>
        <v>0</v>
      </c>
      <c r="E614" s="5">
        <f t="shared" si="68"/>
        <v>0</v>
      </c>
    </row>
    <row r="615" spans="1:5">
      <c r="A615" s="7">
        <v>6615</v>
      </c>
      <c r="B615" s="4" t="s">
        <v>518</v>
      </c>
      <c r="C615" s="5">
        <v>0</v>
      </c>
      <c r="D615" s="5">
        <f t="shared" si="68"/>
        <v>0</v>
      </c>
      <c r="E615" s="5">
        <f t="shared" si="68"/>
        <v>0</v>
      </c>
    </row>
    <row r="616" spans="1:5">
      <c r="A616" s="193" t="s">
        <v>519</v>
      </c>
      <c r="B616" s="194"/>
      <c r="C616" s="32">
        <f>SUM(C617:C627)</f>
        <v>1050000</v>
      </c>
      <c r="D616" s="32">
        <f>SUM(D617:D627)</f>
        <v>1050000</v>
      </c>
      <c r="E616" s="32">
        <f>SUM(E617:E627)</f>
        <v>1050000</v>
      </c>
    </row>
    <row r="617" spans="1:5">
      <c r="A617" s="7">
        <v>6616</v>
      </c>
      <c r="B617" s="4" t="s">
        <v>520</v>
      </c>
      <c r="C617" s="5">
        <v>0</v>
      </c>
      <c r="D617" s="5">
        <f>C617</f>
        <v>0</v>
      </c>
      <c r="E617" s="5">
        <f>D617</f>
        <v>0</v>
      </c>
    </row>
    <row r="618" spans="1:5">
      <c r="A618" s="7">
        <v>6616</v>
      </c>
      <c r="B618" s="4" t="s">
        <v>521</v>
      </c>
      <c r="C618" s="5">
        <v>0</v>
      </c>
      <c r="D618" s="5">
        <f t="shared" ref="D618:E627" si="69">C618</f>
        <v>0</v>
      </c>
      <c r="E618" s="5">
        <f t="shared" si="69"/>
        <v>0</v>
      </c>
    </row>
    <row r="619" spans="1:5">
      <c r="A619" s="7">
        <v>6616</v>
      </c>
      <c r="B619" s="4" t="s">
        <v>522</v>
      </c>
      <c r="C619" s="5">
        <v>0</v>
      </c>
      <c r="D619" s="5">
        <f t="shared" si="69"/>
        <v>0</v>
      </c>
      <c r="E619" s="5">
        <f t="shared" si="69"/>
        <v>0</v>
      </c>
    </row>
    <row r="620" spans="1:5">
      <c r="A620" s="7">
        <v>6616</v>
      </c>
      <c r="B620" s="4" t="s">
        <v>523</v>
      </c>
      <c r="C620" s="5">
        <v>650000</v>
      </c>
      <c r="D620" s="5">
        <f t="shared" si="69"/>
        <v>650000</v>
      </c>
      <c r="E620" s="5">
        <f t="shared" si="69"/>
        <v>650000</v>
      </c>
    </row>
    <row r="621" spans="1:5">
      <c r="A621" s="7">
        <v>6616</v>
      </c>
      <c r="B621" s="4" t="s">
        <v>524</v>
      </c>
      <c r="C621" s="5">
        <v>0</v>
      </c>
      <c r="D621" s="5">
        <f t="shared" si="69"/>
        <v>0</v>
      </c>
      <c r="E621" s="5">
        <f t="shared" si="69"/>
        <v>0</v>
      </c>
    </row>
    <row r="622" spans="1:5">
      <c r="A622" s="7">
        <v>6616</v>
      </c>
      <c r="B622" s="4" t="s">
        <v>525</v>
      </c>
      <c r="C622" s="5">
        <v>0</v>
      </c>
      <c r="D622" s="5">
        <f t="shared" si="69"/>
        <v>0</v>
      </c>
      <c r="E622" s="5">
        <f t="shared" si="69"/>
        <v>0</v>
      </c>
    </row>
    <row r="623" spans="1:5">
      <c r="A623" s="7">
        <v>6616</v>
      </c>
      <c r="B623" s="4" t="s">
        <v>526</v>
      </c>
      <c r="C623" s="5">
        <v>0</v>
      </c>
      <c r="D623" s="5">
        <f t="shared" si="69"/>
        <v>0</v>
      </c>
      <c r="E623" s="5">
        <f t="shared" si="69"/>
        <v>0</v>
      </c>
    </row>
    <row r="624" spans="1:5">
      <c r="A624" s="7">
        <v>6616</v>
      </c>
      <c r="B624" s="4" t="s">
        <v>527</v>
      </c>
      <c r="C624" s="5">
        <v>400000</v>
      </c>
      <c r="D624" s="5">
        <f t="shared" si="69"/>
        <v>400000</v>
      </c>
      <c r="E624" s="5">
        <f t="shared" si="69"/>
        <v>400000</v>
      </c>
    </row>
    <row r="625" spans="1:10">
      <c r="A625" s="7">
        <v>6616</v>
      </c>
      <c r="B625" s="4" t="s">
        <v>528</v>
      </c>
      <c r="C625" s="5">
        <v>0</v>
      </c>
      <c r="D625" s="5">
        <f t="shared" si="69"/>
        <v>0</v>
      </c>
      <c r="E625" s="5">
        <f t="shared" si="69"/>
        <v>0</v>
      </c>
    </row>
    <row r="626" spans="1:10">
      <c r="A626" s="7">
        <v>6616</v>
      </c>
      <c r="B626" s="4" t="s">
        <v>529</v>
      </c>
      <c r="C626" s="5">
        <v>0</v>
      </c>
      <c r="D626" s="5">
        <f t="shared" si="69"/>
        <v>0</v>
      </c>
      <c r="E626" s="5">
        <f t="shared" si="69"/>
        <v>0</v>
      </c>
    </row>
    <row r="627" spans="1:10">
      <c r="A627" s="7">
        <v>6616</v>
      </c>
      <c r="B627" s="4" t="s">
        <v>530</v>
      </c>
      <c r="C627" s="5">
        <v>0</v>
      </c>
      <c r="D627" s="5">
        <f t="shared" si="69"/>
        <v>0</v>
      </c>
      <c r="E627" s="5">
        <f t="shared" si="69"/>
        <v>0</v>
      </c>
    </row>
    <row r="628" spans="1:10">
      <c r="A628" s="193" t="s">
        <v>531</v>
      </c>
      <c r="B628" s="194"/>
      <c r="C628" s="32">
        <f>SUM(C629:C637)</f>
        <v>0</v>
      </c>
      <c r="D628" s="32">
        <f>SUM(D629:D637)</f>
        <v>0</v>
      </c>
      <c r="E628" s="32">
        <f>SUM(E629:E637)</f>
        <v>0</v>
      </c>
    </row>
    <row r="629" spans="1:10">
      <c r="A629" s="7">
        <v>6617</v>
      </c>
      <c r="B629" s="4" t="s">
        <v>532</v>
      </c>
      <c r="C629" s="5">
        <v>0</v>
      </c>
      <c r="D629" s="5">
        <f>C629</f>
        <v>0</v>
      </c>
      <c r="E629" s="5">
        <f>D629</f>
        <v>0</v>
      </c>
    </row>
    <row r="630" spans="1:10">
      <c r="A630" s="7">
        <v>6617</v>
      </c>
      <c r="B630" s="4" t="s">
        <v>533</v>
      </c>
      <c r="C630" s="5">
        <v>0</v>
      </c>
      <c r="D630" s="5">
        <f t="shared" ref="D630:E637" si="70">C630</f>
        <v>0</v>
      </c>
      <c r="E630" s="5">
        <f t="shared" si="70"/>
        <v>0</v>
      </c>
    </row>
    <row r="631" spans="1:10">
      <c r="A631" s="7">
        <v>6617</v>
      </c>
      <c r="B631" s="4" t="s">
        <v>534</v>
      </c>
      <c r="C631" s="5">
        <v>0</v>
      </c>
      <c r="D631" s="5">
        <f t="shared" si="70"/>
        <v>0</v>
      </c>
      <c r="E631" s="5">
        <f t="shared" si="70"/>
        <v>0</v>
      </c>
    </row>
    <row r="632" spans="1:10">
      <c r="A632" s="7">
        <v>6617</v>
      </c>
      <c r="B632" s="4" t="s">
        <v>535</v>
      </c>
      <c r="C632" s="5">
        <v>0</v>
      </c>
      <c r="D632" s="5">
        <f t="shared" si="70"/>
        <v>0</v>
      </c>
      <c r="E632" s="5">
        <f t="shared" si="70"/>
        <v>0</v>
      </c>
    </row>
    <row r="633" spans="1:10">
      <c r="A633" s="7">
        <v>6617</v>
      </c>
      <c r="B633" s="4" t="s">
        <v>536</v>
      </c>
      <c r="C633" s="5">
        <v>0</v>
      </c>
      <c r="D633" s="5">
        <f t="shared" si="70"/>
        <v>0</v>
      </c>
      <c r="E633" s="5">
        <f t="shared" si="70"/>
        <v>0</v>
      </c>
    </row>
    <row r="634" spans="1:10">
      <c r="A634" s="7">
        <v>6617</v>
      </c>
      <c r="B634" s="4" t="s">
        <v>537</v>
      </c>
      <c r="C634" s="5">
        <v>0</v>
      </c>
      <c r="D634" s="5">
        <f t="shared" si="70"/>
        <v>0</v>
      </c>
      <c r="E634" s="5">
        <f t="shared" si="70"/>
        <v>0</v>
      </c>
    </row>
    <row r="635" spans="1:10">
      <c r="A635" s="7">
        <v>6617</v>
      </c>
      <c r="B635" s="4" t="s">
        <v>538</v>
      </c>
      <c r="C635" s="5">
        <v>0</v>
      </c>
      <c r="D635" s="5">
        <f t="shared" si="70"/>
        <v>0</v>
      </c>
      <c r="E635" s="5">
        <f t="shared" si="70"/>
        <v>0</v>
      </c>
    </row>
    <row r="636" spans="1:10">
      <c r="A636" s="7">
        <v>6617</v>
      </c>
      <c r="B636" s="4" t="s">
        <v>539</v>
      </c>
      <c r="C636" s="5">
        <v>0</v>
      </c>
      <c r="D636" s="5">
        <f t="shared" si="70"/>
        <v>0</v>
      </c>
      <c r="E636" s="5">
        <f t="shared" si="70"/>
        <v>0</v>
      </c>
    </row>
    <row r="637" spans="1:10">
      <c r="A637" s="7">
        <v>6617</v>
      </c>
      <c r="B637" s="4" t="s">
        <v>540</v>
      </c>
      <c r="C637" s="5">
        <v>0</v>
      </c>
      <c r="D637" s="5">
        <f t="shared" si="70"/>
        <v>0</v>
      </c>
      <c r="E637" s="5">
        <f t="shared" si="70"/>
        <v>0</v>
      </c>
    </row>
    <row r="638" spans="1:10">
      <c r="A638" s="195" t="s">
        <v>541</v>
      </c>
      <c r="B638" s="196"/>
      <c r="C638" s="38">
        <f>C639+C640+C641</f>
        <v>300000</v>
      </c>
      <c r="D638" s="38">
        <f>D639+D640+D641</f>
        <v>300000</v>
      </c>
      <c r="E638" s="38">
        <f>E639+E640+E641</f>
        <v>300000</v>
      </c>
      <c r="G638" s="39" t="s">
        <v>596</v>
      </c>
      <c r="H638" s="41"/>
      <c r="I638" s="42"/>
      <c r="J638" s="40" t="b">
        <f>AND(H638=I638)</f>
        <v>1</v>
      </c>
    </row>
    <row r="639" spans="1:10">
      <c r="A639" s="193" t="s">
        <v>542</v>
      </c>
      <c r="B639" s="194"/>
      <c r="C639" s="32">
        <v>0</v>
      </c>
      <c r="D639" s="32">
        <f t="shared" ref="D639:E641" si="71">C639</f>
        <v>0</v>
      </c>
      <c r="E639" s="32">
        <f t="shared" si="71"/>
        <v>0</v>
      </c>
    </row>
    <row r="640" spans="1:10">
      <c r="A640" s="193" t="s">
        <v>543</v>
      </c>
      <c r="B640" s="194"/>
      <c r="C640" s="32">
        <v>0</v>
      </c>
      <c r="D640" s="32">
        <f t="shared" si="71"/>
        <v>0</v>
      </c>
      <c r="E640" s="32">
        <f t="shared" si="71"/>
        <v>0</v>
      </c>
    </row>
    <row r="641" spans="1:10">
      <c r="A641" s="193" t="s">
        <v>544</v>
      </c>
      <c r="B641" s="194"/>
      <c r="C641" s="32">
        <v>300000</v>
      </c>
      <c r="D641" s="32">
        <f t="shared" si="71"/>
        <v>300000</v>
      </c>
      <c r="E641" s="32">
        <f t="shared" si="71"/>
        <v>300000</v>
      </c>
    </row>
    <row r="642" spans="1:10">
      <c r="A642" s="195" t="s">
        <v>545</v>
      </c>
      <c r="B642" s="196"/>
      <c r="C642" s="38">
        <f>C643+C644</f>
        <v>0</v>
      </c>
      <c r="D642" s="38">
        <f>D643+D644</f>
        <v>0</v>
      </c>
      <c r="E642" s="38">
        <f>E643+E644</f>
        <v>0</v>
      </c>
      <c r="G642" s="39" t="s">
        <v>597</v>
      </c>
      <c r="H642" s="41"/>
      <c r="I642" s="42"/>
      <c r="J642" s="40" t="b">
        <f>AND(H642=I642)</f>
        <v>1</v>
      </c>
    </row>
    <row r="643" spans="1:10">
      <c r="A643" s="193" t="s">
        <v>546</v>
      </c>
      <c r="B643" s="194"/>
      <c r="C643" s="32">
        <v>0</v>
      </c>
      <c r="D643" s="32">
        <f>C643</f>
        <v>0</v>
      </c>
      <c r="E643" s="32">
        <f>D643</f>
        <v>0</v>
      </c>
    </row>
    <row r="644" spans="1:10">
      <c r="A644" s="193" t="s">
        <v>547</v>
      </c>
      <c r="B644" s="194"/>
      <c r="C644" s="32">
        <v>0</v>
      </c>
      <c r="D644" s="32">
        <f>C644</f>
        <v>0</v>
      </c>
      <c r="E644" s="32">
        <f>D644</f>
        <v>0</v>
      </c>
    </row>
    <row r="645" spans="1:10">
      <c r="A645" s="195" t="s">
        <v>548</v>
      </c>
      <c r="B645" s="196"/>
      <c r="C645" s="38">
        <f>C646+C651+C652+C653+C660+C661+C665+C668+C669+C670+C671+C676+C679+C683+C687+C694+C700+C712+C713+C714+C715</f>
        <v>0</v>
      </c>
      <c r="D645" s="38">
        <f>D646+D651+D652+D653+D660+D661+D665+D668+D669+D670+D671+D676+D679+D683+D687+D694+D700+D712+D713+D714+D715</f>
        <v>0</v>
      </c>
      <c r="E645" s="38">
        <f>E646+E651+E652+E653+E660+E661+E665+E668+E669+E670+E671+E676+E679+E683+E687+E694+E700+E712+E713+E714+E715</f>
        <v>0</v>
      </c>
      <c r="G645" s="39" t="s">
        <v>598</v>
      </c>
      <c r="H645" s="41"/>
      <c r="I645" s="42"/>
      <c r="J645" s="40" t="b">
        <f>AND(H645=I645)</f>
        <v>1</v>
      </c>
    </row>
    <row r="646" spans="1:10">
      <c r="A646" s="193" t="s">
        <v>549</v>
      </c>
      <c r="B646" s="194"/>
      <c r="C646" s="32">
        <f>SUM(C647:C650)</f>
        <v>0</v>
      </c>
      <c r="D646" s="32">
        <f>SUM(D647:D650)</f>
        <v>0</v>
      </c>
      <c r="E646" s="32">
        <f>SUM(E647:E650)</f>
        <v>0</v>
      </c>
    </row>
    <row r="647" spans="1:10">
      <c r="A647" s="7">
        <v>9600</v>
      </c>
      <c r="B647" s="4" t="s">
        <v>468</v>
      </c>
      <c r="C647" s="5">
        <v>0</v>
      </c>
      <c r="D647" s="5">
        <f>C647</f>
        <v>0</v>
      </c>
      <c r="E647" s="5">
        <f>D647</f>
        <v>0</v>
      </c>
    </row>
    <row r="648" spans="1:10">
      <c r="A648" s="7">
        <v>9600</v>
      </c>
      <c r="B648" s="4" t="s">
        <v>469</v>
      </c>
      <c r="C648" s="5">
        <v>0</v>
      </c>
      <c r="D648" s="5">
        <f t="shared" ref="D648:E650" si="72">C648</f>
        <v>0</v>
      </c>
      <c r="E648" s="5">
        <f t="shared" si="72"/>
        <v>0</v>
      </c>
    </row>
    <row r="649" spans="1:10">
      <c r="A649" s="7">
        <v>9600</v>
      </c>
      <c r="B649" s="4" t="s">
        <v>470</v>
      </c>
      <c r="C649" s="5">
        <v>0</v>
      </c>
      <c r="D649" s="5">
        <f t="shared" si="72"/>
        <v>0</v>
      </c>
      <c r="E649" s="5">
        <f t="shared" si="72"/>
        <v>0</v>
      </c>
    </row>
    <row r="650" spans="1:10">
      <c r="A650" s="7">
        <v>9600</v>
      </c>
      <c r="B650" s="4" t="s">
        <v>471</v>
      </c>
      <c r="C650" s="5">
        <v>0</v>
      </c>
      <c r="D650" s="5">
        <f t="shared" si="72"/>
        <v>0</v>
      </c>
      <c r="E650" s="5">
        <f t="shared" si="72"/>
        <v>0</v>
      </c>
    </row>
    <row r="651" spans="1:10">
      <c r="A651" s="193" t="s">
        <v>550</v>
      </c>
      <c r="B651" s="194"/>
      <c r="C651" s="31">
        <v>0</v>
      </c>
      <c r="D651" s="31">
        <f>C651</f>
        <v>0</v>
      </c>
      <c r="E651" s="31">
        <f>D651</f>
        <v>0</v>
      </c>
    </row>
    <row r="652" spans="1:10">
      <c r="A652" s="193" t="s">
        <v>551</v>
      </c>
      <c r="B652" s="194"/>
      <c r="C652" s="32">
        <v>0</v>
      </c>
      <c r="D652" s="32">
        <f>C652</f>
        <v>0</v>
      </c>
      <c r="E652" s="32">
        <f>D652</f>
        <v>0</v>
      </c>
    </row>
    <row r="653" spans="1:10">
      <c r="A653" s="193" t="s">
        <v>552</v>
      </c>
      <c r="B653" s="194"/>
      <c r="C653" s="32">
        <f>SUM(C654:C659)</f>
        <v>0</v>
      </c>
      <c r="D653" s="32">
        <f>SUM(D654:D659)</f>
        <v>0</v>
      </c>
      <c r="E653" s="32">
        <f>SUM(E654:E659)</f>
        <v>0</v>
      </c>
    </row>
    <row r="654" spans="1:10">
      <c r="A654" s="7">
        <v>9603</v>
      </c>
      <c r="B654" s="4" t="s">
        <v>474</v>
      </c>
      <c r="C654" s="5">
        <v>0</v>
      </c>
      <c r="D654" s="5">
        <f>C654</f>
        <v>0</v>
      </c>
      <c r="E654" s="5">
        <f>D654</f>
        <v>0</v>
      </c>
    </row>
    <row r="655" spans="1:10">
      <c r="A655" s="7">
        <v>9603</v>
      </c>
      <c r="B655" s="4" t="s">
        <v>475</v>
      </c>
      <c r="C655" s="5">
        <v>0</v>
      </c>
      <c r="D655" s="5">
        <f t="shared" ref="D655:E659" si="73">C655</f>
        <v>0</v>
      </c>
      <c r="E655" s="5">
        <f t="shared" si="73"/>
        <v>0</v>
      </c>
    </row>
    <row r="656" spans="1:10">
      <c r="A656" s="7">
        <v>9603</v>
      </c>
      <c r="B656" s="4" t="s">
        <v>476</v>
      </c>
      <c r="C656" s="5">
        <v>0</v>
      </c>
      <c r="D656" s="5">
        <f t="shared" si="73"/>
        <v>0</v>
      </c>
      <c r="E656" s="5">
        <f t="shared" si="73"/>
        <v>0</v>
      </c>
    </row>
    <row r="657" spans="1:5">
      <c r="A657" s="7">
        <v>9603</v>
      </c>
      <c r="B657" s="4" t="s">
        <v>477</v>
      </c>
      <c r="C657" s="5">
        <v>0</v>
      </c>
      <c r="D657" s="5">
        <f t="shared" si="73"/>
        <v>0</v>
      </c>
      <c r="E657" s="5">
        <f t="shared" si="73"/>
        <v>0</v>
      </c>
    </row>
    <row r="658" spans="1:5">
      <c r="A658" s="7">
        <v>9603</v>
      </c>
      <c r="B658" s="4" t="s">
        <v>478</v>
      </c>
      <c r="C658" s="5">
        <v>0</v>
      </c>
      <c r="D658" s="5">
        <f t="shared" si="73"/>
        <v>0</v>
      </c>
      <c r="E658" s="5">
        <f t="shared" si="73"/>
        <v>0</v>
      </c>
    </row>
    <row r="659" spans="1:5">
      <c r="A659" s="7">
        <v>9603</v>
      </c>
      <c r="B659" s="4" t="s">
        <v>479</v>
      </c>
      <c r="C659" s="5">
        <v>0</v>
      </c>
      <c r="D659" s="5">
        <f t="shared" si="73"/>
        <v>0</v>
      </c>
      <c r="E659" s="5">
        <f t="shared" si="73"/>
        <v>0</v>
      </c>
    </row>
    <row r="660" spans="1:5">
      <c r="A660" s="193" t="s">
        <v>553</v>
      </c>
      <c r="B660" s="194"/>
      <c r="C660" s="32">
        <v>0</v>
      </c>
      <c r="D660" s="32">
        <f>C660</f>
        <v>0</v>
      </c>
      <c r="E660" s="32">
        <f>D660</f>
        <v>0</v>
      </c>
    </row>
    <row r="661" spans="1:5">
      <c r="A661" s="193" t="s">
        <v>554</v>
      </c>
      <c r="B661" s="194"/>
      <c r="C661" s="32">
        <f>SUM(C662:C664)</f>
        <v>0</v>
      </c>
      <c r="D661" s="32">
        <f>SUM(D662:D664)</f>
        <v>0</v>
      </c>
      <c r="E661" s="32">
        <f>SUM(E662:E664)</f>
        <v>0</v>
      </c>
    </row>
    <row r="662" spans="1:5">
      <c r="A662" s="7">
        <v>9605</v>
      </c>
      <c r="B662" s="4" t="s">
        <v>482</v>
      </c>
      <c r="C662" s="5">
        <v>0</v>
      </c>
      <c r="D662" s="5">
        <f t="shared" ref="D662:E664" si="74">C662</f>
        <v>0</v>
      </c>
      <c r="E662" s="5">
        <f t="shared" si="74"/>
        <v>0</v>
      </c>
    </row>
    <row r="663" spans="1:5">
      <c r="A663" s="7">
        <v>9605</v>
      </c>
      <c r="B663" s="4" t="s">
        <v>483</v>
      </c>
      <c r="C663" s="5">
        <v>0</v>
      </c>
      <c r="D663" s="5">
        <f t="shared" si="74"/>
        <v>0</v>
      </c>
      <c r="E663" s="5">
        <f t="shared" si="74"/>
        <v>0</v>
      </c>
    </row>
    <row r="664" spans="1:5">
      <c r="A664" s="7">
        <v>9605</v>
      </c>
      <c r="B664" s="4" t="s">
        <v>484</v>
      </c>
      <c r="C664" s="5">
        <v>0</v>
      </c>
      <c r="D664" s="5">
        <f t="shared" si="74"/>
        <v>0</v>
      </c>
      <c r="E664" s="5">
        <f t="shared" si="74"/>
        <v>0</v>
      </c>
    </row>
    <row r="665" spans="1:5">
      <c r="A665" s="193" t="s">
        <v>555</v>
      </c>
      <c r="B665" s="194"/>
      <c r="C665" s="32">
        <f>SUM(C666:C667)</f>
        <v>0</v>
      </c>
      <c r="D665" s="32">
        <f>SUM(D666:D667)</f>
        <v>0</v>
      </c>
      <c r="E665" s="32">
        <f>SUM(E666:E667)</f>
        <v>0</v>
      </c>
    </row>
    <row r="666" spans="1:5">
      <c r="A666" s="7">
        <v>9606</v>
      </c>
      <c r="B666" s="4" t="s">
        <v>486</v>
      </c>
      <c r="C666" s="5">
        <v>0</v>
      </c>
      <c r="D666" s="5">
        <f t="shared" ref="D666:E670" si="75">C666</f>
        <v>0</v>
      </c>
      <c r="E666" s="5">
        <f t="shared" si="75"/>
        <v>0</v>
      </c>
    </row>
    <row r="667" spans="1:5">
      <c r="A667" s="7">
        <v>9606</v>
      </c>
      <c r="B667" s="4" t="s">
        <v>487</v>
      </c>
      <c r="C667" s="5">
        <v>0</v>
      </c>
      <c r="D667" s="5">
        <f t="shared" si="75"/>
        <v>0</v>
      </c>
      <c r="E667" s="5">
        <f t="shared" si="75"/>
        <v>0</v>
      </c>
    </row>
    <row r="668" spans="1:5">
      <c r="A668" s="193" t="s">
        <v>556</v>
      </c>
      <c r="B668" s="194"/>
      <c r="C668" s="32">
        <v>0</v>
      </c>
      <c r="D668" s="32">
        <f t="shared" si="75"/>
        <v>0</v>
      </c>
      <c r="E668" s="32">
        <f t="shared" si="75"/>
        <v>0</v>
      </c>
    </row>
    <row r="669" spans="1:5">
      <c r="A669" s="193" t="s">
        <v>557</v>
      </c>
      <c r="B669" s="194"/>
      <c r="C669" s="32">
        <v>0</v>
      </c>
      <c r="D669" s="32">
        <f t="shared" si="75"/>
        <v>0</v>
      </c>
      <c r="E669" s="32">
        <f t="shared" si="75"/>
        <v>0</v>
      </c>
    </row>
    <row r="670" spans="1:5">
      <c r="A670" s="193" t="s">
        <v>558</v>
      </c>
      <c r="B670" s="194"/>
      <c r="C670" s="32">
        <v>0</v>
      </c>
      <c r="D670" s="32">
        <f t="shared" si="75"/>
        <v>0</v>
      </c>
      <c r="E670" s="32">
        <f t="shared" si="75"/>
        <v>0</v>
      </c>
    </row>
    <row r="671" spans="1:5">
      <c r="A671" s="193" t="s">
        <v>559</v>
      </c>
      <c r="B671" s="194"/>
      <c r="C671" s="32">
        <f>SUM(C672:C675)</f>
        <v>0</v>
      </c>
      <c r="D671" s="32">
        <f>SUM(D672:D675)</f>
        <v>0</v>
      </c>
      <c r="E671" s="32">
        <f>SUM(E672:E675)</f>
        <v>0</v>
      </c>
    </row>
    <row r="672" spans="1:5">
      <c r="A672" s="7">
        <v>9610</v>
      </c>
      <c r="B672" s="4" t="s">
        <v>492</v>
      </c>
      <c r="C672" s="5">
        <v>0</v>
      </c>
      <c r="D672" s="5">
        <f>C672</f>
        <v>0</v>
      </c>
      <c r="E672" s="5">
        <f>D672</f>
        <v>0</v>
      </c>
    </row>
    <row r="673" spans="1:5">
      <c r="A673" s="7">
        <v>9610</v>
      </c>
      <c r="B673" s="4" t="s">
        <v>493</v>
      </c>
      <c r="C673" s="5">
        <v>0</v>
      </c>
      <c r="D673" s="5">
        <f t="shared" ref="D673:E675" si="76">C673</f>
        <v>0</v>
      </c>
      <c r="E673" s="5">
        <f t="shared" si="76"/>
        <v>0</v>
      </c>
    </row>
    <row r="674" spans="1:5">
      <c r="A674" s="7">
        <v>9610</v>
      </c>
      <c r="B674" s="4" t="s">
        <v>494</v>
      </c>
      <c r="C674" s="5">
        <v>0</v>
      </c>
      <c r="D674" s="5">
        <f t="shared" si="76"/>
        <v>0</v>
      </c>
      <c r="E674" s="5">
        <f t="shared" si="76"/>
        <v>0</v>
      </c>
    </row>
    <row r="675" spans="1:5">
      <c r="A675" s="7">
        <v>9610</v>
      </c>
      <c r="B675" s="4" t="s">
        <v>495</v>
      </c>
      <c r="C675" s="5">
        <v>0</v>
      </c>
      <c r="D675" s="5">
        <f t="shared" si="76"/>
        <v>0</v>
      </c>
      <c r="E675" s="5">
        <f t="shared" si="76"/>
        <v>0</v>
      </c>
    </row>
    <row r="676" spans="1:5">
      <c r="A676" s="193" t="s">
        <v>560</v>
      </c>
      <c r="B676" s="194"/>
      <c r="C676" s="32">
        <f>SUM(C677:C678)</f>
        <v>0</v>
      </c>
      <c r="D676" s="32">
        <f>SUM(D677:D678)</f>
        <v>0</v>
      </c>
      <c r="E676" s="32">
        <f>SUM(E677:E678)</f>
        <v>0</v>
      </c>
    </row>
    <row r="677" spans="1:5">
      <c r="A677" s="7">
        <v>9611</v>
      </c>
      <c r="B677" s="4" t="s">
        <v>496</v>
      </c>
      <c r="C677" s="5">
        <v>0</v>
      </c>
      <c r="D677" s="5">
        <f>C677</f>
        <v>0</v>
      </c>
      <c r="E677" s="5">
        <f>D677</f>
        <v>0</v>
      </c>
    </row>
    <row r="678" spans="1:5">
      <c r="A678" s="7">
        <v>9611</v>
      </c>
      <c r="B678" s="4" t="s">
        <v>497</v>
      </c>
      <c r="C678" s="5">
        <v>0</v>
      </c>
      <c r="D678" s="5">
        <f>C678</f>
        <v>0</v>
      </c>
      <c r="E678" s="5">
        <f>D678</f>
        <v>0</v>
      </c>
    </row>
    <row r="679" spans="1:5">
      <c r="A679" s="193" t="s">
        <v>561</v>
      </c>
      <c r="B679" s="194"/>
      <c r="C679" s="32">
        <f>SUM(C680:C682)</f>
        <v>0</v>
      </c>
      <c r="D679" s="32">
        <f>SUM(D680:D682)</f>
        <v>0</v>
      </c>
      <c r="E679" s="32">
        <f>SUM(E680:E682)</f>
        <v>0</v>
      </c>
    </row>
    <row r="680" spans="1:5">
      <c r="A680" s="7">
        <v>9612</v>
      </c>
      <c r="B680" s="4" t="s">
        <v>499</v>
      </c>
      <c r="C680" s="5">
        <v>0</v>
      </c>
      <c r="D680" s="5">
        <f>C680</f>
        <v>0</v>
      </c>
      <c r="E680" s="5">
        <f>D680</f>
        <v>0</v>
      </c>
    </row>
    <row r="681" spans="1:5">
      <c r="A681" s="7">
        <v>9612</v>
      </c>
      <c r="B681" s="4" t="s">
        <v>500</v>
      </c>
      <c r="C681" s="5">
        <v>0</v>
      </c>
      <c r="D681" s="5">
        <f t="shared" ref="D681:E682" si="77">C681</f>
        <v>0</v>
      </c>
      <c r="E681" s="5">
        <f t="shared" si="77"/>
        <v>0</v>
      </c>
    </row>
    <row r="682" spans="1:5">
      <c r="A682" s="7">
        <v>9612</v>
      </c>
      <c r="B682" s="4" t="s">
        <v>501</v>
      </c>
      <c r="C682" s="5">
        <v>0</v>
      </c>
      <c r="D682" s="5">
        <f t="shared" si="77"/>
        <v>0</v>
      </c>
      <c r="E682" s="5">
        <f t="shared" si="77"/>
        <v>0</v>
      </c>
    </row>
    <row r="683" spans="1:5">
      <c r="A683" s="193" t="s">
        <v>562</v>
      </c>
      <c r="B683" s="194"/>
      <c r="C683" s="32">
        <f>SUM(C684:C686)</f>
        <v>0</v>
      </c>
      <c r="D683" s="32">
        <f>SUM(D684:D686)</f>
        <v>0</v>
      </c>
      <c r="E683" s="32">
        <f>SUM(E684:E686)</f>
        <v>0</v>
      </c>
    </row>
    <row r="684" spans="1:5">
      <c r="A684" s="7">
        <v>9613</v>
      </c>
      <c r="B684" s="4" t="s">
        <v>504</v>
      </c>
      <c r="C684" s="5">
        <v>0</v>
      </c>
      <c r="D684" s="5">
        <f t="shared" ref="D684:E686" si="78">C684</f>
        <v>0</v>
      </c>
      <c r="E684" s="5">
        <f t="shared" si="78"/>
        <v>0</v>
      </c>
    </row>
    <row r="685" spans="1:5">
      <c r="A685" s="7">
        <v>9613</v>
      </c>
      <c r="B685" s="4" t="s">
        <v>505</v>
      </c>
      <c r="C685" s="5">
        <v>0</v>
      </c>
      <c r="D685" s="5">
        <f t="shared" si="78"/>
        <v>0</v>
      </c>
      <c r="E685" s="5">
        <f t="shared" si="78"/>
        <v>0</v>
      </c>
    </row>
    <row r="686" spans="1:5">
      <c r="A686" s="7">
        <v>9613</v>
      </c>
      <c r="B686" s="4" t="s">
        <v>501</v>
      </c>
      <c r="C686" s="5">
        <v>0</v>
      </c>
      <c r="D686" s="5">
        <f t="shared" si="78"/>
        <v>0</v>
      </c>
      <c r="E686" s="5">
        <f t="shared" si="78"/>
        <v>0</v>
      </c>
    </row>
    <row r="687" spans="1:5">
      <c r="A687" s="193" t="s">
        <v>563</v>
      </c>
      <c r="B687" s="194"/>
      <c r="C687" s="32">
        <f>SUM(C688:C693)</f>
        <v>0</v>
      </c>
      <c r="D687" s="32">
        <f>SUM(D688:D693)</f>
        <v>0</v>
      </c>
      <c r="E687" s="32">
        <f>SUM(E688:E693)</f>
        <v>0</v>
      </c>
    </row>
    <row r="688" spans="1:5">
      <c r="A688" s="7">
        <v>9614</v>
      </c>
      <c r="B688" s="4" t="s">
        <v>507</v>
      </c>
      <c r="C688" s="5">
        <v>0</v>
      </c>
      <c r="D688" s="5">
        <f>C688</f>
        <v>0</v>
      </c>
      <c r="E688" s="5">
        <f>D688</f>
        <v>0</v>
      </c>
    </row>
    <row r="689" spans="1:5">
      <c r="A689" s="7">
        <v>9614</v>
      </c>
      <c r="B689" s="4" t="s">
        <v>508</v>
      </c>
      <c r="C689" s="5">
        <v>0</v>
      </c>
      <c r="D689" s="5">
        <f t="shared" ref="D689:E693" si="79">C689</f>
        <v>0</v>
      </c>
      <c r="E689" s="5">
        <f t="shared" si="79"/>
        <v>0</v>
      </c>
    </row>
    <row r="690" spans="1:5">
      <c r="A690" s="7">
        <v>9614</v>
      </c>
      <c r="B690" s="4" t="s">
        <v>509</v>
      </c>
      <c r="C690" s="5">
        <v>0</v>
      </c>
      <c r="D690" s="5">
        <f t="shared" si="79"/>
        <v>0</v>
      </c>
      <c r="E690" s="5">
        <f t="shared" si="79"/>
        <v>0</v>
      </c>
    </row>
    <row r="691" spans="1:5">
      <c r="A691" s="7">
        <v>9614</v>
      </c>
      <c r="B691" s="4" t="s">
        <v>510</v>
      </c>
      <c r="C691" s="5">
        <v>0</v>
      </c>
      <c r="D691" s="5">
        <f t="shared" si="79"/>
        <v>0</v>
      </c>
      <c r="E691" s="5">
        <f t="shared" si="79"/>
        <v>0</v>
      </c>
    </row>
    <row r="692" spans="1:5">
      <c r="A692" s="7">
        <v>9614</v>
      </c>
      <c r="B692" s="4" t="s">
        <v>511</v>
      </c>
      <c r="C692" s="5">
        <v>0</v>
      </c>
      <c r="D692" s="5">
        <f t="shared" si="79"/>
        <v>0</v>
      </c>
      <c r="E692" s="5">
        <f t="shared" si="79"/>
        <v>0</v>
      </c>
    </row>
    <row r="693" spans="1:5">
      <c r="A693" s="7">
        <v>9614</v>
      </c>
      <c r="B693" s="4" t="s">
        <v>512</v>
      </c>
      <c r="C693" s="5">
        <v>0</v>
      </c>
      <c r="D693" s="5">
        <f t="shared" si="79"/>
        <v>0</v>
      </c>
      <c r="E693" s="5">
        <f t="shared" si="79"/>
        <v>0</v>
      </c>
    </row>
    <row r="694" spans="1:5">
      <c r="A694" s="193" t="s">
        <v>564</v>
      </c>
      <c r="B694" s="194"/>
      <c r="C694" s="32">
        <f>SUM(C695:C699)</f>
        <v>0</v>
      </c>
      <c r="D694" s="32">
        <f>SUM(D695:D699)</f>
        <v>0</v>
      </c>
      <c r="E694" s="32">
        <f>SUM(E695:E699)</f>
        <v>0</v>
      </c>
    </row>
    <row r="695" spans="1:5">
      <c r="A695" s="7">
        <v>9615</v>
      </c>
      <c r="B695" s="4" t="s">
        <v>514</v>
      </c>
      <c r="C695" s="5">
        <v>0</v>
      </c>
      <c r="D695" s="5">
        <f>C695</f>
        <v>0</v>
      </c>
      <c r="E695" s="5">
        <f>D695</f>
        <v>0</v>
      </c>
    </row>
    <row r="696" spans="1:5">
      <c r="A696" s="7">
        <v>9615</v>
      </c>
      <c r="B696" s="4" t="s">
        <v>515</v>
      </c>
      <c r="C696" s="5">
        <v>0</v>
      </c>
      <c r="D696" s="5">
        <f t="shared" ref="D696:E699" si="80">C696</f>
        <v>0</v>
      </c>
      <c r="E696" s="5">
        <f t="shared" si="80"/>
        <v>0</v>
      </c>
    </row>
    <row r="697" spans="1:5">
      <c r="A697" s="7">
        <v>9615</v>
      </c>
      <c r="B697" s="4" t="s">
        <v>516</v>
      </c>
      <c r="C697" s="5">
        <v>0</v>
      </c>
      <c r="D697" s="5">
        <f t="shared" si="80"/>
        <v>0</v>
      </c>
      <c r="E697" s="5">
        <f t="shared" si="80"/>
        <v>0</v>
      </c>
    </row>
    <row r="698" spans="1:5">
      <c r="A698" s="7">
        <v>9615</v>
      </c>
      <c r="B698" s="4" t="s">
        <v>517</v>
      </c>
      <c r="C698" s="5">
        <v>0</v>
      </c>
      <c r="D698" s="5">
        <f t="shared" si="80"/>
        <v>0</v>
      </c>
      <c r="E698" s="5">
        <f t="shared" si="80"/>
        <v>0</v>
      </c>
    </row>
    <row r="699" spans="1:5">
      <c r="A699" s="7">
        <v>9615</v>
      </c>
      <c r="B699" s="4" t="s">
        <v>518</v>
      </c>
      <c r="C699" s="5">
        <v>0</v>
      </c>
      <c r="D699" s="5">
        <f t="shared" si="80"/>
        <v>0</v>
      </c>
      <c r="E699" s="5">
        <f t="shared" si="80"/>
        <v>0</v>
      </c>
    </row>
    <row r="700" spans="1:5">
      <c r="A700" s="193" t="s">
        <v>565</v>
      </c>
      <c r="B700" s="194"/>
      <c r="C700" s="32">
        <f>SUM(C701:C711)</f>
        <v>0</v>
      </c>
      <c r="D700" s="32">
        <f>SUM(D701:D711)</f>
        <v>0</v>
      </c>
      <c r="E700" s="32">
        <f>SUM(E701:E711)</f>
        <v>0</v>
      </c>
    </row>
    <row r="701" spans="1:5">
      <c r="A701" s="7">
        <v>9616</v>
      </c>
      <c r="B701" s="4" t="s">
        <v>520</v>
      </c>
      <c r="C701" s="5">
        <v>0</v>
      </c>
      <c r="D701" s="5">
        <f>C701</f>
        <v>0</v>
      </c>
      <c r="E701" s="5">
        <f>D701</f>
        <v>0</v>
      </c>
    </row>
    <row r="702" spans="1:5">
      <c r="A702" s="7">
        <v>9616</v>
      </c>
      <c r="B702" s="4" t="s">
        <v>521</v>
      </c>
      <c r="C702" s="5">
        <v>0</v>
      </c>
      <c r="D702" s="5">
        <f t="shared" ref="D702:E711" si="81">C702</f>
        <v>0</v>
      </c>
      <c r="E702" s="5">
        <f t="shared" si="81"/>
        <v>0</v>
      </c>
    </row>
    <row r="703" spans="1:5">
      <c r="A703" s="7">
        <v>9616</v>
      </c>
      <c r="B703" s="4" t="s">
        <v>522</v>
      </c>
      <c r="C703" s="5">
        <v>0</v>
      </c>
      <c r="D703" s="5">
        <f t="shared" si="81"/>
        <v>0</v>
      </c>
      <c r="E703" s="5">
        <f t="shared" si="81"/>
        <v>0</v>
      </c>
    </row>
    <row r="704" spans="1:5">
      <c r="A704" s="7">
        <v>9616</v>
      </c>
      <c r="B704" s="4" t="s">
        <v>523</v>
      </c>
      <c r="C704" s="5">
        <v>0</v>
      </c>
      <c r="D704" s="5">
        <f t="shared" si="81"/>
        <v>0</v>
      </c>
      <c r="E704" s="5">
        <f t="shared" si="81"/>
        <v>0</v>
      </c>
    </row>
    <row r="705" spans="1:10">
      <c r="A705" s="7">
        <v>9616</v>
      </c>
      <c r="B705" s="4" t="s">
        <v>524</v>
      </c>
      <c r="C705" s="5">
        <v>0</v>
      </c>
      <c r="D705" s="5">
        <f t="shared" si="81"/>
        <v>0</v>
      </c>
      <c r="E705" s="5">
        <f t="shared" si="81"/>
        <v>0</v>
      </c>
    </row>
    <row r="706" spans="1:10">
      <c r="A706" s="7">
        <v>9616</v>
      </c>
      <c r="B706" s="4" t="s">
        <v>525</v>
      </c>
      <c r="C706" s="5">
        <v>0</v>
      </c>
      <c r="D706" s="5">
        <f t="shared" si="81"/>
        <v>0</v>
      </c>
      <c r="E706" s="5">
        <f t="shared" si="81"/>
        <v>0</v>
      </c>
    </row>
    <row r="707" spans="1:10">
      <c r="A707" s="7">
        <v>9616</v>
      </c>
      <c r="B707" s="4" t="s">
        <v>526</v>
      </c>
      <c r="C707" s="5">
        <v>0</v>
      </c>
      <c r="D707" s="5">
        <f t="shared" si="81"/>
        <v>0</v>
      </c>
      <c r="E707" s="5">
        <f t="shared" si="81"/>
        <v>0</v>
      </c>
    </row>
    <row r="708" spans="1:10">
      <c r="A708" s="7">
        <v>9616</v>
      </c>
      <c r="B708" s="4" t="s">
        <v>527</v>
      </c>
      <c r="C708" s="5">
        <v>0</v>
      </c>
      <c r="D708" s="5">
        <f t="shared" si="81"/>
        <v>0</v>
      </c>
      <c r="E708" s="5">
        <f t="shared" si="81"/>
        <v>0</v>
      </c>
    </row>
    <row r="709" spans="1:10">
      <c r="A709" s="7">
        <v>9616</v>
      </c>
      <c r="B709" s="4" t="s">
        <v>528</v>
      </c>
      <c r="C709" s="5">
        <v>0</v>
      </c>
      <c r="D709" s="5">
        <f t="shared" si="81"/>
        <v>0</v>
      </c>
      <c r="E709" s="5">
        <f t="shared" si="81"/>
        <v>0</v>
      </c>
    </row>
    <row r="710" spans="1:10">
      <c r="A710" s="7">
        <v>9616</v>
      </c>
      <c r="B710" s="4" t="s">
        <v>529</v>
      </c>
      <c r="C710" s="5">
        <v>0</v>
      </c>
      <c r="D710" s="5">
        <f t="shared" si="81"/>
        <v>0</v>
      </c>
      <c r="E710" s="5">
        <f t="shared" si="81"/>
        <v>0</v>
      </c>
    </row>
    <row r="711" spans="1:10">
      <c r="A711" s="7">
        <v>9616</v>
      </c>
      <c r="B711" s="4" t="s">
        <v>530</v>
      </c>
      <c r="C711" s="5">
        <v>0</v>
      </c>
      <c r="D711" s="5">
        <f t="shared" si="81"/>
        <v>0</v>
      </c>
      <c r="E711" s="5">
        <f t="shared" si="81"/>
        <v>0</v>
      </c>
    </row>
    <row r="712" spans="1:10">
      <c r="A712" s="193" t="s">
        <v>566</v>
      </c>
      <c r="B712" s="194"/>
      <c r="C712" s="31">
        <v>0</v>
      </c>
      <c r="D712" s="31">
        <f>C712</f>
        <v>0</v>
      </c>
      <c r="E712" s="31">
        <f>D712</f>
        <v>0</v>
      </c>
    </row>
    <row r="713" spans="1:10">
      <c r="A713" s="193" t="s">
        <v>567</v>
      </c>
      <c r="B713" s="194"/>
      <c r="C713" s="32">
        <v>0</v>
      </c>
      <c r="D713" s="31">
        <f t="shared" ref="D713:E715" si="82">C713</f>
        <v>0</v>
      </c>
      <c r="E713" s="31">
        <f t="shared" si="82"/>
        <v>0</v>
      </c>
    </row>
    <row r="714" spans="1:10">
      <c r="A714" s="193" t="s">
        <v>568</v>
      </c>
      <c r="B714" s="194"/>
      <c r="C714" s="32">
        <v>0</v>
      </c>
      <c r="D714" s="31">
        <f t="shared" si="82"/>
        <v>0</v>
      </c>
      <c r="E714" s="31">
        <f t="shared" si="82"/>
        <v>0</v>
      </c>
    </row>
    <row r="715" spans="1:10">
      <c r="A715" s="193" t="s">
        <v>569</v>
      </c>
      <c r="B715" s="194"/>
      <c r="C715" s="32">
        <v>0</v>
      </c>
      <c r="D715" s="31">
        <f t="shared" si="82"/>
        <v>0</v>
      </c>
      <c r="E715" s="31">
        <f t="shared" si="82"/>
        <v>0</v>
      </c>
    </row>
    <row r="716" spans="1:10">
      <c r="A716" s="199" t="s">
        <v>570</v>
      </c>
      <c r="B716" s="200"/>
      <c r="C716" s="36">
        <f>C717</f>
        <v>777000</v>
      </c>
      <c r="D716" s="36">
        <f>D717</f>
        <v>777000</v>
      </c>
      <c r="E716" s="36">
        <f>E717</f>
        <v>777000</v>
      </c>
      <c r="G716" s="39" t="s">
        <v>66</v>
      </c>
      <c r="H716" s="41"/>
      <c r="I716" s="42"/>
      <c r="J716" s="40" t="b">
        <f>AND(H716=I716)</f>
        <v>1</v>
      </c>
    </row>
    <row r="717" spans="1:10">
      <c r="A717" s="195" t="s">
        <v>571</v>
      </c>
      <c r="B717" s="196"/>
      <c r="C717" s="33">
        <f>C718+C722</f>
        <v>777000</v>
      </c>
      <c r="D717" s="33">
        <f>D718+D722</f>
        <v>777000</v>
      </c>
      <c r="E717" s="33">
        <f>E718+E722</f>
        <v>777000</v>
      </c>
      <c r="G717" s="39" t="s">
        <v>599</v>
      </c>
      <c r="H717" s="41"/>
      <c r="I717" s="42"/>
      <c r="J717" s="40" t="b">
        <f>AND(H717=I717)</f>
        <v>1</v>
      </c>
    </row>
    <row r="718" spans="1:10">
      <c r="A718" s="205" t="s">
        <v>847</v>
      </c>
      <c r="B718" s="206"/>
      <c r="C718" s="31">
        <f>SUM(C719:C721)</f>
        <v>777000</v>
      </c>
      <c r="D718" s="31">
        <f>SUM(D719:D721)</f>
        <v>777000</v>
      </c>
      <c r="E718" s="31">
        <f>SUM(E719:E721)</f>
        <v>777000</v>
      </c>
    </row>
    <row r="719" spans="1:10">
      <c r="A719" s="6">
        <v>10950</v>
      </c>
      <c r="B719" s="4" t="s">
        <v>572</v>
      </c>
      <c r="C719" s="5">
        <v>777000</v>
      </c>
      <c r="D719" s="5">
        <f>C719</f>
        <v>777000</v>
      </c>
      <c r="E719" s="5">
        <f>D719</f>
        <v>777000</v>
      </c>
    </row>
    <row r="720" spans="1:10">
      <c r="A720" s="6">
        <v>10950</v>
      </c>
      <c r="B720" s="4" t="s">
        <v>573</v>
      </c>
      <c r="C720" s="5">
        <v>0</v>
      </c>
      <c r="D720" s="5">
        <f t="shared" ref="D720:E721" si="83">C720</f>
        <v>0</v>
      </c>
      <c r="E720" s="5">
        <f t="shared" si="83"/>
        <v>0</v>
      </c>
    </row>
    <row r="721" spans="1:10">
      <c r="A721" s="6">
        <v>10950</v>
      </c>
      <c r="B721" s="4" t="s">
        <v>574</v>
      </c>
      <c r="C721" s="5">
        <v>0</v>
      </c>
      <c r="D721" s="5">
        <f t="shared" si="83"/>
        <v>0</v>
      </c>
      <c r="E721" s="5">
        <f t="shared" si="83"/>
        <v>0</v>
      </c>
    </row>
    <row r="722" spans="1:10">
      <c r="A722" s="205" t="s">
        <v>846</v>
      </c>
      <c r="B722" s="206"/>
      <c r="C722" s="31">
        <f>SUM(C723:C724)</f>
        <v>0</v>
      </c>
      <c r="D722" s="31">
        <f>SUM(D723:D724)</f>
        <v>0</v>
      </c>
      <c r="E722" s="31">
        <f>SUM(E723:E724)</f>
        <v>0</v>
      </c>
    </row>
    <row r="723" spans="1:10">
      <c r="A723" s="6">
        <v>10951</v>
      </c>
      <c r="B723" s="4" t="s">
        <v>575</v>
      </c>
      <c r="C723" s="5">
        <v>0</v>
      </c>
      <c r="D723" s="5">
        <f>C723</f>
        <v>0</v>
      </c>
      <c r="E723" s="5">
        <f>D723</f>
        <v>0</v>
      </c>
    </row>
    <row r="724" spans="1:10">
      <c r="A724" s="6">
        <v>10951</v>
      </c>
      <c r="B724" s="4" t="s">
        <v>576</v>
      </c>
      <c r="C724" s="5">
        <v>0</v>
      </c>
      <c r="D724" s="5">
        <f>C724</f>
        <v>0</v>
      </c>
      <c r="E724" s="5">
        <f>D724</f>
        <v>0</v>
      </c>
    </row>
    <row r="725" spans="1:10">
      <c r="A725" s="199" t="s">
        <v>577</v>
      </c>
      <c r="B725" s="200"/>
      <c r="C725" s="36">
        <f>C726</f>
        <v>0</v>
      </c>
      <c r="D725" s="36">
        <f>D726</f>
        <v>0</v>
      </c>
      <c r="E725" s="36">
        <f>E726</f>
        <v>0</v>
      </c>
      <c r="G725" s="39" t="s">
        <v>216</v>
      </c>
      <c r="H725" s="41"/>
      <c r="I725" s="42"/>
      <c r="J725" s="40" t="b">
        <f>AND(H725=I725)</f>
        <v>1</v>
      </c>
    </row>
    <row r="726" spans="1:10">
      <c r="A726" s="195" t="s">
        <v>588</v>
      </c>
      <c r="B726" s="196"/>
      <c r="C726" s="33">
        <f>C727+C730+C733+C739+C741+C743+C750+C755+C760+C765+C767+C771+C777</f>
        <v>0</v>
      </c>
      <c r="D726" s="33">
        <f>D727+D730+D733+D739+D741+D743+D750+D755+D760+D765+D767+D771+D777</f>
        <v>0</v>
      </c>
      <c r="E726" s="33">
        <f>E727+E730+E733+E739+E741+E743+E750+E755+E760+E765+E767+E771+E777</f>
        <v>0</v>
      </c>
      <c r="G726" s="39" t="s">
        <v>600</v>
      </c>
      <c r="H726" s="41"/>
      <c r="I726" s="42"/>
      <c r="J726" s="40" t="b">
        <f>AND(H726=I726)</f>
        <v>1</v>
      </c>
    </row>
    <row r="727" spans="1:10">
      <c r="A727" s="205" t="s">
        <v>845</v>
      </c>
      <c r="B727" s="206"/>
      <c r="C727" s="31">
        <f>SUM(C728:C729)</f>
        <v>0</v>
      </c>
      <c r="D727" s="31">
        <f>SUM(D728:D729)</f>
        <v>0</v>
      </c>
      <c r="E727" s="31">
        <f>SUM(E728:E729)</f>
        <v>0</v>
      </c>
    </row>
    <row r="728" spans="1:10">
      <c r="A728" s="6">
        <v>3</v>
      </c>
      <c r="B728" s="4" t="s">
        <v>823</v>
      </c>
      <c r="C728" s="5"/>
      <c r="D728" s="5">
        <f>C728</f>
        <v>0</v>
      </c>
      <c r="E728" s="5">
        <f>D728</f>
        <v>0</v>
      </c>
    </row>
    <row r="729" spans="1:10">
      <c r="A729" s="6">
        <v>4</v>
      </c>
      <c r="B729" s="4" t="s">
        <v>833</v>
      </c>
      <c r="C729" s="5"/>
      <c r="D729" s="5">
        <f>C729</f>
        <v>0</v>
      </c>
      <c r="E729" s="5">
        <f>D729</f>
        <v>0</v>
      </c>
    </row>
    <row r="730" spans="1:10">
      <c r="A730" s="205" t="s">
        <v>844</v>
      </c>
      <c r="B730" s="206"/>
      <c r="C730" s="31">
        <f t="shared" ref="C730:E731" si="84">C731</f>
        <v>0</v>
      </c>
      <c r="D730" s="31">
        <f t="shared" si="84"/>
        <v>0</v>
      </c>
      <c r="E730" s="31">
        <f t="shared" si="84"/>
        <v>0</v>
      </c>
    </row>
    <row r="731" spans="1:10">
      <c r="A731" s="6">
        <v>2</v>
      </c>
      <c r="B731" s="4" t="s">
        <v>818</v>
      </c>
      <c r="C731" s="5">
        <f t="shared" si="84"/>
        <v>0</v>
      </c>
      <c r="D731" s="5">
        <f t="shared" si="84"/>
        <v>0</v>
      </c>
      <c r="E731" s="5">
        <f t="shared" si="84"/>
        <v>0</v>
      </c>
    </row>
    <row r="732" spans="1:10">
      <c r="A732" s="29"/>
      <c r="B732" s="28" t="s">
        <v>843</v>
      </c>
      <c r="C732" s="30"/>
      <c r="D732" s="30">
        <f>C732</f>
        <v>0</v>
      </c>
      <c r="E732" s="30">
        <f>D732</f>
        <v>0</v>
      </c>
    </row>
    <row r="733" spans="1:10">
      <c r="A733" s="205" t="s">
        <v>842</v>
      </c>
      <c r="B733" s="206"/>
      <c r="C733" s="31">
        <f>C734+C737+C738</f>
        <v>0</v>
      </c>
      <c r="D733" s="31">
        <f>D734+D737+D738</f>
        <v>0</v>
      </c>
      <c r="E733" s="31">
        <f>E734+E737+E738</f>
        <v>0</v>
      </c>
    </row>
    <row r="734" spans="1:10">
      <c r="A734" s="6">
        <v>1</v>
      </c>
      <c r="B734" s="4" t="s">
        <v>836</v>
      </c>
      <c r="C734" s="5">
        <f>C735+C736</f>
        <v>0</v>
      </c>
      <c r="D734" s="5">
        <f>D735+D736</f>
        <v>0</v>
      </c>
      <c r="E734" s="5">
        <f>E735+E736</f>
        <v>0</v>
      </c>
    </row>
    <row r="735" spans="1:10">
      <c r="A735" s="29"/>
      <c r="B735" s="28" t="s">
        <v>841</v>
      </c>
      <c r="C735" s="30">
        <v>0</v>
      </c>
      <c r="D735" s="30">
        <f t="shared" ref="D735:E738" si="85">C735</f>
        <v>0</v>
      </c>
      <c r="E735" s="30">
        <f t="shared" si="85"/>
        <v>0</v>
      </c>
    </row>
    <row r="736" spans="1:10">
      <c r="A736" s="29"/>
      <c r="B736" s="28" t="s">
        <v>840</v>
      </c>
      <c r="C736" s="30">
        <v>0</v>
      </c>
      <c r="D736" s="30">
        <f t="shared" si="85"/>
        <v>0</v>
      </c>
      <c r="E736" s="30">
        <f t="shared" si="85"/>
        <v>0</v>
      </c>
    </row>
    <row r="737" spans="1:11">
      <c r="A737" s="6">
        <v>3</v>
      </c>
      <c r="B737" s="4" t="s">
        <v>823</v>
      </c>
      <c r="C737" s="5"/>
      <c r="D737" s="5">
        <f t="shared" si="85"/>
        <v>0</v>
      </c>
      <c r="E737" s="5">
        <f t="shared" si="85"/>
        <v>0</v>
      </c>
    </row>
    <row r="738" spans="1:11">
      <c r="A738" s="6">
        <v>4</v>
      </c>
      <c r="B738" s="4" t="s">
        <v>833</v>
      </c>
      <c r="C738" s="5"/>
      <c r="D738" s="5">
        <f t="shared" si="85"/>
        <v>0</v>
      </c>
      <c r="E738" s="5">
        <f t="shared" si="85"/>
        <v>0</v>
      </c>
    </row>
    <row r="739" spans="1:11">
      <c r="A739" s="205" t="s">
        <v>839</v>
      </c>
      <c r="B739" s="206"/>
      <c r="C739" s="31">
        <f>C740</f>
        <v>0</v>
      </c>
      <c r="D739" s="31">
        <f>D740</f>
        <v>0</v>
      </c>
      <c r="E739" s="31">
        <f>E740</f>
        <v>0</v>
      </c>
    </row>
    <row r="740" spans="1:11">
      <c r="A740" s="6">
        <v>4</v>
      </c>
      <c r="B740" s="4" t="s">
        <v>833</v>
      </c>
      <c r="C740" s="5"/>
      <c r="D740" s="5">
        <f>C740</f>
        <v>0</v>
      </c>
      <c r="E740" s="5">
        <f>D740</f>
        <v>0</v>
      </c>
    </row>
    <row r="741" spans="1:11">
      <c r="A741" s="205" t="s">
        <v>838</v>
      </c>
      <c r="B741" s="206"/>
      <c r="C741" s="31">
        <f>SUM(C742)</f>
        <v>0</v>
      </c>
      <c r="D741" s="31">
        <f>SUM(D742)</f>
        <v>0</v>
      </c>
      <c r="E741" s="31">
        <f>SUM(E742)</f>
        <v>0</v>
      </c>
    </row>
    <row r="742" spans="1:11">
      <c r="A742" s="6">
        <v>3</v>
      </c>
      <c r="B742" s="4" t="s">
        <v>823</v>
      </c>
      <c r="C742" s="5"/>
      <c r="D742" s="5">
        <f>C742</f>
        <v>0</v>
      </c>
      <c r="E742" s="5">
        <f>D742</f>
        <v>0</v>
      </c>
    </row>
    <row r="743" spans="1:11">
      <c r="A743" s="205" t="s">
        <v>837</v>
      </c>
      <c r="B743" s="206"/>
      <c r="C743" s="31">
        <f>C744+C748+C749+C746</f>
        <v>0</v>
      </c>
      <c r="D743" s="31">
        <f>D744+D748+D749+D746</f>
        <v>0</v>
      </c>
      <c r="E743" s="31">
        <f>E744+E748+E749+E746</f>
        <v>0</v>
      </c>
    </row>
    <row r="744" spans="1:11">
      <c r="A744" s="6">
        <v>1</v>
      </c>
      <c r="B744" s="4" t="s">
        <v>836</v>
      </c>
      <c r="C744" s="5">
        <f>C745</f>
        <v>0</v>
      </c>
      <c r="D744" s="5">
        <f>D745</f>
        <v>0</v>
      </c>
      <c r="E744" s="5">
        <f>E745</f>
        <v>0</v>
      </c>
    </row>
    <row r="745" spans="1:11">
      <c r="A745" s="29"/>
      <c r="B745" s="28" t="s">
        <v>835</v>
      </c>
      <c r="C745" s="30">
        <v>0</v>
      </c>
      <c r="D745" s="30">
        <f>C745</f>
        <v>0</v>
      </c>
      <c r="E745" s="30">
        <f>D745</f>
        <v>0</v>
      </c>
    </row>
    <row r="746" spans="1:11">
      <c r="A746" s="6">
        <v>2</v>
      </c>
      <c r="B746" s="4" t="s">
        <v>818</v>
      </c>
      <c r="C746" s="5">
        <f>C747</f>
        <v>0</v>
      </c>
      <c r="D746" s="5">
        <f>D747</f>
        <v>0</v>
      </c>
      <c r="E746" s="5">
        <f>E747</f>
        <v>0</v>
      </c>
    </row>
    <row r="747" spans="1:11">
      <c r="A747" s="29"/>
      <c r="B747" s="28" t="s">
        <v>834</v>
      </c>
      <c r="C747" s="30"/>
      <c r="D747" s="30">
        <f t="shared" ref="D747:E749" si="86">C747</f>
        <v>0</v>
      </c>
      <c r="E747" s="30">
        <f t="shared" si="86"/>
        <v>0</v>
      </c>
    </row>
    <row r="748" spans="1:11">
      <c r="A748" s="6">
        <v>3</v>
      </c>
      <c r="B748" s="4" t="s">
        <v>823</v>
      </c>
      <c r="C748" s="5"/>
      <c r="D748" s="5">
        <f t="shared" si="86"/>
        <v>0</v>
      </c>
      <c r="E748" s="5">
        <f t="shared" si="86"/>
        <v>0</v>
      </c>
    </row>
    <row r="749" spans="1:11">
      <c r="A749" s="6">
        <v>4</v>
      </c>
      <c r="B749" s="4" t="s">
        <v>833</v>
      </c>
      <c r="C749" s="5"/>
      <c r="D749" s="5">
        <f t="shared" si="86"/>
        <v>0</v>
      </c>
      <c r="E749" s="5">
        <f t="shared" si="86"/>
        <v>0</v>
      </c>
    </row>
    <row r="750" spans="1:11">
      <c r="A750" s="205" t="s">
        <v>832</v>
      </c>
      <c r="B750" s="206"/>
      <c r="C750" s="31">
        <f>C754++C751</f>
        <v>0</v>
      </c>
      <c r="D750" s="31">
        <f>D754++D751</f>
        <v>0</v>
      </c>
      <c r="E750" s="31">
        <f>E754++E751</f>
        <v>0</v>
      </c>
    </row>
    <row r="751" spans="1:11">
      <c r="A751" s="6">
        <v>2</v>
      </c>
      <c r="B751" s="4" t="s">
        <v>818</v>
      </c>
      <c r="C751" s="5">
        <f>C753+C752</f>
        <v>0</v>
      </c>
      <c r="D751" s="5">
        <f>D753+D752</f>
        <v>0</v>
      </c>
      <c r="E751" s="5">
        <f>E753+E752</f>
        <v>0</v>
      </c>
    </row>
    <row r="752" spans="1:11">
      <c r="A752" s="127"/>
      <c r="B752" s="126" t="s">
        <v>831</v>
      </c>
      <c r="C752" s="125"/>
      <c r="D752" s="125">
        <f t="shared" ref="D752:E754" si="87">C752</f>
        <v>0</v>
      </c>
      <c r="E752" s="125">
        <f t="shared" si="87"/>
        <v>0</v>
      </c>
      <c r="F752" s="124"/>
      <c r="G752" s="124"/>
      <c r="H752" s="124"/>
      <c r="I752" s="124"/>
      <c r="J752" s="124"/>
      <c r="K752" s="124"/>
    </row>
    <row r="753" spans="1:11">
      <c r="A753" s="127"/>
      <c r="B753" s="126" t="s">
        <v>817</v>
      </c>
      <c r="C753" s="125"/>
      <c r="D753" s="125">
        <f t="shared" si="87"/>
        <v>0</v>
      </c>
      <c r="E753" s="125">
        <f t="shared" si="87"/>
        <v>0</v>
      </c>
      <c r="F753" s="124"/>
      <c r="G753" s="124"/>
      <c r="H753" s="124"/>
      <c r="I753" s="124"/>
      <c r="J753" s="124"/>
      <c r="K753" s="124"/>
    </row>
    <row r="754" spans="1:11">
      <c r="A754" s="6">
        <v>3</v>
      </c>
      <c r="B754" s="4" t="s">
        <v>823</v>
      </c>
      <c r="C754" s="5"/>
      <c r="D754" s="5">
        <f t="shared" si="87"/>
        <v>0</v>
      </c>
      <c r="E754" s="5">
        <f t="shared" si="87"/>
        <v>0</v>
      </c>
    </row>
    <row r="755" spans="1:11">
      <c r="A755" s="205" t="s">
        <v>830</v>
      </c>
      <c r="B755" s="206"/>
      <c r="C755" s="31">
        <f>C756</f>
        <v>0</v>
      </c>
      <c r="D755" s="31">
        <f>D756</f>
        <v>0</v>
      </c>
      <c r="E755" s="31">
        <f>E756</f>
        <v>0</v>
      </c>
    </row>
    <row r="756" spans="1:11">
      <c r="A756" s="6">
        <v>2</v>
      </c>
      <c r="B756" s="4" t="s">
        <v>818</v>
      </c>
      <c r="C756" s="5">
        <f>C757+C758+C759</f>
        <v>0</v>
      </c>
      <c r="D756" s="5">
        <f>D757+D758+D759</f>
        <v>0</v>
      </c>
      <c r="E756" s="5">
        <f>E757+E758+E759</f>
        <v>0</v>
      </c>
    </row>
    <row r="757" spans="1:11">
      <c r="A757" s="29"/>
      <c r="B757" s="28" t="s">
        <v>829</v>
      </c>
      <c r="C757" s="30"/>
      <c r="D757" s="30">
        <f>C757</f>
        <v>0</v>
      </c>
      <c r="E757" s="30">
        <f>D757</f>
        <v>0</v>
      </c>
    </row>
    <row r="758" spans="1:11">
      <c r="A758" s="29"/>
      <c r="B758" s="28" t="s">
        <v>828</v>
      </c>
      <c r="C758" s="30"/>
      <c r="D758" s="30">
        <f t="shared" ref="D758:E759" si="88">C758</f>
        <v>0</v>
      </c>
      <c r="E758" s="30">
        <f t="shared" si="88"/>
        <v>0</v>
      </c>
    </row>
    <row r="759" spans="1:11">
      <c r="A759" s="29"/>
      <c r="B759" s="28" t="s">
        <v>827</v>
      </c>
      <c r="C759" s="30"/>
      <c r="D759" s="30">
        <f t="shared" si="88"/>
        <v>0</v>
      </c>
      <c r="E759" s="30">
        <f t="shared" si="88"/>
        <v>0</v>
      </c>
    </row>
    <row r="760" spans="1:11">
      <c r="A760" s="205" t="s">
        <v>826</v>
      </c>
      <c r="B760" s="206"/>
      <c r="C760" s="31">
        <f>C761+C764</f>
        <v>0</v>
      </c>
      <c r="D760" s="31">
        <f>D761+D764</f>
        <v>0</v>
      </c>
      <c r="E760" s="31">
        <f>E761+E764</f>
        <v>0</v>
      </c>
    </row>
    <row r="761" spans="1:11">
      <c r="A761" s="6">
        <v>2</v>
      </c>
      <c r="B761" s="4" t="s">
        <v>818</v>
      </c>
      <c r="C761" s="5">
        <f>C762+C763</f>
        <v>0</v>
      </c>
      <c r="D761" s="5">
        <f>D762+D763</f>
        <v>0</v>
      </c>
      <c r="E761" s="5">
        <f>E762+E763</f>
        <v>0</v>
      </c>
    </row>
    <row r="762" spans="1:11">
      <c r="A762" s="29"/>
      <c r="B762" s="28" t="s">
        <v>825</v>
      </c>
      <c r="C762" s="30">
        <v>0</v>
      </c>
      <c r="D762" s="30">
        <f t="shared" ref="D762:E764" si="89">C762</f>
        <v>0</v>
      </c>
      <c r="E762" s="30">
        <f t="shared" si="89"/>
        <v>0</v>
      </c>
    </row>
    <row r="763" spans="1:11">
      <c r="A763" s="29"/>
      <c r="B763" s="28" t="s">
        <v>815</v>
      </c>
      <c r="C763" s="30"/>
      <c r="D763" s="30">
        <f t="shared" si="89"/>
        <v>0</v>
      </c>
      <c r="E763" s="30">
        <f t="shared" si="89"/>
        <v>0</v>
      </c>
    </row>
    <row r="764" spans="1:11">
      <c r="A764" s="6">
        <v>3</v>
      </c>
      <c r="B764" s="4" t="s">
        <v>823</v>
      </c>
      <c r="C764" s="5">
        <v>0</v>
      </c>
      <c r="D764" s="5">
        <f t="shared" si="89"/>
        <v>0</v>
      </c>
      <c r="E764" s="5">
        <f t="shared" si="89"/>
        <v>0</v>
      </c>
    </row>
    <row r="765" spans="1:11">
      <c r="A765" s="205" t="s">
        <v>824</v>
      </c>
      <c r="B765" s="206"/>
      <c r="C765" s="31">
        <f>SUM(C766)</f>
        <v>0</v>
      </c>
      <c r="D765" s="31">
        <f>SUM(D766)</f>
        <v>0</v>
      </c>
      <c r="E765" s="31">
        <f>SUM(E766)</f>
        <v>0</v>
      </c>
    </row>
    <row r="766" spans="1:11">
      <c r="A766" s="6">
        <v>3</v>
      </c>
      <c r="B766" s="4" t="s">
        <v>823</v>
      </c>
      <c r="C766" s="5"/>
      <c r="D766" s="5">
        <f>C766</f>
        <v>0</v>
      </c>
      <c r="E766" s="5">
        <f>D766</f>
        <v>0</v>
      </c>
    </row>
    <row r="767" spans="1:11">
      <c r="A767" s="205" t="s">
        <v>822</v>
      </c>
      <c r="B767" s="206"/>
      <c r="C767" s="31">
        <f>C768</f>
        <v>0</v>
      </c>
      <c r="D767" s="31">
        <f>D768</f>
        <v>0</v>
      </c>
      <c r="E767" s="31">
        <f>E768</f>
        <v>0</v>
      </c>
    </row>
    <row r="768" spans="1:11">
      <c r="A768" s="6">
        <v>2</v>
      </c>
      <c r="B768" s="4" t="s">
        <v>818</v>
      </c>
      <c r="C768" s="5">
        <f>C769+C770</f>
        <v>0</v>
      </c>
      <c r="D768" s="5">
        <f>D769+D770</f>
        <v>0</v>
      </c>
      <c r="E768" s="5">
        <f>E769+E770</f>
        <v>0</v>
      </c>
    </row>
    <row r="769" spans="1:5">
      <c r="A769" s="29"/>
      <c r="B769" s="28" t="s">
        <v>821</v>
      </c>
      <c r="C769" s="30"/>
      <c r="D769" s="30">
        <f>C769</f>
        <v>0</v>
      </c>
      <c r="E769" s="30">
        <f>D769</f>
        <v>0</v>
      </c>
    </row>
    <row r="770" spans="1:5">
      <c r="A770" s="29"/>
      <c r="B770" s="28" t="s">
        <v>820</v>
      </c>
      <c r="C770" s="30"/>
      <c r="D770" s="30">
        <f>C770</f>
        <v>0</v>
      </c>
      <c r="E770" s="30">
        <f>D770</f>
        <v>0</v>
      </c>
    </row>
    <row r="771" spans="1:5">
      <c r="A771" s="205" t="s">
        <v>819</v>
      </c>
      <c r="B771" s="206"/>
      <c r="C771" s="31">
        <f>C772</f>
        <v>0</v>
      </c>
      <c r="D771" s="31">
        <f>D772</f>
        <v>0</v>
      </c>
      <c r="E771" s="31">
        <f>E772</f>
        <v>0</v>
      </c>
    </row>
    <row r="772" spans="1:5">
      <c r="A772" s="6">
        <v>2</v>
      </c>
      <c r="B772" s="4" t="s">
        <v>818</v>
      </c>
      <c r="C772" s="5">
        <f>C773+C774+C775+C776</f>
        <v>0</v>
      </c>
      <c r="D772" s="5">
        <f>D773+D774+D775+D776</f>
        <v>0</v>
      </c>
      <c r="E772" s="5">
        <f>E773+E774+E775+E776</f>
        <v>0</v>
      </c>
    </row>
    <row r="773" spans="1:5">
      <c r="A773" s="29"/>
      <c r="B773" s="28" t="s">
        <v>817</v>
      </c>
      <c r="C773" s="30"/>
      <c r="D773" s="30">
        <f>C773</f>
        <v>0</v>
      </c>
      <c r="E773" s="30">
        <f>D773</f>
        <v>0</v>
      </c>
    </row>
    <row r="774" spans="1:5">
      <c r="A774" s="29"/>
      <c r="B774" s="28" t="s">
        <v>816</v>
      </c>
      <c r="C774" s="30"/>
      <c r="D774" s="30">
        <f t="shared" ref="D774:E776" si="90">C774</f>
        <v>0</v>
      </c>
      <c r="E774" s="30">
        <f t="shared" si="90"/>
        <v>0</v>
      </c>
    </row>
    <row r="775" spans="1:5">
      <c r="A775" s="29"/>
      <c r="B775" s="28" t="s">
        <v>815</v>
      </c>
      <c r="C775" s="30"/>
      <c r="D775" s="30">
        <f t="shared" si="90"/>
        <v>0</v>
      </c>
      <c r="E775" s="30">
        <f t="shared" si="90"/>
        <v>0</v>
      </c>
    </row>
    <row r="776" spans="1:5">
      <c r="A776" s="29"/>
      <c r="B776" s="28" t="s">
        <v>814</v>
      </c>
      <c r="C776" s="30"/>
      <c r="D776" s="30">
        <f t="shared" si="90"/>
        <v>0</v>
      </c>
      <c r="E776" s="30">
        <f t="shared" si="90"/>
        <v>0</v>
      </c>
    </row>
    <row r="777" spans="1:5">
      <c r="A777" s="205" t="s">
        <v>813</v>
      </c>
      <c r="B777" s="206"/>
      <c r="C777" s="31">
        <f>C778</f>
        <v>0</v>
      </c>
      <c r="D777" s="31">
        <f>D778</f>
        <v>0</v>
      </c>
      <c r="E777" s="31">
        <f>E778</f>
        <v>0</v>
      </c>
    </row>
    <row r="778" spans="1:5">
      <c r="A778" s="6"/>
      <c r="B778" s="4" t="s">
        <v>812</v>
      </c>
      <c r="C778" s="5">
        <v>0</v>
      </c>
      <c r="D778" s="5">
        <f>C778</f>
        <v>0</v>
      </c>
      <c r="E778" s="5">
        <f>D778</f>
        <v>0</v>
      </c>
    </row>
  </sheetData>
  <mergeCells count="126">
    <mergeCell ref="A1:C1"/>
    <mergeCell ref="A2:B2"/>
    <mergeCell ref="A3:B3"/>
    <mergeCell ref="A4:B4"/>
    <mergeCell ref="A11:B11"/>
    <mergeCell ref="A38:B38"/>
    <mergeCell ref="A135:B135"/>
    <mergeCell ref="A152:B152"/>
    <mergeCell ref="A153:B153"/>
    <mergeCell ref="A163:B163"/>
    <mergeCell ref="A170:B170"/>
    <mergeCell ref="A177:B177"/>
    <mergeCell ref="A61:B61"/>
    <mergeCell ref="A67:B67"/>
    <mergeCell ref="A68:B68"/>
    <mergeCell ref="A114:B114"/>
    <mergeCell ref="A115:B115"/>
    <mergeCell ref="A116:B116"/>
    <mergeCell ref="A203:B203"/>
    <mergeCell ref="A215:B215"/>
    <mergeCell ref="A222:B222"/>
    <mergeCell ref="A228:B228"/>
    <mergeCell ref="A235:B235"/>
    <mergeCell ref="A238:B238"/>
    <mergeCell ref="A178:B178"/>
    <mergeCell ref="A179:B179"/>
    <mergeCell ref="A184:B184"/>
    <mergeCell ref="A188:B188"/>
    <mergeCell ref="A197:B197"/>
    <mergeCell ref="A200:B200"/>
    <mergeCell ref="A260:B260"/>
    <mergeCell ref="A263:B263"/>
    <mergeCell ref="A314:B314"/>
    <mergeCell ref="A339:B339"/>
    <mergeCell ref="A340:B340"/>
    <mergeCell ref="A444:B444"/>
    <mergeCell ref="A243:B243"/>
    <mergeCell ref="A250:B250"/>
    <mergeCell ref="A256:C256"/>
    <mergeCell ref="A257:B257"/>
    <mergeCell ref="A258:B258"/>
    <mergeCell ref="A259:B259"/>
    <mergeCell ref="A528:B528"/>
    <mergeCell ref="A538:B538"/>
    <mergeCell ref="A547:B547"/>
    <mergeCell ref="A548:B548"/>
    <mergeCell ref="A549:B549"/>
    <mergeCell ref="A550:B550"/>
    <mergeCell ref="A482:B482"/>
    <mergeCell ref="A483:B483"/>
    <mergeCell ref="A484:B484"/>
    <mergeCell ref="A504:B504"/>
    <mergeCell ref="A509:B509"/>
    <mergeCell ref="A522:B522"/>
    <mergeCell ref="A562:B562"/>
    <mergeCell ref="A567:B567"/>
    <mergeCell ref="A568:B568"/>
    <mergeCell ref="A569:B569"/>
    <mergeCell ref="A576:B576"/>
    <mergeCell ref="A577:B577"/>
    <mergeCell ref="A551:B551"/>
    <mergeCell ref="A552:B552"/>
    <mergeCell ref="A556:B556"/>
    <mergeCell ref="A559:B559"/>
    <mergeCell ref="A560:B560"/>
    <mergeCell ref="A561:B561"/>
    <mergeCell ref="A595:B595"/>
    <mergeCell ref="A599:B599"/>
    <mergeCell ref="A603:B603"/>
    <mergeCell ref="A610:B610"/>
    <mergeCell ref="A616:B616"/>
    <mergeCell ref="A628:B628"/>
    <mergeCell ref="A581:B581"/>
    <mergeCell ref="A584:B584"/>
    <mergeCell ref="A585:B585"/>
    <mergeCell ref="A586:B586"/>
    <mergeCell ref="A587:B587"/>
    <mergeCell ref="A592:B592"/>
    <mergeCell ref="A644:B644"/>
    <mergeCell ref="A645:B645"/>
    <mergeCell ref="A646:B646"/>
    <mergeCell ref="A651:B651"/>
    <mergeCell ref="A652:B652"/>
    <mergeCell ref="A653:B653"/>
    <mergeCell ref="A638:B638"/>
    <mergeCell ref="A639:B639"/>
    <mergeCell ref="A640:B640"/>
    <mergeCell ref="A641:B641"/>
    <mergeCell ref="A642:B642"/>
    <mergeCell ref="A643:B643"/>
    <mergeCell ref="A671:B671"/>
    <mergeCell ref="A676:B676"/>
    <mergeCell ref="A679:B679"/>
    <mergeCell ref="A683:B683"/>
    <mergeCell ref="A687:B687"/>
    <mergeCell ref="A694:B694"/>
    <mergeCell ref="A660:B660"/>
    <mergeCell ref="A661:B661"/>
    <mergeCell ref="A665:B665"/>
    <mergeCell ref="A668:B668"/>
    <mergeCell ref="A669:B669"/>
    <mergeCell ref="A670:B670"/>
    <mergeCell ref="A717:B717"/>
    <mergeCell ref="A718:B718"/>
    <mergeCell ref="A722:B722"/>
    <mergeCell ref="A725:B725"/>
    <mergeCell ref="A726:B726"/>
    <mergeCell ref="A727:B727"/>
    <mergeCell ref="A700:B700"/>
    <mergeCell ref="A712:B712"/>
    <mergeCell ref="A713:B713"/>
    <mergeCell ref="A714:B714"/>
    <mergeCell ref="A715:B715"/>
    <mergeCell ref="A716:B716"/>
    <mergeCell ref="A755:B755"/>
    <mergeCell ref="A760:B760"/>
    <mergeCell ref="A765:B765"/>
    <mergeCell ref="A767:B767"/>
    <mergeCell ref="A771:B771"/>
    <mergeCell ref="A777:B777"/>
    <mergeCell ref="A730:B730"/>
    <mergeCell ref="A733:B733"/>
    <mergeCell ref="A739:B739"/>
    <mergeCell ref="A741:B741"/>
    <mergeCell ref="A743:B743"/>
    <mergeCell ref="A750:B750"/>
  </mergeCells>
  <dataValidations count="14">
    <dataValidation type="custom" allowBlank="1" showInputMessage="1" showErrorMessage="1" sqref="J114:J116">
      <formula1>C115+C340</formula1>
    </dataValidation>
    <dataValidation type="custom" allowBlank="1" showInputMessage="1" showErrorMessage="1" sqref="J152:J153">
      <formula1>C153+C355</formula1>
    </dataValidation>
    <dataValidation type="custom" allowBlank="1" showInputMessage="1" showErrorMessage="1" sqref="J177:J178">
      <formula1>C178+C366</formula1>
    </dataValidation>
    <dataValidation type="custom" allowBlank="1" showInputMessage="1" showErrorMessage="1" sqref="J170">
      <formula1>C171+C363</formula1>
    </dataValidation>
    <dataValidation type="custom" allowBlank="1" showInputMessage="1" showErrorMessage="1" sqref="J163">
      <formula1>C164+C360</formula1>
    </dataValidation>
    <dataValidation type="custom" allowBlank="1" showInputMessage="1" showErrorMessage="1" sqref="J135">
      <formula1>C136+C349</formula1>
    </dataValidation>
    <dataValidation type="custom" allowBlank="1" showInputMessage="1" showErrorMessage="1" sqref="J97 J38 J61 J67:J68">
      <formula1>C39+C261</formula1>
    </dataValidation>
    <dataValidation type="custom" allowBlank="1" showInputMessage="1" showErrorMessage="1" sqref="J638 J642 J716:J717 J645 J725:J726">
      <formula1>C639+C793</formula1>
    </dataValidation>
    <dataValidation type="custom" allowBlank="1" showInputMessage="1" showErrorMessage="1" sqref="J11">
      <formula1>C12+C136</formula1>
    </dataValidation>
    <dataValidation type="custom" allowBlank="1" showInputMessage="1" showErrorMessage="1" sqref="J256:J259">
      <formula1>C257+C372</formula1>
    </dataValidation>
    <dataValidation type="custom" allowBlank="1" showInputMessage="1" showErrorMessage="1" sqref="J483">
      <formula1>C484+C595</formula1>
    </dataValidation>
    <dataValidation type="custom" allowBlank="1" showInputMessage="1" showErrorMessage="1" sqref="J559">
      <formula1>C259+C374</formula1>
    </dataValidation>
    <dataValidation type="custom" allowBlank="1" showInputMessage="1" showErrorMessage="1" sqref="J1:J4 J550:J551 J560:J561 J339 J547">
      <formula1>C2+C114</formula1>
    </dataValidation>
    <dataValidation type="decimal" operator="greaterThanOrEqual" allowBlank="1" showInputMessage="1" showErrorMessage="1" sqref="C39:E60 C69:E96 C98:E113 C117:E134 C136:E151 C154:E162 C164:E169 C171:E176 C62:E66 C12:E37 C254:C255 C5:E10">
      <formula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I80"/>
  <sheetViews>
    <sheetView rightToLeft="1" workbookViewId="0">
      <selection activeCell="G6" sqref="G6"/>
    </sheetView>
  </sheetViews>
  <sheetFormatPr baseColWidth="10" defaultColWidth="9.140625" defaultRowHeight="15"/>
  <cols>
    <col min="1" max="1" width="72" customWidth="1"/>
    <col min="2" max="2" width="31.140625" customWidth="1"/>
    <col min="3" max="3" width="54.85546875" customWidth="1"/>
    <col min="4" max="4" width="23" customWidth="1"/>
    <col min="5" max="5" width="22.42578125" customWidth="1"/>
    <col min="6" max="6" width="20.7109375" customWidth="1"/>
    <col min="7" max="7" width="22" customWidth="1"/>
    <col min="8" max="8" width="20.5703125" customWidth="1"/>
    <col min="9" max="9" width="18.42578125" customWidth="1"/>
  </cols>
  <sheetData>
    <row r="1" spans="1:9">
      <c r="A1" s="207" t="s">
        <v>1478</v>
      </c>
      <c r="B1" s="207" t="s">
        <v>1479</v>
      </c>
      <c r="C1" s="207" t="s">
        <v>1480</v>
      </c>
      <c r="D1" s="210" t="s">
        <v>613</v>
      </c>
      <c r="E1" s="211"/>
      <c r="F1" s="211"/>
      <c r="G1" s="211"/>
      <c r="H1" s="211"/>
      <c r="I1" s="212"/>
    </row>
    <row r="2" spans="1:9">
      <c r="A2" s="208"/>
      <c r="B2" s="208"/>
      <c r="C2" s="208"/>
      <c r="D2" s="207" t="s">
        <v>625</v>
      </c>
      <c r="E2" s="207" t="s">
        <v>626</v>
      </c>
      <c r="F2" s="213" t="s">
        <v>1481</v>
      </c>
      <c r="G2" s="213" t="s">
        <v>1482</v>
      </c>
      <c r="H2" s="215" t="s">
        <v>1483</v>
      </c>
      <c r="I2" s="216"/>
    </row>
    <row r="3" spans="1:9">
      <c r="A3" s="209"/>
      <c r="B3" s="209"/>
      <c r="C3" s="209"/>
      <c r="D3" s="209"/>
      <c r="E3" s="209"/>
      <c r="F3" s="214"/>
      <c r="G3" s="214"/>
      <c r="H3" s="174" t="s">
        <v>1484</v>
      </c>
      <c r="I3" s="175" t="s">
        <v>1485</v>
      </c>
    </row>
    <row r="4" spans="1:9">
      <c r="A4" s="176" t="s">
        <v>1486</v>
      </c>
      <c r="B4" s="176"/>
      <c r="C4" s="176">
        <f t="shared" ref="C4:I4" si="0">C5+C16+C19+C22+C25+C28+C31</f>
        <v>3627</v>
      </c>
      <c r="D4" s="176">
        <f t="shared" si="0"/>
        <v>2981</v>
      </c>
      <c r="E4" s="176">
        <f t="shared" si="0"/>
        <v>400</v>
      </c>
      <c r="F4" s="176">
        <f t="shared" si="0"/>
        <v>0</v>
      </c>
      <c r="G4" s="176">
        <f t="shared" si="0"/>
        <v>246</v>
      </c>
      <c r="H4" s="176">
        <f t="shared" si="0"/>
        <v>0</v>
      </c>
      <c r="I4" s="176">
        <f t="shared" si="0"/>
        <v>0</v>
      </c>
    </row>
    <row r="5" spans="1:9">
      <c r="A5" s="177" t="s">
        <v>1487</v>
      </c>
      <c r="B5" s="178"/>
      <c r="C5" s="178">
        <f>SUM(C6:C15)</f>
        <v>3627</v>
      </c>
      <c r="D5" s="178">
        <f>SUM(D6:D15)</f>
        <v>2981</v>
      </c>
      <c r="E5" s="178">
        <f>SUM(E6:E15)</f>
        <v>400</v>
      </c>
      <c r="F5" s="178">
        <f>SUM(F6:F8)</f>
        <v>0</v>
      </c>
      <c r="G5" s="178">
        <f>SUM(G6:G15)</f>
        <v>246</v>
      </c>
      <c r="H5" s="178">
        <f>SUM(H6:H8)</f>
        <v>0</v>
      </c>
      <c r="I5" s="178">
        <f>SUM(I6:I8)</f>
        <v>0</v>
      </c>
    </row>
    <row r="6" spans="1:9">
      <c r="A6" s="10" t="s">
        <v>1488</v>
      </c>
      <c r="B6" s="10">
        <v>2016</v>
      </c>
      <c r="C6" s="10">
        <v>180</v>
      </c>
      <c r="D6" s="10">
        <v>180</v>
      </c>
      <c r="E6" s="10"/>
      <c r="F6" s="10"/>
      <c r="G6" s="10"/>
      <c r="H6" s="10"/>
      <c r="I6" s="10"/>
    </row>
    <row r="7" spans="1:9">
      <c r="A7" s="10" t="s">
        <v>1489</v>
      </c>
      <c r="B7" s="10">
        <v>2016</v>
      </c>
      <c r="C7" s="10">
        <v>2707</v>
      </c>
      <c r="D7" s="10">
        <v>2061</v>
      </c>
      <c r="E7" s="10">
        <v>400</v>
      </c>
      <c r="F7" s="10"/>
      <c r="G7" s="10">
        <v>246</v>
      </c>
      <c r="H7" s="10"/>
      <c r="I7" s="10"/>
    </row>
    <row r="8" spans="1:9">
      <c r="A8" s="10" t="s">
        <v>1514</v>
      </c>
      <c r="B8" s="10">
        <v>2016</v>
      </c>
      <c r="C8" s="10">
        <v>100</v>
      </c>
      <c r="D8" s="10">
        <v>100</v>
      </c>
      <c r="E8" s="10"/>
      <c r="F8" s="10"/>
      <c r="G8" s="10"/>
      <c r="H8" s="10"/>
      <c r="I8" s="10"/>
    </row>
    <row r="9" spans="1:9">
      <c r="A9" s="10" t="s">
        <v>1515</v>
      </c>
      <c r="B9" s="10">
        <v>2016</v>
      </c>
      <c r="C9" s="10">
        <v>10</v>
      </c>
      <c r="D9" s="10">
        <v>10</v>
      </c>
      <c r="E9" s="10"/>
      <c r="F9" s="10"/>
      <c r="G9" s="10"/>
      <c r="H9" s="10"/>
      <c r="I9" s="10"/>
    </row>
    <row r="10" spans="1:9">
      <c r="A10" s="10" t="s">
        <v>1516</v>
      </c>
      <c r="B10" s="10">
        <v>2016</v>
      </c>
      <c r="C10" s="10">
        <v>45</v>
      </c>
      <c r="D10" s="10">
        <v>45</v>
      </c>
      <c r="E10" s="10"/>
      <c r="F10" s="10"/>
      <c r="G10" s="10"/>
      <c r="H10" s="10"/>
      <c r="I10" s="10"/>
    </row>
    <row r="11" spans="1:9">
      <c r="A11" s="10" t="s">
        <v>1517</v>
      </c>
      <c r="B11" s="10">
        <v>2016</v>
      </c>
      <c r="C11" s="10">
        <v>230</v>
      </c>
      <c r="D11" s="10">
        <v>230</v>
      </c>
      <c r="E11" s="10"/>
      <c r="F11" s="10"/>
      <c r="G11" s="10"/>
      <c r="H11" s="10"/>
      <c r="I11" s="10"/>
    </row>
    <row r="12" spans="1:9">
      <c r="A12" s="10" t="s">
        <v>1518</v>
      </c>
      <c r="B12" s="10">
        <v>2016</v>
      </c>
      <c r="C12" s="10">
        <v>250</v>
      </c>
      <c r="D12" s="10">
        <v>250</v>
      </c>
      <c r="E12" s="10"/>
      <c r="F12" s="10"/>
      <c r="G12" s="10"/>
      <c r="H12" s="10"/>
      <c r="I12" s="10"/>
    </row>
    <row r="13" spans="1:9">
      <c r="A13" s="10" t="s">
        <v>1519</v>
      </c>
      <c r="B13" s="10">
        <v>2016</v>
      </c>
      <c r="C13" s="10">
        <v>40</v>
      </c>
      <c r="D13" s="10">
        <v>40</v>
      </c>
      <c r="E13" s="10"/>
      <c r="F13" s="10"/>
      <c r="G13" s="10"/>
      <c r="H13" s="10"/>
      <c r="I13" s="10"/>
    </row>
    <row r="14" spans="1:9">
      <c r="A14" s="10" t="s">
        <v>1520</v>
      </c>
      <c r="B14" s="10">
        <v>2016</v>
      </c>
      <c r="C14" s="10">
        <v>50</v>
      </c>
      <c r="D14" s="10">
        <v>50</v>
      </c>
      <c r="E14" s="10"/>
      <c r="F14" s="10"/>
      <c r="G14" s="10"/>
      <c r="H14" s="10"/>
      <c r="I14" s="10"/>
    </row>
    <row r="15" spans="1:9">
      <c r="A15" s="10" t="s">
        <v>647</v>
      </c>
      <c r="B15" s="10">
        <v>2016</v>
      </c>
      <c r="C15" s="10">
        <v>15</v>
      </c>
      <c r="D15" s="10">
        <v>15</v>
      </c>
      <c r="E15" s="10"/>
      <c r="F15" s="10"/>
      <c r="G15" s="10"/>
      <c r="H15" s="10"/>
      <c r="I15" s="10"/>
    </row>
    <row r="16" spans="1:9">
      <c r="A16" s="177" t="s">
        <v>1490</v>
      </c>
      <c r="B16" s="177"/>
      <c r="C16" s="177">
        <f t="shared" ref="C16:I16" si="1">SUM(C17:C18)</f>
        <v>0</v>
      </c>
      <c r="D16" s="177">
        <f t="shared" si="1"/>
        <v>0</v>
      </c>
      <c r="E16" s="177">
        <f t="shared" si="1"/>
        <v>0</v>
      </c>
      <c r="F16" s="177">
        <f t="shared" si="1"/>
        <v>0</v>
      </c>
      <c r="G16" s="177">
        <f t="shared" si="1"/>
        <v>0</v>
      </c>
      <c r="H16" s="177">
        <f t="shared" si="1"/>
        <v>0</v>
      </c>
      <c r="I16" s="177">
        <f t="shared" si="1"/>
        <v>0</v>
      </c>
    </row>
    <row r="17" spans="1:9">
      <c r="A17" s="10"/>
      <c r="B17" s="10"/>
      <c r="C17" s="10"/>
      <c r="D17" s="10"/>
      <c r="E17" s="10"/>
      <c r="F17" s="10"/>
      <c r="G17" s="10"/>
      <c r="H17" s="10"/>
      <c r="I17" s="10"/>
    </row>
    <row r="18" spans="1:9">
      <c r="A18" s="10"/>
      <c r="B18" s="10"/>
      <c r="C18" s="10"/>
      <c r="D18" s="10"/>
      <c r="E18" s="10"/>
      <c r="F18" s="10"/>
      <c r="G18" s="10"/>
      <c r="H18" s="10"/>
      <c r="I18" s="10"/>
    </row>
    <row r="19" spans="1:9">
      <c r="A19" s="177" t="s">
        <v>1491</v>
      </c>
      <c r="B19" s="177"/>
      <c r="C19" s="177">
        <f t="shared" ref="C19:I19" si="2">SUM(C20:C21)</f>
        <v>0</v>
      </c>
      <c r="D19" s="177">
        <f t="shared" si="2"/>
        <v>0</v>
      </c>
      <c r="E19" s="177">
        <f t="shared" si="2"/>
        <v>0</v>
      </c>
      <c r="F19" s="177">
        <f t="shared" si="2"/>
        <v>0</v>
      </c>
      <c r="G19" s="177">
        <f t="shared" si="2"/>
        <v>0</v>
      </c>
      <c r="H19" s="177">
        <f t="shared" si="2"/>
        <v>0</v>
      </c>
      <c r="I19" s="177">
        <f t="shared" si="2"/>
        <v>0</v>
      </c>
    </row>
    <row r="20" spans="1:9">
      <c r="A20" s="10"/>
      <c r="B20" s="10"/>
      <c r="C20" s="10"/>
      <c r="D20" s="10"/>
      <c r="E20" s="10"/>
      <c r="F20" s="10"/>
      <c r="G20" s="10"/>
      <c r="H20" s="10"/>
      <c r="I20" s="10"/>
    </row>
    <row r="21" spans="1:9">
      <c r="A21" s="10"/>
      <c r="B21" s="10"/>
      <c r="C21" s="10"/>
      <c r="D21" s="10"/>
      <c r="E21" s="10"/>
      <c r="F21" s="10"/>
      <c r="G21" s="10"/>
      <c r="H21" s="10"/>
      <c r="I21" s="10"/>
    </row>
    <row r="22" spans="1:9">
      <c r="A22" s="177" t="s">
        <v>1492</v>
      </c>
      <c r="B22" s="177"/>
      <c r="C22" s="177">
        <f t="shared" ref="C22:I22" si="3">SUM(C23:C24)</f>
        <v>0</v>
      </c>
      <c r="D22" s="177">
        <f t="shared" si="3"/>
        <v>0</v>
      </c>
      <c r="E22" s="177">
        <f t="shared" si="3"/>
        <v>0</v>
      </c>
      <c r="F22" s="177">
        <f t="shared" si="3"/>
        <v>0</v>
      </c>
      <c r="G22" s="177">
        <f t="shared" si="3"/>
        <v>0</v>
      </c>
      <c r="H22" s="177">
        <f t="shared" si="3"/>
        <v>0</v>
      </c>
      <c r="I22" s="177">
        <f t="shared" si="3"/>
        <v>0</v>
      </c>
    </row>
    <row r="23" spans="1:9">
      <c r="A23" s="10"/>
      <c r="B23" s="10"/>
      <c r="C23" s="10"/>
      <c r="D23" s="10"/>
      <c r="E23" s="10"/>
      <c r="F23" s="10"/>
      <c r="G23" s="10"/>
      <c r="H23" s="10"/>
      <c r="I23" s="10"/>
    </row>
    <row r="24" spans="1:9">
      <c r="A24" s="10"/>
      <c r="B24" s="10"/>
      <c r="C24" s="10"/>
      <c r="D24" s="10"/>
      <c r="E24" s="10"/>
      <c r="F24" s="10"/>
      <c r="G24" s="10"/>
      <c r="H24" s="10"/>
      <c r="I24" s="10"/>
    </row>
    <row r="25" spans="1:9">
      <c r="A25" s="177" t="s">
        <v>1493</v>
      </c>
      <c r="B25" s="177"/>
      <c r="C25" s="177">
        <f t="shared" ref="C25:I25" si="4">SUM(C26:C27)</f>
        <v>0</v>
      </c>
      <c r="D25" s="177">
        <f t="shared" si="4"/>
        <v>0</v>
      </c>
      <c r="E25" s="177">
        <f t="shared" si="4"/>
        <v>0</v>
      </c>
      <c r="F25" s="177">
        <f t="shared" si="4"/>
        <v>0</v>
      </c>
      <c r="G25" s="177">
        <f t="shared" si="4"/>
        <v>0</v>
      </c>
      <c r="H25" s="177">
        <f t="shared" si="4"/>
        <v>0</v>
      </c>
      <c r="I25" s="177">
        <f t="shared" si="4"/>
        <v>0</v>
      </c>
    </row>
    <row r="26" spans="1:9">
      <c r="A26" s="10"/>
      <c r="B26" s="10"/>
      <c r="C26" s="10"/>
      <c r="D26" s="10"/>
      <c r="E26" s="10"/>
      <c r="F26" s="10"/>
      <c r="G26" s="10"/>
      <c r="H26" s="10"/>
      <c r="I26" s="10"/>
    </row>
    <row r="27" spans="1:9">
      <c r="A27" s="10"/>
      <c r="B27" s="10"/>
      <c r="C27" s="10"/>
      <c r="D27" s="10"/>
      <c r="E27" s="10"/>
      <c r="F27" s="10"/>
      <c r="G27" s="10"/>
      <c r="H27" s="10"/>
      <c r="I27" s="10"/>
    </row>
    <row r="28" spans="1:9">
      <c r="A28" s="177" t="s">
        <v>1494</v>
      </c>
      <c r="B28" s="177"/>
      <c r="C28" s="177">
        <f t="shared" ref="C28:I28" si="5">SUM(C29:C30)</f>
        <v>0</v>
      </c>
      <c r="D28" s="177">
        <f t="shared" si="5"/>
        <v>0</v>
      </c>
      <c r="E28" s="177">
        <f t="shared" si="5"/>
        <v>0</v>
      </c>
      <c r="F28" s="177">
        <f t="shared" si="5"/>
        <v>0</v>
      </c>
      <c r="G28" s="177">
        <f t="shared" si="5"/>
        <v>0</v>
      </c>
      <c r="H28" s="177">
        <f t="shared" si="5"/>
        <v>0</v>
      </c>
      <c r="I28" s="177">
        <f t="shared" si="5"/>
        <v>0</v>
      </c>
    </row>
    <row r="29" spans="1:9">
      <c r="A29" s="10"/>
      <c r="B29" s="10"/>
      <c r="C29" s="10"/>
      <c r="D29" s="10"/>
      <c r="E29" s="10"/>
      <c r="F29" s="10"/>
      <c r="G29" s="10"/>
      <c r="H29" s="10"/>
      <c r="I29" s="10"/>
    </row>
    <row r="30" spans="1:9">
      <c r="A30" s="10"/>
      <c r="B30" s="10"/>
      <c r="C30" s="10"/>
      <c r="D30" s="10"/>
      <c r="E30" s="10"/>
      <c r="F30" s="10"/>
      <c r="G30" s="10"/>
      <c r="H30" s="10"/>
      <c r="I30" s="10"/>
    </row>
    <row r="31" spans="1:9">
      <c r="A31" s="177" t="s">
        <v>1495</v>
      </c>
      <c r="B31" s="177"/>
      <c r="C31" s="177">
        <f t="shared" ref="C31:I31" si="6">C32+C35</f>
        <v>0</v>
      </c>
      <c r="D31" s="177">
        <f t="shared" si="6"/>
        <v>0</v>
      </c>
      <c r="E31" s="177">
        <f t="shared" si="6"/>
        <v>0</v>
      </c>
      <c r="F31" s="177">
        <f t="shared" si="6"/>
        <v>0</v>
      </c>
      <c r="G31" s="177">
        <f t="shared" si="6"/>
        <v>0</v>
      </c>
      <c r="H31" s="177">
        <f t="shared" si="6"/>
        <v>0</v>
      </c>
      <c r="I31" s="177">
        <f t="shared" si="6"/>
        <v>0</v>
      </c>
    </row>
    <row r="32" spans="1:9">
      <c r="A32" s="179" t="s">
        <v>1496</v>
      </c>
      <c r="B32" s="179"/>
      <c r="C32" s="179">
        <f t="shared" ref="C32:I32" si="7">SUM(C33:C34)</f>
        <v>0</v>
      </c>
      <c r="D32" s="179">
        <f t="shared" si="7"/>
        <v>0</v>
      </c>
      <c r="E32" s="179">
        <f t="shared" si="7"/>
        <v>0</v>
      </c>
      <c r="F32" s="179">
        <f t="shared" si="7"/>
        <v>0</v>
      </c>
      <c r="G32" s="179">
        <f t="shared" si="7"/>
        <v>0</v>
      </c>
      <c r="H32" s="179">
        <f t="shared" si="7"/>
        <v>0</v>
      </c>
      <c r="I32" s="179">
        <f t="shared" si="7"/>
        <v>0</v>
      </c>
    </row>
    <row r="33" spans="1:9">
      <c r="A33" s="10"/>
      <c r="B33" s="10"/>
      <c r="C33" s="10"/>
      <c r="D33" s="10"/>
      <c r="E33" s="10"/>
      <c r="F33" s="10"/>
      <c r="G33" s="10"/>
      <c r="H33" s="10"/>
      <c r="I33" s="10"/>
    </row>
    <row r="34" spans="1:9">
      <c r="A34" s="10"/>
      <c r="B34" s="10"/>
      <c r="C34" s="10"/>
      <c r="D34" s="10"/>
      <c r="E34" s="10"/>
      <c r="F34" s="10"/>
      <c r="G34" s="10"/>
      <c r="H34" s="10"/>
      <c r="I34" s="10"/>
    </row>
    <row r="35" spans="1:9">
      <c r="A35" s="179" t="s">
        <v>1497</v>
      </c>
      <c r="B35" s="179"/>
      <c r="C35" s="179">
        <f t="shared" ref="C35:I35" si="8">SUM(C36:C37)</f>
        <v>0</v>
      </c>
      <c r="D35" s="179">
        <f t="shared" si="8"/>
        <v>0</v>
      </c>
      <c r="E35" s="179">
        <f t="shared" si="8"/>
        <v>0</v>
      </c>
      <c r="F35" s="179">
        <f t="shared" si="8"/>
        <v>0</v>
      </c>
      <c r="G35" s="179">
        <f t="shared" si="8"/>
        <v>0</v>
      </c>
      <c r="H35" s="179">
        <f t="shared" si="8"/>
        <v>0</v>
      </c>
      <c r="I35" s="179">
        <f t="shared" si="8"/>
        <v>0</v>
      </c>
    </row>
    <row r="36" spans="1:9">
      <c r="A36" s="10"/>
      <c r="B36" s="10"/>
      <c r="C36" s="10"/>
      <c r="D36" s="10"/>
      <c r="E36" s="10"/>
      <c r="F36" s="10"/>
      <c r="G36" s="10"/>
      <c r="H36" s="10"/>
      <c r="I36" s="10"/>
    </row>
    <row r="37" spans="1:9">
      <c r="A37" s="10"/>
      <c r="B37" s="10"/>
      <c r="C37" s="10"/>
      <c r="D37" s="10"/>
      <c r="E37" s="10"/>
      <c r="F37" s="10"/>
      <c r="G37" s="10"/>
      <c r="H37" s="10"/>
      <c r="I37" s="10"/>
    </row>
    <row r="38" spans="1:9">
      <c r="A38" s="180" t="s">
        <v>1498</v>
      </c>
      <c r="B38" s="180"/>
      <c r="C38" s="180">
        <f t="shared" ref="C38:I38" si="9">C39+C54+C57+C60+C63+C66+C69+C76+C79</f>
        <v>0</v>
      </c>
      <c r="D38" s="180">
        <f t="shared" si="9"/>
        <v>0</v>
      </c>
      <c r="E38" s="180">
        <f t="shared" si="9"/>
        <v>0</v>
      </c>
      <c r="F38" s="180">
        <f t="shared" si="9"/>
        <v>0</v>
      </c>
      <c r="G38" s="180">
        <f t="shared" si="9"/>
        <v>0</v>
      </c>
      <c r="H38" s="180">
        <f t="shared" si="9"/>
        <v>0</v>
      </c>
      <c r="I38" s="180">
        <f t="shared" si="9"/>
        <v>0</v>
      </c>
    </row>
    <row r="39" spans="1:9">
      <c r="A39" s="177" t="s">
        <v>1487</v>
      </c>
      <c r="B39" s="177"/>
      <c r="C39" s="177">
        <f t="shared" ref="C39:I39" si="10">SUM(C40:C53)</f>
        <v>0</v>
      </c>
      <c r="D39" s="177">
        <f t="shared" si="10"/>
        <v>0</v>
      </c>
      <c r="E39" s="177">
        <f t="shared" si="10"/>
        <v>0</v>
      </c>
      <c r="F39" s="177">
        <f t="shared" si="10"/>
        <v>0</v>
      </c>
      <c r="G39" s="177">
        <f t="shared" si="10"/>
        <v>0</v>
      </c>
      <c r="H39" s="177">
        <f t="shared" si="10"/>
        <v>0</v>
      </c>
      <c r="I39" s="177">
        <f t="shared" si="10"/>
        <v>0</v>
      </c>
    </row>
    <row r="40" spans="1:9">
      <c r="A40" s="10" t="s">
        <v>1488</v>
      </c>
      <c r="B40" s="10"/>
      <c r="C40" s="10"/>
      <c r="D40" s="10"/>
      <c r="E40" s="10"/>
      <c r="F40" s="10"/>
      <c r="G40" s="10"/>
      <c r="H40" s="10"/>
      <c r="I40" s="10"/>
    </row>
    <row r="41" spans="1:9">
      <c r="A41" s="10" t="s">
        <v>1499</v>
      </c>
      <c r="B41" s="10"/>
      <c r="C41" s="10"/>
      <c r="D41" s="10"/>
      <c r="E41" s="10"/>
      <c r="F41" s="10"/>
      <c r="G41" s="10"/>
      <c r="H41" s="10"/>
      <c r="I41" s="10"/>
    </row>
    <row r="42" spans="1:9">
      <c r="A42" s="10" t="s">
        <v>1500</v>
      </c>
      <c r="B42" s="10"/>
      <c r="C42" s="10"/>
      <c r="D42" s="10"/>
      <c r="E42" s="10"/>
      <c r="F42" s="10"/>
      <c r="G42" s="10"/>
      <c r="H42" s="10"/>
      <c r="I42" s="10"/>
    </row>
    <row r="43" spans="1:9">
      <c r="A43" s="10" t="s">
        <v>1501</v>
      </c>
      <c r="B43" s="10"/>
      <c r="C43" s="10"/>
      <c r="D43" s="10"/>
      <c r="E43" s="10"/>
      <c r="F43" s="10"/>
      <c r="G43" s="10"/>
      <c r="H43" s="10"/>
      <c r="I43" s="10"/>
    </row>
    <row r="44" spans="1:9">
      <c r="A44" s="10" t="s">
        <v>1502</v>
      </c>
      <c r="B44" s="10"/>
      <c r="C44" s="10"/>
      <c r="D44" s="10"/>
      <c r="E44" s="10"/>
      <c r="F44" s="10"/>
      <c r="G44" s="10"/>
      <c r="H44" s="10"/>
      <c r="I44" s="10"/>
    </row>
    <row r="45" spans="1:9">
      <c r="A45" s="10" t="s">
        <v>1503</v>
      </c>
      <c r="B45" s="10"/>
      <c r="C45" s="10"/>
      <c r="D45" s="10"/>
      <c r="E45" s="10"/>
      <c r="F45" s="10"/>
      <c r="G45" s="10"/>
      <c r="H45" s="10"/>
      <c r="I45" s="10"/>
    </row>
    <row r="46" spans="1:9">
      <c r="A46" s="10" t="s">
        <v>1504</v>
      </c>
      <c r="B46" s="10"/>
      <c r="C46" s="10"/>
      <c r="D46" s="10"/>
      <c r="E46" s="10"/>
      <c r="F46" s="10"/>
      <c r="G46" s="10"/>
      <c r="H46" s="10"/>
      <c r="I46" s="10"/>
    </row>
    <row r="47" spans="1:9">
      <c r="A47" s="10" t="s">
        <v>1505</v>
      </c>
      <c r="B47" s="10"/>
      <c r="C47" s="10"/>
      <c r="D47" s="10"/>
      <c r="E47" s="10"/>
      <c r="F47" s="10"/>
      <c r="G47" s="10"/>
      <c r="H47" s="10"/>
      <c r="I47" s="10"/>
    </row>
    <row r="48" spans="1:9">
      <c r="A48" s="10" t="s">
        <v>1437</v>
      </c>
      <c r="B48" s="10"/>
      <c r="C48" s="10"/>
      <c r="D48" s="10"/>
      <c r="E48" s="10"/>
      <c r="F48" s="10"/>
      <c r="G48" s="10"/>
      <c r="H48" s="10"/>
      <c r="I48" s="10"/>
    </row>
    <row r="49" spans="1:9">
      <c r="A49" s="10" t="s">
        <v>1506</v>
      </c>
      <c r="B49" s="10"/>
      <c r="C49" s="10"/>
      <c r="D49" s="10"/>
      <c r="E49" s="10"/>
      <c r="F49" s="10"/>
      <c r="G49" s="10"/>
      <c r="H49" s="10"/>
      <c r="I49" s="10"/>
    </row>
    <row r="50" spans="1:9">
      <c r="A50" s="10" t="s">
        <v>1507</v>
      </c>
      <c r="B50" s="10"/>
      <c r="C50" s="10"/>
      <c r="D50" s="10"/>
      <c r="E50" s="10"/>
      <c r="F50" s="10"/>
      <c r="G50" s="10"/>
      <c r="H50" s="10"/>
      <c r="I50" s="10"/>
    </row>
    <row r="51" spans="1:9">
      <c r="A51" s="10" t="s">
        <v>1508</v>
      </c>
      <c r="B51" s="10"/>
      <c r="C51" s="10"/>
      <c r="D51" s="10"/>
      <c r="E51" s="10"/>
      <c r="F51" s="10"/>
      <c r="G51" s="10"/>
      <c r="H51" s="10"/>
      <c r="I51" s="10"/>
    </row>
    <row r="52" spans="1:9">
      <c r="A52" s="181" t="s">
        <v>1509</v>
      </c>
      <c r="B52" s="181"/>
      <c r="C52" s="181"/>
      <c r="D52" s="181"/>
      <c r="E52" s="181"/>
      <c r="F52" s="181"/>
      <c r="G52" s="181"/>
      <c r="H52" s="181"/>
      <c r="I52" s="181"/>
    </row>
    <row r="53" spans="1:9">
      <c r="A53" s="10" t="s">
        <v>1510</v>
      </c>
      <c r="B53" s="10"/>
      <c r="C53" s="10"/>
      <c r="D53" s="10"/>
      <c r="E53" s="10"/>
      <c r="F53" s="10"/>
      <c r="G53" s="10"/>
      <c r="H53" s="10"/>
      <c r="I53" s="10"/>
    </row>
    <row r="54" spans="1:9">
      <c r="A54" s="177" t="s">
        <v>1490</v>
      </c>
      <c r="B54" s="177"/>
      <c r="C54" s="177">
        <f t="shared" ref="C54:I54" si="11">SUM(C55:C56)</f>
        <v>0</v>
      </c>
      <c r="D54" s="177">
        <f t="shared" si="11"/>
        <v>0</v>
      </c>
      <c r="E54" s="177">
        <f t="shared" si="11"/>
        <v>0</v>
      </c>
      <c r="F54" s="177">
        <f t="shared" si="11"/>
        <v>0</v>
      </c>
      <c r="G54" s="177">
        <f t="shared" si="11"/>
        <v>0</v>
      </c>
      <c r="H54" s="177">
        <f t="shared" si="11"/>
        <v>0</v>
      </c>
      <c r="I54" s="177">
        <f t="shared" si="11"/>
        <v>0</v>
      </c>
    </row>
    <row r="55" spans="1:9">
      <c r="A55" s="10"/>
      <c r="B55" s="10"/>
      <c r="C55" s="10"/>
      <c r="D55" s="10"/>
      <c r="E55" s="10"/>
      <c r="F55" s="10"/>
      <c r="G55" s="10"/>
      <c r="H55" s="10"/>
      <c r="I55" s="10"/>
    </row>
    <row r="56" spans="1:9">
      <c r="A56" s="10"/>
      <c r="B56" s="10"/>
      <c r="C56" s="10"/>
      <c r="D56" s="10"/>
      <c r="E56" s="10"/>
      <c r="F56" s="10"/>
      <c r="G56" s="10"/>
      <c r="H56" s="10"/>
      <c r="I56" s="10"/>
    </row>
    <row r="57" spans="1:9">
      <c r="A57" s="177" t="s">
        <v>1491</v>
      </c>
      <c r="B57" s="177"/>
      <c r="C57" s="177">
        <f t="shared" ref="C57:I57" si="12">SUM(C58:C59)</f>
        <v>0</v>
      </c>
      <c r="D57" s="177">
        <f t="shared" si="12"/>
        <v>0</v>
      </c>
      <c r="E57" s="177">
        <f t="shared" si="12"/>
        <v>0</v>
      </c>
      <c r="F57" s="177">
        <f t="shared" si="12"/>
        <v>0</v>
      </c>
      <c r="G57" s="177">
        <f t="shared" si="12"/>
        <v>0</v>
      </c>
      <c r="H57" s="177">
        <f t="shared" si="12"/>
        <v>0</v>
      </c>
      <c r="I57" s="177">
        <f t="shared" si="12"/>
        <v>0</v>
      </c>
    </row>
    <row r="58" spans="1:9">
      <c r="A58" s="10"/>
      <c r="B58" s="10"/>
      <c r="C58" s="10"/>
      <c r="D58" s="10"/>
      <c r="E58" s="10"/>
      <c r="F58" s="10"/>
      <c r="G58" s="10"/>
      <c r="H58" s="10"/>
      <c r="I58" s="10"/>
    </row>
    <row r="59" spans="1:9">
      <c r="A59" s="10"/>
      <c r="B59" s="10"/>
      <c r="C59" s="10"/>
      <c r="D59" s="10"/>
      <c r="E59" s="10"/>
      <c r="F59" s="10"/>
      <c r="G59" s="10"/>
      <c r="H59" s="10"/>
      <c r="I59" s="10"/>
    </row>
    <row r="60" spans="1:9">
      <c r="A60" s="177" t="s">
        <v>1492</v>
      </c>
      <c r="B60" s="177"/>
      <c r="C60" s="177">
        <f t="shared" ref="C60:I60" si="13">SUM(C61:C62)</f>
        <v>0</v>
      </c>
      <c r="D60" s="177">
        <f t="shared" si="13"/>
        <v>0</v>
      </c>
      <c r="E60" s="177">
        <f t="shared" si="13"/>
        <v>0</v>
      </c>
      <c r="F60" s="177">
        <f t="shared" si="13"/>
        <v>0</v>
      </c>
      <c r="G60" s="177">
        <f t="shared" si="13"/>
        <v>0</v>
      </c>
      <c r="H60" s="177">
        <f t="shared" si="13"/>
        <v>0</v>
      </c>
      <c r="I60" s="177">
        <f t="shared" si="13"/>
        <v>0</v>
      </c>
    </row>
    <row r="61" spans="1:9">
      <c r="A61" s="10"/>
      <c r="B61" s="10"/>
      <c r="C61" s="10"/>
      <c r="D61" s="10"/>
      <c r="E61" s="10"/>
      <c r="F61" s="10"/>
      <c r="G61" s="10"/>
      <c r="H61" s="10"/>
      <c r="I61" s="10"/>
    </row>
    <row r="62" spans="1:9">
      <c r="A62" s="10"/>
      <c r="B62" s="10"/>
      <c r="C62" s="10"/>
      <c r="D62" s="10"/>
      <c r="E62" s="10"/>
      <c r="F62" s="10"/>
      <c r="G62" s="10"/>
      <c r="H62" s="10"/>
      <c r="I62" s="10"/>
    </row>
    <row r="63" spans="1:9">
      <c r="A63" s="177" t="s">
        <v>1493</v>
      </c>
      <c r="B63" s="177"/>
      <c r="C63" s="177">
        <f t="shared" ref="C63:I63" si="14">SUM(C64:C65)</f>
        <v>0</v>
      </c>
      <c r="D63" s="177">
        <f t="shared" si="14"/>
        <v>0</v>
      </c>
      <c r="E63" s="177">
        <f t="shared" si="14"/>
        <v>0</v>
      </c>
      <c r="F63" s="177">
        <f t="shared" si="14"/>
        <v>0</v>
      </c>
      <c r="G63" s="177">
        <f t="shared" si="14"/>
        <v>0</v>
      </c>
      <c r="H63" s="177">
        <f t="shared" si="14"/>
        <v>0</v>
      </c>
      <c r="I63" s="177">
        <f t="shared" si="14"/>
        <v>0</v>
      </c>
    </row>
    <row r="64" spans="1:9">
      <c r="A64" s="10"/>
      <c r="B64" s="10"/>
      <c r="C64" s="10"/>
      <c r="D64" s="10"/>
      <c r="E64" s="10"/>
      <c r="F64" s="10"/>
      <c r="G64" s="10"/>
      <c r="H64" s="10"/>
      <c r="I64" s="10"/>
    </row>
    <row r="65" spans="1:9">
      <c r="A65" s="10"/>
      <c r="B65" s="10"/>
      <c r="C65" s="10"/>
      <c r="D65" s="10"/>
      <c r="E65" s="10"/>
      <c r="F65" s="10"/>
      <c r="G65" s="10"/>
      <c r="H65" s="10"/>
      <c r="I65" s="10"/>
    </row>
    <row r="66" spans="1:9">
      <c r="A66" s="177" t="s">
        <v>1494</v>
      </c>
      <c r="B66" s="177"/>
      <c r="C66" s="177">
        <f t="shared" ref="C66:H66" si="15">SUM(C67:C68)</f>
        <v>0</v>
      </c>
      <c r="D66" s="177">
        <f t="shared" si="15"/>
        <v>0</v>
      </c>
      <c r="E66" s="177">
        <f t="shared" si="15"/>
        <v>0</v>
      </c>
      <c r="F66" s="177">
        <f t="shared" si="15"/>
        <v>0</v>
      </c>
      <c r="G66" s="177">
        <f t="shared" si="15"/>
        <v>0</v>
      </c>
      <c r="H66" s="177">
        <f t="shared" si="15"/>
        <v>0</v>
      </c>
      <c r="I66" s="177"/>
    </row>
    <row r="67" spans="1:9">
      <c r="A67" s="10"/>
      <c r="B67" s="10"/>
      <c r="C67" s="10"/>
      <c r="D67" s="10"/>
      <c r="E67" s="10"/>
      <c r="F67" s="10"/>
      <c r="G67" s="10"/>
      <c r="H67" s="10"/>
      <c r="I67" s="10"/>
    </row>
    <row r="68" spans="1:9">
      <c r="A68" s="10"/>
      <c r="B68" s="10"/>
      <c r="C68" s="10"/>
      <c r="D68" s="10"/>
      <c r="E68" s="10"/>
      <c r="F68" s="10"/>
      <c r="G68" s="10"/>
      <c r="H68" s="10"/>
      <c r="I68" s="10"/>
    </row>
    <row r="69" spans="1:9">
      <c r="A69" s="177" t="s">
        <v>1495</v>
      </c>
      <c r="B69" s="177"/>
      <c r="C69" s="177">
        <f t="shared" ref="C69:I69" si="16">C70+C73</f>
        <v>0</v>
      </c>
      <c r="D69" s="177">
        <f t="shared" si="16"/>
        <v>0</v>
      </c>
      <c r="E69" s="177">
        <f t="shared" si="16"/>
        <v>0</v>
      </c>
      <c r="F69" s="177">
        <f t="shared" si="16"/>
        <v>0</v>
      </c>
      <c r="G69" s="177">
        <f t="shared" si="16"/>
        <v>0</v>
      </c>
      <c r="H69" s="177">
        <f t="shared" si="16"/>
        <v>0</v>
      </c>
      <c r="I69" s="177">
        <f t="shared" si="16"/>
        <v>0</v>
      </c>
    </row>
    <row r="70" spans="1:9">
      <c r="A70" s="179" t="s">
        <v>1496</v>
      </c>
      <c r="B70" s="179"/>
      <c r="C70" s="179">
        <f t="shared" ref="C70:I70" si="17">SUM(C71:C72)</f>
        <v>0</v>
      </c>
      <c r="D70" s="179">
        <f t="shared" si="17"/>
        <v>0</v>
      </c>
      <c r="E70" s="179">
        <f t="shared" si="17"/>
        <v>0</v>
      </c>
      <c r="F70" s="179">
        <f t="shared" si="17"/>
        <v>0</v>
      </c>
      <c r="G70" s="179">
        <f t="shared" si="17"/>
        <v>0</v>
      </c>
      <c r="H70" s="179">
        <f t="shared" si="17"/>
        <v>0</v>
      </c>
      <c r="I70" s="179">
        <f t="shared" si="17"/>
        <v>0</v>
      </c>
    </row>
    <row r="71" spans="1:9">
      <c r="A71" s="10"/>
      <c r="B71" s="10"/>
      <c r="C71" s="10"/>
      <c r="D71" s="10"/>
      <c r="E71" s="10"/>
      <c r="F71" s="10"/>
      <c r="G71" s="10"/>
      <c r="H71" s="10"/>
      <c r="I71" s="10"/>
    </row>
    <row r="72" spans="1:9">
      <c r="A72" s="10"/>
      <c r="B72" s="10"/>
      <c r="C72" s="10"/>
      <c r="D72" s="10"/>
      <c r="E72" s="10"/>
      <c r="F72" s="10"/>
      <c r="G72" s="10"/>
      <c r="H72" s="10"/>
      <c r="I72" s="10"/>
    </row>
    <row r="73" spans="1:9">
      <c r="A73" s="179" t="s">
        <v>1497</v>
      </c>
      <c r="B73" s="179"/>
      <c r="C73" s="179">
        <f t="shared" ref="C73:I73" si="18">SUM(C74:C75)</f>
        <v>0</v>
      </c>
      <c r="D73" s="179">
        <f t="shared" si="18"/>
        <v>0</v>
      </c>
      <c r="E73" s="179">
        <f t="shared" si="18"/>
        <v>0</v>
      </c>
      <c r="F73" s="179">
        <f t="shared" si="18"/>
        <v>0</v>
      </c>
      <c r="G73" s="179">
        <f t="shared" si="18"/>
        <v>0</v>
      </c>
      <c r="H73" s="179">
        <f t="shared" si="18"/>
        <v>0</v>
      </c>
      <c r="I73" s="179">
        <f t="shared" si="18"/>
        <v>0</v>
      </c>
    </row>
    <row r="74" spans="1:9">
      <c r="A74" s="10"/>
      <c r="B74" s="10"/>
      <c r="C74" s="10"/>
      <c r="D74" s="10"/>
      <c r="E74" s="10"/>
      <c r="F74" s="10"/>
      <c r="G74" s="10"/>
      <c r="H74" s="10"/>
      <c r="I74" s="10"/>
    </row>
    <row r="75" spans="1:9">
      <c r="A75" s="10"/>
      <c r="B75" s="10"/>
      <c r="C75" s="10"/>
      <c r="D75" s="10"/>
      <c r="E75" s="10"/>
      <c r="F75" s="10"/>
      <c r="G75" s="10"/>
      <c r="H75" s="10"/>
      <c r="I75" s="10"/>
    </row>
    <row r="76" spans="1:9">
      <c r="A76" s="177" t="s">
        <v>1511</v>
      </c>
      <c r="B76" s="177"/>
      <c r="C76" s="177">
        <f t="shared" ref="C76:I76" si="19">SUM(C77:C78)</f>
        <v>0</v>
      </c>
      <c r="D76" s="177">
        <f t="shared" si="19"/>
        <v>0</v>
      </c>
      <c r="E76" s="177">
        <f t="shared" si="19"/>
        <v>0</v>
      </c>
      <c r="F76" s="177">
        <f t="shared" si="19"/>
        <v>0</v>
      </c>
      <c r="G76" s="177">
        <f t="shared" si="19"/>
        <v>0</v>
      </c>
      <c r="H76" s="177">
        <f t="shared" si="19"/>
        <v>0</v>
      </c>
      <c r="I76" s="177">
        <f t="shared" si="19"/>
        <v>0</v>
      </c>
    </row>
    <row r="77" spans="1:9">
      <c r="A77" s="10"/>
      <c r="B77" s="10"/>
      <c r="C77" s="10"/>
      <c r="D77" s="10"/>
      <c r="E77" s="10"/>
      <c r="F77" s="10"/>
      <c r="G77" s="10"/>
      <c r="H77" s="10"/>
      <c r="I77" s="10"/>
    </row>
    <row r="78" spans="1:9">
      <c r="A78" s="10"/>
      <c r="B78" s="10"/>
      <c r="C78" s="10"/>
      <c r="D78" s="10"/>
      <c r="E78" s="10"/>
      <c r="F78" s="10"/>
      <c r="G78" s="10"/>
      <c r="H78" s="10"/>
      <c r="I78" s="10"/>
    </row>
    <row r="79" spans="1:9">
      <c r="A79" s="177" t="s">
        <v>1512</v>
      </c>
      <c r="B79" s="177"/>
      <c r="C79" s="177"/>
      <c r="D79" s="177"/>
      <c r="E79" s="177"/>
      <c r="F79" s="177"/>
      <c r="G79" s="177"/>
      <c r="H79" s="177"/>
      <c r="I79" s="177"/>
    </row>
    <row r="80" spans="1:9">
      <c r="A80" s="177" t="s">
        <v>1513</v>
      </c>
      <c r="B80" s="177"/>
      <c r="C80" s="177">
        <f>C38+C4</f>
        <v>3627</v>
      </c>
      <c r="D80" s="177">
        <f t="shared" ref="D80:I80" si="20">D79+D76+D69+D66+D63+D60+D57+D54+D39+D31+D28+D25+D22+D19+D16+D5</f>
        <v>2981</v>
      </c>
      <c r="E80" s="177">
        <f t="shared" si="20"/>
        <v>400</v>
      </c>
      <c r="F80" s="177">
        <f t="shared" si="20"/>
        <v>0</v>
      </c>
      <c r="G80" s="177">
        <f t="shared" si="20"/>
        <v>246</v>
      </c>
      <c r="H80" s="177">
        <f t="shared" si="20"/>
        <v>0</v>
      </c>
      <c r="I80" s="177">
        <f t="shared" si="20"/>
        <v>0</v>
      </c>
    </row>
  </sheetData>
  <mergeCells count="9">
    <mergeCell ref="A1:A3"/>
    <mergeCell ref="B1:B3"/>
    <mergeCell ref="C1:C3"/>
    <mergeCell ref="D1:I1"/>
    <mergeCell ref="D2:D3"/>
    <mergeCell ref="E2:E3"/>
    <mergeCell ref="F2:F3"/>
    <mergeCell ref="G2:G3"/>
    <mergeCell ref="H2:I2"/>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I80"/>
  <sheetViews>
    <sheetView rightToLeft="1" topLeftCell="B61" workbookViewId="0">
      <selection activeCell="D39" sqref="D39"/>
    </sheetView>
  </sheetViews>
  <sheetFormatPr baseColWidth="10" defaultColWidth="9.140625" defaultRowHeight="15"/>
  <cols>
    <col min="1" max="1" width="70.7109375" customWidth="1"/>
    <col min="2" max="2" width="29.85546875" customWidth="1"/>
    <col min="3" max="3" width="27.85546875" customWidth="1"/>
    <col min="4" max="4" width="29.140625" customWidth="1"/>
    <col min="5" max="5" width="22.7109375" customWidth="1"/>
    <col min="6" max="6" width="17.42578125" customWidth="1"/>
    <col min="7" max="7" width="22.28515625" customWidth="1"/>
    <col min="8" max="8" width="16.42578125" customWidth="1"/>
    <col min="9" max="9" width="17.42578125" customWidth="1"/>
  </cols>
  <sheetData>
    <row r="1" spans="1:9">
      <c r="A1" s="207" t="s">
        <v>1478</v>
      </c>
      <c r="B1" s="207" t="s">
        <v>1479</v>
      </c>
      <c r="C1" s="207" t="s">
        <v>1480</v>
      </c>
      <c r="D1" s="210" t="s">
        <v>613</v>
      </c>
      <c r="E1" s="211"/>
      <c r="F1" s="211"/>
      <c r="G1" s="211"/>
      <c r="H1" s="211"/>
      <c r="I1" s="212"/>
    </row>
    <row r="2" spans="1:9">
      <c r="A2" s="208"/>
      <c r="B2" s="208"/>
      <c r="C2" s="208"/>
      <c r="D2" s="207" t="s">
        <v>625</v>
      </c>
      <c r="E2" s="207" t="s">
        <v>626</v>
      </c>
      <c r="F2" s="213" t="s">
        <v>1481</v>
      </c>
      <c r="G2" s="213" t="s">
        <v>1482</v>
      </c>
      <c r="H2" s="215" t="s">
        <v>1483</v>
      </c>
      <c r="I2" s="216"/>
    </row>
    <row r="3" spans="1:9">
      <c r="A3" s="209"/>
      <c r="B3" s="209"/>
      <c r="C3" s="209"/>
      <c r="D3" s="209"/>
      <c r="E3" s="209"/>
      <c r="F3" s="214"/>
      <c r="G3" s="214"/>
      <c r="H3" s="174" t="s">
        <v>1484</v>
      </c>
      <c r="I3" s="175" t="s">
        <v>1485</v>
      </c>
    </row>
    <row r="4" spans="1:9">
      <c r="A4" s="176" t="s">
        <v>1486</v>
      </c>
      <c r="B4" s="176"/>
      <c r="C4" s="176">
        <f t="shared" ref="C4:I4" si="0">C5+C16+C19+C22+C25+C28+C31</f>
        <v>2646</v>
      </c>
      <c r="D4" s="176">
        <f t="shared" si="0"/>
        <v>1800</v>
      </c>
      <c r="E4" s="176">
        <f t="shared" si="0"/>
        <v>600</v>
      </c>
      <c r="F4" s="176">
        <f t="shared" si="0"/>
        <v>0</v>
      </c>
      <c r="G4" s="176">
        <f t="shared" si="0"/>
        <v>246</v>
      </c>
      <c r="H4" s="176">
        <f t="shared" si="0"/>
        <v>0</v>
      </c>
      <c r="I4" s="176">
        <f t="shared" si="0"/>
        <v>0</v>
      </c>
    </row>
    <row r="5" spans="1:9">
      <c r="A5" s="177" t="s">
        <v>1487</v>
      </c>
      <c r="B5" s="178"/>
      <c r="C5" s="178">
        <f>SUM(C6:C15)</f>
        <v>2646</v>
      </c>
      <c r="D5" s="178">
        <f>SUM(D6:D15)</f>
        <v>1800</v>
      </c>
      <c r="E5" s="178">
        <f t="shared" ref="E5:I5" si="1">SUM(E6:E9)</f>
        <v>600</v>
      </c>
      <c r="F5" s="178">
        <f t="shared" si="1"/>
        <v>0</v>
      </c>
      <c r="G5" s="178">
        <f t="shared" si="1"/>
        <v>246</v>
      </c>
      <c r="H5" s="178">
        <f t="shared" si="1"/>
        <v>0</v>
      </c>
      <c r="I5" s="178">
        <f t="shared" si="1"/>
        <v>0</v>
      </c>
    </row>
    <row r="6" spans="1:9">
      <c r="A6" s="10" t="s">
        <v>1501</v>
      </c>
      <c r="B6" s="10">
        <v>2017</v>
      </c>
      <c r="C6" s="10">
        <v>290</v>
      </c>
      <c r="D6" s="10">
        <v>44</v>
      </c>
      <c r="E6" s="10"/>
      <c r="F6" s="10"/>
      <c r="G6" s="10">
        <v>246</v>
      </c>
      <c r="H6" s="10"/>
      <c r="I6" s="10"/>
    </row>
    <row r="7" spans="1:9">
      <c r="A7" s="10" t="s">
        <v>1521</v>
      </c>
      <c r="B7" s="10" t="s">
        <v>1533</v>
      </c>
      <c r="C7" s="10">
        <v>910</v>
      </c>
      <c r="D7" s="10">
        <v>310</v>
      </c>
      <c r="E7" s="10">
        <v>600</v>
      </c>
      <c r="F7" s="10"/>
      <c r="G7" s="10"/>
      <c r="H7" s="10"/>
      <c r="I7" s="10"/>
    </row>
    <row r="8" spans="1:9">
      <c r="A8" s="10" t="s">
        <v>1520</v>
      </c>
      <c r="B8" s="10" t="s">
        <v>1533</v>
      </c>
      <c r="C8" s="10">
        <v>350</v>
      </c>
      <c r="D8" s="10">
        <v>350</v>
      </c>
      <c r="E8" s="10"/>
      <c r="F8" s="10"/>
      <c r="G8" s="10"/>
      <c r="H8" s="10"/>
      <c r="I8" s="10"/>
    </row>
    <row r="9" spans="1:9">
      <c r="A9" s="10" t="s">
        <v>1502</v>
      </c>
      <c r="B9" s="10" t="s">
        <v>1533</v>
      </c>
      <c r="C9" s="10">
        <v>300</v>
      </c>
      <c r="D9" s="10">
        <v>300</v>
      </c>
      <c r="E9" s="10"/>
      <c r="F9" s="10"/>
      <c r="G9" s="10"/>
      <c r="H9" s="10"/>
      <c r="I9" s="10"/>
    </row>
    <row r="10" spans="1:9">
      <c r="A10" s="10" t="s">
        <v>1522</v>
      </c>
      <c r="B10" s="10" t="s">
        <v>1533</v>
      </c>
      <c r="C10" s="10">
        <v>400</v>
      </c>
      <c r="D10" s="10">
        <v>400</v>
      </c>
      <c r="E10" s="10"/>
      <c r="F10" s="10"/>
      <c r="G10" s="10"/>
      <c r="H10" s="10"/>
      <c r="I10" s="10"/>
    </row>
    <row r="11" spans="1:9">
      <c r="A11" s="10" t="s">
        <v>1517</v>
      </c>
      <c r="B11" s="10">
        <v>2017</v>
      </c>
      <c r="C11" s="10">
        <v>80</v>
      </c>
      <c r="D11" s="10">
        <v>80</v>
      </c>
      <c r="E11" s="10"/>
      <c r="F11" s="10"/>
      <c r="G11" s="10"/>
      <c r="H11" s="10"/>
      <c r="I11" s="10"/>
    </row>
    <row r="12" spans="1:9">
      <c r="A12" s="10" t="s">
        <v>1518</v>
      </c>
      <c r="B12" s="10" t="s">
        <v>1533</v>
      </c>
      <c r="C12" s="10">
        <v>150</v>
      </c>
      <c r="D12" s="10">
        <v>150</v>
      </c>
      <c r="E12" s="10"/>
      <c r="F12" s="10"/>
      <c r="G12" s="10"/>
      <c r="H12" s="10"/>
      <c r="I12" s="10"/>
    </row>
    <row r="13" spans="1:9">
      <c r="A13" s="10" t="s">
        <v>1519</v>
      </c>
      <c r="B13" s="10">
        <v>2017</v>
      </c>
      <c r="C13" s="10">
        <v>61</v>
      </c>
      <c r="D13" s="10">
        <v>61</v>
      </c>
      <c r="E13" s="10"/>
      <c r="F13" s="10"/>
      <c r="G13" s="10"/>
      <c r="H13" s="10"/>
      <c r="I13" s="10"/>
    </row>
    <row r="14" spans="1:9">
      <c r="A14" s="10" t="s">
        <v>1523</v>
      </c>
      <c r="B14" s="10">
        <v>2017</v>
      </c>
      <c r="C14" s="10">
        <v>15</v>
      </c>
      <c r="D14" s="10">
        <v>15</v>
      </c>
      <c r="E14" s="10"/>
      <c r="F14" s="10"/>
      <c r="G14" s="10"/>
      <c r="H14" s="10"/>
      <c r="I14" s="10"/>
    </row>
    <row r="15" spans="1:9">
      <c r="A15" s="10" t="s">
        <v>647</v>
      </c>
      <c r="B15" s="10">
        <v>2017</v>
      </c>
      <c r="C15" s="10">
        <v>90</v>
      </c>
      <c r="D15" s="10">
        <v>90</v>
      </c>
      <c r="E15" s="10"/>
      <c r="F15" s="10"/>
      <c r="G15" s="10"/>
      <c r="H15" s="10"/>
      <c r="I15" s="10"/>
    </row>
    <row r="16" spans="1:9">
      <c r="A16" s="177" t="s">
        <v>1490</v>
      </c>
      <c r="B16" s="177"/>
      <c r="C16" s="177">
        <f t="shared" ref="C16:I16" si="2">SUM(C17:C18)</f>
        <v>0</v>
      </c>
      <c r="D16" s="177">
        <f t="shared" si="2"/>
        <v>0</v>
      </c>
      <c r="E16" s="177">
        <f t="shared" si="2"/>
        <v>0</v>
      </c>
      <c r="F16" s="177">
        <f t="shared" si="2"/>
        <v>0</v>
      </c>
      <c r="G16" s="177">
        <f t="shared" si="2"/>
        <v>0</v>
      </c>
      <c r="H16" s="177">
        <f t="shared" si="2"/>
        <v>0</v>
      </c>
      <c r="I16" s="177">
        <f t="shared" si="2"/>
        <v>0</v>
      </c>
    </row>
    <row r="17" spans="1:9">
      <c r="A17" s="10"/>
      <c r="B17" s="10"/>
      <c r="C17" s="10"/>
      <c r="D17" s="10"/>
      <c r="E17" s="10"/>
      <c r="F17" s="10"/>
      <c r="G17" s="10"/>
      <c r="H17" s="10"/>
      <c r="I17" s="10"/>
    </row>
    <row r="18" spans="1:9">
      <c r="A18" s="10"/>
      <c r="B18" s="10"/>
      <c r="C18" s="10"/>
      <c r="D18" s="10"/>
      <c r="E18" s="10"/>
      <c r="F18" s="10"/>
      <c r="G18" s="10"/>
      <c r="H18" s="10"/>
      <c r="I18" s="10"/>
    </row>
    <row r="19" spans="1:9">
      <c r="A19" s="177" t="s">
        <v>1491</v>
      </c>
      <c r="B19" s="177"/>
      <c r="C19" s="177">
        <f t="shared" ref="C19:I19" si="3">SUM(C20:C21)</f>
        <v>0</v>
      </c>
      <c r="D19" s="177">
        <f t="shared" si="3"/>
        <v>0</v>
      </c>
      <c r="E19" s="177">
        <f t="shared" si="3"/>
        <v>0</v>
      </c>
      <c r="F19" s="177">
        <f t="shared" si="3"/>
        <v>0</v>
      </c>
      <c r="G19" s="177">
        <f t="shared" si="3"/>
        <v>0</v>
      </c>
      <c r="H19" s="177">
        <f t="shared" si="3"/>
        <v>0</v>
      </c>
      <c r="I19" s="177">
        <f t="shared" si="3"/>
        <v>0</v>
      </c>
    </row>
    <row r="20" spans="1:9">
      <c r="A20" s="10"/>
      <c r="B20" s="10"/>
      <c r="C20" s="10"/>
      <c r="D20" s="10"/>
      <c r="E20" s="10"/>
      <c r="F20" s="10"/>
      <c r="G20" s="10"/>
      <c r="H20" s="10"/>
      <c r="I20" s="10"/>
    </row>
    <row r="21" spans="1:9">
      <c r="A21" s="10"/>
      <c r="B21" s="10"/>
      <c r="C21" s="10"/>
      <c r="D21" s="10"/>
      <c r="E21" s="10"/>
      <c r="F21" s="10"/>
      <c r="G21" s="10"/>
      <c r="H21" s="10"/>
      <c r="I21" s="10"/>
    </row>
    <row r="22" spans="1:9">
      <c r="A22" s="177" t="s">
        <v>1492</v>
      </c>
      <c r="B22" s="177"/>
      <c r="C22" s="177">
        <f t="shared" ref="C22:I22" si="4">SUM(C23:C24)</f>
        <v>0</v>
      </c>
      <c r="D22" s="177">
        <f t="shared" si="4"/>
        <v>0</v>
      </c>
      <c r="E22" s="177">
        <f t="shared" si="4"/>
        <v>0</v>
      </c>
      <c r="F22" s="177">
        <f t="shared" si="4"/>
        <v>0</v>
      </c>
      <c r="G22" s="177">
        <f t="shared" si="4"/>
        <v>0</v>
      </c>
      <c r="H22" s="177">
        <f t="shared" si="4"/>
        <v>0</v>
      </c>
      <c r="I22" s="177">
        <f t="shared" si="4"/>
        <v>0</v>
      </c>
    </row>
    <row r="23" spans="1:9">
      <c r="A23" s="10"/>
      <c r="B23" s="10"/>
      <c r="C23" s="10"/>
      <c r="D23" s="10"/>
      <c r="E23" s="10"/>
      <c r="F23" s="10"/>
      <c r="G23" s="10"/>
      <c r="H23" s="10"/>
      <c r="I23" s="10"/>
    </row>
    <row r="24" spans="1:9">
      <c r="A24" s="10"/>
      <c r="B24" s="10"/>
      <c r="C24" s="10"/>
      <c r="D24" s="10"/>
      <c r="E24" s="10"/>
      <c r="F24" s="10"/>
      <c r="G24" s="10"/>
      <c r="H24" s="10"/>
      <c r="I24" s="10"/>
    </row>
    <row r="25" spans="1:9">
      <c r="A25" s="177" t="s">
        <v>1493</v>
      </c>
      <c r="B25" s="177"/>
      <c r="C25" s="177">
        <f t="shared" ref="C25:I25" si="5">SUM(C26:C27)</f>
        <v>0</v>
      </c>
      <c r="D25" s="177">
        <f t="shared" si="5"/>
        <v>0</v>
      </c>
      <c r="E25" s="177">
        <f t="shared" si="5"/>
        <v>0</v>
      </c>
      <c r="F25" s="177">
        <f t="shared" si="5"/>
        <v>0</v>
      </c>
      <c r="G25" s="177">
        <f t="shared" si="5"/>
        <v>0</v>
      </c>
      <c r="H25" s="177">
        <f t="shared" si="5"/>
        <v>0</v>
      </c>
      <c r="I25" s="177">
        <f t="shared" si="5"/>
        <v>0</v>
      </c>
    </row>
    <row r="26" spans="1:9">
      <c r="A26" s="10"/>
      <c r="B26" s="10"/>
      <c r="C26" s="10"/>
      <c r="D26" s="10"/>
      <c r="E26" s="10"/>
      <c r="F26" s="10"/>
      <c r="G26" s="10"/>
      <c r="H26" s="10"/>
      <c r="I26" s="10"/>
    </row>
    <row r="27" spans="1:9">
      <c r="A27" s="10"/>
      <c r="B27" s="10"/>
      <c r="C27" s="10"/>
      <c r="D27" s="10"/>
      <c r="E27" s="10"/>
      <c r="F27" s="10"/>
      <c r="G27" s="10"/>
      <c r="H27" s="10"/>
      <c r="I27" s="10"/>
    </row>
    <row r="28" spans="1:9">
      <c r="A28" s="177" t="s">
        <v>1494</v>
      </c>
      <c r="B28" s="177"/>
      <c r="C28" s="177">
        <f t="shared" ref="C28:I28" si="6">SUM(C29:C30)</f>
        <v>0</v>
      </c>
      <c r="D28" s="177">
        <f t="shared" si="6"/>
        <v>0</v>
      </c>
      <c r="E28" s="177">
        <f t="shared" si="6"/>
        <v>0</v>
      </c>
      <c r="F28" s="177">
        <f t="shared" si="6"/>
        <v>0</v>
      </c>
      <c r="G28" s="177">
        <f t="shared" si="6"/>
        <v>0</v>
      </c>
      <c r="H28" s="177">
        <f t="shared" si="6"/>
        <v>0</v>
      </c>
      <c r="I28" s="177">
        <f t="shared" si="6"/>
        <v>0</v>
      </c>
    </row>
    <row r="29" spans="1:9">
      <c r="A29" s="10"/>
      <c r="B29" s="10"/>
      <c r="C29" s="10"/>
      <c r="D29" s="10"/>
      <c r="E29" s="10"/>
      <c r="F29" s="10"/>
      <c r="G29" s="10"/>
      <c r="H29" s="10"/>
      <c r="I29" s="10"/>
    </row>
    <row r="30" spans="1:9">
      <c r="A30" s="10"/>
      <c r="B30" s="10"/>
      <c r="C30" s="10"/>
      <c r="D30" s="10"/>
      <c r="E30" s="10"/>
      <c r="F30" s="10"/>
      <c r="G30" s="10"/>
      <c r="H30" s="10"/>
      <c r="I30" s="10"/>
    </row>
    <row r="31" spans="1:9">
      <c r="A31" s="177" t="s">
        <v>1495</v>
      </c>
      <c r="B31" s="177"/>
      <c r="C31" s="177">
        <f t="shared" ref="C31:I31" si="7">C32+C35</f>
        <v>0</v>
      </c>
      <c r="D31" s="177">
        <f t="shared" si="7"/>
        <v>0</v>
      </c>
      <c r="E31" s="177">
        <f t="shared" si="7"/>
        <v>0</v>
      </c>
      <c r="F31" s="177">
        <f t="shared" si="7"/>
        <v>0</v>
      </c>
      <c r="G31" s="177">
        <f t="shared" si="7"/>
        <v>0</v>
      </c>
      <c r="H31" s="177">
        <f t="shared" si="7"/>
        <v>0</v>
      </c>
      <c r="I31" s="177">
        <f t="shared" si="7"/>
        <v>0</v>
      </c>
    </row>
    <row r="32" spans="1:9">
      <c r="A32" s="179" t="s">
        <v>1496</v>
      </c>
      <c r="B32" s="179"/>
      <c r="C32" s="179">
        <f t="shared" ref="C32:I32" si="8">SUM(C33:C34)</f>
        <v>0</v>
      </c>
      <c r="D32" s="179">
        <f t="shared" si="8"/>
        <v>0</v>
      </c>
      <c r="E32" s="179">
        <f t="shared" si="8"/>
        <v>0</v>
      </c>
      <c r="F32" s="179">
        <f t="shared" si="8"/>
        <v>0</v>
      </c>
      <c r="G32" s="179">
        <f t="shared" si="8"/>
        <v>0</v>
      </c>
      <c r="H32" s="179">
        <f t="shared" si="8"/>
        <v>0</v>
      </c>
      <c r="I32" s="179">
        <f t="shared" si="8"/>
        <v>0</v>
      </c>
    </row>
    <row r="33" spans="1:9">
      <c r="A33" s="10"/>
      <c r="B33" s="10"/>
      <c r="C33" s="10"/>
      <c r="D33" s="10"/>
      <c r="E33" s="10"/>
      <c r="F33" s="10"/>
      <c r="G33" s="10"/>
      <c r="H33" s="10"/>
      <c r="I33" s="10"/>
    </row>
    <row r="34" spans="1:9">
      <c r="A34" s="10"/>
      <c r="B34" s="10"/>
      <c r="C34" s="10"/>
      <c r="D34" s="10"/>
      <c r="E34" s="10"/>
      <c r="F34" s="10"/>
      <c r="G34" s="10"/>
      <c r="H34" s="10"/>
      <c r="I34" s="10"/>
    </row>
    <row r="35" spans="1:9">
      <c r="A35" s="179" t="s">
        <v>1497</v>
      </c>
      <c r="B35" s="179"/>
      <c r="C35" s="179">
        <f t="shared" ref="C35:I35" si="9">SUM(C36:C37)</f>
        <v>0</v>
      </c>
      <c r="D35" s="179">
        <f t="shared" si="9"/>
        <v>0</v>
      </c>
      <c r="E35" s="179">
        <f t="shared" si="9"/>
        <v>0</v>
      </c>
      <c r="F35" s="179">
        <f t="shared" si="9"/>
        <v>0</v>
      </c>
      <c r="G35" s="179">
        <f t="shared" si="9"/>
        <v>0</v>
      </c>
      <c r="H35" s="179">
        <f t="shared" si="9"/>
        <v>0</v>
      </c>
      <c r="I35" s="179">
        <f t="shared" si="9"/>
        <v>0</v>
      </c>
    </row>
    <row r="36" spans="1:9">
      <c r="A36" s="10"/>
      <c r="B36" s="10"/>
      <c r="C36" s="10"/>
      <c r="D36" s="10"/>
      <c r="E36" s="10"/>
      <c r="F36" s="10"/>
      <c r="G36" s="10"/>
      <c r="H36" s="10"/>
      <c r="I36" s="10"/>
    </row>
    <row r="37" spans="1:9">
      <c r="A37" s="10"/>
      <c r="B37" s="10"/>
      <c r="C37" s="10"/>
      <c r="D37" s="10"/>
      <c r="E37" s="10"/>
      <c r="F37" s="10"/>
      <c r="G37" s="10"/>
      <c r="H37" s="10"/>
      <c r="I37" s="10"/>
    </row>
    <row r="38" spans="1:9">
      <c r="A38" s="180" t="s">
        <v>1498</v>
      </c>
      <c r="B38" s="180"/>
      <c r="C38" s="180">
        <f t="shared" ref="C38:I38" si="10">C39+C54+C57+C60+C63+C66+C69+C76+C79</f>
        <v>3553</v>
      </c>
      <c r="D38" s="180">
        <f t="shared" si="10"/>
        <v>2260</v>
      </c>
      <c r="E38" s="180">
        <f t="shared" si="10"/>
        <v>400</v>
      </c>
      <c r="F38" s="180">
        <f t="shared" si="10"/>
        <v>0</v>
      </c>
      <c r="G38" s="180">
        <f t="shared" si="10"/>
        <v>246</v>
      </c>
      <c r="H38" s="180">
        <f t="shared" si="10"/>
        <v>188</v>
      </c>
      <c r="I38" s="180">
        <f t="shared" si="10"/>
        <v>0</v>
      </c>
    </row>
    <row r="39" spans="1:9">
      <c r="A39" s="177" t="s">
        <v>1487</v>
      </c>
      <c r="B39" s="177"/>
      <c r="C39" s="177">
        <f t="shared" ref="C39:I39" si="11">SUM(C40:C53)</f>
        <v>3553</v>
      </c>
      <c r="D39" s="177">
        <f t="shared" si="11"/>
        <v>2260</v>
      </c>
      <c r="E39" s="177">
        <f t="shared" si="11"/>
        <v>400</v>
      </c>
      <c r="F39" s="177">
        <f t="shared" si="11"/>
        <v>0</v>
      </c>
      <c r="G39" s="177">
        <f t="shared" si="11"/>
        <v>246</v>
      </c>
      <c r="H39" s="177">
        <f t="shared" si="11"/>
        <v>188</v>
      </c>
      <c r="I39" s="177">
        <f t="shared" si="11"/>
        <v>0</v>
      </c>
    </row>
    <row r="40" spans="1:9">
      <c r="A40" s="10" t="s">
        <v>1524</v>
      </c>
      <c r="B40" s="10" t="s">
        <v>1534</v>
      </c>
      <c r="C40" s="10">
        <v>180</v>
      </c>
      <c r="D40" s="10">
        <v>138</v>
      </c>
      <c r="E40" s="10"/>
      <c r="F40" s="10"/>
      <c r="G40" s="10"/>
      <c r="H40" s="10"/>
      <c r="I40" s="10"/>
    </row>
    <row r="41" spans="1:9">
      <c r="A41" s="10" t="s">
        <v>1525</v>
      </c>
      <c r="B41" s="10" t="s">
        <v>1533</v>
      </c>
      <c r="C41" s="10">
        <v>2707</v>
      </c>
      <c r="D41" s="10">
        <v>1644</v>
      </c>
      <c r="E41" s="10">
        <v>400</v>
      </c>
      <c r="F41" s="10"/>
      <c r="G41" s="10">
        <v>246</v>
      </c>
      <c r="H41" s="10"/>
      <c r="I41" s="10"/>
    </row>
    <row r="42" spans="1:9">
      <c r="A42" s="10" t="s">
        <v>1526</v>
      </c>
      <c r="B42" s="10">
        <v>2017</v>
      </c>
      <c r="C42" s="10">
        <v>100</v>
      </c>
      <c r="D42" s="10">
        <v>100</v>
      </c>
      <c r="E42" s="10"/>
      <c r="F42" s="10"/>
      <c r="G42" s="10"/>
      <c r="H42" s="10"/>
      <c r="I42" s="10"/>
    </row>
    <row r="43" spans="1:9">
      <c r="A43" s="10" t="s">
        <v>1516</v>
      </c>
      <c r="B43" s="10" t="s">
        <v>1534</v>
      </c>
      <c r="C43" s="10">
        <v>45</v>
      </c>
      <c r="D43" s="10">
        <v>45</v>
      </c>
      <c r="E43" s="10"/>
      <c r="F43" s="10"/>
      <c r="G43" s="10"/>
      <c r="H43" s="10"/>
      <c r="I43" s="10"/>
    </row>
    <row r="44" spans="1:9">
      <c r="A44" s="10" t="s">
        <v>1519</v>
      </c>
      <c r="B44" s="10">
        <v>2016</v>
      </c>
      <c r="C44" s="10">
        <v>40</v>
      </c>
      <c r="D44" s="10">
        <v>40</v>
      </c>
      <c r="E44" s="10"/>
      <c r="F44" s="10"/>
      <c r="G44" s="10"/>
      <c r="H44" s="10"/>
      <c r="I44" s="10"/>
    </row>
    <row r="45" spans="1:9">
      <c r="A45" s="10" t="s">
        <v>647</v>
      </c>
      <c r="B45" s="10">
        <v>2016</v>
      </c>
      <c r="C45" s="10">
        <v>15</v>
      </c>
      <c r="D45" s="10">
        <v>15</v>
      </c>
      <c r="E45" s="10"/>
      <c r="F45" s="10"/>
      <c r="G45" s="10"/>
      <c r="H45" s="10"/>
      <c r="I45" s="10"/>
    </row>
    <row r="46" spans="1:9">
      <c r="A46" s="10" t="s">
        <v>1527</v>
      </c>
      <c r="B46" s="10" t="s">
        <v>1535</v>
      </c>
      <c r="C46" s="10">
        <v>105</v>
      </c>
      <c r="D46" s="10">
        <v>105</v>
      </c>
      <c r="E46" s="10"/>
      <c r="F46" s="10"/>
      <c r="G46" s="10"/>
      <c r="H46" s="10"/>
      <c r="I46" s="10"/>
    </row>
    <row r="47" spans="1:9">
      <c r="A47" s="10" t="s">
        <v>1528</v>
      </c>
      <c r="B47" s="10" t="s">
        <v>1534</v>
      </c>
      <c r="C47" s="10">
        <v>85</v>
      </c>
      <c r="D47" s="10">
        <v>85</v>
      </c>
      <c r="E47" s="10"/>
      <c r="F47" s="10"/>
      <c r="G47" s="10"/>
      <c r="H47" s="10"/>
      <c r="I47" s="10"/>
    </row>
    <row r="48" spans="1:9">
      <c r="A48" s="10" t="s">
        <v>1529</v>
      </c>
      <c r="B48" s="10">
        <v>2017</v>
      </c>
      <c r="C48" s="10">
        <v>50</v>
      </c>
      <c r="D48" s="10">
        <v>50</v>
      </c>
      <c r="E48" s="10"/>
      <c r="F48" s="10"/>
      <c r="G48" s="10"/>
      <c r="H48" s="10"/>
      <c r="I48" s="10"/>
    </row>
    <row r="49" spans="1:9">
      <c r="A49" s="10" t="s">
        <v>1530</v>
      </c>
      <c r="B49" s="10">
        <v>2017</v>
      </c>
      <c r="C49" s="10">
        <v>32</v>
      </c>
      <c r="D49" s="10">
        <v>32</v>
      </c>
      <c r="E49" s="10"/>
      <c r="F49" s="10"/>
      <c r="G49" s="10"/>
      <c r="H49" s="10"/>
      <c r="I49" s="10"/>
    </row>
    <row r="50" spans="1:9">
      <c r="A50" s="10" t="s">
        <v>1531</v>
      </c>
      <c r="B50" s="10" t="s">
        <v>1535</v>
      </c>
      <c r="C50" s="10">
        <v>135</v>
      </c>
      <c r="D50" s="10"/>
      <c r="E50" s="10"/>
      <c r="F50" s="10"/>
      <c r="G50" s="10"/>
      <c r="H50" s="10">
        <v>135</v>
      </c>
      <c r="I50" s="10" t="s">
        <v>1536</v>
      </c>
    </row>
    <row r="51" spans="1:9">
      <c r="A51" s="10" t="s">
        <v>1532</v>
      </c>
      <c r="B51" s="10">
        <v>2017</v>
      </c>
      <c r="C51" s="10">
        <v>59</v>
      </c>
      <c r="D51" s="10">
        <v>6</v>
      </c>
      <c r="E51" s="10"/>
      <c r="F51" s="10"/>
      <c r="G51" s="10"/>
      <c r="H51" s="10">
        <v>53</v>
      </c>
      <c r="I51" s="10" t="s">
        <v>1536</v>
      </c>
    </row>
    <row r="52" spans="1:9">
      <c r="A52" s="181" t="s">
        <v>1509</v>
      </c>
      <c r="B52" s="181"/>
      <c r="C52" s="181"/>
      <c r="D52" s="181"/>
      <c r="E52" s="181"/>
      <c r="F52" s="181"/>
      <c r="G52" s="181"/>
      <c r="H52" s="181"/>
      <c r="I52" s="181"/>
    </row>
    <row r="53" spans="1:9">
      <c r="A53" s="10" t="s">
        <v>1510</v>
      </c>
      <c r="B53" s="10"/>
      <c r="C53" s="10"/>
      <c r="D53" s="10"/>
      <c r="E53" s="10"/>
      <c r="F53" s="10"/>
      <c r="G53" s="10"/>
      <c r="H53" s="10"/>
      <c r="I53" s="10"/>
    </row>
    <row r="54" spans="1:9">
      <c r="A54" s="177" t="s">
        <v>1490</v>
      </c>
      <c r="B54" s="177"/>
      <c r="C54" s="177">
        <f t="shared" ref="C54:I54" si="12">SUM(C55:C56)</f>
        <v>0</v>
      </c>
      <c r="D54" s="177">
        <f t="shared" si="12"/>
        <v>0</v>
      </c>
      <c r="E54" s="177">
        <f t="shared" si="12"/>
        <v>0</v>
      </c>
      <c r="F54" s="177">
        <f t="shared" si="12"/>
        <v>0</v>
      </c>
      <c r="G54" s="177">
        <f t="shared" si="12"/>
        <v>0</v>
      </c>
      <c r="H54" s="177">
        <f t="shared" si="12"/>
        <v>0</v>
      </c>
      <c r="I54" s="177">
        <f t="shared" si="12"/>
        <v>0</v>
      </c>
    </row>
    <row r="55" spans="1:9">
      <c r="A55" s="10"/>
      <c r="B55" s="10"/>
      <c r="C55" s="10"/>
      <c r="D55" s="10"/>
      <c r="E55" s="10"/>
      <c r="F55" s="10"/>
      <c r="G55" s="10"/>
      <c r="H55" s="10"/>
      <c r="I55" s="10"/>
    </row>
    <row r="56" spans="1:9">
      <c r="A56" s="10"/>
      <c r="B56" s="10"/>
      <c r="C56" s="10"/>
      <c r="D56" s="10"/>
      <c r="E56" s="10"/>
      <c r="F56" s="10"/>
      <c r="G56" s="10"/>
      <c r="H56" s="10"/>
      <c r="I56" s="10"/>
    </row>
    <row r="57" spans="1:9">
      <c r="A57" s="177" t="s">
        <v>1491</v>
      </c>
      <c r="B57" s="177"/>
      <c r="C57" s="177">
        <f t="shared" ref="C57:I57" si="13">SUM(C58:C59)</f>
        <v>0</v>
      </c>
      <c r="D57" s="177">
        <f t="shared" si="13"/>
        <v>0</v>
      </c>
      <c r="E57" s="177">
        <f t="shared" si="13"/>
        <v>0</v>
      </c>
      <c r="F57" s="177">
        <f t="shared" si="13"/>
        <v>0</v>
      </c>
      <c r="G57" s="177">
        <f t="shared" si="13"/>
        <v>0</v>
      </c>
      <c r="H57" s="177">
        <f t="shared" si="13"/>
        <v>0</v>
      </c>
      <c r="I57" s="177">
        <f t="shared" si="13"/>
        <v>0</v>
      </c>
    </row>
    <row r="58" spans="1:9">
      <c r="A58" s="10"/>
      <c r="B58" s="10"/>
      <c r="C58" s="10"/>
      <c r="D58" s="10"/>
      <c r="E58" s="10"/>
      <c r="F58" s="10"/>
      <c r="G58" s="10"/>
      <c r="H58" s="10"/>
      <c r="I58" s="10"/>
    </row>
    <row r="59" spans="1:9">
      <c r="A59" s="10"/>
      <c r="B59" s="10"/>
      <c r="C59" s="10"/>
      <c r="D59" s="10"/>
      <c r="E59" s="10"/>
      <c r="F59" s="10"/>
      <c r="G59" s="10"/>
      <c r="H59" s="10"/>
      <c r="I59" s="10"/>
    </row>
    <row r="60" spans="1:9">
      <c r="A60" s="177" t="s">
        <v>1492</v>
      </c>
      <c r="B60" s="177"/>
      <c r="C60" s="177">
        <f t="shared" ref="C60:I60" si="14">SUM(C61:C62)</f>
        <v>0</v>
      </c>
      <c r="D60" s="177">
        <f t="shared" si="14"/>
        <v>0</v>
      </c>
      <c r="E60" s="177">
        <f t="shared" si="14"/>
        <v>0</v>
      </c>
      <c r="F60" s="177">
        <f t="shared" si="14"/>
        <v>0</v>
      </c>
      <c r="G60" s="177">
        <f t="shared" si="14"/>
        <v>0</v>
      </c>
      <c r="H60" s="177">
        <f t="shared" si="14"/>
        <v>0</v>
      </c>
      <c r="I60" s="177">
        <f t="shared" si="14"/>
        <v>0</v>
      </c>
    </row>
    <row r="61" spans="1:9">
      <c r="A61" s="10"/>
      <c r="B61" s="10"/>
      <c r="C61" s="10"/>
      <c r="D61" s="10"/>
      <c r="E61" s="10"/>
      <c r="F61" s="10"/>
      <c r="G61" s="10"/>
      <c r="H61" s="10"/>
      <c r="I61" s="10"/>
    </row>
    <row r="62" spans="1:9">
      <c r="A62" s="10"/>
      <c r="B62" s="10"/>
      <c r="C62" s="10"/>
      <c r="D62" s="10"/>
      <c r="E62" s="10"/>
      <c r="F62" s="10"/>
      <c r="G62" s="10"/>
      <c r="H62" s="10"/>
      <c r="I62" s="10"/>
    </row>
    <row r="63" spans="1:9">
      <c r="A63" s="177" t="s">
        <v>1493</v>
      </c>
      <c r="B63" s="177"/>
      <c r="C63" s="177">
        <f t="shared" ref="C63:I63" si="15">SUM(C64:C65)</f>
        <v>0</v>
      </c>
      <c r="D63" s="177">
        <f t="shared" si="15"/>
        <v>0</v>
      </c>
      <c r="E63" s="177">
        <f t="shared" si="15"/>
        <v>0</v>
      </c>
      <c r="F63" s="177">
        <f t="shared" si="15"/>
        <v>0</v>
      </c>
      <c r="G63" s="177">
        <f t="shared" si="15"/>
        <v>0</v>
      </c>
      <c r="H63" s="177">
        <f t="shared" si="15"/>
        <v>0</v>
      </c>
      <c r="I63" s="177">
        <f t="shared" si="15"/>
        <v>0</v>
      </c>
    </row>
    <row r="64" spans="1:9">
      <c r="A64" s="10"/>
      <c r="B64" s="10"/>
      <c r="C64" s="10"/>
      <c r="D64" s="10"/>
      <c r="E64" s="10"/>
      <c r="F64" s="10"/>
      <c r="G64" s="10"/>
      <c r="H64" s="10"/>
      <c r="I64" s="10"/>
    </row>
    <row r="65" spans="1:9">
      <c r="A65" s="10"/>
      <c r="B65" s="10"/>
      <c r="C65" s="10"/>
      <c r="D65" s="10"/>
      <c r="E65" s="10"/>
      <c r="F65" s="10"/>
      <c r="G65" s="10"/>
      <c r="H65" s="10"/>
      <c r="I65" s="10"/>
    </row>
    <row r="66" spans="1:9">
      <c r="A66" s="177" t="s">
        <v>1494</v>
      </c>
      <c r="B66" s="177"/>
      <c r="C66" s="177">
        <f t="shared" ref="C66:H66" si="16">SUM(C67:C68)</f>
        <v>0</v>
      </c>
      <c r="D66" s="177">
        <f t="shared" si="16"/>
        <v>0</v>
      </c>
      <c r="E66" s="177">
        <f t="shared" si="16"/>
        <v>0</v>
      </c>
      <c r="F66" s="177">
        <f t="shared" si="16"/>
        <v>0</v>
      </c>
      <c r="G66" s="177">
        <f t="shared" si="16"/>
        <v>0</v>
      </c>
      <c r="H66" s="177">
        <f t="shared" si="16"/>
        <v>0</v>
      </c>
      <c r="I66" s="177"/>
    </row>
    <row r="67" spans="1:9">
      <c r="A67" s="10"/>
      <c r="B67" s="10"/>
      <c r="C67" s="10"/>
      <c r="D67" s="10"/>
      <c r="E67" s="10"/>
      <c r="F67" s="10"/>
      <c r="G67" s="10"/>
      <c r="H67" s="10"/>
      <c r="I67" s="10"/>
    </row>
    <row r="68" spans="1:9">
      <c r="A68" s="10"/>
      <c r="B68" s="10"/>
      <c r="C68" s="10"/>
      <c r="D68" s="10"/>
      <c r="E68" s="10"/>
      <c r="F68" s="10"/>
      <c r="G68" s="10"/>
      <c r="H68" s="10"/>
      <c r="I68" s="10"/>
    </row>
    <row r="69" spans="1:9">
      <c r="A69" s="177" t="s">
        <v>1495</v>
      </c>
      <c r="B69" s="177"/>
      <c r="C69" s="177">
        <f t="shared" ref="C69:I69" si="17">C70+C73</f>
        <v>0</v>
      </c>
      <c r="D69" s="177">
        <f t="shared" si="17"/>
        <v>0</v>
      </c>
      <c r="E69" s="177">
        <f t="shared" si="17"/>
        <v>0</v>
      </c>
      <c r="F69" s="177">
        <f t="shared" si="17"/>
        <v>0</v>
      </c>
      <c r="G69" s="177">
        <f t="shared" si="17"/>
        <v>0</v>
      </c>
      <c r="H69" s="177">
        <f t="shared" si="17"/>
        <v>0</v>
      </c>
      <c r="I69" s="177">
        <f t="shared" si="17"/>
        <v>0</v>
      </c>
    </row>
    <row r="70" spans="1:9">
      <c r="A70" s="179" t="s">
        <v>1496</v>
      </c>
      <c r="B70" s="179"/>
      <c r="C70" s="179">
        <f t="shared" ref="C70:I70" si="18">SUM(C71:C72)</f>
        <v>0</v>
      </c>
      <c r="D70" s="179">
        <f t="shared" si="18"/>
        <v>0</v>
      </c>
      <c r="E70" s="179">
        <f t="shared" si="18"/>
        <v>0</v>
      </c>
      <c r="F70" s="179">
        <f t="shared" si="18"/>
        <v>0</v>
      </c>
      <c r="G70" s="179">
        <f t="shared" si="18"/>
        <v>0</v>
      </c>
      <c r="H70" s="179">
        <f t="shared" si="18"/>
        <v>0</v>
      </c>
      <c r="I70" s="179">
        <f t="shared" si="18"/>
        <v>0</v>
      </c>
    </row>
    <row r="71" spans="1:9">
      <c r="A71" s="10"/>
      <c r="B71" s="10"/>
      <c r="C71" s="10"/>
      <c r="D71" s="10"/>
      <c r="E71" s="10"/>
      <c r="F71" s="10"/>
      <c r="G71" s="10"/>
      <c r="H71" s="10"/>
      <c r="I71" s="10"/>
    </row>
    <row r="72" spans="1:9">
      <c r="A72" s="10"/>
      <c r="B72" s="10"/>
      <c r="C72" s="10"/>
      <c r="D72" s="10"/>
      <c r="E72" s="10"/>
      <c r="F72" s="10"/>
      <c r="G72" s="10"/>
      <c r="H72" s="10"/>
      <c r="I72" s="10"/>
    </row>
    <row r="73" spans="1:9">
      <c r="A73" s="179" t="s">
        <v>1497</v>
      </c>
      <c r="B73" s="179"/>
      <c r="C73" s="179">
        <f t="shared" ref="C73:I73" si="19">SUM(C74:C75)</f>
        <v>0</v>
      </c>
      <c r="D73" s="179">
        <f t="shared" si="19"/>
        <v>0</v>
      </c>
      <c r="E73" s="179">
        <f t="shared" si="19"/>
        <v>0</v>
      </c>
      <c r="F73" s="179">
        <f t="shared" si="19"/>
        <v>0</v>
      </c>
      <c r="G73" s="179">
        <f t="shared" si="19"/>
        <v>0</v>
      </c>
      <c r="H73" s="179">
        <f t="shared" si="19"/>
        <v>0</v>
      </c>
      <c r="I73" s="179">
        <f t="shared" si="19"/>
        <v>0</v>
      </c>
    </row>
    <row r="74" spans="1:9">
      <c r="A74" s="10"/>
      <c r="B74" s="10"/>
      <c r="C74" s="10"/>
      <c r="D74" s="10"/>
      <c r="E74" s="10"/>
      <c r="F74" s="10"/>
      <c r="G74" s="10"/>
      <c r="H74" s="10"/>
      <c r="I74" s="10"/>
    </row>
    <row r="75" spans="1:9">
      <c r="A75" s="10"/>
      <c r="B75" s="10"/>
      <c r="C75" s="10"/>
      <c r="D75" s="10"/>
      <c r="E75" s="10"/>
      <c r="F75" s="10"/>
      <c r="G75" s="10"/>
      <c r="H75" s="10"/>
      <c r="I75" s="10"/>
    </row>
    <row r="76" spans="1:9">
      <c r="A76" s="177" t="s">
        <v>1511</v>
      </c>
      <c r="B76" s="177"/>
      <c r="C76" s="177">
        <f t="shared" ref="C76:I76" si="20">SUM(C77:C78)</f>
        <v>0</v>
      </c>
      <c r="D76" s="177">
        <f t="shared" si="20"/>
        <v>0</v>
      </c>
      <c r="E76" s="177">
        <f t="shared" si="20"/>
        <v>0</v>
      </c>
      <c r="F76" s="177">
        <f t="shared" si="20"/>
        <v>0</v>
      </c>
      <c r="G76" s="177">
        <f t="shared" si="20"/>
        <v>0</v>
      </c>
      <c r="H76" s="177">
        <f t="shared" si="20"/>
        <v>0</v>
      </c>
      <c r="I76" s="177">
        <f t="shared" si="20"/>
        <v>0</v>
      </c>
    </row>
    <row r="77" spans="1:9">
      <c r="A77" s="10"/>
      <c r="B77" s="10"/>
      <c r="C77" s="10"/>
      <c r="D77" s="10"/>
      <c r="E77" s="10"/>
      <c r="F77" s="10"/>
      <c r="G77" s="10"/>
      <c r="H77" s="10"/>
      <c r="I77" s="10"/>
    </row>
    <row r="78" spans="1:9">
      <c r="A78" s="10"/>
      <c r="B78" s="10"/>
      <c r="C78" s="10"/>
      <c r="D78" s="10"/>
      <c r="E78" s="10"/>
      <c r="F78" s="10"/>
      <c r="G78" s="10"/>
      <c r="H78" s="10"/>
      <c r="I78" s="10"/>
    </row>
    <row r="79" spans="1:9">
      <c r="A79" s="177" t="s">
        <v>1512</v>
      </c>
      <c r="B79" s="177"/>
      <c r="C79" s="177"/>
      <c r="D79" s="177"/>
      <c r="E79" s="177"/>
      <c r="F79" s="177"/>
      <c r="G79" s="177"/>
      <c r="H79" s="177"/>
      <c r="I79" s="177"/>
    </row>
    <row r="80" spans="1:9">
      <c r="A80" s="177" t="s">
        <v>1513</v>
      </c>
      <c r="B80" s="177"/>
      <c r="C80" s="177">
        <f>C38+C4</f>
        <v>6199</v>
      </c>
      <c r="D80" s="177">
        <f t="shared" ref="D80:I80" si="21">D79+D76+D69+D66+D63+D60+D57+D54+D39+D31+D28+D25+D22+D19+D16+D5</f>
        <v>4060</v>
      </c>
      <c r="E80" s="177">
        <f t="shared" si="21"/>
        <v>1000</v>
      </c>
      <c r="F80" s="177">
        <f t="shared" si="21"/>
        <v>0</v>
      </c>
      <c r="G80" s="177">
        <f t="shared" si="21"/>
        <v>492</v>
      </c>
      <c r="H80" s="177">
        <f t="shared" si="21"/>
        <v>188</v>
      </c>
      <c r="I80" s="177">
        <f t="shared" si="21"/>
        <v>0</v>
      </c>
    </row>
  </sheetData>
  <mergeCells count="9">
    <mergeCell ref="A1:A3"/>
    <mergeCell ref="B1:B3"/>
    <mergeCell ref="C1:C3"/>
    <mergeCell ref="D1:I1"/>
    <mergeCell ref="D2:D3"/>
    <mergeCell ref="E2:E3"/>
    <mergeCell ref="F2:F3"/>
    <mergeCell ref="G2:G3"/>
    <mergeCell ref="H2:I2"/>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E31"/>
  <sheetViews>
    <sheetView rightToLeft="1" topLeftCell="B1" workbookViewId="0">
      <selection activeCell="D14" sqref="D14"/>
    </sheetView>
  </sheetViews>
  <sheetFormatPr baseColWidth="10" defaultColWidth="9.140625" defaultRowHeight="15"/>
  <cols>
    <col min="1" max="1" width="56.140625" customWidth="1"/>
    <col min="2" max="2" width="34.140625" customWidth="1"/>
    <col min="3" max="3" width="35.140625" customWidth="1"/>
    <col min="4" max="4" width="30.7109375" customWidth="1"/>
    <col min="5" max="5" width="42.28515625" style="173" customWidth="1"/>
  </cols>
  <sheetData>
    <row r="1" spans="1:5">
      <c r="A1" s="165" t="s">
        <v>1469</v>
      </c>
      <c r="B1" s="165" t="s">
        <v>1470</v>
      </c>
      <c r="C1" s="165" t="s">
        <v>1471</v>
      </c>
      <c r="D1" s="165" t="s">
        <v>1472</v>
      </c>
      <c r="E1" s="170" t="s">
        <v>1473</v>
      </c>
    </row>
    <row r="2" spans="1:5">
      <c r="A2" s="217" t="s">
        <v>1474</v>
      </c>
      <c r="B2" s="166">
        <v>2011</v>
      </c>
      <c r="C2" s="167">
        <v>737589</v>
      </c>
      <c r="D2" s="167">
        <v>363986</v>
      </c>
      <c r="E2" s="171">
        <f>D2/C2</f>
        <v>0.49348078672539858</v>
      </c>
    </row>
    <row r="3" spans="1:5">
      <c r="A3" s="218"/>
      <c r="B3" s="166">
        <v>2012</v>
      </c>
      <c r="C3" s="167">
        <v>737849</v>
      </c>
      <c r="D3" s="167">
        <v>595990</v>
      </c>
      <c r="E3" s="171">
        <f t="shared" ref="E3:E13" si="0">D3/C3</f>
        <v>0.80773979499870574</v>
      </c>
    </row>
    <row r="4" spans="1:5">
      <c r="A4" s="218"/>
      <c r="B4" s="166">
        <v>2013</v>
      </c>
      <c r="C4" s="167">
        <v>741861</v>
      </c>
      <c r="D4" s="167">
        <v>559824</v>
      </c>
      <c r="E4" s="171">
        <f t="shared" si="0"/>
        <v>0.75462114870575481</v>
      </c>
    </row>
    <row r="5" spans="1:5">
      <c r="A5" s="218"/>
      <c r="B5" s="166">
        <v>2014</v>
      </c>
      <c r="C5" s="167">
        <v>743986</v>
      </c>
      <c r="D5" s="167">
        <v>558038</v>
      </c>
      <c r="E5" s="171">
        <f t="shared" si="0"/>
        <v>0.75006518939872524</v>
      </c>
    </row>
    <row r="6" spans="1:5">
      <c r="A6" s="218"/>
      <c r="B6" s="166">
        <v>2015</v>
      </c>
      <c r="C6" s="167">
        <v>732919</v>
      </c>
      <c r="D6" s="167">
        <v>593970</v>
      </c>
      <c r="E6" s="171">
        <f t="shared" si="0"/>
        <v>0.8104169765008139</v>
      </c>
    </row>
    <row r="7" spans="1:5">
      <c r="A7" s="219"/>
      <c r="B7" s="166">
        <v>2016</v>
      </c>
      <c r="C7" s="167">
        <v>742919</v>
      </c>
      <c r="D7" s="167">
        <v>691767</v>
      </c>
      <c r="E7" s="171">
        <f t="shared" si="0"/>
        <v>0.93114727177525414</v>
      </c>
    </row>
    <row r="8" spans="1:5">
      <c r="A8" s="220" t="s">
        <v>1475</v>
      </c>
      <c r="B8" s="168">
        <v>2011</v>
      </c>
      <c r="C8" s="169">
        <v>338474</v>
      </c>
      <c r="D8" s="169">
        <v>226953</v>
      </c>
      <c r="E8" s="171">
        <f t="shared" si="0"/>
        <v>0.67051826728197739</v>
      </c>
    </row>
    <row r="9" spans="1:5">
      <c r="A9" s="221"/>
      <c r="B9" s="168">
        <v>2012</v>
      </c>
      <c r="C9" s="169">
        <v>382229</v>
      </c>
      <c r="D9" s="169">
        <v>414454</v>
      </c>
      <c r="E9" s="171">
        <f t="shared" si="0"/>
        <v>1.0843080980250059</v>
      </c>
    </row>
    <row r="10" spans="1:5">
      <c r="A10" s="221"/>
      <c r="B10" s="168">
        <v>2013</v>
      </c>
      <c r="C10" s="169">
        <v>468137</v>
      </c>
      <c r="D10" s="169">
        <v>483516</v>
      </c>
      <c r="E10" s="171">
        <f t="shared" si="0"/>
        <v>1.0328514943275153</v>
      </c>
    </row>
    <row r="11" spans="1:5">
      <c r="A11" s="221"/>
      <c r="B11" s="168">
        <v>2014</v>
      </c>
      <c r="C11" s="169">
        <v>504566</v>
      </c>
      <c r="D11" s="169">
        <v>401760</v>
      </c>
      <c r="E11" s="171">
        <f t="shared" si="0"/>
        <v>0.79624865726188443</v>
      </c>
    </row>
    <row r="12" spans="1:5">
      <c r="A12" s="221"/>
      <c r="B12" s="168">
        <v>2015</v>
      </c>
      <c r="C12" s="169">
        <v>517397</v>
      </c>
      <c r="D12" s="169">
        <v>496046</v>
      </c>
      <c r="E12" s="171">
        <f t="shared" si="0"/>
        <v>0.95873381561934068</v>
      </c>
    </row>
    <row r="13" spans="1:5">
      <c r="A13" s="222"/>
      <c r="B13" s="168">
        <v>2016</v>
      </c>
      <c r="C13" s="169">
        <v>551685</v>
      </c>
      <c r="D13" s="169">
        <v>486338</v>
      </c>
      <c r="E13" s="171">
        <f t="shared" si="0"/>
        <v>0.8815501599644725</v>
      </c>
    </row>
    <row r="14" spans="1:5">
      <c r="A14" s="217" t="s">
        <v>123</v>
      </c>
      <c r="B14" s="166">
        <v>2011</v>
      </c>
      <c r="C14" s="167"/>
      <c r="D14" s="167"/>
      <c r="E14" s="171"/>
    </row>
    <row r="15" spans="1:5">
      <c r="A15" s="218"/>
      <c r="B15" s="166">
        <v>2012</v>
      </c>
      <c r="C15" s="167"/>
      <c r="D15" s="167"/>
      <c r="E15" s="171"/>
    </row>
    <row r="16" spans="1:5">
      <c r="A16" s="218"/>
      <c r="B16" s="166">
        <v>2013</v>
      </c>
      <c r="C16" s="167"/>
      <c r="D16" s="167"/>
      <c r="E16" s="171"/>
    </row>
    <row r="17" spans="1:5">
      <c r="A17" s="218"/>
      <c r="B17" s="166">
        <v>2014</v>
      </c>
      <c r="C17" s="167"/>
      <c r="D17" s="167"/>
      <c r="E17" s="171"/>
    </row>
    <row r="18" spans="1:5">
      <c r="A18" s="218"/>
      <c r="B18" s="166">
        <v>2015</v>
      </c>
      <c r="C18" s="167"/>
      <c r="D18" s="167"/>
      <c r="E18" s="171"/>
    </row>
    <row r="19" spans="1:5">
      <c r="A19" s="219"/>
      <c r="B19" s="166">
        <v>2016</v>
      </c>
      <c r="C19" s="167"/>
      <c r="D19" s="167"/>
      <c r="E19" s="171"/>
    </row>
    <row r="20" spans="1:5">
      <c r="A20" s="223" t="s">
        <v>1476</v>
      </c>
      <c r="B20" s="168">
        <v>2011</v>
      </c>
      <c r="C20" s="169"/>
      <c r="D20" s="169"/>
      <c r="E20" s="172"/>
    </row>
    <row r="21" spans="1:5">
      <c r="A21" s="224"/>
      <c r="B21" s="168">
        <v>2012</v>
      </c>
      <c r="C21" s="169"/>
      <c r="D21" s="169"/>
      <c r="E21" s="172"/>
    </row>
    <row r="22" spans="1:5">
      <c r="A22" s="224"/>
      <c r="B22" s="168">
        <v>2013</v>
      </c>
      <c r="C22" s="169"/>
      <c r="D22" s="169"/>
      <c r="E22" s="172"/>
    </row>
    <row r="23" spans="1:5">
      <c r="A23" s="224"/>
      <c r="B23" s="168">
        <v>2014</v>
      </c>
      <c r="C23" s="169"/>
      <c r="D23" s="169"/>
      <c r="E23" s="172"/>
    </row>
    <row r="24" spans="1:5">
      <c r="A24" s="224"/>
      <c r="B24" s="168">
        <v>2015</v>
      </c>
      <c r="C24" s="169"/>
      <c r="D24" s="169"/>
      <c r="E24" s="172"/>
    </row>
    <row r="25" spans="1:5">
      <c r="A25" s="225"/>
      <c r="B25" s="168">
        <v>2016</v>
      </c>
      <c r="C25" s="169"/>
      <c r="D25" s="169"/>
      <c r="E25" s="172"/>
    </row>
    <row r="26" spans="1:5">
      <c r="A26" s="226" t="s">
        <v>1477</v>
      </c>
      <c r="B26" s="166">
        <v>2011</v>
      </c>
      <c r="C26" s="167">
        <f>C20+C14+C8+C2</f>
        <v>1076063</v>
      </c>
      <c r="D26" s="167">
        <f>D20+D14+D8+D2</f>
        <v>590939</v>
      </c>
      <c r="E26" s="171">
        <f>E20+E14+E8+E2</f>
        <v>1.1639990540073759</v>
      </c>
    </row>
    <row r="27" spans="1:5">
      <c r="A27" s="227"/>
      <c r="B27" s="166">
        <v>2012</v>
      </c>
      <c r="C27" s="167">
        <f>C21+C26+C15+C9+C3</f>
        <v>2196141</v>
      </c>
      <c r="D27" s="167">
        <f t="shared" ref="D27:E31" si="1">D21+D15+D9+D3</f>
        <v>1010444</v>
      </c>
      <c r="E27" s="171">
        <f t="shared" si="1"/>
        <v>1.8920478930237117</v>
      </c>
    </row>
    <row r="28" spans="1:5">
      <c r="A28" s="227"/>
      <c r="B28" s="166">
        <v>2013</v>
      </c>
      <c r="C28" s="167">
        <f>C22+C16+C10+C4</f>
        <v>1209998</v>
      </c>
      <c r="D28" s="167">
        <f t="shared" si="1"/>
        <v>1043340</v>
      </c>
      <c r="E28" s="171">
        <f t="shared" si="1"/>
        <v>1.7874726430332701</v>
      </c>
    </row>
    <row r="29" spans="1:5">
      <c r="A29" s="227"/>
      <c r="B29" s="166">
        <v>2014</v>
      </c>
      <c r="C29" s="167">
        <f>C23+C17+C11+C5</f>
        <v>1248552</v>
      </c>
      <c r="D29" s="167">
        <f t="shared" si="1"/>
        <v>959798</v>
      </c>
      <c r="E29" s="171">
        <f t="shared" si="1"/>
        <v>1.5463138466606097</v>
      </c>
    </row>
    <row r="30" spans="1:5">
      <c r="A30" s="227"/>
      <c r="B30" s="166">
        <v>2015</v>
      </c>
      <c r="C30" s="167">
        <f>C24+C18+C12+C6</f>
        <v>1250316</v>
      </c>
      <c r="D30" s="167">
        <f t="shared" si="1"/>
        <v>1090016</v>
      </c>
      <c r="E30" s="171">
        <f t="shared" si="1"/>
        <v>1.7691507921201546</v>
      </c>
    </row>
    <row r="31" spans="1:5">
      <c r="A31" s="228"/>
      <c r="B31" s="166">
        <v>2016</v>
      </c>
      <c r="C31" s="167">
        <f>C25+C19+C13+C7</f>
        <v>1294604</v>
      </c>
      <c r="D31" s="167">
        <f t="shared" si="1"/>
        <v>1178105</v>
      </c>
      <c r="E31" s="171">
        <f t="shared" si="1"/>
        <v>1.8126974317397266</v>
      </c>
    </row>
  </sheetData>
  <mergeCells count="5">
    <mergeCell ref="A2:A7"/>
    <mergeCell ref="A8:A13"/>
    <mergeCell ref="A14:A19"/>
    <mergeCell ref="A20:A25"/>
    <mergeCell ref="A26:A3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26</vt:i4>
      </vt:variant>
      <vt:variant>
        <vt:lpstr>Plages nommées</vt:lpstr>
      </vt:variant>
      <vt:variant>
        <vt:i4>3</vt:i4>
      </vt:variant>
    </vt:vector>
  </HeadingPairs>
  <TitlesOfParts>
    <vt:vector size="29" baseType="lpstr">
      <vt:lpstr>ميزانية 2011</vt:lpstr>
      <vt:lpstr>ميزانية 2012</vt:lpstr>
      <vt:lpstr>ميزانية 2013</vt:lpstr>
      <vt:lpstr>ميزانية 2014</vt:lpstr>
      <vt:lpstr>ميزانية 2016</vt:lpstr>
      <vt:lpstr>ميزانية2017</vt:lpstr>
      <vt:lpstr>PIA 2016</vt:lpstr>
      <vt:lpstr>PIA 2017</vt:lpstr>
      <vt:lpstr>الجباية المحلية</vt:lpstr>
      <vt:lpstr>التنظيم الهيكلي</vt:lpstr>
      <vt:lpstr>الدوائر</vt:lpstr>
      <vt:lpstr>قائمة في الأعوان</vt:lpstr>
      <vt:lpstr>قائمة في العملة</vt:lpstr>
      <vt:lpstr>مرافق البلدية</vt:lpstr>
      <vt:lpstr>المجلس البلدي</vt:lpstr>
      <vt:lpstr>النشاط البلدي2014</vt:lpstr>
      <vt:lpstr>النشاط البلدي 2015</vt:lpstr>
      <vt:lpstr>النشاط البلدي 2016</vt:lpstr>
      <vt:lpstr>النشاط البلدي 2017 </vt:lpstr>
      <vt:lpstr>الملك البلدي</vt:lpstr>
      <vt:lpstr>المرافق الخدماتية</vt:lpstr>
      <vt:lpstr>الأحياء</vt:lpstr>
      <vt:lpstr>المشاريع</vt:lpstr>
      <vt:lpstr>وسائل النقل</vt:lpstr>
      <vt:lpstr>قانون الإطار</vt:lpstr>
      <vt:lpstr>النفايات</vt:lpstr>
      <vt:lpstr>المشاريع!Zone_d_impression</vt:lpstr>
      <vt:lpstr>'قائمة في الأعوان'!Zone_d_impression</vt:lpstr>
      <vt:lpstr>'قائمة في العملة'!Zone_d_impression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Albawsala1</dc:creator>
  <cp:lastModifiedBy>DELL</cp:lastModifiedBy>
  <cp:lastPrinted>2014-12-19T14:12:44Z</cp:lastPrinted>
  <dcterms:created xsi:type="dcterms:W3CDTF">2014-03-25T08:27:56Z</dcterms:created>
  <dcterms:modified xsi:type="dcterms:W3CDTF">2018-01-17T16:32:21Z</dcterms:modified>
</cp:coreProperties>
</file>