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Wareth\Desktop\saisie\final doc\قابس\"/>
    </mc:Choice>
  </mc:AlternateContent>
  <xr:revisionPtr revIDLastSave="0" documentId="12_ncr:500000_{5843DD3B-CD06-4151-818C-C1AD4BE1C951}" xr6:coauthVersionLast="31" xr6:coauthVersionMax="31" xr10:uidLastSave="{00000000-0000-0000-0000-000000000000}"/>
  <bookViews>
    <workbookView xWindow="60" yWindow="-45" windowWidth="10170" windowHeight="8130" tabRatio="963" firstSheet="10" activeTab="20" xr2:uid="{00000000-000D-0000-FFFF-FFFF00000000}"/>
  </bookViews>
  <sheets>
    <sheet name="ميزانية 2011" sheetId="26" r:id="rId1"/>
    <sheet name="ميزانية 2012" sheetId="42" r:id="rId2"/>
    <sheet name="ميزانية 2013" sheetId="43" r:id="rId3"/>
    <sheet name="ميزانية 2014" sheetId="44" r:id="rId4"/>
    <sheet name="ميزانية 2015" sheetId="45" r:id="rId5"/>
    <sheet name="ميزانية 2016" sheetId="46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G70" i="35" l="1"/>
  <c r="G67" i="35"/>
  <c r="G64" i="35"/>
  <c r="G63" i="35" s="1"/>
  <c r="G60" i="35"/>
  <c r="G57" i="35"/>
  <c r="G54" i="35"/>
  <c r="G51" i="35"/>
  <c r="G48" i="35"/>
  <c r="G33" i="35"/>
  <c r="G29" i="35"/>
  <c r="G26" i="35"/>
  <c r="G25" i="35"/>
  <c r="G22" i="35"/>
  <c r="G19" i="35"/>
  <c r="G16" i="35"/>
  <c r="G13" i="35"/>
  <c r="G10" i="35"/>
  <c r="G4" i="35" s="1"/>
  <c r="G5" i="35"/>
  <c r="G32" i="35" l="1"/>
  <c r="G74" i="35"/>
  <c r="T360" i="12"/>
  <c r="N360" i="12"/>
  <c r="T359" i="12"/>
  <c r="N359" i="12"/>
  <c r="T358" i="12"/>
  <c r="N358" i="12"/>
  <c r="T357" i="12"/>
  <c r="N357" i="12"/>
  <c r="T356" i="12"/>
  <c r="N356" i="12"/>
  <c r="T355" i="12"/>
  <c r="N355" i="12"/>
  <c r="T354" i="12"/>
  <c r="N354" i="12"/>
  <c r="T353" i="12"/>
  <c r="N353" i="12"/>
  <c r="T352" i="12"/>
  <c r="N352" i="12"/>
  <c r="T351" i="12"/>
  <c r="N351" i="12"/>
  <c r="T350" i="12"/>
  <c r="N350" i="12"/>
  <c r="T349" i="12"/>
  <c r="N349" i="12"/>
  <c r="T348" i="12"/>
  <c r="N348" i="12"/>
  <c r="T347" i="12"/>
  <c r="N347" i="12"/>
  <c r="T346" i="12"/>
  <c r="N346" i="12"/>
  <c r="T345" i="12"/>
  <c r="N345" i="12"/>
  <c r="T344" i="12"/>
  <c r="N344" i="12"/>
  <c r="T343" i="12"/>
  <c r="N343" i="12"/>
  <c r="T342" i="12"/>
  <c r="N342" i="12"/>
  <c r="T341" i="12"/>
  <c r="N341" i="12"/>
  <c r="T340" i="12"/>
  <c r="N340" i="12"/>
  <c r="T339" i="12"/>
  <c r="N339" i="12"/>
  <c r="T338" i="12"/>
  <c r="N338" i="12"/>
  <c r="T337" i="12"/>
  <c r="N337" i="12"/>
  <c r="T336" i="12"/>
  <c r="N336" i="12"/>
  <c r="T335" i="12"/>
  <c r="N335" i="12"/>
  <c r="T334" i="12"/>
  <c r="N334" i="12"/>
  <c r="T333" i="12"/>
  <c r="N333" i="12"/>
  <c r="T332" i="12"/>
  <c r="N332" i="12"/>
  <c r="T331" i="12"/>
  <c r="N331" i="12"/>
  <c r="T330" i="12"/>
  <c r="N330" i="12"/>
  <c r="T329" i="12"/>
  <c r="N329" i="12"/>
  <c r="T328" i="12"/>
  <c r="N328" i="12"/>
  <c r="T327" i="12"/>
  <c r="N327" i="12"/>
  <c r="T326" i="12"/>
  <c r="N326" i="12"/>
  <c r="T325" i="12"/>
  <c r="N325" i="12"/>
  <c r="T324" i="12"/>
  <c r="N324" i="12"/>
  <c r="T323" i="12"/>
  <c r="N323" i="12"/>
  <c r="T322" i="12"/>
  <c r="N322" i="12"/>
  <c r="T321" i="12"/>
  <c r="N321" i="12"/>
  <c r="T320" i="12"/>
  <c r="N320" i="12"/>
  <c r="T319" i="12"/>
  <c r="N319" i="12"/>
  <c r="T318" i="12"/>
  <c r="N318" i="12"/>
  <c r="T317" i="12"/>
  <c r="N317" i="12"/>
  <c r="T316" i="12"/>
  <c r="N316" i="12"/>
  <c r="T315" i="12"/>
  <c r="N315" i="12"/>
  <c r="T314" i="12"/>
  <c r="N314" i="12"/>
  <c r="T313" i="12"/>
  <c r="N313" i="12"/>
  <c r="T312" i="12"/>
  <c r="N312" i="12"/>
  <c r="T311" i="12"/>
  <c r="N311" i="12"/>
  <c r="T310" i="12"/>
  <c r="N310" i="12"/>
  <c r="T309" i="12"/>
  <c r="N309" i="12"/>
  <c r="T308" i="12"/>
  <c r="N308" i="12"/>
  <c r="T307" i="12"/>
  <c r="N307" i="12"/>
  <c r="T306" i="12"/>
  <c r="N306" i="12"/>
  <c r="T305" i="12"/>
  <c r="N305" i="12"/>
  <c r="T304" i="12"/>
  <c r="N304" i="12"/>
  <c r="T303" i="12"/>
  <c r="N303" i="12"/>
  <c r="T302" i="12"/>
  <c r="N302" i="12"/>
  <c r="T301" i="12"/>
  <c r="N301" i="12"/>
  <c r="T300" i="12"/>
  <c r="N300" i="12"/>
  <c r="T299" i="12"/>
  <c r="N299" i="12"/>
  <c r="T298" i="12"/>
  <c r="N298" i="12"/>
  <c r="T297" i="12"/>
  <c r="N297" i="12"/>
  <c r="T296" i="12"/>
  <c r="N296" i="12"/>
  <c r="T295" i="12"/>
  <c r="N295" i="12"/>
  <c r="T294" i="12"/>
  <c r="N294" i="12"/>
  <c r="T293" i="12"/>
  <c r="N293" i="12"/>
  <c r="T292" i="12"/>
  <c r="N292" i="12"/>
  <c r="T291" i="12"/>
  <c r="N291" i="12"/>
  <c r="T290" i="12"/>
  <c r="N290" i="12"/>
  <c r="T289" i="12"/>
  <c r="N289" i="12"/>
  <c r="T288" i="12"/>
  <c r="N288" i="12"/>
  <c r="T287" i="12"/>
  <c r="N287" i="12"/>
  <c r="T286" i="12"/>
  <c r="N286" i="12"/>
  <c r="T285" i="12"/>
  <c r="N285" i="12"/>
  <c r="T284" i="12"/>
  <c r="N284" i="12"/>
  <c r="T283" i="12"/>
  <c r="N283" i="12"/>
  <c r="T282" i="12"/>
  <c r="N282" i="12"/>
  <c r="T281" i="12"/>
  <c r="N281" i="12"/>
  <c r="T280" i="12"/>
  <c r="N280" i="12"/>
  <c r="T279" i="12"/>
  <c r="N279" i="12"/>
  <c r="T278" i="12"/>
  <c r="N278" i="12"/>
  <c r="T277" i="12"/>
  <c r="N277" i="12"/>
  <c r="T276" i="12"/>
  <c r="N276" i="12"/>
  <c r="T275" i="12"/>
  <c r="N275" i="12"/>
  <c r="T274" i="12"/>
  <c r="N274" i="12"/>
  <c r="T273" i="12"/>
  <c r="N273" i="12"/>
  <c r="T272" i="12"/>
  <c r="N272" i="12"/>
  <c r="T271" i="12"/>
  <c r="N271" i="12"/>
  <c r="T270" i="12"/>
  <c r="N270" i="12"/>
  <c r="T269" i="12"/>
  <c r="N269" i="12"/>
  <c r="T268" i="12"/>
  <c r="N268" i="12"/>
  <c r="T267" i="12"/>
  <c r="N267" i="12"/>
  <c r="T266" i="12"/>
  <c r="N266" i="12"/>
  <c r="T265" i="12"/>
  <c r="N265" i="12"/>
  <c r="T264" i="12"/>
  <c r="N264" i="12"/>
  <c r="T263" i="12"/>
  <c r="N263" i="12"/>
  <c r="T262" i="12"/>
  <c r="N262" i="12"/>
  <c r="T261" i="12"/>
  <c r="N261" i="12"/>
  <c r="T260" i="12"/>
  <c r="N260" i="12"/>
  <c r="T259" i="12"/>
  <c r="N259" i="12"/>
  <c r="T258" i="12"/>
  <c r="N258" i="12"/>
  <c r="T257" i="12"/>
  <c r="N257" i="12"/>
  <c r="T256" i="12"/>
  <c r="N256" i="12"/>
  <c r="T255" i="12"/>
  <c r="N255" i="12"/>
  <c r="T254" i="12"/>
  <c r="N254" i="12"/>
  <c r="T253" i="12"/>
  <c r="N253" i="12"/>
  <c r="T252" i="12"/>
  <c r="N252" i="12"/>
  <c r="T251" i="12"/>
  <c r="N251" i="12"/>
  <c r="T250" i="12"/>
  <c r="N250" i="12"/>
  <c r="T249" i="12"/>
  <c r="N249" i="12"/>
  <c r="T248" i="12"/>
  <c r="N248" i="12"/>
  <c r="T247" i="12"/>
  <c r="N247" i="12"/>
  <c r="T246" i="12"/>
  <c r="N246" i="12"/>
  <c r="T245" i="12"/>
  <c r="N245" i="12"/>
  <c r="T244" i="12"/>
  <c r="N244" i="12"/>
  <c r="T243" i="12"/>
  <c r="N243" i="12"/>
  <c r="T242" i="12"/>
  <c r="N242" i="12"/>
  <c r="T241" i="12"/>
  <c r="N241" i="12"/>
  <c r="T240" i="12"/>
  <c r="N240" i="12"/>
  <c r="T239" i="12"/>
  <c r="N239" i="12"/>
  <c r="T238" i="12"/>
  <c r="N238" i="12"/>
  <c r="T237" i="12"/>
  <c r="N237" i="12"/>
  <c r="T236" i="12"/>
  <c r="N236" i="12"/>
  <c r="T235" i="12"/>
  <c r="N235" i="12"/>
  <c r="T234" i="12"/>
  <c r="N234" i="12"/>
  <c r="T233" i="12"/>
  <c r="N233" i="12"/>
  <c r="T232" i="12"/>
  <c r="N232" i="12"/>
  <c r="T231" i="12"/>
  <c r="N231" i="12"/>
  <c r="T230" i="12"/>
  <c r="N230" i="12"/>
  <c r="T229" i="12"/>
  <c r="N229" i="12"/>
  <c r="T228" i="12"/>
  <c r="N228" i="12"/>
  <c r="T227" i="12"/>
  <c r="N227" i="12"/>
  <c r="T226" i="12"/>
  <c r="N226" i="12"/>
  <c r="T225" i="12"/>
  <c r="N225" i="12"/>
  <c r="T224" i="12"/>
  <c r="N224" i="12"/>
  <c r="T223" i="12"/>
  <c r="N223" i="12"/>
  <c r="T222" i="12"/>
  <c r="N222" i="12"/>
  <c r="T221" i="12"/>
  <c r="N221" i="12"/>
  <c r="T220" i="12"/>
  <c r="N220" i="12"/>
  <c r="T219" i="12"/>
  <c r="N219" i="12"/>
  <c r="T218" i="12"/>
  <c r="N218" i="12"/>
  <c r="T217" i="12"/>
  <c r="N217" i="12"/>
  <c r="T216" i="12"/>
  <c r="N216" i="12"/>
  <c r="T215" i="12"/>
  <c r="N215" i="12"/>
  <c r="T214" i="12"/>
  <c r="N214" i="12"/>
  <c r="T213" i="12"/>
  <c r="N213" i="12"/>
  <c r="T212" i="12"/>
  <c r="N212" i="12"/>
  <c r="T211" i="12"/>
  <c r="N211" i="12"/>
  <c r="T210" i="12"/>
  <c r="N210" i="12"/>
  <c r="T209" i="12"/>
  <c r="N209" i="12"/>
  <c r="T208" i="12"/>
  <c r="N208" i="12"/>
  <c r="T207" i="12"/>
  <c r="N207" i="12"/>
  <c r="T206" i="12"/>
  <c r="N206" i="12"/>
  <c r="T205" i="12"/>
  <c r="N205" i="12"/>
  <c r="T204" i="12"/>
  <c r="N204" i="12"/>
  <c r="T203" i="12"/>
  <c r="N203" i="12"/>
  <c r="T202" i="12"/>
  <c r="N202" i="12"/>
  <c r="T201" i="12"/>
  <c r="N201" i="12"/>
  <c r="T200" i="12"/>
  <c r="N200" i="12"/>
  <c r="T199" i="12"/>
  <c r="N199" i="12"/>
  <c r="T198" i="12"/>
  <c r="N198" i="12"/>
  <c r="T197" i="12"/>
  <c r="N197" i="12"/>
  <c r="T196" i="12"/>
  <c r="N196" i="12"/>
  <c r="T195" i="12"/>
  <c r="N195" i="12"/>
  <c r="T194" i="12"/>
  <c r="N194" i="12"/>
  <c r="T193" i="12"/>
  <c r="N193" i="12"/>
  <c r="T192" i="12"/>
  <c r="N192" i="12"/>
  <c r="T191" i="12"/>
  <c r="N191" i="12"/>
  <c r="T190" i="12"/>
  <c r="N190" i="12"/>
  <c r="T189" i="12"/>
  <c r="N189" i="12"/>
  <c r="T188" i="12"/>
  <c r="N188" i="12"/>
  <c r="T187" i="12"/>
  <c r="N187" i="12"/>
  <c r="T186" i="12"/>
  <c r="N186" i="12"/>
  <c r="T185" i="12"/>
  <c r="N185" i="12"/>
  <c r="T184" i="12"/>
  <c r="N184" i="12"/>
  <c r="T183" i="12"/>
  <c r="N183" i="12"/>
  <c r="T182" i="12"/>
  <c r="N182" i="12"/>
  <c r="T181" i="12"/>
  <c r="N181" i="12"/>
  <c r="T180" i="12"/>
  <c r="N180" i="12"/>
  <c r="T179" i="12"/>
  <c r="N179" i="12"/>
  <c r="T178" i="12"/>
  <c r="N178" i="12"/>
  <c r="T177" i="12"/>
  <c r="N177" i="12"/>
  <c r="T176" i="12"/>
  <c r="N176" i="12"/>
  <c r="T175" i="12"/>
  <c r="N175" i="12"/>
  <c r="T174" i="12"/>
  <c r="N174" i="12"/>
  <c r="T173" i="12"/>
  <c r="N173" i="12"/>
  <c r="T172" i="12"/>
  <c r="N172" i="12"/>
  <c r="T171" i="12"/>
  <c r="N171" i="12"/>
  <c r="T170" i="12"/>
  <c r="N170" i="12"/>
  <c r="T169" i="12"/>
  <c r="N169" i="12"/>
  <c r="T168" i="12"/>
  <c r="N168" i="12"/>
  <c r="T167" i="12"/>
  <c r="N167" i="12"/>
  <c r="T166" i="12"/>
  <c r="N166" i="12"/>
  <c r="T165" i="12"/>
  <c r="N165" i="12"/>
  <c r="T164" i="12"/>
  <c r="N164" i="12"/>
  <c r="T163" i="12"/>
  <c r="N163" i="12"/>
  <c r="T162" i="12"/>
  <c r="N162" i="12"/>
  <c r="T161" i="12"/>
  <c r="N161" i="12"/>
  <c r="T160" i="12"/>
  <c r="N160" i="12"/>
  <c r="T159" i="12"/>
  <c r="N159" i="12"/>
  <c r="T158" i="12"/>
  <c r="N158" i="12"/>
  <c r="T157" i="12"/>
  <c r="N157" i="12"/>
  <c r="T156" i="12"/>
  <c r="N156" i="12"/>
  <c r="T155" i="12"/>
  <c r="N155" i="12"/>
  <c r="T154" i="12"/>
  <c r="N154" i="12"/>
  <c r="T153" i="12"/>
  <c r="N153" i="12"/>
  <c r="T152" i="12"/>
  <c r="N152" i="12"/>
  <c r="T151" i="12"/>
  <c r="N151" i="12"/>
  <c r="T150" i="12"/>
  <c r="N150" i="12"/>
  <c r="T149" i="12"/>
  <c r="N149" i="12"/>
  <c r="T148" i="12"/>
  <c r="N148" i="12"/>
  <c r="T147" i="12"/>
  <c r="N147" i="12"/>
  <c r="T146" i="12"/>
  <c r="N146" i="12"/>
  <c r="T145" i="12"/>
  <c r="N145" i="12"/>
  <c r="T144" i="12"/>
  <c r="N144" i="12"/>
  <c r="T143" i="12"/>
  <c r="N143" i="12"/>
  <c r="T142" i="12"/>
  <c r="N142" i="12"/>
  <c r="T141" i="12"/>
  <c r="N141" i="12"/>
  <c r="T140" i="12"/>
  <c r="N140" i="12"/>
  <c r="T139" i="12"/>
  <c r="N139" i="12"/>
  <c r="T138" i="12"/>
  <c r="N138" i="12"/>
  <c r="T137" i="12"/>
  <c r="N137" i="12"/>
  <c r="T136" i="12"/>
  <c r="N136" i="12"/>
  <c r="T135" i="12"/>
  <c r="N135" i="12"/>
  <c r="T134" i="12"/>
  <c r="N134" i="12"/>
  <c r="T133" i="12"/>
  <c r="N133" i="12"/>
  <c r="T132" i="12"/>
  <c r="N132" i="12"/>
  <c r="T131" i="12"/>
  <c r="N131" i="12"/>
  <c r="T130" i="12"/>
  <c r="N130" i="12"/>
  <c r="T129" i="12"/>
  <c r="N129" i="12"/>
  <c r="T128" i="12"/>
  <c r="N128" i="12"/>
  <c r="T127" i="12"/>
  <c r="N127" i="12"/>
  <c r="T126" i="12"/>
  <c r="N126" i="12"/>
  <c r="T125" i="12"/>
  <c r="N125" i="12"/>
  <c r="T124" i="12"/>
  <c r="N124" i="12"/>
  <c r="T123" i="12"/>
  <c r="N123" i="12"/>
  <c r="T122" i="12"/>
  <c r="N122" i="12"/>
  <c r="T121" i="12"/>
  <c r="N121" i="12"/>
  <c r="T120" i="12"/>
  <c r="N120" i="12"/>
  <c r="T119" i="12"/>
  <c r="N119" i="12"/>
  <c r="T118" i="12"/>
  <c r="N118" i="12"/>
  <c r="T117" i="12"/>
  <c r="N117" i="12"/>
  <c r="T116" i="12"/>
  <c r="N116" i="12"/>
  <c r="T115" i="12"/>
  <c r="N115" i="12"/>
  <c r="T114" i="12"/>
  <c r="N114" i="12"/>
  <c r="T113" i="12"/>
  <c r="N113" i="12"/>
  <c r="T112" i="12"/>
  <c r="N112" i="12"/>
  <c r="T111" i="12"/>
  <c r="N111" i="12"/>
  <c r="T110" i="12"/>
  <c r="N110" i="12"/>
  <c r="T109" i="12"/>
  <c r="N109" i="12"/>
  <c r="T108" i="12"/>
  <c r="N108" i="12"/>
  <c r="T107" i="12"/>
  <c r="N107" i="12"/>
  <c r="T106" i="12"/>
  <c r="N106" i="12"/>
  <c r="T105" i="12"/>
  <c r="N105" i="12"/>
  <c r="T104" i="12"/>
  <c r="N104" i="12"/>
  <c r="T103" i="12"/>
  <c r="N103" i="12"/>
  <c r="T102" i="12"/>
  <c r="N102" i="12"/>
  <c r="T101" i="12"/>
  <c r="N101" i="12"/>
  <c r="T100" i="12"/>
  <c r="N100" i="12"/>
  <c r="T99" i="12"/>
  <c r="N99" i="12"/>
  <c r="T98" i="12"/>
  <c r="N98" i="12"/>
  <c r="T97" i="12"/>
  <c r="N97" i="12"/>
  <c r="T96" i="12"/>
  <c r="N96" i="12"/>
  <c r="T95" i="12"/>
  <c r="N95" i="12"/>
  <c r="T94" i="12"/>
  <c r="N94" i="12"/>
  <c r="T93" i="12"/>
  <c r="N93" i="12"/>
  <c r="T92" i="12"/>
  <c r="N92" i="12"/>
  <c r="T91" i="12"/>
  <c r="N91" i="12"/>
  <c r="T90" i="12"/>
  <c r="N90" i="12"/>
  <c r="T89" i="12"/>
  <c r="N89" i="12"/>
  <c r="T88" i="12"/>
  <c r="N88" i="12"/>
  <c r="T87" i="12"/>
  <c r="N87" i="12"/>
  <c r="T86" i="12"/>
  <c r="N86" i="12"/>
  <c r="T85" i="12"/>
  <c r="N85" i="12"/>
  <c r="T84" i="12"/>
  <c r="N84" i="12"/>
  <c r="T83" i="12"/>
  <c r="N83" i="12"/>
  <c r="T82" i="12"/>
  <c r="N82" i="12"/>
  <c r="T81" i="12"/>
  <c r="N81" i="12"/>
  <c r="T80" i="12"/>
  <c r="N80" i="12"/>
  <c r="T79" i="12"/>
  <c r="N79" i="12"/>
  <c r="T78" i="12"/>
  <c r="N78" i="12"/>
  <c r="T77" i="12"/>
  <c r="N77" i="12"/>
  <c r="T76" i="12"/>
  <c r="N76" i="12"/>
  <c r="T75" i="12"/>
  <c r="N75" i="12"/>
  <c r="T74" i="12"/>
  <c r="N74" i="12"/>
  <c r="T73" i="12"/>
  <c r="N73" i="12"/>
  <c r="T72" i="12"/>
  <c r="N72" i="12"/>
  <c r="T71" i="12"/>
  <c r="N71" i="12"/>
  <c r="T70" i="12"/>
  <c r="N70" i="12"/>
  <c r="T69" i="12"/>
  <c r="N69" i="12"/>
  <c r="T68" i="12"/>
  <c r="N68" i="12"/>
  <c r="T67" i="12"/>
  <c r="N67" i="12"/>
  <c r="T66" i="12"/>
  <c r="N66" i="12"/>
  <c r="T65" i="12"/>
  <c r="N65" i="12"/>
  <c r="T64" i="12"/>
  <c r="N64" i="12"/>
  <c r="T63" i="12"/>
  <c r="N63" i="12"/>
  <c r="T62" i="12"/>
  <c r="N62" i="12"/>
  <c r="T61" i="12"/>
  <c r="N61" i="12"/>
  <c r="T60" i="12"/>
  <c r="N60" i="12"/>
  <c r="T59" i="12"/>
  <c r="N59" i="12"/>
  <c r="T58" i="12"/>
  <c r="N58" i="12"/>
  <c r="T57" i="12"/>
  <c r="N57" i="12"/>
  <c r="T56" i="12"/>
  <c r="N56" i="12"/>
  <c r="T55" i="12"/>
  <c r="N55" i="12"/>
  <c r="T54" i="12"/>
  <c r="N54" i="12"/>
  <c r="T53" i="12"/>
  <c r="N53" i="12"/>
  <c r="T52" i="12"/>
  <c r="N52" i="12"/>
  <c r="T51" i="12"/>
  <c r="N51" i="12"/>
  <c r="T50" i="12"/>
  <c r="N50" i="12"/>
  <c r="T49" i="12"/>
  <c r="N49" i="12"/>
  <c r="T48" i="12"/>
  <c r="N48" i="12"/>
  <c r="T47" i="12"/>
  <c r="N47" i="12"/>
  <c r="T46" i="12"/>
  <c r="N46" i="12"/>
  <c r="T45" i="12"/>
  <c r="N45" i="12"/>
  <c r="T44" i="12"/>
  <c r="N44" i="12"/>
  <c r="T43" i="12"/>
  <c r="N43" i="12"/>
  <c r="T42" i="12"/>
  <c r="N42" i="12"/>
  <c r="T41" i="12"/>
  <c r="N41" i="12"/>
  <c r="T40" i="12"/>
  <c r="N40" i="12"/>
  <c r="T39" i="12"/>
  <c r="N39" i="12"/>
  <c r="T38" i="12"/>
  <c r="N38" i="12"/>
  <c r="T37" i="12"/>
  <c r="N37" i="12"/>
  <c r="T36" i="12"/>
  <c r="N36" i="12"/>
  <c r="T35" i="12"/>
  <c r="N35" i="12"/>
  <c r="T34" i="12"/>
  <c r="N34" i="12"/>
  <c r="T33" i="12"/>
  <c r="N33" i="12"/>
  <c r="T32" i="12"/>
  <c r="N32" i="12"/>
  <c r="T31" i="12"/>
  <c r="N31" i="12"/>
  <c r="T30" i="12"/>
  <c r="N30" i="12"/>
  <c r="T29" i="12"/>
  <c r="N29" i="12"/>
  <c r="T28" i="12"/>
  <c r="N28" i="12"/>
  <c r="T27" i="12"/>
  <c r="N27" i="12"/>
  <c r="T26" i="12"/>
  <c r="N26" i="12"/>
  <c r="T25" i="12"/>
  <c r="N25" i="12"/>
  <c r="T24" i="12"/>
  <c r="N24" i="12"/>
  <c r="T23" i="12"/>
  <c r="N23" i="12"/>
  <c r="T22" i="12"/>
  <c r="N22" i="12"/>
  <c r="T21" i="12"/>
  <c r="N21" i="12"/>
  <c r="T20" i="12"/>
  <c r="N20" i="12"/>
  <c r="T19" i="12"/>
  <c r="N19" i="12"/>
  <c r="T18" i="12"/>
  <c r="N18" i="12"/>
  <c r="T17" i="12"/>
  <c r="N17" i="12"/>
  <c r="T16" i="12"/>
  <c r="N16" i="12"/>
  <c r="T15" i="12"/>
  <c r="N15" i="12"/>
  <c r="T14" i="12"/>
  <c r="N14" i="12"/>
  <c r="T13" i="12"/>
  <c r="N13" i="12"/>
  <c r="T12" i="12"/>
  <c r="T11" i="12"/>
  <c r="T10" i="12"/>
  <c r="T9" i="12"/>
  <c r="T8" i="12"/>
  <c r="T7" i="12"/>
  <c r="T6" i="12"/>
  <c r="T5" i="12"/>
  <c r="T4" i="12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T3" i="12"/>
  <c r="E778" i="46"/>
  <c r="D778" i="46"/>
  <c r="D777" i="46" s="1"/>
  <c r="E777" i="46"/>
  <c r="C777" i="46"/>
  <c r="D776" i="46"/>
  <c r="E776" i="46" s="1"/>
  <c r="D775" i="46"/>
  <c r="E775" i="46" s="1"/>
  <c r="D774" i="46"/>
  <c r="D773" i="46"/>
  <c r="E773" i="46" s="1"/>
  <c r="C772" i="46"/>
  <c r="C771" i="46"/>
  <c r="D770" i="46"/>
  <c r="E770" i="46" s="1"/>
  <c r="D769" i="46"/>
  <c r="E769" i="46" s="1"/>
  <c r="D768" i="46"/>
  <c r="D767" i="46" s="1"/>
  <c r="C768" i="46"/>
  <c r="C767" i="46"/>
  <c r="D766" i="46"/>
  <c r="C765" i="46"/>
  <c r="E764" i="46"/>
  <c r="D764" i="46"/>
  <c r="E763" i="46"/>
  <c r="D763" i="46"/>
  <c r="E762" i="46"/>
  <c r="E761" i="46" s="1"/>
  <c r="E760" i="46" s="1"/>
  <c r="D762" i="46"/>
  <c r="D761" i="46"/>
  <c r="C761" i="46"/>
  <c r="C760" i="46" s="1"/>
  <c r="D760" i="46"/>
  <c r="E759" i="46"/>
  <c r="D759" i="46"/>
  <c r="E758" i="46"/>
  <c r="D758" i="46"/>
  <c r="E757" i="46"/>
  <c r="D757" i="46"/>
  <c r="E756" i="46"/>
  <c r="E755" i="46" s="1"/>
  <c r="D756" i="46"/>
  <c r="C756" i="46"/>
  <c r="C755" i="46" s="1"/>
  <c r="D755" i="46"/>
  <c r="E754" i="46"/>
  <c r="D754" i="46"/>
  <c r="E753" i="46"/>
  <c r="D753" i="46"/>
  <c r="E752" i="46"/>
  <c r="E751" i="46" s="1"/>
  <c r="D752" i="46"/>
  <c r="D751" i="46"/>
  <c r="C751" i="46"/>
  <c r="C750" i="46" s="1"/>
  <c r="D750" i="46"/>
  <c r="E749" i="46"/>
  <c r="D749" i="46"/>
  <c r="E748" i="46"/>
  <c r="D748" i="46"/>
  <c r="E747" i="46"/>
  <c r="D747" i="46"/>
  <c r="E746" i="46"/>
  <c r="D746" i="46"/>
  <c r="C746" i="46"/>
  <c r="D745" i="46"/>
  <c r="C744" i="46"/>
  <c r="C743" i="46"/>
  <c r="D742" i="46"/>
  <c r="E742" i="46" s="1"/>
  <c r="E741" i="46" s="1"/>
  <c r="D741" i="46"/>
  <c r="C741" i="46"/>
  <c r="E740" i="46"/>
  <c r="E739" i="46" s="1"/>
  <c r="D740" i="46"/>
  <c r="D739" i="46" s="1"/>
  <c r="C739" i="46"/>
  <c r="D738" i="46"/>
  <c r="E738" i="46" s="1"/>
  <c r="D737" i="46"/>
  <c r="E737" i="46" s="1"/>
  <c r="D736" i="46"/>
  <c r="E736" i="46" s="1"/>
  <c r="D735" i="46"/>
  <c r="E735" i="46" s="1"/>
  <c r="D734" i="46"/>
  <c r="D733" i="46" s="1"/>
  <c r="C734" i="46"/>
  <c r="C733" i="46"/>
  <c r="D732" i="46"/>
  <c r="C731" i="46"/>
  <c r="C730" i="46"/>
  <c r="C726" i="46" s="1"/>
  <c r="D729" i="46"/>
  <c r="E729" i="46" s="1"/>
  <c r="D728" i="46"/>
  <c r="C727" i="46"/>
  <c r="H724" i="46"/>
  <c r="D724" i="46"/>
  <c r="E724" i="46" s="1"/>
  <c r="H723" i="46"/>
  <c r="E723" i="46"/>
  <c r="E722" i="46" s="1"/>
  <c r="D723" i="46"/>
  <c r="H722" i="46"/>
  <c r="D722" i="46"/>
  <c r="C722" i="46"/>
  <c r="H721" i="46"/>
  <c r="D721" i="46"/>
  <c r="E721" i="46" s="1"/>
  <c r="H720" i="46"/>
  <c r="E720" i="46"/>
  <c r="D720" i="46"/>
  <c r="H719" i="46"/>
  <c r="D719" i="46"/>
  <c r="C718" i="46"/>
  <c r="H715" i="46"/>
  <c r="E715" i="46"/>
  <c r="D715" i="46"/>
  <c r="H714" i="46"/>
  <c r="D714" i="46"/>
  <c r="E714" i="46" s="1"/>
  <c r="H713" i="46"/>
  <c r="E713" i="46"/>
  <c r="D713" i="46"/>
  <c r="H712" i="46"/>
  <c r="D712" i="46"/>
  <c r="E712" i="46" s="1"/>
  <c r="H711" i="46"/>
  <c r="E711" i="46"/>
  <c r="D711" i="46"/>
  <c r="H710" i="46"/>
  <c r="D710" i="46"/>
  <c r="E710" i="46" s="1"/>
  <c r="H709" i="46"/>
  <c r="E709" i="46"/>
  <c r="D709" i="46"/>
  <c r="H708" i="46"/>
  <c r="D708" i="46"/>
  <c r="E708" i="46" s="1"/>
  <c r="H707" i="46"/>
  <c r="E707" i="46"/>
  <c r="D707" i="46"/>
  <c r="H706" i="46"/>
  <c r="D706" i="46"/>
  <c r="E706" i="46" s="1"/>
  <c r="H705" i="46"/>
  <c r="E705" i="46"/>
  <c r="D705" i="46"/>
  <c r="H704" i="46"/>
  <c r="D704" i="46"/>
  <c r="E704" i="46" s="1"/>
  <c r="H703" i="46"/>
  <c r="E703" i="46"/>
  <c r="D703" i="46"/>
  <c r="H702" i="46"/>
  <c r="D702" i="46"/>
  <c r="H701" i="46"/>
  <c r="E701" i="46"/>
  <c r="D701" i="46"/>
  <c r="H700" i="46"/>
  <c r="C700" i="46"/>
  <c r="H699" i="46"/>
  <c r="D699" i="46"/>
  <c r="E699" i="46" s="1"/>
  <c r="H698" i="46"/>
  <c r="E698" i="46"/>
  <c r="D698" i="46"/>
  <c r="H697" i="46"/>
  <c r="D697" i="46"/>
  <c r="E697" i="46" s="1"/>
  <c r="H696" i="46"/>
  <c r="E696" i="46"/>
  <c r="D696" i="46"/>
  <c r="H695" i="46"/>
  <c r="D695" i="46"/>
  <c r="C694" i="46"/>
  <c r="H694" i="46" s="1"/>
  <c r="H693" i="46"/>
  <c r="E693" i="46"/>
  <c r="D693" i="46"/>
  <c r="H692" i="46"/>
  <c r="D692" i="46"/>
  <c r="E692" i="46" s="1"/>
  <c r="H691" i="46"/>
  <c r="E691" i="46"/>
  <c r="D691" i="46"/>
  <c r="H690" i="46"/>
  <c r="D690" i="46"/>
  <c r="E690" i="46" s="1"/>
  <c r="H689" i="46"/>
  <c r="E689" i="46"/>
  <c r="D689" i="46"/>
  <c r="H688" i="46"/>
  <c r="D688" i="46"/>
  <c r="C687" i="46"/>
  <c r="H687" i="46" s="1"/>
  <c r="H686" i="46"/>
  <c r="E686" i="46"/>
  <c r="D686" i="46"/>
  <c r="H685" i="46"/>
  <c r="D685" i="46"/>
  <c r="H684" i="46"/>
  <c r="E684" i="46"/>
  <c r="D684" i="46"/>
  <c r="H683" i="46"/>
  <c r="C683" i="46"/>
  <c r="H682" i="46"/>
  <c r="D682" i="46"/>
  <c r="E682" i="46" s="1"/>
  <c r="H681" i="46"/>
  <c r="E681" i="46"/>
  <c r="D681" i="46"/>
  <c r="H680" i="46"/>
  <c r="D680" i="46"/>
  <c r="C679" i="46"/>
  <c r="H679" i="46" s="1"/>
  <c r="H678" i="46"/>
  <c r="E678" i="46"/>
  <c r="D678" i="46"/>
  <c r="H677" i="46"/>
  <c r="D677" i="46"/>
  <c r="C676" i="46"/>
  <c r="H676" i="46" s="1"/>
  <c r="H675" i="46"/>
  <c r="E675" i="46"/>
  <c r="D675" i="46"/>
  <c r="H674" i="46"/>
  <c r="D674" i="46"/>
  <c r="E674" i="46" s="1"/>
  <c r="H673" i="46"/>
  <c r="E673" i="46"/>
  <c r="D673" i="46"/>
  <c r="H672" i="46"/>
  <c r="D672" i="46"/>
  <c r="C671" i="46"/>
  <c r="H670" i="46"/>
  <c r="E670" i="46"/>
  <c r="D670" i="46"/>
  <c r="H669" i="46"/>
  <c r="D669" i="46"/>
  <c r="E669" i="46" s="1"/>
  <c r="H668" i="46"/>
  <c r="E668" i="46"/>
  <c r="D668" i="46"/>
  <c r="H667" i="46"/>
  <c r="D667" i="46"/>
  <c r="H666" i="46"/>
  <c r="E666" i="46"/>
  <c r="D666" i="46"/>
  <c r="H665" i="46"/>
  <c r="C665" i="46"/>
  <c r="H664" i="46"/>
  <c r="D664" i="46"/>
  <c r="E664" i="46" s="1"/>
  <c r="H663" i="46"/>
  <c r="E663" i="46"/>
  <c r="D663" i="46"/>
  <c r="H662" i="46"/>
  <c r="D662" i="46"/>
  <c r="C661" i="46"/>
  <c r="H661" i="46" s="1"/>
  <c r="H660" i="46"/>
  <c r="E660" i="46"/>
  <c r="D660" i="46"/>
  <c r="H659" i="46"/>
  <c r="D659" i="46"/>
  <c r="E659" i="46" s="1"/>
  <c r="H658" i="46"/>
  <c r="E658" i="46"/>
  <c r="D658" i="46"/>
  <c r="H657" i="46"/>
  <c r="D657" i="46"/>
  <c r="E657" i="46" s="1"/>
  <c r="H656" i="46"/>
  <c r="E656" i="46"/>
  <c r="D656" i="46"/>
  <c r="H655" i="46"/>
  <c r="D655" i="46"/>
  <c r="H654" i="46"/>
  <c r="E654" i="46"/>
  <c r="D654" i="46"/>
  <c r="H653" i="46"/>
  <c r="C653" i="46"/>
  <c r="H652" i="46"/>
  <c r="D652" i="46"/>
  <c r="E652" i="46" s="1"/>
  <c r="H651" i="46"/>
  <c r="E651" i="46"/>
  <c r="D651" i="46"/>
  <c r="H650" i="46"/>
  <c r="D650" i="46"/>
  <c r="E650" i="46" s="1"/>
  <c r="H649" i="46"/>
  <c r="E649" i="46"/>
  <c r="D649" i="46"/>
  <c r="H648" i="46"/>
  <c r="D648" i="46"/>
  <c r="H647" i="46"/>
  <c r="E647" i="46"/>
  <c r="D647" i="46"/>
  <c r="H646" i="46"/>
  <c r="C646" i="46"/>
  <c r="H644" i="46"/>
  <c r="E644" i="46"/>
  <c r="D644" i="46"/>
  <c r="H643" i="46"/>
  <c r="D643" i="46"/>
  <c r="E643" i="46" s="1"/>
  <c r="E642" i="46" s="1"/>
  <c r="H642" i="46"/>
  <c r="J642" i="46" s="1"/>
  <c r="C642" i="46"/>
  <c r="H641" i="46"/>
  <c r="D641" i="46"/>
  <c r="E641" i="46" s="1"/>
  <c r="H640" i="46"/>
  <c r="E640" i="46"/>
  <c r="D640" i="46"/>
  <c r="H639" i="46"/>
  <c r="D639" i="46"/>
  <c r="E639" i="46" s="1"/>
  <c r="E638" i="46" s="1"/>
  <c r="H638" i="46"/>
  <c r="J638" i="46" s="1"/>
  <c r="D638" i="46"/>
  <c r="C638" i="46"/>
  <c r="H637" i="46"/>
  <c r="D637" i="46"/>
  <c r="E637" i="46" s="1"/>
  <c r="H636" i="46"/>
  <c r="E636" i="46"/>
  <c r="D636" i="46"/>
  <c r="H635" i="46"/>
  <c r="D635" i="46"/>
  <c r="E635" i="46" s="1"/>
  <c r="H634" i="46"/>
  <c r="E634" i="46"/>
  <c r="D634" i="46"/>
  <c r="H633" i="46"/>
  <c r="D633" i="46"/>
  <c r="E633" i="46" s="1"/>
  <c r="H632" i="46"/>
  <c r="E632" i="46"/>
  <c r="D632" i="46"/>
  <c r="H631" i="46"/>
  <c r="D631" i="46"/>
  <c r="E631" i="46" s="1"/>
  <c r="H630" i="46"/>
  <c r="E630" i="46"/>
  <c r="D630" i="46"/>
  <c r="H629" i="46"/>
  <c r="D629" i="46"/>
  <c r="C628" i="46"/>
  <c r="H628" i="46" s="1"/>
  <c r="H627" i="46"/>
  <c r="E627" i="46"/>
  <c r="D627" i="46"/>
  <c r="H626" i="46"/>
  <c r="D626" i="46"/>
  <c r="E626" i="46" s="1"/>
  <c r="H625" i="46"/>
  <c r="E625" i="46"/>
  <c r="D625" i="46"/>
  <c r="H624" i="46"/>
  <c r="D624" i="46"/>
  <c r="E624" i="46" s="1"/>
  <c r="H623" i="46"/>
  <c r="E623" i="46"/>
  <c r="D623" i="46"/>
  <c r="H622" i="46"/>
  <c r="D622" i="46"/>
  <c r="E622" i="46" s="1"/>
  <c r="H621" i="46"/>
  <c r="E621" i="46"/>
  <c r="D621" i="46"/>
  <c r="H620" i="46"/>
  <c r="D620" i="46"/>
  <c r="E620" i="46" s="1"/>
  <c r="H619" i="46"/>
  <c r="E619" i="46"/>
  <c r="D619" i="46"/>
  <c r="H618" i="46"/>
  <c r="D618" i="46"/>
  <c r="H617" i="46"/>
  <c r="E617" i="46"/>
  <c r="D617" i="46"/>
  <c r="H616" i="46"/>
  <c r="C616" i="46"/>
  <c r="H615" i="46"/>
  <c r="D615" i="46"/>
  <c r="E615" i="46" s="1"/>
  <c r="H614" i="46"/>
  <c r="E614" i="46"/>
  <c r="D614" i="46"/>
  <c r="H613" i="46"/>
  <c r="D613" i="46"/>
  <c r="E613" i="46" s="1"/>
  <c r="H612" i="46"/>
  <c r="E612" i="46"/>
  <c r="D612" i="46"/>
  <c r="H611" i="46"/>
  <c r="D611" i="46"/>
  <c r="C610" i="46"/>
  <c r="H610" i="46" s="1"/>
  <c r="H609" i="46"/>
  <c r="E609" i="46"/>
  <c r="D609" i="46"/>
  <c r="H608" i="46"/>
  <c r="D608" i="46"/>
  <c r="E608" i="46" s="1"/>
  <c r="H607" i="46"/>
  <c r="E607" i="46"/>
  <c r="D607" i="46"/>
  <c r="H606" i="46"/>
  <c r="D606" i="46"/>
  <c r="E606" i="46" s="1"/>
  <c r="H605" i="46"/>
  <c r="E605" i="46"/>
  <c r="D605" i="46"/>
  <c r="H604" i="46"/>
  <c r="D604" i="46"/>
  <c r="C603" i="46"/>
  <c r="H603" i="46" s="1"/>
  <c r="H602" i="46"/>
  <c r="E602" i="46"/>
  <c r="D602" i="46"/>
  <c r="H601" i="46"/>
  <c r="D601" i="46"/>
  <c r="H600" i="46"/>
  <c r="E600" i="46"/>
  <c r="D600" i="46"/>
  <c r="H599" i="46"/>
  <c r="C599" i="46"/>
  <c r="H598" i="46"/>
  <c r="D598" i="46"/>
  <c r="E598" i="46" s="1"/>
  <c r="H597" i="46"/>
  <c r="E597" i="46"/>
  <c r="D597" i="46"/>
  <c r="H596" i="46"/>
  <c r="D596" i="46"/>
  <c r="C595" i="46"/>
  <c r="H595" i="46" s="1"/>
  <c r="H594" i="46"/>
  <c r="E594" i="46"/>
  <c r="D594" i="46"/>
  <c r="H593" i="46"/>
  <c r="D593" i="46"/>
  <c r="C592" i="46"/>
  <c r="H592" i="46" s="1"/>
  <c r="H591" i="46"/>
  <c r="E591" i="46"/>
  <c r="D591" i="46"/>
  <c r="H590" i="46"/>
  <c r="D590" i="46"/>
  <c r="E590" i="46" s="1"/>
  <c r="H589" i="46"/>
  <c r="E589" i="46"/>
  <c r="D589" i="46"/>
  <c r="H588" i="46"/>
  <c r="D588" i="46"/>
  <c r="C587" i="46"/>
  <c r="H587" i="46" s="1"/>
  <c r="H586" i="46"/>
  <c r="E586" i="46"/>
  <c r="D586" i="46"/>
  <c r="H585" i="46"/>
  <c r="D585" i="46"/>
  <c r="E585" i="46" s="1"/>
  <c r="H584" i="46"/>
  <c r="E584" i="46"/>
  <c r="D584" i="46"/>
  <c r="H583" i="46"/>
  <c r="D583" i="46"/>
  <c r="H582" i="46"/>
  <c r="E582" i="46"/>
  <c r="D582" i="46"/>
  <c r="H581" i="46"/>
  <c r="C581" i="46"/>
  <c r="H580" i="46"/>
  <c r="D580" i="46"/>
  <c r="E580" i="46" s="1"/>
  <c r="H579" i="46"/>
  <c r="E579" i="46"/>
  <c r="D579" i="46"/>
  <c r="H578" i="46"/>
  <c r="D578" i="46"/>
  <c r="C577" i="46"/>
  <c r="H577" i="46" s="1"/>
  <c r="H576" i="46"/>
  <c r="E576" i="46"/>
  <c r="D576" i="46"/>
  <c r="H575" i="46"/>
  <c r="D575" i="46"/>
  <c r="E575" i="46" s="1"/>
  <c r="H574" i="46"/>
  <c r="E574" i="46"/>
  <c r="D574" i="46"/>
  <c r="H573" i="46"/>
  <c r="D573" i="46"/>
  <c r="E573" i="46" s="1"/>
  <c r="H572" i="46"/>
  <c r="E572" i="46"/>
  <c r="D572" i="46"/>
  <c r="H571" i="46"/>
  <c r="E571" i="46"/>
  <c r="D571" i="46"/>
  <c r="H570" i="46"/>
  <c r="D570" i="46"/>
  <c r="E570" i="46" s="1"/>
  <c r="E569" i="46" s="1"/>
  <c r="H569" i="46"/>
  <c r="D569" i="46"/>
  <c r="C569" i="46"/>
  <c r="H568" i="46"/>
  <c r="D568" i="46"/>
  <c r="E568" i="46" s="1"/>
  <c r="H567" i="46"/>
  <c r="E567" i="46"/>
  <c r="D567" i="46"/>
  <c r="H566" i="46"/>
  <c r="E566" i="46"/>
  <c r="D566" i="46"/>
  <c r="H565" i="46"/>
  <c r="D565" i="46"/>
  <c r="E565" i="46" s="1"/>
  <c r="H564" i="46"/>
  <c r="D564" i="46"/>
  <c r="E564" i="46" s="1"/>
  <c r="H563" i="46"/>
  <c r="E563" i="46"/>
  <c r="D563" i="46"/>
  <c r="H562" i="46"/>
  <c r="D562" i="46"/>
  <c r="C562" i="46"/>
  <c r="H558" i="46"/>
  <c r="D558" i="46"/>
  <c r="E558" i="46" s="1"/>
  <c r="H557" i="46"/>
  <c r="D557" i="46"/>
  <c r="H556" i="46"/>
  <c r="C556" i="46"/>
  <c r="H555" i="46"/>
  <c r="D555" i="46"/>
  <c r="E555" i="46" s="1"/>
  <c r="H554" i="46"/>
  <c r="E554" i="46"/>
  <c r="D554" i="46"/>
  <c r="H553" i="46"/>
  <c r="D553" i="46"/>
  <c r="C552" i="46"/>
  <c r="H549" i="46"/>
  <c r="E549" i="46"/>
  <c r="D549" i="46"/>
  <c r="H548" i="46"/>
  <c r="D548" i="46"/>
  <c r="E548" i="46" s="1"/>
  <c r="H547" i="46"/>
  <c r="J547" i="46" s="1"/>
  <c r="C547" i="46"/>
  <c r="H546" i="46"/>
  <c r="D546" i="46"/>
  <c r="H545" i="46"/>
  <c r="E545" i="46"/>
  <c r="D545" i="46"/>
  <c r="H544" i="46"/>
  <c r="C544" i="46"/>
  <c r="H543" i="46"/>
  <c r="D543" i="46"/>
  <c r="E543" i="46" s="1"/>
  <c r="H542" i="46"/>
  <c r="E542" i="46"/>
  <c r="D542" i="46"/>
  <c r="H541" i="46"/>
  <c r="D541" i="46"/>
  <c r="E541" i="46" s="1"/>
  <c r="H540" i="46"/>
  <c r="E540" i="46"/>
  <c r="D540" i="46"/>
  <c r="H539" i="46"/>
  <c r="D539" i="46"/>
  <c r="C538" i="46"/>
  <c r="H538" i="46" s="1"/>
  <c r="H537" i="46"/>
  <c r="E537" i="46"/>
  <c r="D537" i="46"/>
  <c r="H536" i="46"/>
  <c r="D536" i="46"/>
  <c r="E536" i="46" s="1"/>
  <c r="H535" i="46"/>
  <c r="E535" i="46"/>
  <c r="D535" i="46"/>
  <c r="H534" i="46"/>
  <c r="D534" i="46"/>
  <c r="E534" i="46" s="1"/>
  <c r="H533" i="46"/>
  <c r="E533" i="46"/>
  <c r="D533" i="46"/>
  <c r="H532" i="46"/>
  <c r="D532" i="46"/>
  <c r="C531" i="46"/>
  <c r="H530" i="46"/>
  <c r="E530" i="46"/>
  <c r="E529" i="46" s="1"/>
  <c r="D530" i="46"/>
  <c r="H529" i="46"/>
  <c r="D529" i="46"/>
  <c r="C529" i="46"/>
  <c r="H527" i="46"/>
  <c r="D527" i="46"/>
  <c r="E527" i="46" s="1"/>
  <c r="H526" i="46"/>
  <c r="E526" i="46"/>
  <c r="D526" i="46"/>
  <c r="H525" i="46"/>
  <c r="D525" i="46"/>
  <c r="E525" i="46" s="1"/>
  <c r="H524" i="46"/>
  <c r="E524" i="46"/>
  <c r="D524" i="46"/>
  <c r="H523" i="46"/>
  <c r="D523" i="46"/>
  <c r="C522" i="46"/>
  <c r="H522" i="46" s="1"/>
  <c r="H521" i="46"/>
  <c r="E521" i="46"/>
  <c r="D521" i="46"/>
  <c r="H520" i="46"/>
  <c r="D520" i="46"/>
  <c r="E520" i="46" s="1"/>
  <c r="H519" i="46"/>
  <c r="E519" i="46"/>
  <c r="D519" i="46"/>
  <c r="H518" i="46"/>
  <c r="D518" i="46"/>
  <c r="E518" i="46" s="1"/>
  <c r="H517" i="46"/>
  <c r="E517" i="46"/>
  <c r="D517" i="46"/>
  <c r="H516" i="46"/>
  <c r="D516" i="46"/>
  <c r="E516" i="46" s="1"/>
  <c r="H515" i="46"/>
  <c r="E515" i="46"/>
  <c r="D515" i="46"/>
  <c r="H514" i="46"/>
  <c r="D514" i="46"/>
  <c r="C513" i="46"/>
  <c r="H512" i="46"/>
  <c r="E512" i="46"/>
  <c r="D512" i="46"/>
  <c r="H511" i="46"/>
  <c r="D511" i="46"/>
  <c r="H510" i="46"/>
  <c r="E510" i="46"/>
  <c r="D510" i="46"/>
  <c r="H508" i="46"/>
  <c r="D508" i="46"/>
  <c r="E508" i="46" s="1"/>
  <c r="H507" i="46"/>
  <c r="E507" i="46"/>
  <c r="D507" i="46"/>
  <c r="H506" i="46"/>
  <c r="D506" i="46"/>
  <c r="H505" i="46"/>
  <c r="E505" i="46"/>
  <c r="D505" i="46"/>
  <c r="H504" i="46"/>
  <c r="C504" i="46"/>
  <c r="H503" i="46"/>
  <c r="D503" i="46"/>
  <c r="E503" i="46" s="1"/>
  <c r="H502" i="46"/>
  <c r="E502" i="46"/>
  <c r="D502" i="46"/>
  <c r="H501" i="46"/>
  <c r="D501" i="46"/>
  <c r="E501" i="46" s="1"/>
  <c r="H500" i="46"/>
  <c r="E500" i="46"/>
  <c r="D500" i="46"/>
  <c r="H499" i="46"/>
  <c r="D499" i="46"/>
  <c r="H498" i="46"/>
  <c r="E498" i="46"/>
  <c r="D498" i="46"/>
  <c r="H497" i="46"/>
  <c r="C497" i="46"/>
  <c r="H496" i="46"/>
  <c r="D496" i="46"/>
  <c r="H495" i="46"/>
  <c r="E495" i="46"/>
  <c r="D495" i="46"/>
  <c r="H494" i="46"/>
  <c r="C494" i="46"/>
  <c r="H493" i="46"/>
  <c r="D493" i="46"/>
  <c r="H492" i="46"/>
  <c r="E492" i="46"/>
  <c r="D492" i="46"/>
  <c r="H491" i="46"/>
  <c r="C491" i="46"/>
  <c r="H490" i="46"/>
  <c r="D490" i="46"/>
  <c r="E490" i="46" s="1"/>
  <c r="H489" i="46"/>
  <c r="E489" i="46"/>
  <c r="D489" i="46"/>
  <c r="H488" i="46"/>
  <c r="D488" i="46"/>
  <c r="E488" i="46" s="1"/>
  <c r="H487" i="46"/>
  <c r="E487" i="46"/>
  <c r="D487" i="46"/>
  <c r="H486" i="46"/>
  <c r="D486" i="46"/>
  <c r="C486" i="46"/>
  <c r="H485" i="46"/>
  <c r="D485" i="46"/>
  <c r="C484" i="46"/>
  <c r="H482" i="46"/>
  <c r="H481" i="46"/>
  <c r="E481" i="46"/>
  <c r="D481" i="46"/>
  <c r="H480" i="46"/>
  <c r="D480" i="46"/>
  <c r="E480" i="46" s="1"/>
  <c r="H479" i="46"/>
  <c r="E479" i="46"/>
  <c r="D479" i="46"/>
  <c r="H478" i="46"/>
  <c r="D478" i="46"/>
  <c r="C477" i="46"/>
  <c r="H477" i="46" s="1"/>
  <c r="H476" i="46"/>
  <c r="E476" i="46"/>
  <c r="D476" i="46"/>
  <c r="H475" i="46"/>
  <c r="D475" i="46"/>
  <c r="C474" i="46"/>
  <c r="H474" i="46" s="1"/>
  <c r="H473" i="46"/>
  <c r="E473" i="46"/>
  <c r="D473" i="46"/>
  <c r="H472" i="46"/>
  <c r="D472" i="46"/>
  <c r="E472" i="46" s="1"/>
  <c r="H471" i="46"/>
  <c r="E471" i="46"/>
  <c r="D471" i="46"/>
  <c r="H470" i="46"/>
  <c r="D470" i="46"/>
  <c r="E470" i="46" s="1"/>
  <c r="H469" i="46"/>
  <c r="E469" i="46"/>
  <c r="D469" i="46"/>
  <c r="H468" i="46"/>
  <c r="C468" i="46"/>
  <c r="H467" i="46"/>
  <c r="D467" i="46"/>
  <c r="E467" i="46" s="1"/>
  <c r="H466" i="46"/>
  <c r="E466" i="46"/>
  <c r="D466" i="46"/>
  <c r="H465" i="46"/>
  <c r="D465" i="46"/>
  <c r="H464" i="46"/>
  <c r="E464" i="46"/>
  <c r="D464" i="46"/>
  <c r="H463" i="46"/>
  <c r="C463" i="46"/>
  <c r="H462" i="46"/>
  <c r="D462" i="46"/>
  <c r="E462" i="46" s="1"/>
  <c r="H461" i="46"/>
  <c r="E461" i="46"/>
  <c r="D461" i="46"/>
  <c r="H460" i="46"/>
  <c r="D460" i="46"/>
  <c r="C459" i="46"/>
  <c r="H458" i="46"/>
  <c r="E458" i="46"/>
  <c r="D458" i="46"/>
  <c r="H457" i="46"/>
  <c r="D457" i="46"/>
  <c r="H456" i="46"/>
  <c r="E456" i="46"/>
  <c r="D456" i="46"/>
  <c r="H455" i="46"/>
  <c r="C455" i="46"/>
  <c r="H454" i="46"/>
  <c r="D454" i="46"/>
  <c r="E454" i="46" s="1"/>
  <c r="H453" i="46"/>
  <c r="E453" i="46"/>
  <c r="D453" i="46"/>
  <c r="H452" i="46"/>
  <c r="D452" i="46"/>
  <c r="E452" i="46" s="1"/>
  <c r="H451" i="46"/>
  <c r="E451" i="46"/>
  <c r="D451" i="46"/>
  <c r="H450" i="46"/>
  <c r="D450" i="46"/>
  <c r="C450" i="46"/>
  <c r="H449" i="46"/>
  <c r="D449" i="46"/>
  <c r="E449" i="46" s="1"/>
  <c r="H448" i="46"/>
  <c r="E448" i="46"/>
  <c r="D448" i="46"/>
  <c r="H447" i="46"/>
  <c r="D447" i="46"/>
  <c r="H446" i="46"/>
  <c r="E446" i="46"/>
  <c r="D446" i="46"/>
  <c r="H445" i="46"/>
  <c r="C445" i="46"/>
  <c r="H443" i="46"/>
  <c r="D443" i="46"/>
  <c r="E443" i="46" s="1"/>
  <c r="H442" i="46"/>
  <c r="E442" i="46"/>
  <c r="D442" i="46"/>
  <c r="H441" i="46"/>
  <c r="D441" i="46"/>
  <c r="E441" i="46" s="1"/>
  <c r="H440" i="46"/>
  <c r="E440" i="46"/>
  <c r="D440" i="46"/>
  <c r="H439" i="46"/>
  <c r="D439" i="46"/>
  <c r="E439" i="46" s="1"/>
  <c r="H438" i="46"/>
  <c r="E438" i="46"/>
  <c r="D438" i="46"/>
  <c r="H437" i="46"/>
  <c r="D437" i="46"/>
  <c r="E437" i="46" s="1"/>
  <c r="H436" i="46"/>
  <c r="E436" i="46"/>
  <c r="D436" i="46"/>
  <c r="H435" i="46"/>
  <c r="D435" i="46"/>
  <c r="E435" i="46" s="1"/>
  <c r="H434" i="46"/>
  <c r="E434" i="46"/>
  <c r="D434" i="46"/>
  <c r="H433" i="46"/>
  <c r="D433" i="46"/>
  <c r="E433" i="46" s="1"/>
  <c r="H432" i="46"/>
  <c r="E432" i="46"/>
  <c r="D432" i="46"/>
  <c r="H431" i="46"/>
  <c r="D431" i="46"/>
  <c r="H430" i="46"/>
  <c r="E430" i="46"/>
  <c r="D430" i="46"/>
  <c r="H429" i="46"/>
  <c r="C429" i="46"/>
  <c r="H428" i="46"/>
  <c r="D428" i="46"/>
  <c r="E428" i="46" s="1"/>
  <c r="H427" i="46"/>
  <c r="E427" i="46"/>
  <c r="D427" i="46"/>
  <c r="H426" i="46"/>
  <c r="D426" i="46"/>
  <c r="E426" i="46" s="1"/>
  <c r="H425" i="46"/>
  <c r="E425" i="46"/>
  <c r="D425" i="46"/>
  <c r="H424" i="46"/>
  <c r="D424" i="46"/>
  <c r="H423" i="46"/>
  <c r="E423" i="46"/>
  <c r="D423" i="46"/>
  <c r="H422" i="46"/>
  <c r="C422" i="46"/>
  <c r="H421" i="46"/>
  <c r="D421" i="46"/>
  <c r="E421" i="46" s="1"/>
  <c r="H420" i="46"/>
  <c r="E420" i="46"/>
  <c r="D420" i="46"/>
  <c r="H419" i="46"/>
  <c r="D419" i="46"/>
  <c r="E419" i="46" s="1"/>
  <c r="H418" i="46"/>
  <c r="E418" i="46"/>
  <c r="D418" i="46"/>
  <c r="H417" i="46"/>
  <c r="D417" i="46"/>
  <c r="H416" i="46"/>
  <c r="H415" i="46"/>
  <c r="D415" i="46"/>
  <c r="E415" i="46" s="1"/>
  <c r="H414" i="46"/>
  <c r="E414" i="46"/>
  <c r="D414" i="46"/>
  <c r="H413" i="46"/>
  <c r="D413" i="46"/>
  <c r="C412" i="46"/>
  <c r="H412" i="46" s="1"/>
  <c r="H411" i="46"/>
  <c r="E411" i="46"/>
  <c r="D411" i="46"/>
  <c r="H410" i="46"/>
  <c r="D410" i="46"/>
  <c r="C409" i="46"/>
  <c r="H409" i="46" s="1"/>
  <c r="H408" i="46"/>
  <c r="E408" i="46"/>
  <c r="D408" i="46"/>
  <c r="H407" i="46"/>
  <c r="D407" i="46"/>
  <c r="E407" i="46" s="1"/>
  <c r="H406" i="46"/>
  <c r="E406" i="46"/>
  <c r="D406" i="46"/>
  <c r="H405" i="46"/>
  <c r="D405" i="46"/>
  <c r="C404" i="46"/>
  <c r="H404" i="46" s="1"/>
  <c r="H403" i="46"/>
  <c r="E403" i="46"/>
  <c r="D403" i="46"/>
  <c r="H402" i="46"/>
  <c r="D402" i="46"/>
  <c r="E402" i="46" s="1"/>
  <c r="H401" i="46"/>
  <c r="E401" i="46"/>
  <c r="D401" i="46"/>
  <c r="H400" i="46"/>
  <c r="D400" i="46"/>
  <c r="C399" i="46"/>
  <c r="H399" i="46" s="1"/>
  <c r="H398" i="46"/>
  <c r="E398" i="46"/>
  <c r="D398" i="46"/>
  <c r="H397" i="46"/>
  <c r="D397" i="46"/>
  <c r="E397" i="46" s="1"/>
  <c r="H396" i="46"/>
  <c r="E396" i="46"/>
  <c r="E395" i="46" s="1"/>
  <c r="D396" i="46"/>
  <c r="H395" i="46"/>
  <c r="D395" i="46"/>
  <c r="C395" i="46"/>
  <c r="H394" i="46"/>
  <c r="D394" i="46"/>
  <c r="E394" i="46" s="1"/>
  <c r="H393" i="46"/>
  <c r="E393" i="46"/>
  <c r="E392" i="46" s="1"/>
  <c r="D393" i="46"/>
  <c r="H392" i="46"/>
  <c r="D392" i="46"/>
  <c r="C392" i="46"/>
  <c r="H391" i="46"/>
  <c r="D391" i="46"/>
  <c r="E391" i="46" s="1"/>
  <c r="H390" i="46"/>
  <c r="E390" i="46"/>
  <c r="D390" i="46"/>
  <c r="H389" i="46"/>
  <c r="D389" i="46"/>
  <c r="E389" i="46" s="1"/>
  <c r="E388" i="46" s="1"/>
  <c r="D388" i="46"/>
  <c r="C388" i="46"/>
  <c r="H388" i="46" s="1"/>
  <c r="H387" i="46"/>
  <c r="D387" i="46"/>
  <c r="E387" i="46" s="1"/>
  <c r="H386" i="46"/>
  <c r="D386" i="46"/>
  <c r="E386" i="46" s="1"/>
  <c r="H385" i="46"/>
  <c r="E385" i="46"/>
  <c r="D385" i="46"/>
  <c r="H384" i="46"/>
  <c r="D384" i="46"/>
  <c r="E384" i="46" s="1"/>
  <c r="H383" i="46"/>
  <c r="E383" i="46"/>
  <c r="D383" i="46"/>
  <c r="D382" i="46" s="1"/>
  <c r="C382" i="46"/>
  <c r="H382" i="46" s="1"/>
  <c r="H381" i="46"/>
  <c r="D381" i="46"/>
  <c r="E381" i="46" s="1"/>
  <c r="H380" i="46"/>
  <c r="E380" i="46"/>
  <c r="D380" i="46"/>
  <c r="H379" i="46"/>
  <c r="D379" i="46"/>
  <c r="E379" i="46" s="1"/>
  <c r="C378" i="46"/>
  <c r="H378" i="46" s="1"/>
  <c r="H377" i="46"/>
  <c r="D377" i="46"/>
  <c r="E377" i="46" s="1"/>
  <c r="H376" i="46"/>
  <c r="D376" i="46"/>
  <c r="E376" i="46" s="1"/>
  <c r="H375" i="46"/>
  <c r="E375" i="46"/>
  <c r="D375" i="46"/>
  <c r="H374" i="46"/>
  <c r="D374" i="46"/>
  <c r="E374" i="46" s="1"/>
  <c r="E373" i="46" s="1"/>
  <c r="C373" i="46"/>
  <c r="H373" i="46" s="1"/>
  <c r="H372" i="46"/>
  <c r="D372" i="46"/>
  <c r="E372" i="46" s="1"/>
  <c r="H371" i="46"/>
  <c r="D371" i="46"/>
  <c r="E371" i="46" s="1"/>
  <c r="H370" i="46"/>
  <c r="E370" i="46"/>
  <c r="D370" i="46"/>
  <c r="H369" i="46"/>
  <c r="D369" i="46"/>
  <c r="E369" i="46" s="1"/>
  <c r="D368" i="46"/>
  <c r="C368" i="46"/>
  <c r="H368" i="46" s="1"/>
  <c r="H367" i="46"/>
  <c r="D367" i="46"/>
  <c r="E367" i="46" s="1"/>
  <c r="H366" i="46"/>
  <c r="D366" i="46"/>
  <c r="E366" i="46" s="1"/>
  <c r="H365" i="46"/>
  <c r="E365" i="46"/>
  <c r="D365" i="46"/>
  <c r="H364" i="46"/>
  <c r="D364" i="46"/>
  <c r="E364" i="46" s="1"/>
  <c r="H363" i="46"/>
  <c r="E363" i="46"/>
  <c r="E362" i="46" s="1"/>
  <c r="D363" i="46"/>
  <c r="C362" i="46"/>
  <c r="H362" i="46" s="1"/>
  <c r="H361" i="46"/>
  <c r="D361" i="46"/>
  <c r="E361" i="46" s="1"/>
  <c r="H360" i="46"/>
  <c r="E360" i="46"/>
  <c r="D360" i="46"/>
  <c r="H359" i="46"/>
  <c r="D359" i="46"/>
  <c r="H358" i="46"/>
  <c r="E358" i="46"/>
  <c r="D358" i="46"/>
  <c r="C357" i="46"/>
  <c r="H357" i="46" s="1"/>
  <c r="H356" i="46"/>
  <c r="D356" i="46"/>
  <c r="E356" i="46" s="1"/>
  <c r="H355" i="46"/>
  <c r="E355" i="46"/>
  <c r="D355" i="46"/>
  <c r="H354" i="46"/>
  <c r="D354" i="46"/>
  <c r="E354" i="46" s="1"/>
  <c r="D353" i="46"/>
  <c r="C353" i="46"/>
  <c r="H353" i="46" s="1"/>
  <c r="H352" i="46"/>
  <c r="D352" i="46"/>
  <c r="E352" i="46" s="1"/>
  <c r="H351" i="46"/>
  <c r="D351" i="46"/>
  <c r="E351" i="46" s="1"/>
  <c r="H350" i="46"/>
  <c r="E350" i="46"/>
  <c r="D350" i="46"/>
  <c r="H349" i="46"/>
  <c r="D349" i="46"/>
  <c r="E349" i="46" s="1"/>
  <c r="C348" i="46"/>
  <c r="H348" i="46" s="1"/>
  <c r="H347" i="46"/>
  <c r="D347" i="46"/>
  <c r="E347" i="46" s="1"/>
  <c r="H346" i="46"/>
  <c r="D346" i="46"/>
  <c r="E346" i="46" s="1"/>
  <c r="H345" i="46"/>
  <c r="E345" i="46"/>
  <c r="D345" i="46"/>
  <c r="H344" i="46"/>
  <c r="D344" i="46"/>
  <c r="C344" i="46"/>
  <c r="H343" i="46"/>
  <c r="D343" i="46"/>
  <c r="E343" i="46" s="1"/>
  <c r="H342" i="46"/>
  <c r="E342" i="46"/>
  <c r="D342" i="46"/>
  <c r="H341" i="46"/>
  <c r="D341" i="46"/>
  <c r="H338" i="46"/>
  <c r="D338" i="46"/>
  <c r="E338" i="46" s="1"/>
  <c r="H337" i="46"/>
  <c r="E337" i="46"/>
  <c r="D337" i="46"/>
  <c r="H336" i="46"/>
  <c r="D336" i="46"/>
  <c r="E336" i="46" s="1"/>
  <c r="H335" i="46"/>
  <c r="E335" i="46"/>
  <c r="D335" i="46"/>
  <c r="H334" i="46"/>
  <c r="D334" i="46"/>
  <c r="E334" i="46" s="1"/>
  <c r="H333" i="46"/>
  <c r="E333" i="46"/>
  <c r="D333" i="46"/>
  <c r="H332" i="46"/>
  <c r="E332" i="46"/>
  <c r="D332" i="46"/>
  <c r="D331" i="46" s="1"/>
  <c r="E331" i="46"/>
  <c r="C331" i="46"/>
  <c r="H331" i="46" s="1"/>
  <c r="H330" i="46"/>
  <c r="E330" i="46"/>
  <c r="D330" i="46"/>
  <c r="H329" i="46"/>
  <c r="D329" i="46"/>
  <c r="C328" i="46"/>
  <c r="H328" i="46" s="1"/>
  <c r="H327" i="46"/>
  <c r="E327" i="46"/>
  <c r="D327" i="46"/>
  <c r="H326" i="46"/>
  <c r="D326" i="46"/>
  <c r="E326" i="46" s="1"/>
  <c r="E325" i="46" s="1"/>
  <c r="C325" i="46"/>
  <c r="H325" i="46" s="1"/>
  <c r="H324" i="46"/>
  <c r="D324" i="46"/>
  <c r="E324" i="46" s="1"/>
  <c r="H323" i="46"/>
  <c r="D323" i="46"/>
  <c r="E323" i="46" s="1"/>
  <c r="H322" i="46"/>
  <c r="E322" i="46"/>
  <c r="D322" i="46"/>
  <c r="H321" i="46"/>
  <c r="D321" i="46"/>
  <c r="E321" i="46" s="1"/>
  <c r="H320" i="46"/>
  <c r="E320" i="46"/>
  <c r="D320" i="46"/>
  <c r="H319" i="46"/>
  <c r="D319" i="46"/>
  <c r="E319" i="46" s="1"/>
  <c r="H318" i="46"/>
  <c r="E318" i="46"/>
  <c r="D318" i="46"/>
  <c r="H317" i="46"/>
  <c r="E317" i="46"/>
  <c r="D317" i="46"/>
  <c r="H316" i="46"/>
  <c r="D316" i="46"/>
  <c r="E316" i="46" s="1"/>
  <c r="E315" i="46" s="1"/>
  <c r="C315" i="46"/>
  <c r="H315" i="46" s="1"/>
  <c r="C314" i="46"/>
  <c r="H314" i="46" s="1"/>
  <c r="H313" i="46"/>
  <c r="D313" i="46"/>
  <c r="E313" i="46" s="1"/>
  <c r="H312" i="46"/>
  <c r="E312" i="46"/>
  <c r="D312" i="46"/>
  <c r="H311" i="46"/>
  <c r="D311" i="46"/>
  <c r="E311" i="46" s="1"/>
  <c r="H310" i="46"/>
  <c r="E310" i="46"/>
  <c r="D310" i="46"/>
  <c r="H309" i="46"/>
  <c r="D309" i="46"/>
  <c r="C308" i="46"/>
  <c r="H308" i="46" s="1"/>
  <c r="H307" i="46"/>
  <c r="E307" i="46"/>
  <c r="D307" i="46"/>
  <c r="H306" i="46"/>
  <c r="D306" i="46"/>
  <c r="E306" i="46" s="1"/>
  <c r="D305" i="46"/>
  <c r="C305" i="46"/>
  <c r="H305" i="46" s="1"/>
  <c r="H304" i="46"/>
  <c r="D304" i="46"/>
  <c r="E304" i="46" s="1"/>
  <c r="H303" i="46"/>
  <c r="D303" i="46"/>
  <c r="C302" i="46"/>
  <c r="H302" i="46" s="1"/>
  <c r="H301" i="46"/>
  <c r="E301" i="46"/>
  <c r="D301" i="46"/>
  <c r="H300" i="46"/>
  <c r="E300" i="46"/>
  <c r="D300" i="46"/>
  <c r="H299" i="46"/>
  <c r="D299" i="46"/>
  <c r="C298" i="46"/>
  <c r="H298" i="46" s="1"/>
  <c r="H297" i="46"/>
  <c r="E297" i="46"/>
  <c r="E296" i="46" s="1"/>
  <c r="D297" i="46"/>
  <c r="H296" i="46"/>
  <c r="D296" i="46"/>
  <c r="C296" i="46"/>
  <c r="H295" i="46"/>
  <c r="D295" i="46"/>
  <c r="E295" i="46" s="1"/>
  <c r="H294" i="46"/>
  <c r="E294" i="46"/>
  <c r="D294" i="46"/>
  <c r="H293" i="46"/>
  <c r="D293" i="46"/>
  <c r="E293" i="46" s="1"/>
  <c r="H292" i="46"/>
  <c r="E292" i="46"/>
  <c r="D292" i="46"/>
  <c r="H291" i="46"/>
  <c r="D291" i="46"/>
  <c r="E291" i="46" s="1"/>
  <c r="H290" i="46"/>
  <c r="E290" i="46"/>
  <c r="D290" i="46"/>
  <c r="H289" i="46"/>
  <c r="D289" i="46"/>
  <c r="C289" i="46"/>
  <c r="H288" i="46"/>
  <c r="D288" i="46"/>
  <c r="E288" i="46" s="1"/>
  <c r="H287" i="46"/>
  <c r="E287" i="46"/>
  <c r="D287" i="46"/>
  <c r="H286" i="46"/>
  <c r="D286" i="46"/>
  <c r="E286" i="46" s="1"/>
  <c r="H285" i="46"/>
  <c r="E285" i="46"/>
  <c r="D285" i="46"/>
  <c r="H284" i="46"/>
  <c r="D284" i="46"/>
  <c r="E284" i="46" s="1"/>
  <c r="H283" i="46"/>
  <c r="E283" i="46"/>
  <c r="D283" i="46"/>
  <c r="H282" i="46"/>
  <c r="D282" i="46"/>
  <c r="E282" i="46" s="1"/>
  <c r="H281" i="46"/>
  <c r="E281" i="46"/>
  <c r="D281" i="46"/>
  <c r="H280" i="46"/>
  <c r="D280" i="46"/>
  <c r="E280" i="46" s="1"/>
  <c r="H279" i="46"/>
  <c r="E279" i="46"/>
  <c r="D279" i="46"/>
  <c r="H278" i="46"/>
  <c r="D278" i="46"/>
  <c r="E278" i="46" s="1"/>
  <c r="H277" i="46"/>
  <c r="E277" i="46"/>
  <c r="D277" i="46"/>
  <c r="H276" i="46"/>
  <c r="D276" i="46"/>
  <c r="E276" i="46" s="1"/>
  <c r="H275" i="46"/>
  <c r="E275" i="46"/>
  <c r="D275" i="46"/>
  <c r="H274" i="46"/>
  <c r="D274" i="46"/>
  <c r="E274" i="46" s="1"/>
  <c r="H273" i="46"/>
  <c r="E273" i="46"/>
  <c r="D273" i="46"/>
  <c r="H272" i="46"/>
  <c r="D272" i="46"/>
  <c r="E272" i="46" s="1"/>
  <c r="H271" i="46"/>
  <c r="E271" i="46"/>
  <c r="D271" i="46"/>
  <c r="H270" i="46"/>
  <c r="D270" i="46"/>
  <c r="E270" i="46" s="1"/>
  <c r="H269" i="46"/>
  <c r="E269" i="46"/>
  <c r="D269" i="46"/>
  <c r="H268" i="46"/>
  <c r="D268" i="46"/>
  <c r="E268" i="46" s="1"/>
  <c r="H267" i="46"/>
  <c r="E267" i="46"/>
  <c r="D267" i="46"/>
  <c r="H266" i="46"/>
  <c r="D266" i="46"/>
  <c r="C265" i="46"/>
  <c r="H264" i="46"/>
  <c r="E264" i="46"/>
  <c r="D264" i="46"/>
  <c r="H262" i="46"/>
  <c r="D262" i="46"/>
  <c r="E262" i="46" s="1"/>
  <c r="H261" i="46"/>
  <c r="E261" i="46"/>
  <c r="D261" i="46"/>
  <c r="H260" i="46"/>
  <c r="D260" i="46"/>
  <c r="C260" i="46"/>
  <c r="D252" i="46"/>
  <c r="E252" i="46" s="1"/>
  <c r="D251" i="46"/>
  <c r="E251" i="46" s="1"/>
  <c r="E250" i="46" s="1"/>
  <c r="C250" i="46"/>
  <c r="E249" i="46"/>
  <c r="D249" i="46"/>
  <c r="E248" i="46"/>
  <c r="D248" i="46"/>
  <c r="E247" i="46"/>
  <c r="E244" i="46" s="1"/>
  <c r="E243" i="46" s="1"/>
  <c r="D247" i="46"/>
  <c r="E246" i="46"/>
  <c r="D246" i="46"/>
  <c r="E245" i="46"/>
  <c r="D245" i="46"/>
  <c r="D244" i="46"/>
  <c r="C244" i="46"/>
  <c r="C243" i="46" s="1"/>
  <c r="D243" i="46"/>
  <c r="E242" i="46"/>
  <c r="D242" i="46"/>
  <c r="E241" i="46"/>
  <c r="D241" i="46"/>
  <c r="E240" i="46"/>
  <c r="D240" i="46"/>
  <c r="E239" i="46"/>
  <c r="E238" i="46" s="1"/>
  <c r="D239" i="46"/>
  <c r="C239" i="46"/>
  <c r="C238" i="46" s="1"/>
  <c r="D238" i="46"/>
  <c r="E237" i="46"/>
  <c r="E236" i="46" s="1"/>
  <c r="E235" i="46" s="1"/>
  <c r="D237" i="46"/>
  <c r="D236" i="46"/>
  <c r="C236" i="46"/>
  <c r="C235" i="46" s="1"/>
  <c r="D235" i="46"/>
  <c r="E234" i="46"/>
  <c r="D234" i="46"/>
  <c r="E233" i="46"/>
  <c r="D233" i="46"/>
  <c r="C233" i="46"/>
  <c r="D232" i="46"/>
  <c r="E232" i="46" s="1"/>
  <c r="D231" i="46"/>
  <c r="E231" i="46" s="1"/>
  <c r="D230" i="46"/>
  <c r="E230" i="46" s="1"/>
  <c r="C229" i="46"/>
  <c r="C228" i="46"/>
  <c r="D227" i="46"/>
  <c r="E227" i="46" s="1"/>
  <c r="D226" i="46"/>
  <c r="E226" i="46" s="1"/>
  <c r="D225" i="46"/>
  <c r="E225" i="46" s="1"/>
  <c r="D224" i="46"/>
  <c r="E224" i="46" s="1"/>
  <c r="C223" i="46"/>
  <c r="C222" i="46"/>
  <c r="D221" i="46"/>
  <c r="E221" i="46" s="1"/>
  <c r="E220" i="46" s="1"/>
  <c r="D220" i="46"/>
  <c r="D215" i="46" s="1"/>
  <c r="C220" i="46"/>
  <c r="E219" i="46"/>
  <c r="E216" i="46" s="1"/>
  <c r="D219" i="46"/>
  <c r="E218" i="46"/>
  <c r="D218" i="46"/>
  <c r="E217" i="46"/>
  <c r="D217" i="46"/>
  <c r="D216" i="46"/>
  <c r="C216" i="46"/>
  <c r="C215" i="46" s="1"/>
  <c r="E214" i="46"/>
  <c r="D214" i="46"/>
  <c r="E213" i="46"/>
  <c r="D213" i="46"/>
  <c r="C213" i="46"/>
  <c r="D212" i="46"/>
  <c r="E212" i="46" s="1"/>
  <c r="E211" i="46" s="1"/>
  <c r="D211" i="46"/>
  <c r="C211" i="46"/>
  <c r="E210" i="46"/>
  <c r="D210" i="46"/>
  <c r="E209" i="46"/>
  <c r="D209" i="46"/>
  <c r="E208" i="46"/>
  <c r="D208" i="46"/>
  <c r="D207" i="46" s="1"/>
  <c r="E207" i="46"/>
  <c r="C207" i="46"/>
  <c r="D206" i="46"/>
  <c r="E206" i="46" s="1"/>
  <c r="D205" i="46"/>
  <c r="E205" i="46" s="1"/>
  <c r="E204" i="46" s="1"/>
  <c r="E203" i="46" s="1"/>
  <c r="D204" i="46"/>
  <c r="D203" i="46" s="1"/>
  <c r="C204" i="46"/>
  <c r="C203" i="46"/>
  <c r="D202" i="46"/>
  <c r="E202" i="46" s="1"/>
  <c r="E201" i="46" s="1"/>
  <c r="E200" i="46" s="1"/>
  <c r="C201" i="46"/>
  <c r="C200" i="46"/>
  <c r="D199" i="46"/>
  <c r="E199" i="46" s="1"/>
  <c r="E198" i="46" s="1"/>
  <c r="D198" i="46"/>
  <c r="D197" i="46" s="1"/>
  <c r="C198" i="46"/>
  <c r="E197" i="46"/>
  <c r="C197" i="46"/>
  <c r="D196" i="46"/>
  <c r="E196" i="46" s="1"/>
  <c r="E195" i="46" s="1"/>
  <c r="D195" i="46"/>
  <c r="C195" i="46"/>
  <c r="E194" i="46"/>
  <c r="D194" i="46"/>
  <c r="D193" i="46" s="1"/>
  <c r="E193" i="46"/>
  <c r="C193" i="46"/>
  <c r="C188" i="46" s="1"/>
  <c r="C178" i="46" s="1"/>
  <c r="D192" i="46"/>
  <c r="E192" i="46" s="1"/>
  <c r="D191" i="46"/>
  <c r="E191" i="46" s="1"/>
  <c r="D190" i="46"/>
  <c r="E190" i="46" s="1"/>
  <c r="E189" i="46" s="1"/>
  <c r="E188" i="46" s="1"/>
  <c r="D189" i="46"/>
  <c r="D188" i="46" s="1"/>
  <c r="C189" i="46"/>
  <c r="D187" i="46"/>
  <c r="E187" i="46" s="1"/>
  <c r="D186" i="46"/>
  <c r="E186" i="46" s="1"/>
  <c r="C185" i="46"/>
  <c r="C184" i="46"/>
  <c r="D183" i="46"/>
  <c r="E183" i="46" s="1"/>
  <c r="E182" i="46" s="1"/>
  <c r="D182" i="46"/>
  <c r="C182" i="46"/>
  <c r="E181" i="46"/>
  <c r="D181" i="46"/>
  <c r="D180" i="46" s="1"/>
  <c r="D179" i="46" s="1"/>
  <c r="E180" i="46"/>
  <c r="E179" i="46" s="1"/>
  <c r="C180" i="46"/>
  <c r="C179" i="46" s="1"/>
  <c r="H176" i="46"/>
  <c r="D176" i="46"/>
  <c r="E176" i="46" s="1"/>
  <c r="H175" i="46"/>
  <c r="E175" i="46"/>
  <c r="D175" i="46"/>
  <c r="H174" i="46"/>
  <c r="C174" i="46"/>
  <c r="H173" i="46"/>
  <c r="D173" i="46"/>
  <c r="E173" i="46" s="1"/>
  <c r="H172" i="46"/>
  <c r="E172" i="46"/>
  <c r="D172" i="46"/>
  <c r="H171" i="46"/>
  <c r="C171" i="46"/>
  <c r="J170" i="46"/>
  <c r="C170" i="46"/>
  <c r="H170" i="46" s="1"/>
  <c r="H169" i="46"/>
  <c r="E169" i="46"/>
  <c r="D169" i="46"/>
  <c r="H168" i="46"/>
  <c r="D168" i="46"/>
  <c r="C167" i="46"/>
  <c r="H167" i="46" s="1"/>
  <c r="H166" i="46"/>
  <c r="E166" i="46"/>
  <c r="D166" i="46"/>
  <c r="H165" i="46"/>
  <c r="D165" i="46"/>
  <c r="C164" i="46"/>
  <c r="H162" i="46"/>
  <c r="D162" i="46"/>
  <c r="E162" i="46" s="1"/>
  <c r="H161" i="46"/>
  <c r="E161" i="46"/>
  <c r="D161" i="46"/>
  <c r="H160" i="46"/>
  <c r="D160" i="46"/>
  <c r="C160" i="46"/>
  <c r="H159" i="46"/>
  <c r="D159" i="46"/>
  <c r="E159" i="46" s="1"/>
  <c r="H158" i="46"/>
  <c r="E158" i="46"/>
  <c r="D158" i="46"/>
  <c r="H157" i="46"/>
  <c r="D157" i="46"/>
  <c r="C157" i="46"/>
  <c r="H156" i="46"/>
  <c r="D156" i="46"/>
  <c r="E156" i="46" s="1"/>
  <c r="H155" i="46"/>
  <c r="E155" i="46"/>
  <c r="D155" i="46"/>
  <c r="H154" i="46"/>
  <c r="D154" i="46"/>
  <c r="D153" i="46" s="1"/>
  <c r="C154" i="46"/>
  <c r="C153" i="46"/>
  <c r="H151" i="46"/>
  <c r="D151" i="46"/>
  <c r="E151" i="46" s="1"/>
  <c r="H150" i="46"/>
  <c r="E150" i="46"/>
  <c r="D150" i="46"/>
  <c r="H149" i="46"/>
  <c r="C149" i="46"/>
  <c r="H148" i="46"/>
  <c r="D148" i="46"/>
  <c r="E148" i="46" s="1"/>
  <c r="H147" i="46"/>
  <c r="E147" i="46"/>
  <c r="D147" i="46"/>
  <c r="H146" i="46"/>
  <c r="C146" i="46"/>
  <c r="H145" i="46"/>
  <c r="D145" i="46"/>
  <c r="E145" i="46" s="1"/>
  <c r="H144" i="46"/>
  <c r="E144" i="46"/>
  <c r="D144" i="46"/>
  <c r="H143" i="46"/>
  <c r="C143" i="46"/>
  <c r="H142" i="46"/>
  <c r="D142" i="46"/>
  <c r="E142" i="46" s="1"/>
  <c r="H141" i="46"/>
  <c r="E141" i="46"/>
  <c r="D141" i="46"/>
  <c r="H140" i="46"/>
  <c r="C140" i="46"/>
  <c r="H139" i="46"/>
  <c r="D139" i="46"/>
  <c r="E139" i="46" s="1"/>
  <c r="H138" i="46"/>
  <c r="E138" i="46"/>
  <c r="D138" i="46"/>
  <c r="H137" i="46"/>
  <c r="D137" i="46"/>
  <c r="C136" i="46"/>
  <c r="H134" i="46"/>
  <c r="D134" i="46"/>
  <c r="E134" i="46" s="1"/>
  <c r="H133" i="46"/>
  <c r="E133" i="46"/>
  <c r="D133" i="46"/>
  <c r="H132" i="46"/>
  <c r="D132" i="46"/>
  <c r="C132" i="46"/>
  <c r="H131" i="46"/>
  <c r="D131" i="46"/>
  <c r="E131" i="46" s="1"/>
  <c r="H130" i="46"/>
  <c r="E130" i="46"/>
  <c r="D130" i="46"/>
  <c r="H129" i="46"/>
  <c r="D129" i="46"/>
  <c r="C129" i="46"/>
  <c r="H128" i="46"/>
  <c r="D128" i="46"/>
  <c r="E128" i="46" s="1"/>
  <c r="H127" i="46"/>
  <c r="E127" i="46"/>
  <c r="D127" i="46"/>
  <c r="H126" i="46"/>
  <c r="D126" i="46"/>
  <c r="C126" i="46"/>
  <c r="H125" i="46"/>
  <c r="D125" i="46"/>
  <c r="E125" i="46" s="1"/>
  <c r="H124" i="46"/>
  <c r="E124" i="46"/>
  <c r="D124" i="46"/>
  <c r="H123" i="46"/>
  <c r="D123" i="46"/>
  <c r="C123" i="46"/>
  <c r="H122" i="46"/>
  <c r="D122" i="46"/>
  <c r="E122" i="46" s="1"/>
  <c r="H121" i="46"/>
  <c r="E121" i="46"/>
  <c r="D121" i="46"/>
  <c r="H120" i="46"/>
  <c r="D120" i="46"/>
  <c r="C120" i="46"/>
  <c r="H119" i="46"/>
  <c r="D119" i="46"/>
  <c r="E119" i="46" s="1"/>
  <c r="H118" i="46"/>
  <c r="E118" i="46"/>
  <c r="D118" i="46"/>
  <c r="H117" i="46"/>
  <c r="D117" i="46"/>
  <c r="C117" i="46"/>
  <c r="C116" i="46"/>
  <c r="H113" i="46"/>
  <c r="E113" i="46"/>
  <c r="D113" i="46"/>
  <c r="H112" i="46"/>
  <c r="D112" i="46"/>
  <c r="E112" i="46" s="1"/>
  <c r="H111" i="46"/>
  <c r="E111" i="46"/>
  <c r="D111" i="46"/>
  <c r="H110" i="46"/>
  <c r="D110" i="46"/>
  <c r="E110" i="46" s="1"/>
  <c r="H109" i="46"/>
  <c r="E109" i="46"/>
  <c r="D109" i="46"/>
  <c r="H108" i="46"/>
  <c r="D108" i="46"/>
  <c r="E108" i="46" s="1"/>
  <c r="H107" i="46"/>
  <c r="E107" i="46"/>
  <c r="D107" i="46"/>
  <c r="H106" i="46"/>
  <c r="D106" i="46"/>
  <c r="E106" i="46" s="1"/>
  <c r="H105" i="46"/>
  <c r="E105" i="46"/>
  <c r="D105" i="46"/>
  <c r="H104" i="46"/>
  <c r="D104" i="46"/>
  <c r="E104" i="46" s="1"/>
  <c r="H103" i="46"/>
  <c r="E103" i="46"/>
  <c r="D103" i="46"/>
  <c r="H102" i="46"/>
  <c r="D102" i="46"/>
  <c r="E102" i="46" s="1"/>
  <c r="H101" i="46"/>
  <c r="E101" i="46"/>
  <c r="D101" i="46"/>
  <c r="H100" i="46"/>
  <c r="D100" i="46"/>
  <c r="E100" i="46" s="1"/>
  <c r="H99" i="46"/>
  <c r="E99" i="46"/>
  <c r="D99" i="46"/>
  <c r="H98" i="46"/>
  <c r="D98" i="46"/>
  <c r="E98" i="46" s="1"/>
  <c r="H97" i="46"/>
  <c r="J97" i="46" s="1"/>
  <c r="C97" i="46"/>
  <c r="C67" i="46" s="1"/>
  <c r="H67" i="46" s="1"/>
  <c r="J67" i="46" s="1"/>
  <c r="H96" i="46"/>
  <c r="D96" i="46"/>
  <c r="E96" i="46" s="1"/>
  <c r="H95" i="46"/>
  <c r="E95" i="46"/>
  <c r="D95" i="46"/>
  <c r="H94" i="46"/>
  <c r="D94" i="46"/>
  <c r="E94" i="46" s="1"/>
  <c r="H93" i="46"/>
  <c r="E93" i="46"/>
  <c r="D93" i="46"/>
  <c r="H92" i="46"/>
  <c r="D92" i="46"/>
  <c r="E92" i="46" s="1"/>
  <c r="H91" i="46"/>
  <c r="E91" i="46"/>
  <c r="D91" i="46"/>
  <c r="H90" i="46"/>
  <c r="D90" i="46"/>
  <c r="E90" i="46" s="1"/>
  <c r="H89" i="46"/>
  <c r="E89" i="46"/>
  <c r="D89" i="46"/>
  <c r="H88" i="46"/>
  <c r="D88" i="46"/>
  <c r="E88" i="46" s="1"/>
  <c r="H87" i="46"/>
  <c r="E87" i="46"/>
  <c r="D87" i="46"/>
  <c r="H86" i="46"/>
  <c r="D86" i="46"/>
  <c r="E86" i="46" s="1"/>
  <c r="H85" i="46"/>
  <c r="E85" i="46"/>
  <c r="D85" i="46"/>
  <c r="H84" i="46"/>
  <c r="D84" i="46"/>
  <c r="E84" i="46" s="1"/>
  <c r="H83" i="46"/>
  <c r="E83" i="46"/>
  <c r="D83" i="46"/>
  <c r="H82" i="46"/>
  <c r="D82" i="46"/>
  <c r="E82" i="46" s="1"/>
  <c r="H81" i="46"/>
  <c r="E81" i="46"/>
  <c r="D81" i="46"/>
  <c r="H80" i="46"/>
  <c r="D80" i="46"/>
  <c r="E80" i="46" s="1"/>
  <c r="H79" i="46"/>
  <c r="E79" i="46"/>
  <c r="D79" i="46"/>
  <c r="H78" i="46"/>
  <c r="D78" i="46"/>
  <c r="E78" i="46" s="1"/>
  <c r="H77" i="46"/>
  <c r="E77" i="46"/>
  <c r="D77" i="46"/>
  <c r="H76" i="46"/>
  <c r="D76" i="46"/>
  <c r="E76" i="46" s="1"/>
  <c r="H75" i="46"/>
  <c r="E75" i="46"/>
  <c r="D75" i="46"/>
  <c r="H74" i="46"/>
  <c r="D74" i="46"/>
  <c r="E74" i="46" s="1"/>
  <c r="H73" i="46"/>
  <c r="E73" i="46"/>
  <c r="D73" i="46"/>
  <c r="H72" i="46"/>
  <c r="D72" i="46"/>
  <c r="E72" i="46" s="1"/>
  <c r="H71" i="46"/>
  <c r="E71" i="46"/>
  <c r="D71" i="46"/>
  <c r="H70" i="46"/>
  <c r="D70" i="46"/>
  <c r="H69" i="46"/>
  <c r="E69" i="46"/>
  <c r="D69" i="46"/>
  <c r="J68" i="46"/>
  <c r="C68" i="46"/>
  <c r="H68" i="46" s="1"/>
  <c r="H66" i="46"/>
  <c r="D66" i="46"/>
  <c r="E66" i="46" s="1"/>
  <c r="H65" i="46"/>
  <c r="E65" i="46"/>
  <c r="D65" i="46"/>
  <c r="H64" i="46"/>
  <c r="D64" i="46"/>
  <c r="E64" i="46" s="1"/>
  <c r="H63" i="46"/>
  <c r="E63" i="46"/>
  <c r="D63" i="46"/>
  <c r="H62" i="46"/>
  <c r="D62" i="46"/>
  <c r="E62" i="46" s="1"/>
  <c r="H61" i="46"/>
  <c r="J61" i="46" s="1"/>
  <c r="C61" i="46"/>
  <c r="H60" i="46"/>
  <c r="D60" i="46"/>
  <c r="E60" i="46" s="1"/>
  <c r="H59" i="46"/>
  <c r="E59" i="46"/>
  <c r="D59" i="46"/>
  <c r="H58" i="46"/>
  <c r="D58" i="46"/>
  <c r="E58" i="46" s="1"/>
  <c r="H57" i="46"/>
  <c r="E57" i="46"/>
  <c r="D57" i="46"/>
  <c r="H56" i="46"/>
  <c r="D56" i="46"/>
  <c r="E56" i="46" s="1"/>
  <c r="H55" i="46"/>
  <c r="E55" i="46"/>
  <c r="D55" i="46"/>
  <c r="H54" i="46"/>
  <c r="D54" i="46"/>
  <c r="E54" i="46" s="1"/>
  <c r="H53" i="46"/>
  <c r="E53" i="46"/>
  <c r="D53" i="46"/>
  <c r="H52" i="46"/>
  <c r="D52" i="46"/>
  <c r="E52" i="46" s="1"/>
  <c r="H51" i="46"/>
  <c r="E51" i="46"/>
  <c r="D51" i="46"/>
  <c r="H50" i="46"/>
  <c r="D50" i="46"/>
  <c r="E50" i="46" s="1"/>
  <c r="H49" i="46"/>
  <c r="E49" i="46"/>
  <c r="D49" i="46"/>
  <c r="H48" i="46"/>
  <c r="D48" i="46"/>
  <c r="E48" i="46" s="1"/>
  <c r="H47" i="46"/>
  <c r="E47" i="46"/>
  <c r="D47" i="46"/>
  <c r="H46" i="46"/>
  <c r="D46" i="46"/>
  <c r="E46" i="46" s="1"/>
  <c r="H45" i="46"/>
  <c r="E45" i="46"/>
  <c r="D45" i="46"/>
  <c r="H44" i="46"/>
  <c r="D44" i="46"/>
  <c r="E44" i="46" s="1"/>
  <c r="H43" i="46"/>
  <c r="E43" i="46"/>
  <c r="D43" i="46"/>
  <c r="H42" i="46"/>
  <c r="D42" i="46"/>
  <c r="E42" i="46" s="1"/>
  <c r="H41" i="46"/>
  <c r="E41" i="46"/>
  <c r="D41" i="46"/>
  <c r="H40" i="46"/>
  <c r="D40" i="46"/>
  <c r="H39" i="46"/>
  <c r="E39" i="46"/>
  <c r="D39" i="46"/>
  <c r="C38" i="46"/>
  <c r="H38" i="46" s="1"/>
  <c r="J38" i="46" s="1"/>
  <c r="H37" i="46"/>
  <c r="E37" i="46"/>
  <c r="D37" i="46"/>
  <c r="H36" i="46"/>
  <c r="D36" i="46"/>
  <c r="E36" i="46" s="1"/>
  <c r="H35" i="46"/>
  <c r="E35" i="46"/>
  <c r="D35" i="46"/>
  <c r="H34" i="46"/>
  <c r="D34" i="46"/>
  <c r="E34" i="46" s="1"/>
  <c r="H33" i="46"/>
  <c r="E33" i="46"/>
  <c r="D33" i="46"/>
  <c r="H32" i="46"/>
  <c r="D32" i="46"/>
  <c r="E32" i="46" s="1"/>
  <c r="H31" i="46"/>
  <c r="E31" i="46"/>
  <c r="D31" i="46"/>
  <c r="H30" i="46"/>
  <c r="D30" i="46"/>
  <c r="E30" i="46" s="1"/>
  <c r="H29" i="46"/>
  <c r="E29" i="46"/>
  <c r="D29" i="46"/>
  <c r="H28" i="46"/>
  <c r="D28" i="46"/>
  <c r="E28" i="46" s="1"/>
  <c r="H27" i="46"/>
  <c r="E27" i="46"/>
  <c r="D27" i="46"/>
  <c r="H26" i="46"/>
  <c r="D26" i="46"/>
  <c r="E26" i="46" s="1"/>
  <c r="H25" i="46"/>
  <c r="E25" i="46"/>
  <c r="D25" i="46"/>
  <c r="H24" i="46"/>
  <c r="D24" i="46"/>
  <c r="E24" i="46" s="1"/>
  <c r="H23" i="46"/>
  <c r="E23" i="46"/>
  <c r="D23" i="46"/>
  <c r="H22" i="46"/>
  <c r="D22" i="46"/>
  <c r="E22" i="46" s="1"/>
  <c r="H21" i="46"/>
  <c r="E21" i="46"/>
  <c r="D21" i="46"/>
  <c r="H20" i="46"/>
  <c r="D20" i="46"/>
  <c r="E20" i="46" s="1"/>
  <c r="H19" i="46"/>
  <c r="E19" i="46"/>
  <c r="D19" i="46"/>
  <c r="H18" i="46"/>
  <c r="D18" i="46"/>
  <c r="E18" i="46" s="1"/>
  <c r="H17" i="46"/>
  <c r="E17" i="46"/>
  <c r="D17" i="46"/>
  <c r="H16" i="46"/>
  <c r="D16" i="46"/>
  <c r="E16" i="46" s="1"/>
  <c r="H15" i="46"/>
  <c r="E15" i="46"/>
  <c r="D15" i="46"/>
  <c r="H14" i="46"/>
  <c r="D14" i="46"/>
  <c r="E14" i="46" s="1"/>
  <c r="H13" i="46"/>
  <c r="E13" i="46"/>
  <c r="D13" i="46"/>
  <c r="H12" i="46"/>
  <c r="D12" i="46"/>
  <c r="E12" i="46" s="1"/>
  <c r="H11" i="46"/>
  <c r="J11" i="46" s="1"/>
  <c r="C11" i="46"/>
  <c r="H10" i="46"/>
  <c r="D10" i="46"/>
  <c r="E10" i="46" s="1"/>
  <c r="H9" i="46"/>
  <c r="E9" i="46"/>
  <c r="D9" i="46"/>
  <c r="H8" i="46"/>
  <c r="D8" i="46"/>
  <c r="E8" i="46" s="1"/>
  <c r="H7" i="46"/>
  <c r="E7" i="46"/>
  <c r="D7" i="46"/>
  <c r="H6" i="46"/>
  <c r="D6" i="46"/>
  <c r="H5" i="46"/>
  <c r="E5" i="46"/>
  <c r="D5" i="46"/>
  <c r="C4" i="46"/>
  <c r="D778" i="45"/>
  <c r="C777" i="45"/>
  <c r="D776" i="45"/>
  <c r="E776" i="45" s="1"/>
  <c r="D775" i="45"/>
  <c r="E775" i="45" s="1"/>
  <c r="E774" i="45"/>
  <c r="E772" i="45" s="1"/>
  <c r="E771" i="45" s="1"/>
  <c r="D774" i="45"/>
  <c r="D773" i="45"/>
  <c r="E773" i="45" s="1"/>
  <c r="D772" i="45"/>
  <c r="D771" i="45" s="1"/>
  <c r="C772" i="45"/>
  <c r="C771" i="45"/>
  <c r="D770" i="45"/>
  <c r="E770" i="45" s="1"/>
  <c r="D769" i="45"/>
  <c r="D768" i="45" s="1"/>
  <c r="D767" i="45" s="1"/>
  <c r="C768" i="45"/>
  <c r="C767" i="45" s="1"/>
  <c r="D766" i="45"/>
  <c r="D765" i="45" s="1"/>
  <c r="C765" i="45"/>
  <c r="E764" i="45"/>
  <c r="D764" i="45"/>
  <c r="D763" i="45"/>
  <c r="E763" i="45" s="1"/>
  <c r="E762" i="45"/>
  <c r="E761" i="45" s="1"/>
  <c r="D762" i="45"/>
  <c r="C761" i="45"/>
  <c r="C760" i="45"/>
  <c r="E759" i="45"/>
  <c r="D759" i="45"/>
  <c r="D758" i="45"/>
  <c r="E758" i="45" s="1"/>
  <c r="E757" i="45"/>
  <c r="D757" i="45"/>
  <c r="C756" i="45"/>
  <c r="C755" i="45"/>
  <c r="E754" i="45"/>
  <c r="D754" i="45"/>
  <c r="D753" i="45"/>
  <c r="E753" i="45" s="1"/>
  <c r="E752" i="45"/>
  <c r="D752" i="45"/>
  <c r="C751" i="45"/>
  <c r="C750" i="45"/>
  <c r="E749" i="45"/>
  <c r="D749" i="45"/>
  <c r="D748" i="45"/>
  <c r="E748" i="45" s="1"/>
  <c r="E747" i="45"/>
  <c r="E746" i="45" s="1"/>
  <c r="D747" i="45"/>
  <c r="D746" i="45"/>
  <c r="C746" i="45"/>
  <c r="D745" i="45"/>
  <c r="E745" i="45" s="1"/>
  <c r="E744" i="45" s="1"/>
  <c r="E743" i="45" s="1"/>
  <c r="D744" i="45"/>
  <c r="C744" i="45"/>
  <c r="D743" i="45"/>
  <c r="C743" i="45"/>
  <c r="D742" i="45"/>
  <c r="E742" i="45" s="1"/>
  <c r="E741" i="45"/>
  <c r="D741" i="45"/>
  <c r="C741" i="45"/>
  <c r="D740" i="45"/>
  <c r="C739" i="45"/>
  <c r="E738" i="45"/>
  <c r="D738" i="45"/>
  <c r="D737" i="45"/>
  <c r="E737" i="45" s="1"/>
  <c r="D736" i="45"/>
  <c r="D735" i="45"/>
  <c r="E735" i="45" s="1"/>
  <c r="C734" i="45"/>
  <c r="C733" i="45"/>
  <c r="D732" i="45"/>
  <c r="E732" i="45" s="1"/>
  <c r="E731" i="45"/>
  <c r="E730" i="45" s="1"/>
  <c r="D731" i="45"/>
  <c r="C731" i="45"/>
  <c r="D730" i="45"/>
  <c r="C730" i="45"/>
  <c r="D729" i="45"/>
  <c r="E729" i="45" s="1"/>
  <c r="D728" i="45"/>
  <c r="C727" i="45"/>
  <c r="H724" i="45"/>
  <c r="D724" i="45"/>
  <c r="E724" i="45" s="1"/>
  <c r="H723" i="45"/>
  <c r="D723" i="45"/>
  <c r="C722" i="45"/>
  <c r="H722" i="45" s="1"/>
  <c r="H721" i="45"/>
  <c r="D721" i="45"/>
  <c r="E721" i="45" s="1"/>
  <c r="H720" i="45"/>
  <c r="E720" i="45"/>
  <c r="D720" i="45"/>
  <c r="H719" i="45"/>
  <c r="D719" i="45"/>
  <c r="D718" i="45" s="1"/>
  <c r="C718" i="45"/>
  <c r="H715" i="45"/>
  <c r="E715" i="45"/>
  <c r="D715" i="45"/>
  <c r="H714" i="45"/>
  <c r="D714" i="45"/>
  <c r="E714" i="45" s="1"/>
  <c r="H713" i="45"/>
  <c r="D713" i="45"/>
  <c r="E713" i="45" s="1"/>
  <c r="H712" i="45"/>
  <c r="D712" i="45"/>
  <c r="E712" i="45" s="1"/>
  <c r="H711" i="45"/>
  <c r="E711" i="45"/>
  <c r="D711" i="45"/>
  <c r="H710" i="45"/>
  <c r="D710" i="45"/>
  <c r="E710" i="45" s="1"/>
  <c r="H709" i="45"/>
  <c r="D709" i="45"/>
  <c r="E709" i="45" s="1"/>
  <c r="H708" i="45"/>
  <c r="D708" i="45"/>
  <c r="E708" i="45" s="1"/>
  <c r="H707" i="45"/>
  <c r="E707" i="45"/>
  <c r="D707" i="45"/>
  <c r="H706" i="45"/>
  <c r="D706" i="45"/>
  <c r="E706" i="45" s="1"/>
  <c r="H705" i="45"/>
  <c r="D705" i="45"/>
  <c r="E705" i="45" s="1"/>
  <c r="H704" i="45"/>
  <c r="D704" i="45"/>
  <c r="E704" i="45" s="1"/>
  <c r="H703" i="45"/>
  <c r="E703" i="45"/>
  <c r="D703" i="45"/>
  <c r="H702" i="45"/>
  <c r="D702" i="45"/>
  <c r="E702" i="45" s="1"/>
  <c r="H701" i="45"/>
  <c r="D701" i="45"/>
  <c r="C700" i="45"/>
  <c r="H700" i="45" s="1"/>
  <c r="H699" i="45"/>
  <c r="D699" i="45"/>
  <c r="E699" i="45" s="1"/>
  <c r="E694" i="45" s="1"/>
  <c r="H698" i="45"/>
  <c r="E698" i="45"/>
  <c r="D698" i="45"/>
  <c r="H697" i="45"/>
  <c r="D697" i="45"/>
  <c r="E697" i="45" s="1"/>
  <c r="H696" i="45"/>
  <c r="D696" i="45"/>
  <c r="E696" i="45" s="1"/>
  <c r="H695" i="45"/>
  <c r="D695" i="45"/>
  <c r="E695" i="45" s="1"/>
  <c r="H694" i="45"/>
  <c r="C694" i="45"/>
  <c r="H693" i="45"/>
  <c r="E693" i="45"/>
  <c r="D693" i="45"/>
  <c r="H692" i="45"/>
  <c r="D692" i="45"/>
  <c r="H691" i="45"/>
  <c r="D691" i="45"/>
  <c r="E691" i="45" s="1"/>
  <c r="H690" i="45"/>
  <c r="D690" i="45"/>
  <c r="E690" i="45" s="1"/>
  <c r="H689" i="45"/>
  <c r="E689" i="45"/>
  <c r="D689" i="45"/>
  <c r="H688" i="45"/>
  <c r="E688" i="45"/>
  <c r="D688" i="45"/>
  <c r="C687" i="45"/>
  <c r="H687" i="45" s="1"/>
  <c r="H686" i="45"/>
  <c r="D686" i="45"/>
  <c r="E686" i="45" s="1"/>
  <c r="H685" i="45"/>
  <c r="D685" i="45"/>
  <c r="E685" i="45" s="1"/>
  <c r="E683" i="45" s="1"/>
  <c r="H684" i="45"/>
  <c r="E684" i="45"/>
  <c r="D684" i="45"/>
  <c r="H683" i="45"/>
  <c r="D683" i="45"/>
  <c r="C683" i="45"/>
  <c r="H682" i="45"/>
  <c r="E682" i="45"/>
  <c r="D682" i="45"/>
  <c r="H681" i="45"/>
  <c r="D681" i="45"/>
  <c r="E681" i="45" s="1"/>
  <c r="H680" i="45"/>
  <c r="D680" i="45"/>
  <c r="E680" i="45" s="1"/>
  <c r="H679" i="45"/>
  <c r="E679" i="45"/>
  <c r="C679" i="45"/>
  <c r="H678" i="45"/>
  <c r="E678" i="45"/>
  <c r="D678" i="45"/>
  <c r="H677" i="45"/>
  <c r="D677" i="45"/>
  <c r="E677" i="45" s="1"/>
  <c r="E676" i="45" s="1"/>
  <c r="D676" i="45"/>
  <c r="C676" i="45"/>
  <c r="H676" i="45" s="1"/>
  <c r="H675" i="45"/>
  <c r="D675" i="45"/>
  <c r="E675" i="45" s="1"/>
  <c r="H674" i="45"/>
  <c r="D674" i="45"/>
  <c r="E674" i="45" s="1"/>
  <c r="H673" i="45"/>
  <c r="E673" i="45"/>
  <c r="D673" i="45"/>
  <c r="H672" i="45"/>
  <c r="D672" i="45"/>
  <c r="E672" i="45" s="1"/>
  <c r="D671" i="45"/>
  <c r="C671" i="45"/>
  <c r="H671" i="45" s="1"/>
  <c r="H670" i="45"/>
  <c r="D670" i="45"/>
  <c r="E670" i="45" s="1"/>
  <c r="H669" i="45"/>
  <c r="D669" i="45"/>
  <c r="E669" i="45" s="1"/>
  <c r="H668" i="45"/>
  <c r="E668" i="45"/>
  <c r="D668" i="45"/>
  <c r="H667" i="45"/>
  <c r="D667" i="45"/>
  <c r="E667" i="45" s="1"/>
  <c r="H666" i="45"/>
  <c r="D666" i="45"/>
  <c r="C665" i="45"/>
  <c r="H665" i="45" s="1"/>
  <c r="H664" i="45"/>
  <c r="D664" i="45"/>
  <c r="E664" i="45" s="1"/>
  <c r="H663" i="45"/>
  <c r="E663" i="45"/>
  <c r="D663" i="45"/>
  <c r="H662" i="45"/>
  <c r="D662" i="45"/>
  <c r="E662" i="45" s="1"/>
  <c r="E661" i="45" s="1"/>
  <c r="D661" i="45"/>
  <c r="C661" i="45"/>
  <c r="H661" i="45" s="1"/>
  <c r="H660" i="45"/>
  <c r="D660" i="45"/>
  <c r="E660" i="45" s="1"/>
  <c r="H659" i="45"/>
  <c r="D659" i="45"/>
  <c r="E659" i="45" s="1"/>
  <c r="H658" i="45"/>
  <c r="E658" i="45"/>
  <c r="D658" i="45"/>
  <c r="H657" i="45"/>
  <c r="D657" i="45"/>
  <c r="E657" i="45" s="1"/>
  <c r="H656" i="45"/>
  <c r="D656" i="45"/>
  <c r="E656" i="45" s="1"/>
  <c r="H655" i="45"/>
  <c r="D655" i="45"/>
  <c r="E655" i="45" s="1"/>
  <c r="H654" i="45"/>
  <c r="E654" i="45"/>
  <c r="D654" i="45"/>
  <c r="H653" i="45"/>
  <c r="D653" i="45"/>
  <c r="C653" i="45"/>
  <c r="H652" i="45"/>
  <c r="D652" i="45"/>
  <c r="E652" i="45" s="1"/>
  <c r="H651" i="45"/>
  <c r="D651" i="45"/>
  <c r="E651" i="45" s="1"/>
  <c r="H650" i="45"/>
  <c r="D650" i="45"/>
  <c r="E650" i="45" s="1"/>
  <c r="H649" i="45"/>
  <c r="E649" i="45"/>
  <c r="D649" i="45"/>
  <c r="H648" i="45"/>
  <c r="D648" i="45"/>
  <c r="E648" i="45" s="1"/>
  <c r="H647" i="45"/>
  <c r="D647" i="45"/>
  <c r="C646" i="45"/>
  <c r="H646" i="45" s="1"/>
  <c r="H644" i="45"/>
  <c r="D644" i="45"/>
  <c r="H643" i="45"/>
  <c r="D643" i="45"/>
  <c r="E643" i="45" s="1"/>
  <c r="C642" i="45"/>
  <c r="H642" i="45" s="1"/>
  <c r="J642" i="45" s="1"/>
  <c r="H641" i="45"/>
  <c r="D641" i="45"/>
  <c r="E641" i="45" s="1"/>
  <c r="H640" i="45"/>
  <c r="E640" i="45"/>
  <c r="D640" i="45"/>
  <c r="H639" i="45"/>
  <c r="D639" i="45"/>
  <c r="E639" i="45" s="1"/>
  <c r="E638" i="45" s="1"/>
  <c r="H638" i="45"/>
  <c r="J638" i="45" s="1"/>
  <c r="C638" i="45"/>
  <c r="H637" i="45"/>
  <c r="D637" i="45"/>
  <c r="E637" i="45" s="1"/>
  <c r="H636" i="45"/>
  <c r="D636" i="45"/>
  <c r="E636" i="45" s="1"/>
  <c r="H635" i="45"/>
  <c r="D635" i="45"/>
  <c r="E635" i="45" s="1"/>
  <c r="H634" i="45"/>
  <c r="E634" i="45"/>
  <c r="D634" i="45"/>
  <c r="H633" i="45"/>
  <c r="E633" i="45"/>
  <c r="D633" i="45"/>
  <c r="H632" i="45"/>
  <c r="D632" i="45"/>
  <c r="E632" i="45" s="1"/>
  <c r="H631" i="45"/>
  <c r="D631" i="45"/>
  <c r="E631" i="45" s="1"/>
  <c r="H630" i="45"/>
  <c r="E630" i="45"/>
  <c r="D630" i="45"/>
  <c r="H629" i="45"/>
  <c r="D629" i="45"/>
  <c r="E629" i="45" s="1"/>
  <c r="D628" i="45"/>
  <c r="C628" i="45"/>
  <c r="H628" i="45" s="1"/>
  <c r="H627" i="45"/>
  <c r="D627" i="45"/>
  <c r="E627" i="45" s="1"/>
  <c r="H626" i="45"/>
  <c r="D626" i="45"/>
  <c r="E626" i="45" s="1"/>
  <c r="H625" i="45"/>
  <c r="E625" i="45"/>
  <c r="D625" i="45"/>
  <c r="H624" i="45"/>
  <c r="D624" i="45"/>
  <c r="E624" i="45" s="1"/>
  <c r="H623" i="45"/>
  <c r="D623" i="45"/>
  <c r="E623" i="45" s="1"/>
  <c r="H622" i="45"/>
  <c r="D622" i="45"/>
  <c r="E622" i="45" s="1"/>
  <c r="H621" i="45"/>
  <c r="E621" i="45"/>
  <c r="D621" i="45"/>
  <c r="H620" i="45"/>
  <c r="E620" i="45"/>
  <c r="D620" i="45"/>
  <c r="H619" i="45"/>
  <c r="D619" i="45"/>
  <c r="E619" i="45" s="1"/>
  <c r="H618" i="45"/>
  <c r="D618" i="45"/>
  <c r="E618" i="45" s="1"/>
  <c r="H617" i="45"/>
  <c r="E617" i="45"/>
  <c r="D617" i="45"/>
  <c r="H616" i="45"/>
  <c r="C616" i="45"/>
  <c r="H615" i="45"/>
  <c r="D615" i="45"/>
  <c r="H614" i="45"/>
  <c r="D614" i="45"/>
  <c r="E614" i="45" s="1"/>
  <c r="H613" i="45"/>
  <c r="D613" i="45"/>
  <c r="E613" i="45" s="1"/>
  <c r="H612" i="45"/>
  <c r="E612" i="45"/>
  <c r="D612" i="45"/>
  <c r="H611" i="45"/>
  <c r="E611" i="45"/>
  <c r="D611" i="45"/>
  <c r="C610" i="45"/>
  <c r="H610" i="45" s="1"/>
  <c r="H609" i="45"/>
  <c r="D609" i="45"/>
  <c r="E609" i="45" s="1"/>
  <c r="H608" i="45"/>
  <c r="D608" i="45"/>
  <c r="E608" i="45" s="1"/>
  <c r="H607" i="45"/>
  <c r="E607" i="45"/>
  <c r="D607" i="45"/>
  <c r="H606" i="45"/>
  <c r="E606" i="45"/>
  <c r="E603" i="45" s="1"/>
  <c r="D606" i="45"/>
  <c r="H605" i="45"/>
  <c r="D605" i="45"/>
  <c r="E605" i="45" s="1"/>
  <c r="H604" i="45"/>
  <c r="D604" i="45"/>
  <c r="E604" i="45" s="1"/>
  <c r="H603" i="45"/>
  <c r="C603" i="45"/>
  <c r="H602" i="45"/>
  <c r="E602" i="45"/>
  <c r="D602" i="45"/>
  <c r="H601" i="45"/>
  <c r="D601" i="45"/>
  <c r="E601" i="45" s="1"/>
  <c r="H600" i="45"/>
  <c r="D600" i="45"/>
  <c r="C599" i="45"/>
  <c r="H599" i="45" s="1"/>
  <c r="H598" i="45"/>
  <c r="D598" i="45"/>
  <c r="E598" i="45" s="1"/>
  <c r="H597" i="45"/>
  <c r="E597" i="45"/>
  <c r="D597" i="45"/>
  <c r="H596" i="45"/>
  <c r="D596" i="45"/>
  <c r="E596" i="45" s="1"/>
  <c r="E595" i="45" s="1"/>
  <c r="D595" i="45"/>
  <c r="C595" i="45"/>
  <c r="H594" i="45"/>
  <c r="D594" i="45"/>
  <c r="E594" i="45" s="1"/>
  <c r="H593" i="45"/>
  <c r="D593" i="45"/>
  <c r="E593" i="45" s="1"/>
  <c r="E592" i="45" s="1"/>
  <c r="H592" i="45"/>
  <c r="C592" i="45"/>
  <c r="H591" i="45"/>
  <c r="E591" i="45"/>
  <c r="D591" i="45"/>
  <c r="H590" i="45"/>
  <c r="E590" i="45"/>
  <c r="E587" i="45" s="1"/>
  <c r="D590" i="45"/>
  <c r="H589" i="45"/>
  <c r="D589" i="45"/>
  <c r="E589" i="45" s="1"/>
  <c r="H588" i="45"/>
  <c r="D588" i="45"/>
  <c r="E588" i="45" s="1"/>
  <c r="H587" i="45"/>
  <c r="C587" i="45"/>
  <c r="H586" i="45"/>
  <c r="E586" i="45"/>
  <c r="D586" i="45"/>
  <c r="H585" i="45"/>
  <c r="D585" i="45"/>
  <c r="E585" i="45" s="1"/>
  <c r="H584" i="45"/>
  <c r="D584" i="45"/>
  <c r="E584" i="45" s="1"/>
  <c r="H583" i="45"/>
  <c r="D583" i="45"/>
  <c r="E583" i="45" s="1"/>
  <c r="H582" i="45"/>
  <c r="E582" i="45"/>
  <c r="E581" i="45" s="1"/>
  <c r="D582" i="45"/>
  <c r="H581" i="45"/>
  <c r="D581" i="45"/>
  <c r="C581" i="45"/>
  <c r="H580" i="45"/>
  <c r="D580" i="45"/>
  <c r="E580" i="45" s="1"/>
  <c r="H579" i="45"/>
  <c r="D579" i="45"/>
  <c r="E579" i="45" s="1"/>
  <c r="H578" i="45"/>
  <c r="D578" i="45"/>
  <c r="E578" i="45" s="1"/>
  <c r="H577" i="45"/>
  <c r="C577" i="45"/>
  <c r="H576" i="45"/>
  <c r="E576" i="45"/>
  <c r="D576" i="45"/>
  <c r="H575" i="45"/>
  <c r="E575" i="45"/>
  <c r="D575" i="45"/>
  <c r="H574" i="45"/>
  <c r="D574" i="45"/>
  <c r="E574" i="45" s="1"/>
  <c r="H573" i="45"/>
  <c r="D573" i="45"/>
  <c r="E573" i="45" s="1"/>
  <c r="H572" i="45"/>
  <c r="E572" i="45"/>
  <c r="D572" i="45"/>
  <c r="H571" i="45"/>
  <c r="D571" i="45"/>
  <c r="E571" i="45" s="1"/>
  <c r="H570" i="45"/>
  <c r="D570" i="45"/>
  <c r="H569" i="45"/>
  <c r="C569" i="45"/>
  <c r="H568" i="45"/>
  <c r="D568" i="45"/>
  <c r="E568" i="45" s="1"/>
  <c r="H567" i="45"/>
  <c r="E567" i="45"/>
  <c r="D567" i="45"/>
  <c r="H566" i="45"/>
  <c r="D566" i="45"/>
  <c r="E566" i="45" s="1"/>
  <c r="H565" i="45"/>
  <c r="E565" i="45"/>
  <c r="D565" i="45"/>
  <c r="H564" i="45"/>
  <c r="D564" i="45"/>
  <c r="H563" i="45"/>
  <c r="E563" i="45"/>
  <c r="D563" i="45"/>
  <c r="H562" i="45"/>
  <c r="C562" i="45"/>
  <c r="H558" i="45"/>
  <c r="E558" i="45"/>
  <c r="D558" i="45"/>
  <c r="H557" i="45"/>
  <c r="D557" i="45"/>
  <c r="H556" i="45"/>
  <c r="C556" i="45"/>
  <c r="H555" i="45"/>
  <c r="E555" i="45"/>
  <c r="D555" i="45"/>
  <c r="H554" i="45"/>
  <c r="D554" i="45"/>
  <c r="E554" i="45" s="1"/>
  <c r="H553" i="45"/>
  <c r="D553" i="45"/>
  <c r="C552" i="45"/>
  <c r="H552" i="45" s="1"/>
  <c r="H549" i="45"/>
  <c r="D549" i="45"/>
  <c r="E549" i="45" s="1"/>
  <c r="H548" i="45"/>
  <c r="D548" i="45"/>
  <c r="E548" i="45" s="1"/>
  <c r="D547" i="45"/>
  <c r="C547" i="45"/>
  <c r="H547" i="45" s="1"/>
  <c r="J547" i="45" s="1"/>
  <c r="H546" i="45"/>
  <c r="D546" i="45"/>
  <c r="E546" i="45" s="1"/>
  <c r="H545" i="45"/>
  <c r="D545" i="45"/>
  <c r="E545" i="45" s="1"/>
  <c r="E544" i="45" s="1"/>
  <c r="H544" i="45"/>
  <c r="C544" i="45"/>
  <c r="C538" i="45" s="1"/>
  <c r="H538" i="45" s="1"/>
  <c r="H543" i="45"/>
  <c r="E543" i="45"/>
  <c r="D543" i="45"/>
  <c r="H542" i="45"/>
  <c r="E542" i="45"/>
  <c r="D542" i="45"/>
  <c r="H541" i="45"/>
  <c r="D541" i="45"/>
  <c r="E541" i="45" s="1"/>
  <c r="H540" i="45"/>
  <c r="D540" i="45"/>
  <c r="E540" i="45" s="1"/>
  <c r="H539" i="45"/>
  <c r="E539" i="45"/>
  <c r="E538" i="45" s="1"/>
  <c r="D539" i="45"/>
  <c r="H537" i="45"/>
  <c r="E537" i="45"/>
  <c r="D537" i="45"/>
  <c r="H536" i="45"/>
  <c r="D536" i="45"/>
  <c r="E536" i="45" s="1"/>
  <c r="H535" i="45"/>
  <c r="D535" i="45"/>
  <c r="E535" i="45" s="1"/>
  <c r="H534" i="45"/>
  <c r="E534" i="45"/>
  <c r="D534" i="45"/>
  <c r="H533" i="45"/>
  <c r="D533" i="45"/>
  <c r="E533" i="45" s="1"/>
  <c r="H532" i="45"/>
  <c r="D532" i="45"/>
  <c r="C531" i="45"/>
  <c r="C528" i="45" s="1"/>
  <c r="H528" i="45" s="1"/>
  <c r="H530" i="45"/>
  <c r="D530" i="45"/>
  <c r="E530" i="45" s="1"/>
  <c r="H529" i="45"/>
  <c r="E529" i="45"/>
  <c r="C529" i="45"/>
  <c r="H527" i="45"/>
  <c r="E527" i="45"/>
  <c r="D527" i="45"/>
  <c r="H526" i="45"/>
  <c r="D526" i="45"/>
  <c r="H525" i="45"/>
  <c r="D525" i="45"/>
  <c r="E525" i="45" s="1"/>
  <c r="H524" i="45"/>
  <c r="D524" i="45"/>
  <c r="E524" i="45" s="1"/>
  <c r="H523" i="45"/>
  <c r="E523" i="45"/>
  <c r="D523" i="45"/>
  <c r="H522" i="45"/>
  <c r="C522" i="45"/>
  <c r="H521" i="45"/>
  <c r="D521" i="45"/>
  <c r="E521" i="45" s="1"/>
  <c r="H520" i="45"/>
  <c r="D520" i="45"/>
  <c r="E520" i="45" s="1"/>
  <c r="H519" i="45"/>
  <c r="D519" i="45"/>
  <c r="E519" i="45" s="1"/>
  <c r="H518" i="45"/>
  <c r="E518" i="45"/>
  <c r="D518" i="45"/>
  <c r="H517" i="45"/>
  <c r="D517" i="45"/>
  <c r="E517" i="45" s="1"/>
  <c r="H516" i="45"/>
  <c r="D516" i="45"/>
  <c r="E516" i="45" s="1"/>
  <c r="H515" i="45"/>
  <c r="D515" i="45"/>
  <c r="E515" i="45" s="1"/>
  <c r="H514" i="45"/>
  <c r="E514" i="45"/>
  <c r="E513" i="45" s="1"/>
  <c r="D514" i="45"/>
  <c r="H513" i="45"/>
  <c r="D513" i="45"/>
  <c r="C513" i="45"/>
  <c r="H512" i="45"/>
  <c r="D512" i="45"/>
  <c r="E512" i="45" s="1"/>
  <c r="H511" i="45"/>
  <c r="D511" i="45"/>
  <c r="E511" i="45" s="1"/>
  <c r="H510" i="45"/>
  <c r="D510" i="45"/>
  <c r="E510" i="45" s="1"/>
  <c r="H509" i="45"/>
  <c r="E509" i="45"/>
  <c r="C509" i="45"/>
  <c r="H508" i="45"/>
  <c r="E508" i="45"/>
  <c r="D508" i="45"/>
  <c r="H507" i="45"/>
  <c r="D507" i="45"/>
  <c r="E507" i="45" s="1"/>
  <c r="H506" i="45"/>
  <c r="D506" i="45"/>
  <c r="E506" i="45" s="1"/>
  <c r="H505" i="45"/>
  <c r="D505" i="45"/>
  <c r="E505" i="45" s="1"/>
  <c r="E504" i="45" s="1"/>
  <c r="H504" i="45"/>
  <c r="C504" i="45"/>
  <c r="H503" i="45"/>
  <c r="E503" i="45"/>
  <c r="D503" i="45"/>
  <c r="H502" i="45"/>
  <c r="D502" i="45"/>
  <c r="E502" i="45" s="1"/>
  <c r="H501" i="45"/>
  <c r="D501" i="45"/>
  <c r="E501" i="45" s="1"/>
  <c r="H500" i="45"/>
  <c r="D500" i="45"/>
  <c r="E500" i="45" s="1"/>
  <c r="H499" i="45"/>
  <c r="E499" i="45"/>
  <c r="D499" i="45"/>
  <c r="H498" i="45"/>
  <c r="D498" i="45"/>
  <c r="E498" i="45" s="1"/>
  <c r="E497" i="45" s="1"/>
  <c r="D497" i="45"/>
  <c r="C497" i="45"/>
  <c r="H496" i="45"/>
  <c r="D496" i="45"/>
  <c r="E496" i="45" s="1"/>
  <c r="H495" i="45"/>
  <c r="D495" i="45"/>
  <c r="E495" i="45" s="1"/>
  <c r="E494" i="45" s="1"/>
  <c r="H494" i="45"/>
  <c r="C494" i="45"/>
  <c r="H493" i="45"/>
  <c r="E493" i="45"/>
  <c r="D493" i="45"/>
  <c r="H492" i="45"/>
  <c r="E492" i="45"/>
  <c r="E491" i="45" s="1"/>
  <c r="D492" i="45"/>
  <c r="D491" i="45"/>
  <c r="C491" i="45"/>
  <c r="H491" i="45" s="1"/>
  <c r="H490" i="45"/>
  <c r="D490" i="45"/>
  <c r="E490" i="45" s="1"/>
  <c r="H489" i="45"/>
  <c r="D489" i="45"/>
  <c r="E489" i="45" s="1"/>
  <c r="H488" i="45"/>
  <c r="E488" i="45"/>
  <c r="D488" i="45"/>
  <c r="H487" i="45"/>
  <c r="E487" i="45"/>
  <c r="E486" i="45" s="1"/>
  <c r="D487" i="45"/>
  <c r="D486" i="45"/>
  <c r="C486" i="45"/>
  <c r="H486" i="45" s="1"/>
  <c r="H485" i="45"/>
  <c r="D485" i="45"/>
  <c r="H482" i="45"/>
  <c r="H481" i="45"/>
  <c r="D481" i="45"/>
  <c r="E481" i="45" s="1"/>
  <c r="H480" i="45"/>
  <c r="D480" i="45"/>
  <c r="E480" i="45" s="1"/>
  <c r="H479" i="45"/>
  <c r="D479" i="45"/>
  <c r="E479" i="45" s="1"/>
  <c r="H478" i="45"/>
  <c r="E478" i="45"/>
  <c r="E477" i="45" s="1"/>
  <c r="D478" i="45"/>
  <c r="H477" i="45"/>
  <c r="D477" i="45"/>
  <c r="C477" i="45"/>
  <c r="H476" i="45"/>
  <c r="D476" i="45"/>
  <c r="E476" i="45" s="1"/>
  <c r="H475" i="45"/>
  <c r="D475" i="45"/>
  <c r="C474" i="45"/>
  <c r="H474" i="45" s="1"/>
  <c r="H473" i="45"/>
  <c r="D473" i="45"/>
  <c r="E473" i="45" s="1"/>
  <c r="H472" i="45"/>
  <c r="E472" i="45"/>
  <c r="D472" i="45"/>
  <c r="H471" i="45"/>
  <c r="D471" i="45"/>
  <c r="E471" i="45" s="1"/>
  <c r="H470" i="45"/>
  <c r="D470" i="45"/>
  <c r="E470" i="45" s="1"/>
  <c r="H469" i="45"/>
  <c r="D469" i="45"/>
  <c r="E469" i="45" s="1"/>
  <c r="H468" i="45"/>
  <c r="C468" i="45"/>
  <c r="H467" i="45"/>
  <c r="E467" i="45"/>
  <c r="D467" i="45"/>
  <c r="H466" i="45"/>
  <c r="E466" i="45"/>
  <c r="D466" i="45"/>
  <c r="H465" i="45"/>
  <c r="D465" i="45"/>
  <c r="E465" i="45" s="1"/>
  <c r="E463" i="45" s="1"/>
  <c r="H464" i="45"/>
  <c r="D464" i="45"/>
  <c r="E464" i="45" s="1"/>
  <c r="H463" i="45"/>
  <c r="C463" i="45"/>
  <c r="H462" i="45"/>
  <c r="E462" i="45"/>
  <c r="D462" i="45"/>
  <c r="H461" i="45"/>
  <c r="D461" i="45"/>
  <c r="E461" i="45" s="1"/>
  <c r="H460" i="45"/>
  <c r="D460" i="45"/>
  <c r="C459" i="45"/>
  <c r="H459" i="45" s="1"/>
  <c r="H458" i="45"/>
  <c r="D458" i="45"/>
  <c r="E458" i="45" s="1"/>
  <c r="H457" i="45"/>
  <c r="E457" i="45"/>
  <c r="D457" i="45"/>
  <c r="H456" i="45"/>
  <c r="D456" i="45"/>
  <c r="E456" i="45" s="1"/>
  <c r="E455" i="45" s="1"/>
  <c r="D455" i="45"/>
  <c r="C455" i="45"/>
  <c r="H455" i="45" s="1"/>
  <c r="H454" i="45"/>
  <c r="D454" i="45"/>
  <c r="E454" i="45" s="1"/>
  <c r="H453" i="45"/>
  <c r="D453" i="45"/>
  <c r="E453" i="45" s="1"/>
  <c r="H452" i="45"/>
  <c r="E452" i="45"/>
  <c r="D452" i="45"/>
  <c r="H451" i="45"/>
  <c r="D451" i="45"/>
  <c r="E451" i="45" s="1"/>
  <c r="E450" i="45" s="1"/>
  <c r="D450" i="45"/>
  <c r="C450" i="45"/>
  <c r="H450" i="45" s="1"/>
  <c r="H449" i="45"/>
  <c r="D449" i="45"/>
  <c r="E449" i="45" s="1"/>
  <c r="H448" i="45"/>
  <c r="D448" i="45"/>
  <c r="E448" i="45" s="1"/>
  <c r="H447" i="45"/>
  <c r="E447" i="45"/>
  <c r="D447" i="45"/>
  <c r="H446" i="45"/>
  <c r="D446" i="45"/>
  <c r="E446" i="45" s="1"/>
  <c r="D445" i="45"/>
  <c r="C445" i="45"/>
  <c r="H443" i="45"/>
  <c r="D443" i="45"/>
  <c r="E443" i="45" s="1"/>
  <c r="H442" i="45"/>
  <c r="D442" i="45"/>
  <c r="E442" i="45" s="1"/>
  <c r="H441" i="45"/>
  <c r="E441" i="45"/>
  <c r="D441" i="45"/>
  <c r="H440" i="45"/>
  <c r="D440" i="45"/>
  <c r="E440" i="45" s="1"/>
  <c r="H439" i="45"/>
  <c r="D439" i="45"/>
  <c r="E439" i="45" s="1"/>
  <c r="H438" i="45"/>
  <c r="D438" i="45"/>
  <c r="E438" i="45" s="1"/>
  <c r="H437" i="45"/>
  <c r="E437" i="45"/>
  <c r="D437" i="45"/>
  <c r="H436" i="45"/>
  <c r="D436" i="45"/>
  <c r="E436" i="45" s="1"/>
  <c r="H435" i="45"/>
  <c r="D435" i="45"/>
  <c r="E435" i="45" s="1"/>
  <c r="H434" i="45"/>
  <c r="D434" i="45"/>
  <c r="E434" i="45" s="1"/>
  <c r="H433" i="45"/>
  <c r="E433" i="45"/>
  <c r="D433" i="45"/>
  <c r="H432" i="45"/>
  <c r="D432" i="45"/>
  <c r="E432" i="45" s="1"/>
  <c r="H431" i="45"/>
  <c r="D431" i="45"/>
  <c r="E431" i="45" s="1"/>
  <c r="H430" i="45"/>
  <c r="D430" i="45"/>
  <c r="E430" i="45" s="1"/>
  <c r="H429" i="45"/>
  <c r="C429" i="45"/>
  <c r="H428" i="45"/>
  <c r="E428" i="45"/>
  <c r="D428" i="45"/>
  <c r="H427" i="45"/>
  <c r="E427" i="45"/>
  <c r="D427" i="45"/>
  <c r="H426" i="45"/>
  <c r="D426" i="45"/>
  <c r="E426" i="45" s="1"/>
  <c r="H425" i="45"/>
  <c r="D425" i="45"/>
  <c r="E425" i="45" s="1"/>
  <c r="H424" i="45"/>
  <c r="E424" i="45"/>
  <c r="D424" i="45"/>
  <c r="H423" i="45"/>
  <c r="D423" i="45"/>
  <c r="E423" i="45" s="1"/>
  <c r="D422" i="45"/>
  <c r="C422" i="45"/>
  <c r="H422" i="45" s="1"/>
  <c r="H421" i="45"/>
  <c r="D421" i="45"/>
  <c r="E421" i="45" s="1"/>
  <c r="H420" i="45"/>
  <c r="D420" i="45"/>
  <c r="E420" i="45" s="1"/>
  <c r="H419" i="45"/>
  <c r="E419" i="45"/>
  <c r="D419" i="45"/>
  <c r="H418" i="45"/>
  <c r="D418" i="45"/>
  <c r="E418" i="45" s="1"/>
  <c r="H417" i="45"/>
  <c r="D417" i="45"/>
  <c r="C416" i="45"/>
  <c r="H416" i="45" s="1"/>
  <c r="H415" i="45"/>
  <c r="D415" i="45"/>
  <c r="E415" i="45" s="1"/>
  <c r="H414" i="45"/>
  <c r="E414" i="45"/>
  <c r="D414" i="45"/>
  <c r="H413" i="45"/>
  <c r="D413" i="45"/>
  <c r="E413" i="45" s="1"/>
  <c r="E412" i="45" s="1"/>
  <c r="C412" i="45"/>
  <c r="H412" i="45" s="1"/>
  <c r="H411" i="45"/>
  <c r="D411" i="45"/>
  <c r="E411" i="45" s="1"/>
  <c r="H410" i="45"/>
  <c r="D410" i="45"/>
  <c r="E410" i="45" s="1"/>
  <c r="H409" i="45"/>
  <c r="E409" i="45"/>
  <c r="C409" i="45"/>
  <c r="H408" i="45"/>
  <c r="E408" i="45"/>
  <c r="D408" i="45"/>
  <c r="H407" i="45"/>
  <c r="D407" i="45"/>
  <c r="E407" i="45" s="1"/>
  <c r="H406" i="45"/>
  <c r="D406" i="45"/>
  <c r="E406" i="45" s="1"/>
  <c r="E404" i="45" s="1"/>
  <c r="H405" i="45"/>
  <c r="D405" i="45"/>
  <c r="E405" i="45" s="1"/>
  <c r="H404" i="45"/>
  <c r="C404" i="45"/>
  <c r="H403" i="45"/>
  <c r="E403" i="45"/>
  <c r="D403" i="45"/>
  <c r="H402" i="45"/>
  <c r="D402" i="45"/>
  <c r="E402" i="45" s="1"/>
  <c r="H401" i="45"/>
  <c r="D401" i="45"/>
  <c r="E401" i="45" s="1"/>
  <c r="H400" i="45"/>
  <c r="D400" i="45"/>
  <c r="E400" i="45" s="1"/>
  <c r="H399" i="45"/>
  <c r="C399" i="45"/>
  <c r="H398" i="45"/>
  <c r="E398" i="45"/>
  <c r="D398" i="45"/>
  <c r="H397" i="45"/>
  <c r="D397" i="45"/>
  <c r="E397" i="45" s="1"/>
  <c r="H396" i="45"/>
  <c r="D396" i="45"/>
  <c r="C395" i="45"/>
  <c r="H395" i="45" s="1"/>
  <c r="H394" i="45"/>
  <c r="D394" i="45"/>
  <c r="E394" i="45" s="1"/>
  <c r="H393" i="45"/>
  <c r="E393" i="45"/>
  <c r="E392" i="45" s="1"/>
  <c r="D393" i="45"/>
  <c r="H392" i="45"/>
  <c r="D392" i="45"/>
  <c r="C392" i="45"/>
  <c r="H391" i="45"/>
  <c r="D391" i="45"/>
  <c r="E391" i="45" s="1"/>
  <c r="H390" i="45"/>
  <c r="D390" i="45"/>
  <c r="E390" i="45" s="1"/>
  <c r="H389" i="45"/>
  <c r="D389" i="45"/>
  <c r="E389" i="45" s="1"/>
  <c r="E388" i="45" s="1"/>
  <c r="H388" i="45"/>
  <c r="C388" i="45"/>
  <c r="H387" i="45"/>
  <c r="E387" i="45"/>
  <c r="D387" i="45"/>
  <c r="H386" i="45"/>
  <c r="E386" i="45"/>
  <c r="D386" i="45"/>
  <c r="H385" i="45"/>
  <c r="D385" i="45"/>
  <c r="E385" i="45" s="1"/>
  <c r="H384" i="45"/>
  <c r="D384" i="45"/>
  <c r="E384" i="45" s="1"/>
  <c r="H383" i="45"/>
  <c r="E383" i="45"/>
  <c r="D383" i="45"/>
  <c r="H382" i="45"/>
  <c r="C382" i="45"/>
  <c r="H381" i="45"/>
  <c r="D381" i="45"/>
  <c r="E381" i="45" s="1"/>
  <c r="H380" i="45"/>
  <c r="D380" i="45"/>
  <c r="E380" i="45" s="1"/>
  <c r="H379" i="45"/>
  <c r="D379" i="45"/>
  <c r="E379" i="45" s="1"/>
  <c r="E378" i="45" s="1"/>
  <c r="H378" i="45"/>
  <c r="C378" i="45"/>
  <c r="H377" i="45"/>
  <c r="E377" i="45"/>
  <c r="D377" i="45"/>
  <c r="H376" i="45"/>
  <c r="D376" i="45"/>
  <c r="E376" i="45" s="1"/>
  <c r="H375" i="45"/>
  <c r="D375" i="45"/>
  <c r="E375" i="45" s="1"/>
  <c r="H374" i="45"/>
  <c r="D374" i="45"/>
  <c r="E374" i="45" s="1"/>
  <c r="E373" i="45" s="1"/>
  <c r="H373" i="45"/>
  <c r="C373" i="45"/>
  <c r="H372" i="45"/>
  <c r="E372" i="45"/>
  <c r="D372" i="45"/>
  <c r="H371" i="45"/>
  <c r="E371" i="45"/>
  <c r="D371" i="45"/>
  <c r="H370" i="45"/>
  <c r="D370" i="45"/>
  <c r="E370" i="45" s="1"/>
  <c r="H369" i="45"/>
  <c r="D369" i="45"/>
  <c r="E369" i="45" s="1"/>
  <c r="H368" i="45"/>
  <c r="E368" i="45"/>
  <c r="C368" i="45"/>
  <c r="H367" i="45"/>
  <c r="E367" i="45"/>
  <c r="D367" i="45"/>
  <c r="H366" i="45"/>
  <c r="D366" i="45"/>
  <c r="E366" i="45" s="1"/>
  <c r="H365" i="45"/>
  <c r="D365" i="45"/>
  <c r="E365" i="45" s="1"/>
  <c r="H364" i="45"/>
  <c r="D364" i="45"/>
  <c r="E364" i="45" s="1"/>
  <c r="H363" i="45"/>
  <c r="E363" i="45"/>
  <c r="E362" i="45" s="1"/>
  <c r="D363" i="45"/>
  <c r="H362" i="45"/>
  <c r="D362" i="45"/>
  <c r="C362" i="45"/>
  <c r="H361" i="45"/>
  <c r="D361" i="45"/>
  <c r="E361" i="45" s="1"/>
  <c r="H360" i="45"/>
  <c r="D360" i="45"/>
  <c r="E360" i="45" s="1"/>
  <c r="H359" i="45"/>
  <c r="D359" i="45"/>
  <c r="E359" i="45" s="1"/>
  <c r="H358" i="45"/>
  <c r="E358" i="45"/>
  <c r="D358" i="45"/>
  <c r="H357" i="45"/>
  <c r="C357" i="45"/>
  <c r="H356" i="45"/>
  <c r="D356" i="45"/>
  <c r="E356" i="45" s="1"/>
  <c r="H355" i="45"/>
  <c r="D355" i="45"/>
  <c r="E355" i="45" s="1"/>
  <c r="H354" i="45"/>
  <c r="D354" i="45"/>
  <c r="C353" i="45"/>
  <c r="H353" i="45" s="1"/>
  <c r="H352" i="45"/>
  <c r="E352" i="45"/>
  <c r="D352" i="45"/>
  <c r="H351" i="45"/>
  <c r="E351" i="45"/>
  <c r="D351" i="45"/>
  <c r="H350" i="45"/>
  <c r="D350" i="45"/>
  <c r="E350" i="45" s="1"/>
  <c r="H349" i="45"/>
  <c r="D349" i="45"/>
  <c r="H348" i="45"/>
  <c r="C348" i="45"/>
  <c r="H347" i="45"/>
  <c r="E347" i="45"/>
  <c r="D347" i="45"/>
  <c r="H346" i="45"/>
  <c r="D346" i="45"/>
  <c r="E346" i="45" s="1"/>
  <c r="H345" i="45"/>
  <c r="D345" i="45"/>
  <c r="E345" i="45" s="1"/>
  <c r="H344" i="45"/>
  <c r="C344" i="45"/>
  <c r="H343" i="45"/>
  <c r="D343" i="45"/>
  <c r="E343" i="45" s="1"/>
  <c r="H342" i="45"/>
  <c r="E342" i="45"/>
  <c r="D342" i="45"/>
  <c r="H341" i="45"/>
  <c r="E341" i="45"/>
  <c r="D341" i="45"/>
  <c r="C340" i="45"/>
  <c r="H338" i="45"/>
  <c r="D338" i="45"/>
  <c r="E338" i="45" s="1"/>
  <c r="H337" i="45"/>
  <c r="E337" i="45"/>
  <c r="D337" i="45"/>
  <c r="H336" i="45"/>
  <c r="D336" i="45"/>
  <c r="E336" i="45" s="1"/>
  <c r="H335" i="45"/>
  <c r="E335" i="45"/>
  <c r="D335" i="45"/>
  <c r="H334" i="45"/>
  <c r="E334" i="45"/>
  <c r="D334" i="45"/>
  <c r="H333" i="45"/>
  <c r="D333" i="45"/>
  <c r="E333" i="45" s="1"/>
  <c r="H332" i="45"/>
  <c r="D332" i="45"/>
  <c r="H331" i="45"/>
  <c r="C331" i="45"/>
  <c r="H330" i="45"/>
  <c r="E330" i="45"/>
  <c r="D330" i="45"/>
  <c r="H329" i="45"/>
  <c r="D329" i="45"/>
  <c r="C328" i="45"/>
  <c r="H328" i="45" s="1"/>
  <c r="H327" i="45"/>
  <c r="E327" i="45"/>
  <c r="D327" i="45"/>
  <c r="H326" i="45"/>
  <c r="D326" i="45"/>
  <c r="H325" i="45"/>
  <c r="C325" i="45"/>
  <c r="C314" i="45" s="1"/>
  <c r="H324" i="45"/>
  <c r="E324" i="45"/>
  <c r="D324" i="45"/>
  <c r="H323" i="45"/>
  <c r="E323" i="45"/>
  <c r="D323" i="45"/>
  <c r="H322" i="45"/>
  <c r="D322" i="45"/>
  <c r="E322" i="45" s="1"/>
  <c r="H321" i="45"/>
  <c r="D321" i="45"/>
  <c r="E321" i="45" s="1"/>
  <c r="H320" i="45"/>
  <c r="E320" i="45"/>
  <c r="D320" i="45"/>
  <c r="H319" i="45"/>
  <c r="D319" i="45"/>
  <c r="E319" i="45" s="1"/>
  <c r="H318" i="45"/>
  <c r="D318" i="45"/>
  <c r="E318" i="45" s="1"/>
  <c r="H317" i="45"/>
  <c r="D317" i="45"/>
  <c r="H316" i="45"/>
  <c r="E316" i="45"/>
  <c r="D316" i="45"/>
  <c r="H315" i="45"/>
  <c r="C315" i="45"/>
  <c r="H314" i="45"/>
  <c r="H313" i="45"/>
  <c r="E313" i="45"/>
  <c r="D313" i="45"/>
  <c r="H312" i="45"/>
  <c r="D312" i="45"/>
  <c r="E312" i="45" s="1"/>
  <c r="H311" i="45"/>
  <c r="D311" i="45"/>
  <c r="E311" i="45" s="1"/>
  <c r="H310" i="45"/>
  <c r="E310" i="45"/>
  <c r="D310" i="45"/>
  <c r="H309" i="45"/>
  <c r="D309" i="45"/>
  <c r="E309" i="45" s="1"/>
  <c r="H308" i="45"/>
  <c r="H307" i="45"/>
  <c r="D307" i="45"/>
  <c r="E307" i="45" s="1"/>
  <c r="H306" i="45"/>
  <c r="D306" i="45"/>
  <c r="E306" i="45" s="1"/>
  <c r="H305" i="45"/>
  <c r="H304" i="45"/>
  <c r="D304" i="45"/>
  <c r="E304" i="45" s="1"/>
  <c r="H303" i="45"/>
  <c r="D303" i="45"/>
  <c r="E303" i="45" s="1"/>
  <c r="H302" i="45"/>
  <c r="H301" i="45"/>
  <c r="D301" i="45"/>
  <c r="E301" i="45" s="1"/>
  <c r="H300" i="45"/>
  <c r="E300" i="45"/>
  <c r="D300" i="45"/>
  <c r="H299" i="45"/>
  <c r="D299" i="45"/>
  <c r="E299" i="45" s="1"/>
  <c r="H298" i="45"/>
  <c r="H297" i="45"/>
  <c r="D297" i="45"/>
  <c r="E297" i="45" s="1"/>
  <c r="H296" i="45"/>
  <c r="H295" i="45"/>
  <c r="D295" i="45"/>
  <c r="E295" i="45" s="1"/>
  <c r="H294" i="45"/>
  <c r="E294" i="45"/>
  <c r="D294" i="45"/>
  <c r="H293" i="45"/>
  <c r="D293" i="45"/>
  <c r="E293" i="45" s="1"/>
  <c r="H292" i="45"/>
  <c r="E292" i="45"/>
  <c r="D292" i="45"/>
  <c r="H291" i="45"/>
  <c r="E291" i="45"/>
  <c r="D291" i="45"/>
  <c r="H290" i="45"/>
  <c r="E290" i="45"/>
  <c r="D290" i="45"/>
  <c r="H289" i="45"/>
  <c r="H288" i="45"/>
  <c r="E288" i="45"/>
  <c r="D288" i="45"/>
  <c r="H287" i="45"/>
  <c r="D287" i="45"/>
  <c r="E287" i="45" s="1"/>
  <c r="H286" i="45"/>
  <c r="E286" i="45"/>
  <c r="D286" i="45"/>
  <c r="H285" i="45"/>
  <c r="E285" i="45"/>
  <c r="D285" i="45"/>
  <c r="H284" i="45"/>
  <c r="D284" i="45"/>
  <c r="E284" i="45" s="1"/>
  <c r="H283" i="45"/>
  <c r="D283" i="45"/>
  <c r="E283" i="45" s="1"/>
  <c r="H282" i="45"/>
  <c r="D282" i="45"/>
  <c r="E282" i="45" s="1"/>
  <c r="H281" i="45"/>
  <c r="D281" i="45"/>
  <c r="E281" i="45" s="1"/>
  <c r="H280" i="45"/>
  <c r="D280" i="45"/>
  <c r="E280" i="45" s="1"/>
  <c r="H279" i="45"/>
  <c r="E279" i="45"/>
  <c r="D279" i="45"/>
  <c r="H278" i="45"/>
  <c r="D278" i="45"/>
  <c r="E278" i="45" s="1"/>
  <c r="H277" i="45"/>
  <c r="D277" i="45"/>
  <c r="E277" i="45" s="1"/>
  <c r="H276" i="45"/>
  <c r="D276" i="45"/>
  <c r="E276" i="45" s="1"/>
  <c r="H275" i="45"/>
  <c r="E275" i="45"/>
  <c r="D275" i="45"/>
  <c r="H274" i="45"/>
  <c r="D274" i="45"/>
  <c r="E274" i="45" s="1"/>
  <c r="H273" i="45"/>
  <c r="D273" i="45"/>
  <c r="E273" i="45" s="1"/>
  <c r="H272" i="45"/>
  <c r="D272" i="45"/>
  <c r="E272" i="45" s="1"/>
  <c r="H271" i="45"/>
  <c r="E271" i="45"/>
  <c r="D271" i="45"/>
  <c r="H270" i="45"/>
  <c r="D270" i="45"/>
  <c r="E270" i="45" s="1"/>
  <c r="H269" i="45"/>
  <c r="D269" i="45"/>
  <c r="E269" i="45" s="1"/>
  <c r="H268" i="45"/>
  <c r="D268" i="45"/>
  <c r="E268" i="45" s="1"/>
  <c r="H267" i="45"/>
  <c r="E267" i="45"/>
  <c r="D267" i="45"/>
  <c r="H266" i="45"/>
  <c r="D266" i="45"/>
  <c r="E266" i="45" s="1"/>
  <c r="H265" i="45"/>
  <c r="H264" i="45"/>
  <c r="D264" i="45"/>
  <c r="E264" i="45" s="1"/>
  <c r="E263" i="45" s="1"/>
  <c r="C263" i="45"/>
  <c r="H263" i="45" s="1"/>
  <c r="H262" i="45"/>
  <c r="D262" i="45"/>
  <c r="E262" i="45" s="1"/>
  <c r="E260" i="45" s="1"/>
  <c r="H261" i="45"/>
  <c r="D261" i="45"/>
  <c r="E261" i="45" s="1"/>
  <c r="H260" i="45"/>
  <c r="C260" i="45"/>
  <c r="C259" i="45"/>
  <c r="E252" i="45"/>
  <c r="D252" i="45"/>
  <c r="D251" i="45"/>
  <c r="C250" i="45"/>
  <c r="E249" i="45"/>
  <c r="D249" i="45"/>
  <c r="D248" i="45"/>
  <c r="E248" i="45" s="1"/>
  <c r="D247" i="45"/>
  <c r="D244" i="45" s="1"/>
  <c r="D243" i="45" s="1"/>
  <c r="D246" i="45"/>
  <c r="E246" i="45" s="1"/>
  <c r="D245" i="45"/>
  <c r="E245" i="45" s="1"/>
  <c r="C244" i="45"/>
  <c r="C243" i="45" s="1"/>
  <c r="D242" i="45"/>
  <c r="D239" i="45" s="1"/>
  <c r="D238" i="45" s="1"/>
  <c r="D241" i="45"/>
  <c r="E241" i="45" s="1"/>
  <c r="D240" i="45"/>
  <c r="E240" i="45" s="1"/>
  <c r="C239" i="45"/>
  <c r="C238" i="45" s="1"/>
  <c r="D237" i="45"/>
  <c r="D236" i="45" s="1"/>
  <c r="D235" i="45" s="1"/>
  <c r="C236" i="45"/>
  <c r="C235" i="45" s="1"/>
  <c r="D234" i="45"/>
  <c r="D233" i="45" s="1"/>
  <c r="C233" i="45"/>
  <c r="E232" i="45"/>
  <c r="D232" i="45"/>
  <c r="D231" i="45"/>
  <c r="E231" i="45" s="1"/>
  <c r="E230" i="45"/>
  <c r="D230" i="45"/>
  <c r="C229" i="45"/>
  <c r="C228" i="45"/>
  <c r="E227" i="45"/>
  <c r="D227" i="45"/>
  <c r="D226" i="45"/>
  <c r="E225" i="45"/>
  <c r="D225" i="45"/>
  <c r="D224" i="45"/>
  <c r="E224" i="45" s="1"/>
  <c r="C223" i="45"/>
  <c r="C222" i="45" s="1"/>
  <c r="D221" i="45"/>
  <c r="C220" i="45"/>
  <c r="D219" i="45"/>
  <c r="D216" i="45" s="1"/>
  <c r="D218" i="45"/>
  <c r="E218" i="45" s="1"/>
  <c r="E217" i="45"/>
  <c r="D217" i="45"/>
  <c r="C216" i="45"/>
  <c r="C215" i="45" s="1"/>
  <c r="E214" i="45"/>
  <c r="E213" i="45" s="1"/>
  <c r="D214" i="45"/>
  <c r="D213" i="45" s="1"/>
  <c r="C213" i="45"/>
  <c r="E212" i="45"/>
  <c r="E211" i="45" s="1"/>
  <c r="D212" i="45"/>
  <c r="D211" i="45"/>
  <c r="C211" i="45"/>
  <c r="D210" i="45"/>
  <c r="E210" i="45" s="1"/>
  <c r="E209" i="45"/>
  <c r="E207" i="45" s="1"/>
  <c r="D209" i="45"/>
  <c r="D208" i="45"/>
  <c r="E208" i="45" s="1"/>
  <c r="D207" i="45"/>
  <c r="C207" i="45"/>
  <c r="D206" i="45"/>
  <c r="E206" i="45" s="1"/>
  <c r="E205" i="45"/>
  <c r="E204" i="45" s="1"/>
  <c r="D205" i="45"/>
  <c r="C204" i="45"/>
  <c r="C203" i="45"/>
  <c r="E202" i="45"/>
  <c r="E201" i="45" s="1"/>
  <c r="E200" i="45" s="1"/>
  <c r="D202" i="45"/>
  <c r="D201" i="45"/>
  <c r="D200" i="45" s="1"/>
  <c r="C201" i="45"/>
  <c r="C200" i="45"/>
  <c r="E199" i="45"/>
  <c r="E198" i="45" s="1"/>
  <c r="E197" i="45" s="1"/>
  <c r="D199" i="45"/>
  <c r="D198" i="45"/>
  <c r="D197" i="45" s="1"/>
  <c r="C198" i="45"/>
  <c r="C197" i="45" s="1"/>
  <c r="E196" i="45"/>
  <c r="E195" i="45" s="1"/>
  <c r="D196" i="45"/>
  <c r="D195" i="45"/>
  <c r="C195" i="45"/>
  <c r="D194" i="45"/>
  <c r="E194" i="45" s="1"/>
  <c r="E193" i="45"/>
  <c r="D193" i="45"/>
  <c r="C193" i="45"/>
  <c r="D192" i="45"/>
  <c r="E192" i="45" s="1"/>
  <c r="E191" i="45"/>
  <c r="D191" i="45"/>
  <c r="D190" i="45"/>
  <c r="C189" i="45"/>
  <c r="C188" i="45" s="1"/>
  <c r="D187" i="45"/>
  <c r="E187" i="45" s="1"/>
  <c r="E186" i="45"/>
  <c r="E185" i="45" s="1"/>
  <c r="E184" i="45" s="1"/>
  <c r="D186" i="45"/>
  <c r="C185" i="45"/>
  <c r="C184" i="45"/>
  <c r="E183" i="45"/>
  <c r="E182" i="45" s="1"/>
  <c r="D183" i="45"/>
  <c r="D182" i="45"/>
  <c r="C182" i="45"/>
  <c r="C179" i="45" s="1"/>
  <c r="C178" i="45" s="1"/>
  <c r="D181" i="45"/>
  <c r="E181" i="45" s="1"/>
  <c r="E180" i="45" s="1"/>
  <c r="E179" i="45" s="1"/>
  <c r="D180" i="45"/>
  <c r="C180" i="45"/>
  <c r="D179" i="45"/>
  <c r="H176" i="45"/>
  <c r="E176" i="45"/>
  <c r="D176" i="45"/>
  <c r="H175" i="45"/>
  <c r="D175" i="45"/>
  <c r="E175" i="45" s="1"/>
  <c r="E174" i="45" s="1"/>
  <c r="D174" i="45"/>
  <c r="C174" i="45"/>
  <c r="H174" i="45" s="1"/>
  <c r="H173" i="45"/>
  <c r="D173" i="45"/>
  <c r="E173" i="45" s="1"/>
  <c r="H172" i="45"/>
  <c r="D172" i="45"/>
  <c r="E172" i="45" s="1"/>
  <c r="H171" i="45"/>
  <c r="E171" i="45"/>
  <c r="C171" i="45"/>
  <c r="C170" i="45"/>
  <c r="H170" i="45" s="1"/>
  <c r="J170" i="45" s="1"/>
  <c r="H169" i="45"/>
  <c r="D169" i="45"/>
  <c r="E169" i="45" s="1"/>
  <c r="H168" i="45"/>
  <c r="E168" i="45"/>
  <c r="E167" i="45" s="1"/>
  <c r="D168" i="45"/>
  <c r="H167" i="45"/>
  <c r="D167" i="45"/>
  <c r="C167" i="45"/>
  <c r="H166" i="45"/>
  <c r="D166" i="45"/>
  <c r="E166" i="45" s="1"/>
  <c r="H165" i="45"/>
  <c r="D165" i="45"/>
  <c r="C164" i="45"/>
  <c r="H164" i="45" s="1"/>
  <c r="H162" i="45"/>
  <c r="D162" i="45"/>
  <c r="E162" i="45" s="1"/>
  <c r="H161" i="45"/>
  <c r="D161" i="45"/>
  <c r="E161" i="45" s="1"/>
  <c r="H160" i="45"/>
  <c r="E160" i="45"/>
  <c r="C160" i="45"/>
  <c r="H159" i="45"/>
  <c r="E159" i="45"/>
  <c r="D159" i="45"/>
  <c r="H158" i="45"/>
  <c r="D158" i="45"/>
  <c r="E158" i="45" s="1"/>
  <c r="E157" i="45" s="1"/>
  <c r="D157" i="45"/>
  <c r="C157" i="45"/>
  <c r="H157" i="45" s="1"/>
  <c r="H156" i="45"/>
  <c r="D156" i="45"/>
  <c r="E156" i="45" s="1"/>
  <c r="E154" i="45" s="1"/>
  <c r="E153" i="45" s="1"/>
  <c r="H155" i="45"/>
  <c r="D155" i="45"/>
  <c r="E155" i="45" s="1"/>
  <c r="H154" i="45"/>
  <c r="C154" i="45"/>
  <c r="C153" i="45"/>
  <c r="H153" i="45" s="1"/>
  <c r="J153" i="45" s="1"/>
  <c r="H151" i="45"/>
  <c r="D151" i="45"/>
  <c r="E151" i="45" s="1"/>
  <c r="H150" i="45"/>
  <c r="D150" i="45"/>
  <c r="E150" i="45" s="1"/>
  <c r="H149" i="45"/>
  <c r="E149" i="45"/>
  <c r="C149" i="45"/>
  <c r="H148" i="45"/>
  <c r="E148" i="45"/>
  <c r="D148" i="45"/>
  <c r="H147" i="45"/>
  <c r="D147" i="45"/>
  <c r="E147" i="45" s="1"/>
  <c r="E146" i="45" s="1"/>
  <c r="D146" i="45"/>
  <c r="C146" i="45"/>
  <c r="H146" i="45" s="1"/>
  <c r="H145" i="45"/>
  <c r="D145" i="45"/>
  <c r="E145" i="45" s="1"/>
  <c r="H144" i="45"/>
  <c r="D144" i="45"/>
  <c r="E144" i="45" s="1"/>
  <c r="H143" i="45"/>
  <c r="E143" i="45"/>
  <c r="C143" i="45"/>
  <c r="H142" i="45"/>
  <c r="E142" i="45"/>
  <c r="D142" i="45"/>
  <c r="H141" i="45"/>
  <c r="D141" i="45"/>
  <c r="E141" i="45" s="1"/>
  <c r="E140" i="45" s="1"/>
  <c r="D140" i="45"/>
  <c r="C140" i="45"/>
  <c r="H140" i="45" s="1"/>
  <c r="H139" i="45"/>
  <c r="E139" i="45"/>
  <c r="H138" i="45"/>
  <c r="E138" i="45"/>
  <c r="D138" i="45"/>
  <c r="H137" i="45"/>
  <c r="D137" i="45"/>
  <c r="E137" i="45" s="1"/>
  <c r="E136" i="45" s="1"/>
  <c r="C136" i="45"/>
  <c r="H134" i="45"/>
  <c r="D134" i="45"/>
  <c r="E134" i="45" s="1"/>
  <c r="H133" i="45"/>
  <c r="D133" i="45"/>
  <c r="C132" i="45"/>
  <c r="H132" i="45" s="1"/>
  <c r="H131" i="45"/>
  <c r="D131" i="45"/>
  <c r="E131" i="45" s="1"/>
  <c r="H130" i="45"/>
  <c r="E130" i="45"/>
  <c r="E129" i="45" s="1"/>
  <c r="D130" i="45"/>
  <c r="H129" i="45"/>
  <c r="D129" i="45"/>
  <c r="C129" i="45"/>
  <c r="H128" i="45"/>
  <c r="D128" i="45"/>
  <c r="E128" i="45" s="1"/>
  <c r="H127" i="45"/>
  <c r="D127" i="45"/>
  <c r="C126" i="45"/>
  <c r="H126" i="45" s="1"/>
  <c r="H125" i="45"/>
  <c r="D125" i="45"/>
  <c r="E125" i="45" s="1"/>
  <c r="H124" i="45"/>
  <c r="E124" i="45"/>
  <c r="E123" i="45" s="1"/>
  <c r="D124" i="45"/>
  <c r="H123" i="45"/>
  <c r="D123" i="45"/>
  <c r="C123" i="45"/>
  <c r="H122" i="45"/>
  <c r="D122" i="45"/>
  <c r="E122" i="45" s="1"/>
  <c r="H121" i="45"/>
  <c r="D121" i="45"/>
  <c r="C120" i="45"/>
  <c r="C116" i="45" s="1"/>
  <c r="H116" i="45" s="1"/>
  <c r="J116" i="45" s="1"/>
  <c r="H119" i="45"/>
  <c r="D119" i="45"/>
  <c r="E119" i="45" s="1"/>
  <c r="H118" i="45"/>
  <c r="E118" i="45"/>
  <c r="E117" i="45" s="1"/>
  <c r="D118" i="45"/>
  <c r="H117" i="45"/>
  <c r="D117" i="45"/>
  <c r="C117" i="45"/>
  <c r="H113" i="45"/>
  <c r="E113" i="45"/>
  <c r="H112" i="45"/>
  <c r="E112" i="45"/>
  <c r="D112" i="45"/>
  <c r="H111" i="45"/>
  <c r="D111" i="45"/>
  <c r="E111" i="45" s="1"/>
  <c r="H110" i="45"/>
  <c r="E110" i="45"/>
  <c r="H109" i="45"/>
  <c r="E109" i="45"/>
  <c r="H108" i="45"/>
  <c r="D108" i="45"/>
  <c r="E108" i="45" s="1"/>
  <c r="H107" i="45"/>
  <c r="D107" i="45"/>
  <c r="E107" i="45" s="1"/>
  <c r="H106" i="45"/>
  <c r="E106" i="45"/>
  <c r="H105" i="45"/>
  <c r="D105" i="45"/>
  <c r="E105" i="45" s="1"/>
  <c r="H104" i="45"/>
  <c r="E104" i="45"/>
  <c r="H103" i="45"/>
  <c r="E103" i="45"/>
  <c r="H102" i="45"/>
  <c r="D102" i="45"/>
  <c r="E102" i="45" s="1"/>
  <c r="H101" i="45"/>
  <c r="E101" i="45"/>
  <c r="D101" i="45"/>
  <c r="H100" i="45"/>
  <c r="D100" i="45"/>
  <c r="E100" i="45" s="1"/>
  <c r="H99" i="45"/>
  <c r="E99" i="45"/>
  <c r="H98" i="45"/>
  <c r="E98" i="45"/>
  <c r="H97" i="45"/>
  <c r="J97" i="45" s="1"/>
  <c r="C97" i="45"/>
  <c r="H96" i="45"/>
  <c r="D96" i="45"/>
  <c r="E96" i="45" s="1"/>
  <c r="H95" i="45"/>
  <c r="E95" i="45"/>
  <c r="H94" i="45"/>
  <c r="E94" i="45"/>
  <c r="H93" i="45"/>
  <c r="D93" i="45"/>
  <c r="E93" i="45" s="1"/>
  <c r="H92" i="45"/>
  <c r="D92" i="45"/>
  <c r="E92" i="45" s="1"/>
  <c r="H91" i="45"/>
  <c r="E91" i="45"/>
  <c r="H90" i="45"/>
  <c r="D90" i="45"/>
  <c r="E90" i="45" s="1"/>
  <c r="H89" i="45"/>
  <c r="D89" i="45"/>
  <c r="E89" i="45" s="1"/>
  <c r="H88" i="45"/>
  <c r="E88" i="45"/>
  <c r="D88" i="45"/>
  <c r="H87" i="45"/>
  <c r="D87" i="45"/>
  <c r="E87" i="45" s="1"/>
  <c r="H86" i="45"/>
  <c r="D86" i="45"/>
  <c r="E86" i="45" s="1"/>
  <c r="H85" i="45"/>
  <c r="D85" i="45"/>
  <c r="E85" i="45" s="1"/>
  <c r="H84" i="45"/>
  <c r="E84" i="45"/>
  <c r="D84" i="45"/>
  <c r="H83" i="45"/>
  <c r="E83" i="45"/>
  <c r="H82" i="45"/>
  <c r="D82" i="45"/>
  <c r="E82" i="45" s="1"/>
  <c r="H81" i="45"/>
  <c r="E81" i="45"/>
  <c r="D81" i="45"/>
  <c r="H80" i="45"/>
  <c r="E80" i="45"/>
  <c r="H79" i="45"/>
  <c r="E79" i="45"/>
  <c r="H78" i="45"/>
  <c r="D78" i="45"/>
  <c r="E78" i="45" s="1"/>
  <c r="H77" i="45"/>
  <c r="D77" i="45"/>
  <c r="E77" i="45" s="1"/>
  <c r="H76" i="45"/>
  <c r="D76" i="45"/>
  <c r="E76" i="45" s="1"/>
  <c r="H75" i="45"/>
  <c r="E75" i="45"/>
  <c r="D75" i="45"/>
  <c r="H74" i="45"/>
  <c r="D74" i="45"/>
  <c r="E74" i="45" s="1"/>
  <c r="H73" i="45"/>
  <c r="E73" i="45"/>
  <c r="H72" i="45"/>
  <c r="E72" i="45"/>
  <c r="D72" i="45"/>
  <c r="H71" i="45"/>
  <c r="D71" i="45"/>
  <c r="E71" i="45" s="1"/>
  <c r="H70" i="45"/>
  <c r="D70" i="45"/>
  <c r="H69" i="45"/>
  <c r="D69" i="45"/>
  <c r="E69" i="45" s="1"/>
  <c r="H68" i="45"/>
  <c r="J68" i="45" s="1"/>
  <c r="C68" i="45"/>
  <c r="C67" i="45"/>
  <c r="H67" i="45" s="1"/>
  <c r="J67" i="45" s="1"/>
  <c r="H66" i="45"/>
  <c r="D66" i="45"/>
  <c r="E66" i="45" s="1"/>
  <c r="H65" i="45"/>
  <c r="D65" i="45"/>
  <c r="E65" i="45" s="1"/>
  <c r="H64" i="45"/>
  <c r="E64" i="45"/>
  <c r="D64" i="45"/>
  <c r="H63" i="45"/>
  <c r="D63" i="45"/>
  <c r="E63" i="45" s="1"/>
  <c r="H62" i="45"/>
  <c r="D62" i="45"/>
  <c r="E62" i="45" s="1"/>
  <c r="C61" i="45"/>
  <c r="H61" i="45" s="1"/>
  <c r="J61" i="45" s="1"/>
  <c r="H60" i="45"/>
  <c r="E60" i="45"/>
  <c r="H59" i="45"/>
  <c r="E59" i="45"/>
  <c r="D59" i="45"/>
  <c r="H58" i="45"/>
  <c r="D58" i="45"/>
  <c r="E58" i="45" s="1"/>
  <c r="H57" i="45"/>
  <c r="E57" i="45"/>
  <c r="H56" i="45"/>
  <c r="E56" i="45"/>
  <c r="H55" i="45"/>
  <c r="E55" i="45"/>
  <c r="H54" i="45"/>
  <c r="E54" i="45"/>
  <c r="H53" i="45"/>
  <c r="E53" i="45"/>
  <c r="H52" i="45"/>
  <c r="E52" i="45"/>
  <c r="H51" i="45"/>
  <c r="D51" i="45"/>
  <c r="E51" i="45" s="1"/>
  <c r="H50" i="45"/>
  <c r="D50" i="45"/>
  <c r="E50" i="45" s="1"/>
  <c r="H49" i="45"/>
  <c r="E49" i="45"/>
  <c r="D49" i="45"/>
  <c r="H48" i="45"/>
  <c r="E48" i="45"/>
  <c r="H47" i="45"/>
  <c r="D47" i="45"/>
  <c r="E47" i="45" s="1"/>
  <c r="H46" i="45"/>
  <c r="E46" i="45"/>
  <c r="D46" i="45"/>
  <c r="H45" i="45"/>
  <c r="E45" i="45"/>
  <c r="H44" i="45"/>
  <c r="E44" i="45"/>
  <c r="H43" i="45"/>
  <c r="D43" i="45"/>
  <c r="E43" i="45" s="1"/>
  <c r="H42" i="45"/>
  <c r="E42" i="45"/>
  <c r="H41" i="45"/>
  <c r="E41" i="45"/>
  <c r="H40" i="45"/>
  <c r="E40" i="45"/>
  <c r="H39" i="45"/>
  <c r="E39" i="45"/>
  <c r="E38" i="45" s="1"/>
  <c r="H38" i="45"/>
  <c r="J38" i="45" s="1"/>
  <c r="C38" i="45"/>
  <c r="H37" i="45"/>
  <c r="D37" i="45"/>
  <c r="E37" i="45" s="1"/>
  <c r="H36" i="45"/>
  <c r="E36" i="45"/>
  <c r="H35" i="45"/>
  <c r="E35" i="45"/>
  <c r="H34" i="45"/>
  <c r="E34" i="45"/>
  <c r="H33" i="45"/>
  <c r="E33" i="45"/>
  <c r="D33" i="45"/>
  <c r="H32" i="45"/>
  <c r="D32" i="45"/>
  <c r="E32" i="45" s="1"/>
  <c r="H31" i="45"/>
  <c r="D31" i="45"/>
  <c r="E31" i="45" s="1"/>
  <c r="H30" i="45"/>
  <c r="D30" i="45"/>
  <c r="E30" i="45" s="1"/>
  <c r="H29" i="45"/>
  <c r="E29" i="45"/>
  <c r="D29" i="45"/>
  <c r="H28" i="45"/>
  <c r="E28" i="45"/>
  <c r="D28" i="45"/>
  <c r="H27" i="45"/>
  <c r="D27" i="45"/>
  <c r="E27" i="45" s="1"/>
  <c r="H26" i="45"/>
  <c r="D26" i="45"/>
  <c r="E26" i="45" s="1"/>
  <c r="H25" i="45"/>
  <c r="E25" i="45"/>
  <c r="D25" i="45"/>
  <c r="H24" i="45"/>
  <c r="D24" i="45"/>
  <c r="E24" i="45" s="1"/>
  <c r="E11" i="45" s="1"/>
  <c r="H23" i="45"/>
  <c r="D23" i="45"/>
  <c r="E23" i="45" s="1"/>
  <c r="H22" i="45"/>
  <c r="D22" i="45"/>
  <c r="E22" i="45" s="1"/>
  <c r="H21" i="45"/>
  <c r="E21" i="45"/>
  <c r="D21" i="45"/>
  <c r="H20" i="45"/>
  <c r="E20" i="45"/>
  <c r="D20" i="45"/>
  <c r="H19" i="45"/>
  <c r="D19" i="45"/>
  <c r="E19" i="45" s="1"/>
  <c r="H18" i="45"/>
  <c r="D18" i="45"/>
  <c r="E18" i="45" s="1"/>
  <c r="H17" i="45"/>
  <c r="E17" i="45"/>
  <c r="H16" i="45"/>
  <c r="D16" i="45"/>
  <c r="E16" i="45" s="1"/>
  <c r="H15" i="45"/>
  <c r="D15" i="45"/>
  <c r="E15" i="45" s="1"/>
  <c r="H14" i="45"/>
  <c r="E14" i="45"/>
  <c r="D14" i="45"/>
  <c r="H13" i="45"/>
  <c r="E13" i="45"/>
  <c r="H12" i="45"/>
  <c r="E12" i="45"/>
  <c r="H11" i="45"/>
  <c r="J11" i="45" s="1"/>
  <c r="C11" i="45"/>
  <c r="H10" i="45"/>
  <c r="E10" i="45"/>
  <c r="H9" i="45"/>
  <c r="D9" i="45"/>
  <c r="E9" i="45" s="1"/>
  <c r="H8" i="45"/>
  <c r="E8" i="45"/>
  <c r="H7" i="45"/>
  <c r="E7" i="45"/>
  <c r="H6" i="45"/>
  <c r="E6" i="45"/>
  <c r="H5" i="45"/>
  <c r="E5" i="45"/>
  <c r="D4" i="45"/>
  <c r="C4" i="45"/>
  <c r="D778" i="44"/>
  <c r="C777" i="44"/>
  <c r="D776" i="44"/>
  <c r="E776" i="44" s="1"/>
  <c r="D775" i="44"/>
  <c r="E775" i="44" s="1"/>
  <c r="E774" i="44"/>
  <c r="E772" i="44" s="1"/>
  <c r="E771" i="44" s="1"/>
  <c r="D774" i="44"/>
  <c r="D773" i="44"/>
  <c r="E773" i="44" s="1"/>
  <c r="D772" i="44"/>
  <c r="D771" i="44" s="1"/>
  <c r="C772" i="44"/>
  <c r="C771" i="44"/>
  <c r="D770" i="44"/>
  <c r="E770" i="44" s="1"/>
  <c r="D769" i="44"/>
  <c r="D768" i="44" s="1"/>
  <c r="D767" i="44" s="1"/>
  <c r="C768" i="44"/>
  <c r="C767" i="44" s="1"/>
  <c r="D766" i="44"/>
  <c r="D765" i="44" s="1"/>
  <c r="C765" i="44"/>
  <c r="E764" i="44"/>
  <c r="D764" i="44"/>
  <c r="D763" i="44"/>
  <c r="E763" i="44" s="1"/>
  <c r="E762" i="44"/>
  <c r="E761" i="44" s="1"/>
  <c r="D762" i="44"/>
  <c r="C761" i="44"/>
  <c r="C760" i="44"/>
  <c r="E759" i="44"/>
  <c r="D759" i="44"/>
  <c r="D758" i="44"/>
  <c r="E758" i="44" s="1"/>
  <c r="E757" i="44"/>
  <c r="D757" i="44"/>
  <c r="C756" i="44"/>
  <c r="C755" i="44"/>
  <c r="E754" i="44"/>
  <c r="D754" i="44"/>
  <c r="D753" i="44"/>
  <c r="E753" i="44" s="1"/>
  <c r="E752" i="44"/>
  <c r="D752" i="44"/>
  <c r="C751" i="44"/>
  <c r="C750" i="44"/>
  <c r="E749" i="44"/>
  <c r="D749" i="44"/>
  <c r="D748" i="44"/>
  <c r="E748" i="44" s="1"/>
  <c r="E747" i="44"/>
  <c r="E746" i="44" s="1"/>
  <c r="D747" i="44"/>
  <c r="D746" i="44"/>
  <c r="C746" i="44"/>
  <c r="D745" i="44"/>
  <c r="E745" i="44" s="1"/>
  <c r="E744" i="44" s="1"/>
  <c r="E743" i="44" s="1"/>
  <c r="D744" i="44"/>
  <c r="C744" i="44"/>
  <c r="D743" i="44"/>
  <c r="C743" i="44"/>
  <c r="D742" i="44"/>
  <c r="E742" i="44" s="1"/>
  <c r="E741" i="44"/>
  <c r="D741" i="44"/>
  <c r="C741" i="44"/>
  <c r="D740" i="44"/>
  <c r="C739" i="44"/>
  <c r="E738" i="44"/>
  <c r="D738" i="44"/>
  <c r="D737" i="44"/>
  <c r="E737" i="44" s="1"/>
  <c r="E736" i="44"/>
  <c r="E734" i="44" s="1"/>
  <c r="E733" i="44" s="1"/>
  <c r="D736" i="44"/>
  <c r="D734" i="44" s="1"/>
  <c r="D733" i="44" s="1"/>
  <c r="D735" i="44"/>
  <c r="E735" i="44" s="1"/>
  <c r="C734" i="44"/>
  <c r="C733" i="44"/>
  <c r="D732" i="44"/>
  <c r="E732" i="44" s="1"/>
  <c r="E731" i="44"/>
  <c r="E730" i="44" s="1"/>
  <c r="D731" i="44"/>
  <c r="C731" i="44"/>
  <c r="D730" i="44"/>
  <c r="C730" i="44"/>
  <c r="D729" i="44"/>
  <c r="E729" i="44" s="1"/>
  <c r="D728" i="44"/>
  <c r="C727" i="44"/>
  <c r="H724" i="44"/>
  <c r="D724" i="44"/>
  <c r="E724" i="44" s="1"/>
  <c r="H723" i="44"/>
  <c r="D723" i="44"/>
  <c r="C722" i="44"/>
  <c r="H722" i="44" s="1"/>
  <c r="H721" i="44"/>
  <c r="D721" i="44"/>
  <c r="E721" i="44" s="1"/>
  <c r="H720" i="44"/>
  <c r="E720" i="44"/>
  <c r="D720" i="44"/>
  <c r="H719" i="44"/>
  <c r="D719" i="44"/>
  <c r="D718" i="44" s="1"/>
  <c r="C718" i="44"/>
  <c r="H715" i="44"/>
  <c r="E715" i="44"/>
  <c r="D715" i="44"/>
  <c r="H714" i="44"/>
  <c r="D714" i="44"/>
  <c r="E714" i="44" s="1"/>
  <c r="H713" i="44"/>
  <c r="D713" i="44"/>
  <c r="E713" i="44" s="1"/>
  <c r="H712" i="44"/>
  <c r="D712" i="44"/>
  <c r="E712" i="44" s="1"/>
  <c r="H711" i="44"/>
  <c r="E711" i="44"/>
  <c r="D711" i="44"/>
  <c r="H710" i="44"/>
  <c r="D710" i="44"/>
  <c r="E710" i="44" s="1"/>
  <c r="H709" i="44"/>
  <c r="D709" i="44"/>
  <c r="E709" i="44" s="1"/>
  <c r="H708" i="44"/>
  <c r="D708" i="44"/>
  <c r="E708" i="44" s="1"/>
  <c r="H707" i="44"/>
  <c r="E707" i="44"/>
  <c r="D707" i="44"/>
  <c r="H706" i="44"/>
  <c r="D706" i="44"/>
  <c r="E706" i="44" s="1"/>
  <c r="H705" i="44"/>
  <c r="D705" i="44"/>
  <c r="E705" i="44" s="1"/>
  <c r="H704" i="44"/>
  <c r="D704" i="44"/>
  <c r="E704" i="44" s="1"/>
  <c r="H703" i="44"/>
  <c r="E703" i="44"/>
  <c r="D703" i="44"/>
  <c r="H702" i="44"/>
  <c r="D702" i="44"/>
  <c r="E702" i="44" s="1"/>
  <c r="H701" i="44"/>
  <c r="D701" i="44"/>
  <c r="C700" i="44"/>
  <c r="H700" i="44" s="1"/>
  <c r="H699" i="44"/>
  <c r="D699" i="44"/>
  <c r="E699" i="44" s="1"/>
  <c r="H698" i="44"/>
  <c r="E698" i="44"/>
  <c r="D698" i="44"/>
  <c r="H697" i="44"/>
  <c r="D697" i="44"/>
  <c r="E697" i="44" s="1"/>
  <c r="H696" i="44"/>
  <c r="D696" i="44"/>
  <c r="E696" i="44" s="1"/>
  <c r="H695" i="44"/>
  <c r="D695" i="44"/>
  <c r="E695" i="44" s="1"/>
  <c r="H694" i="44"/>
  <c r="E694" i="44"/>
  <c r="C694" i="44"/>
  <c r="H693" i="44"/>
  <c r="E693" i="44"/>
  <c r="D693" i="44"/>
  <c r="H692" i="44"/>
  <c r="D692" i="44"/>
  <c r="H691" i="44"/>
  <c r="D691" i="44"/>
  <c r="E691" i="44" s="1"/>
  <c r="H690" i="44"/>
  <c r="D690" i="44"/>
  <c r="E690" i="44" s="1"/>
  <c r="H689" i="44"/>
  <c r="E689" i="44"/>
  <c r="D689" i="44"/>
  <c r="H688" i="44"/>
  <c r="E688" i="44"/>
  <c r="D688" i="44"/>
  <c r="C687" i="44"/>
  <c r="H687" i="44" s="1"/>
  <c r="H686" i="44"/>
  <c r="D686" i="44"/>
  <c r="E686" i="44" s="1"/>
  <c r="H685" i="44"/>
  <c r="D685" i="44"/>
  <c r="E685" i="44" s="1"/>
  <c r="E683" i="44" s="1"/>
  <c r="H684" i="44"/>
  <c r="E684" i="44"/>
  <c r="D684" i="44"/>
  <c r="H683" i="44"/>
  <c r="D683" i="44"/>
  <c r="C683" i="44"/>
  <c r="H682" i="44"/>
  <c r="E682" i="44"/>
  <c r="D682" i="44"/>
  <c r="H681" i="44"/>
  <c r="D681" i="44"/>
  <c r="E681" i="44" s="1"/>
  <c r="H680" i="44"/>
  <c r="D680" i="44"/>
  <c r="E680" i="44" s="1"/>
  <c r="H679" i="44"/>
  <c r="E679" i="44"/>
  <c r="C679" i="44"/>
  <c r="H678" i="44"/>
  <c r="E678" i="44"/>
  <c r="D678" i="44"/>
  <c r="H677" i="44"/>
  <c r="D677" i="44"/>
  <c r="E677" i="44" s="1"/>
  <c r="E676" i="44" s="1"/>
  <c r="D676" i="44"/>
  <c r="C676" i="44"/>
  <c r="H676" i="44" s="1"/>
  <c r="H675" i="44"/>
  <c r="D675" i="44"/>
  <c r="E675" i="44" s="1"/>
  <c r="H674" i="44"/>
  <c r="D674" i="44"/>
  <c r="E674" i="44" s="1"/>
  <c r="H673" i="44"/>
  <c r="E673" i="44"/>
  <c r="D673" i="44"/>
  <c r="H672" i="44"/>
  <c r="D672" i="44"/>
  <c r="E672" i="44" s="1"/>
  <c r="D671" i="44"/>
  <c r="C671" i="44"/>
  <c r="H671" i="44" s="1"/>
  <c r="H670" i="44"/>
  <c r="D670" i="44"/>
  <c r="E670" i="44" s="1"/>
  <c r="H669" i="44"/>
  <c r="D669" i="44"/>
  <c r="E669" i="44" s="1"/>
  <c r="H668" i="44"/>
  <c r="E668" i="44"/>
  <c r="D668" i="44"/>
  <c r="H667" i="44"/>
  <c r="D667" i="44"/>
  <c r="E667" i="44" s="1"/>
  <c r="H666" i="44"/>
  <c r="D666" i="44"/>
  <c r="C665" i="44"/>
  <c r="H665" i="44" s="1"/>
  <c r="H664" i="44"/>
  <c r="D664" i="44"/>
  <c r="E664" i="44" s="1"/>
  <c r="H663" i="44"/>
  <c r="E663" i="44"/>
  <c r="D663" i="44"/>
  <c r="H662" i="44"/>
  <c r="D662" i="44"/>
  <c r="E662" i="44" s="1"/>
  <c r="E661" i="44" s="1"/>
  <c r="D661" i="44"/>
  <c r="C661" i="44"/>
  <c r="H661" i="44" s="1"/>
  <c r="H660" i="44"/>
  <c r="D660" i="44"/>
  <c r="E660" i="44" s="1"/>
  <c r="H659" i="44"/>
  <c r="D659" i="44"/>
  <c r="E659" i="44" s="1"/>
  <c r="H658" i="44"/>
  <c r="E658" i="44"/>
  <c r="D658" i="44"/>
  <c r="H657" i="44"/>
  <c r="D657" i="44"/>
  <c r="E657" i="44" s="1"/>
  <c r="H656" i="44"/>
  <c r="D656" i="44"/>
  <c r="E656" i="44" s="1"/>
  <c r="H655" i="44"/>
  <c r="D655" i="44"/>
  <c r="E655" i="44" s="1"/>
  <c r="H654" i="44"/>
  <c r="E654" i="44"/>
  <c r="D654" i="44"/>
  <c r="H653" i="44"/>
  <c r="C653" i="44"/>
  <c r="H652" i="44"/>
  <c r="D652" i="44"/>
  <c r="E652" i="44" s="1"/>
  <c r="H651" i="44"/>
  <c r="D651" i="44"/>
  <c r="E651" i="44" s="1"/>
  <c r="H650" i="44"/>
  <c r="D650" i="44"/>
  <c r="E650" i="44" s="1"/>
  <c r="H649" i="44"/>
  <c r="E649" i="44"/>
  <c r="D649" i="44"/>
  <c r="H648" i="44"/>
  <c r="D648" i="44"/>
  <c r="E648" i="44" s="1"/>
  <c r="H647" i="44"/>
  <c r="D647" i="44"/>
  <c r="C646" i="44"/>
  <c r="H646" i="44" s="1"/>
  <c r="H644" i="44"/>
  <c r="D644" i="44"/>
  <c r="H643" i="44"/>
  <c r="D643" i="44"/>
  <c r="E643" i="44" s="1"/>
  <c r="C642" i="44"/>
  <c r="H642" i="44" s="1"/>
  <c r="J642" i="44" s="1"/>
  <c r="H641" i="44"/>
  <c r="D641" i="44"/>
  <c r="E641" i="44" s="1"/>
  <c r="H640" i="44"/>
  <c r="E640" i="44"/>
  <c r="D640" i="44"/>
  <c r="H639" i="44"/>
  <c r="D639" i="44"/>
  <c r="H638" i="44"/>
  <c r="J638" i="44" s="1"/>
  <c r="C638" i="44"/>
  <c r="H637" i="44"/>
  <c r="D637" i="44"/>
  <c r="E637" i="44" s="1"/>
  <c r="H636" i="44"/>
  <c r="D636" i="44"/>
  <c r="E636" i="44" s="1"/>
  <c r="H635" i="44"/>
  <c r="D635" i="44"/>
  <c r="E635" i="44" s="1"/>
  <c r="H634" i="44"/>
  <c r="E634" i="44"/>
  <c r="D634" i="44"/>
  <c r="H633" i="44"/>
  <c r="E633" i="44"/>
  <c r="D633" i="44"/>
  <c r="H632" i="44"/>
  <c r="D632" i="44"/>
  <c r="E632" i="44" s="1"/>
  <c r="H631" i="44"/>
  <c r="D631" i="44"/>
  <c r="E631" i="44" s="1"/>
  <c r="H630" i="44"/>
  <c r="E630" i="44"/>
  <c r="D630" i="44"/>
  <c r="H629" i="44"/>
  <c r="D629" i="44"/>
  <c r="E629" i="44" s="1"/>
  <c r="D628" i="44"/>
  <c r="C628" i="44"/>
  <c r="H628" i="44" s="1"/>
  <c r="H627" i="44"/>
  <c r="D627" i="44"/>
  <c r="E627" i="44" s="1"/>
  <c r="H626" i="44"/>
  <c r="D626" i="44"/>
  <c r="E626" i="44" s="1"/>
  <c r="H625" i="44"/>
  <c r="E625" i="44"/>
  <c r="D625" i="44"/>
  <c r="H624" i="44"/>
  <c r="D624" i="44"/>
  <c r="E624" i="44" s="1"/>
  <c r="H623" i="44"/>
  <c r="D623" i="44"/>
  <c r="E623" i="44" s="1"/>
  <c r="H622" i="44"/>
  <c r="D622" i="44"/>
  <c r="E622" i="44" s="1"/>
  <c r="H621" i="44"/>
  <c r="E621" i="44"/>
  <c r="D621" i="44"/>
  <c r="H620" i="44"/>
  <c r="E620" i="44"/>
  <c r="D620" i="44"/>
  <c r="H619" i="44"/>
  <c r="D619" i="44"/>
  <c r="E619" i="44" s="1"/>
  <c r="H618" i="44"/>
  <c r="D618" i="44"/>
  <c r="E618" i="44" s="1"/>
  <c r="H617" i="44"/>
  <c r="E617" i="44"/>
  <c r="D617" i="44"/>
  <c r="H616" i="44"/>
  <c r="C616" i="44"/>
  <c r="H615" i="44"/>
  <c r="D615" i="44"/>
  <c r="E615" i="44" s="1"/>
  <c r="H614" i="44"/>
  <c r="D614" i="44"/>
  <c r="E614" i="44" s="1"/>
  <c r="H613" i="44"/>
  <c r="D613" i="44"/>
  <c r="E613" i="44" s="1"/>
  <c r="H612" i="44"/>
  <c r="E612" i="44"/>
  <c r="D612" i="44"/>
  <c r="H611" i="44"/>
  <c r="E611" i="44"/>
  <c r="D611" i="44"/>
  <c r="H610" i="44"/>
  <c r="D610" i="44"/>
  <c r="H609" i="44"/>
  <c r="D609" i="44"/>
  <c r="E609" i="44" s="1"/>
  <c r="H608" i="44"/>
  <c r="E608" i="44"/>
  <c r="D608" i="44"/>
  <c r="H607" i="44"/>
  <c r="D607" i="44"/>
  <c r="H606" i="44"/>
  <c r="D606" i="44"/>
  <c r="E606" i="44" s="1"/>
  <c r="H605" i="44"/>
  <c r="D605" i="44"/>
  <c r="E605" i="44" s="1"/>
  <c r="H604" i="44"/>
  <c r="E604" i="44"/>
  <c r="D604" i="44"/>
  <c r="H603" i="44"/>
  <c r="C603" i="44"/>
  <c r="H602" i="44"/>
  <c r="E602" i="44"/>
  <c r="E599" i="44" s="1"/>
  <c r="D602" i="44"/>
  <c r="H601" i="44"/>
  <c r="D601" i="44"/>
  <c r="E601" i="44" s="1"/>
  <c r="H600" i="44"/>
  <c r="D600" i="44"/>
  <c r="E600" i="44" s="1"/>
  <c r="H599" i="44"/>
  <c r="C599" i="44"/>
  <c r="H598" i="44"/>
  <c r="E598" i="44"/>
  <c r="D598" i="44"/>
  <c r="H597" i="44"/>
  <c r="E597" i="44"/>
  <c r="D597" i="44"/>
  <c r="H596" i="44"/>
  <c r="D596" i="44"/>
  <c r="H595" i="44"/>
  <c r="C595" i="44"/>
  <c r="H594" i="44"/>
  <c r="D594" i="44"/>
  <c r="E594" i="44" s="1"/>
  <c r="E592" i="44" s="1"/>
  <c r="H593" i="44"/>
  <c r="E593" i="44"/>
  <c r="D593" i="44"/>
  <c r="H592" i="44"/>
  <c r="D592" i="44"/>
  <c r="C592" i="44"/>
  <c r="H591" i="44"/>
  <c r="E591" i="44"/>
  <c r="D591" i="44"/>
  <c r="H590" i="44"/>
  <c r="D590" i="44"/>
  <c r="E590" i="44" s="1"/>
  <c r="H589" i="44"/>
  <c r="D589" i="44"/>
  <c r="E589" i="44" s="1"/>
  <c r="H588" i="44"/>
  <c r="E588" i="44"/>
  <c r="E587" i="44" s="1"/>
  <c r="D588" i="44"/>
  <c r="H587" i="44"/>
  <c r="D587" i="44"/>
  <c r="C587" i="44"/>
  <c r="H586" i="44"/>
  <c r="D586" i="44"/>
  <c r="E586" i="44" s="1"/>
  <c r="H585" i="44"/>
  <c r="D585" i="44"/>
  <c r="E585" i="44" s="1"/>
  <c r="H584" i="44"/>
  <c r="D584" i="44"/>
  <c r="E584" i="44" s="1"/>
  <c r="H583" i="44"/>
  <c r="E583" i="44"/>
  <c r="D583" i="44"/>
  <c r="H582" i="44"/>
  <c r="E582" i="44"/>
  <c r="E581" i="44" s="1"/>
  <c r="D582" i="44"/>
  <c r="D581" i="44"/>
  <c r="C581" i="44"/>
  <c r="H581" i="44" s="1"/>
  <c r="H580" i="44"/>
  <c r="D580" i="44"/>
  <c r="E580" i="44" s="1"/>
  <c r="H579" i="44"/>
  <c r="D579" i="44"/>
  <c r="E579" i="44" s="1"/>
  <c r="E577" i="44" s="1"/>
  <c r="H578" i="44"/>
  <c r="E578" i="44"/>
  <c r="D578" i="44"/>
  <c r="H577" i="44"/>
  <c r="D577" i="44"/>
  <c r="C577" i="44"/>
  <c r="H576" i="44"/>
  <c r="E576" i="44"/>
  <c r="D576" i="44"/>
  <c r="H575" i="44"/>
  <c r="D575" i="44"/>
  <c r="E575" i="44" s="1"/>
  <c r="H574" i="44"/>
  <c r="D574" i="44"/>
  <c r="E574" i="44" s="1"/>
  <c r="H573" i="44"/>
  <c r="E573" i="44"/>
  <c r="D573" i="44"/>
  <c r="H572" i="44"/>
  <c r="E572" i="44"/>
  <c r="D572" i="44"/>
  <c r="H571" i="44"/>
  <c r="D571" i="44"/>
  <c r="E571" i="44" s="1"/>
  <c r="H570" i="44"/>
  <c r="D570" i="44"/>
  <c r="C569" i="44"/>
  <c r="H569" i="44" s="1"/>
  <c r="H568" i="44"/>
  <c r="E568" i="44"/>
  <c r="D568" i="44"/>
  <c r="H567" i="44"/>
  <c r="E567" i="44"/>
  <c r="D567" i="44"/>
  <c r="H566" i="44"/>
  <c r="D566" i="44"/>
  <c r="E566" i="44" s="1"/>
  <c r="H565" i="44"/>
  <c r="D565" i="44"/>
  <c r="E565" i="44" s="1"/>
  <c r="H564" i="44"/>
  <c r="E564" i="44"/>
  <c r="D564" i="44"/>
  <c r="H563" i="44"/>
  <c r="D563" i="44"/>
  <c r="C562" i="44"/>
  <c r="H558" i="44"/>
  <c r="D558" i="44"/>
  <c r="H557" i="44"/>
  <c r="E557" i="44"/>
  <c r="D557" i="44"/>
  <c r="H556" i="44"/>
  <c r="C556" i="44"/>
  <c r="H555" i="44"/>
  <c r="E555" i="44"/>
  <c r="D555" i="44"/>
  <c r="H554" i="44"/>
  <c r="E554" i="44"/>
  <c r="D554" i="44"/>
  <c r="H553" i="44"/>
  <c r="D553" i="44"/>
  <c r="H552" i="44"/>
  <c r="C552" i="44"/>
  <c r="J551" i="44"/>
  <c r="H551" i="44"/>
  <c r="C551" i="44"/>
  <c r="C550" i="44"/>
  <c r="H550" i="44" s="1"/>
  <c r="J550" i="44" s="1"/>
  <c r="H549" i="44"/>
  <c r="E549" i="44"/>
  <c r="D549" i="44"/>
  <c r="H548" i="44"/>
  <c r="E548" i="44"/>
  <c r="D548" i="44"/>
  <c r="H547" i="44"/>
  <c r="J547" i="44" s="1"/>
  <c r="E547" i="44"/>
  <c r="D547" i="44"/>
  <c r="C547" i="44"/>
  <c r="H546" i="44"/>
  <c r="E546" i="44"/>
  <c r="D546" i="44"/>
  <c r="H545" i="44"/>
  <c r="D545" i="44"/>
  <c r="D544" i="44" s="1"/>
  <c r="C544" i="44"/>
  <c r="H544" i="44" s="1"/>
  <c r="H543" i="44"/>
  <c r="D543" i="44"/>
  <c r="E543" i="44" s="1"/>
  <c r="H542" i="44"/>
  <c r="E542" i="44"/>
  <c r="D542" i="44"/>
  <c r="H541" i="44"/>
  <c r="E541" i="44"/>
  <c r="D541" i="44"/>
  <c r="H540" i="44"/>
  <c r="E540" i="44"/>
  <c r="D540" i="44"/>
  <c r="H539" i="44"/>
  <c r="D539" i="44"/>
  <c r="H537" i="44"/>
  <c r="E537" i="44"/>
  <c r="D537" i="44"/>
  <c r="H536" i="44"/>
  <c r="E536" i="44"/>
  <c r="D536" i="44"/>
  <c r="H535" i="44"/>
  <c r="D535" i="44"/>
  <c r="E535" i="44" s="1"/>
  <c r="H534" i="44"/>
  <c r="D534" i="44"/>
  <c r="E534" i="44" s="1"/>
  <c r="H533" i="44"/>
  <c r="E533" i="44"/>
  <c r="D533" i="44"/>
  <c r="H532" i="44"/>
  <c r="E532" i="44"/>
  <c r="D532" i="44"/>
  <c r="E531" i="44"/>
  <c r="D531" i="44"/>
  <c r="C531" i="44"/>
  <c r="H531" i="44" s="1"/>
  <c r="H530" i="44"/>
  <c r="E530" i="44"/>
  <c r="E529" i="44" s="1"/>
  <c r="E528" i="44" s="1"/>
  <c r="D530" i="44"/>
  <c r="D529" i="44" s="1"/>
  <c r="C529" i="44"/>
  <c r="H529" i="44" s="1"/>
  <c r="D528" i="44"/>
  <c r="C528" i="44"/>
  <c r="H528" i="44" s="1"/>
  <c r="H527" i="44"/>
  <c r="D527" i="44"/>
  <c r="E527" i="44" s="1"/>
  <c r="H526" i="44"/>
  <c r="E526" i="44"/>
  <c r="D526" i="44"/>
  <c r="H525" i="44"/>
  <c r="E525" i="44"/>
  <c r="D525" i="44"/>
  <c r="H524" i="44"/>
  <c r="D524" i="44"/>
  <c r="E524" i="44" s="1"/>
  <c r="H523" i="44"/>
  <c r="D523" i="44"/>
  <c r="C522" i="44"/>
  <c r="H522" i="44" s="1"/>
  <c r="H521" i="44"/>
  <c r="E521" i="44"/>
  <c r="D521" i="44"/>
  <c r="H520" i="44"/>
  <c r="E520" i="44"/>
  <c r="D520" i="44"/>
  <c r="H519" i="44"/>
  <c r="D519" i="44"/>
  <c r="E519" i="44" s="1"/>
  <c r="H518" i="44"/>
  <c r="D518" i="44"/>
  <c r="E518" i="44" s="1"/>
  <c r="H517" i="44"/>
  <c r="E517" i="44"/>
  <c r="D517" i="44"/>
  <c r="H516" i="44"/>
  <c r="E516" i="44"/>
  <c r="D516" i="44"/>
  <c r="H515" i="44"/>
  <c r="D515" i="44"/>
  <c r="E515" i="44" s="1"/>
  <c r="H514" i="44"/>
  <c r="D514" i="44"/>
  <c r="C513" i="44"/>
  <c r="H512" i="44"/>
  <c r="E512" i="44"/>
  <c r="D512" i="44"/>
  <c r="H511" i="44"/>
  <c r="E511" i="44"/>
  <c r="D511" i="44"/>
  <c r="H510" i="44"/>
  <c r="D510" i="44"/>
  <c r="H508" i="44"/>
  <c r="D508" i="44"/>
  <c r="H507" i="44"/>
  <c r="E507" i="44"/>
  <c r="D507" i="44"/>
  <c r="H506" i="44"/>
  <c r="E506" i="44"/>
  <c r="D506" i="44"/>
  <c r="H505" i="44"/>
  <c r="E505" i="44"/>
  <c r="D505" i="44"/>
  <c r="C504" i="44"/>
  <c r="H504" i="44" s="1"/>
  <c r="H503" i="44"/>
  <c r="D503" i="44"/>
  <c r="E503" i="44" s="1"/>
  <c r="H502" i="44"/>
  <c r="E502" i="44"/>
  <c r="D502" i="44"/>
  <c r="H501" i="44"/>
  <c r="E501" i="44"/>
  <c r="D501" i="44"/>
  <c r="H500" i="44"/>
  <c r="D500" i="44"/>
  <c r="E500" i="44" s="1"/>
  <c r="H499" i="44"/>
  <c r="D499" i="44"/>
  <c r="H498" i="44"/>
  <c r="E498" i="44"/>
  <c r="D498" i="44"/>
  <c r="H497" i="44"/>
  <c r="C497" i="44"/>
  <c r="H496" i="44"/>
  <c r="E496" i="44"/>
  <c r="D496" i="44"/>
  <c r="H495" i="44"/>
  <c r="D495" i="44"/>
  <c r="D494" i="44" s="1"/>
  <c r="C494" i="44"/>
  <c r="H493" i="44"/>
  <c r="D493" i="44"/>
  <c r="H492" i="44"/>
  <c r="E492" i="44"/>
  <c r="D492" i="44"/>
  <c r="H491" i="44"/>
  <c r="C491" i="44"/>
  <c r="H490" i="44"/>
  <c r="E490" i="44"/>
  <c r="D490" i="44"/>
  <c r="H489" i="44"/>
  <c r="E489" i="44"/>
  <c r="D489" i="44"/>
  <c r="H488" i="44"/>
  <c r="D488" i="44"/>
  <c r="H487" i="44"/>
  <c r="E487" i="44"/>
  <c r="D487" i="44"/>
  <c r="H486" i="44"/>
  <c r="C486" i="44"/>
  <c r="H485" i="44"/>
  <c r="E485" i="44"/>
  <c r="D485" i="44"/>
  <c r="H482" i="44"/>
  <c r="H481" i="44"/>
  <c r="E481" i="44"/>
  <c r="D481" i="44"/>
  <c r="H480" i="44"/>
  <c r="E480" i="44"/>
  <c r="D480" i="44"/>
  <c r="H479" i="44"/>
  <c r="E479" i="44"/>
  <c r="D479" i="44"/>
  <c r="H478" i="44"/>
  <c r="D478" i="44"/>
  <c r="H477" i="44"/>
  <c r="C477" i="44"/>
  <c r="H476" i="44"/>
  <c r="E476" i="44"/>
  <c r="D476" i="44"/>
  <c r="H475" i="44"/>
  <c r="E475" i="44"/>
  <c r="D475" i="44"/>
  <c r="E474" i="44"/>
  <c r="D474" i="44"/>
  <c r="C474" i="44"/>
  <c r="H474" i="44" s="1"/>
  <c r="H473" i="44"/>
  <c r="E473" i="44"/>
  <c r="D473" i="44"/>
  <c r="H472" i="44"/>
  <c r="D472" i="44"/>
  <c r="E472" i="44" s="1"/>
  <c r="H471" i="44"/>
  <c r="E471" i="44"/>
  <c r="D471" i="44"/>
  <c r="H470" i="44"/>
  <c r="E470" i="44"/>
  <c r="D470" i="44"/>
  <c r="H469" i="44"/>
  <c r="D469" i="44"/>
  <c r="D468" i="44" s="1"/>
  <c r="C468" i="44"/>
  <c r="H468" i="44" s="1"/>
  <c r="H467" i="44"/>
  <c r="D467" i="44"/>
  <c r="H466" i="44"/>
  <c r="E466" i="44"/>
  <c r="D466" i="44"/>
  <c r="H465" i="44"/>
  <c r="E465" i="44"/>
  <c r="D465" i="44"/>
  <c r="H464" i="44"/>
  <c r="E464" i="44"/>
  <c r="D464" i="44"/>
  <c r="C463" i="44"/>
  <c r="H463" i="44" s="1"/>
  <c r="H462" i="44"/>
  <c r="D462" i="44"/>
  <c r="E462" i="44" s="1"/>
  <c r="H461" i="44"/>
  <c r="E461" i="44"/>
  <c r="D461" i="44"/>
  <c r="H460" i="44"/>
  <c r="E460" i="44"/>
  <c r="D460" i="44"/>
  <c r="E459" i="44"/>
  <c r="D459" i="44"/>
  <c r="C459" i="44"/>
  <c r="H459" i="44" s="1"/>
  <c r="H458" i="44"/>
  <c r="E458" i="44"/>
  <c r="D458" i="44"/>
  <c r="H457" i="44"/>
  <c r="D457" i="44"/>
  <c r="H456" i="44"/>
  <c r="E456" i="44"/>
  <c r="D456" i="44"/>
  <c r="H455" i="44"/>
  <c r="C455" i="44"/>
  <c r="H454" i="44"/>
  <c r="E454" i="44"/>
  <c r="D454" i="44"/>
  <c r="H453" i="44"/>
  <c r="D453" i="44"/>
  <c r="E453" i="44" s="1"/>
  <c r="H452" i="44"/>
  <c r="D452" i="44"/>
  <c r="H451" i="44"/>
  <c r="E451" i="44"/>
  <c r="D451" i="44"/>
  <c r="H450" i="44"/>
  <c r="C450" i="44"/>
  <c r="H449" i="44"/>
  <c r="E449" i="44"/>
  <c r="D449" i="44"/>
  <c r="H448" i="44"/>
  <c r="E448" i="44"/>
  <c r="D448" i="44"/>
  <c r="H447" i="44"/>
  <c r="D447" i="44"/>
  <c r="H446" i="44"/>
  <c r="E446" i="44"/>
  <c r="D446" i="44"/>
  <c r="H445" i="44"/>
  <c r="C445" i="44"/>
  <c r="H443" i="44"/>
  <c r="E443" i="44"/>
  <c r="D443" i="44"/>
  <c r="H442" i="44"/>
  <c r="E442" i="44"/>
  <c r="D442" i="44"/>
  <c r="H441" i="44"/>
  <c r="D441" i="44"/>
  <c r="E441" i="44" s="1"/>
  <c r="H440" i="44"/>
  <c r="E440" i="44"/>
  <c r="D440" i="44"/>
  <c r="H439" i="44"/>
  <c r="E439" i="44"/>
  <c r="D439" i="44"/>
  <c r="H438" i="44"/>
  <c r="D438" i="44"/>
  <c r="E438" i="44" s="1"/>
  <c r="H437" i="44"/>
  <c r="D437" i="44"/>
  <c r="E437" i="44" s="1"/>
  <c r="H436" i="44"/>
  <c r="E436" i="44"/>
  <c r="D436" i="44"/>
  <c r="H435" i="44"/>
  <c r="E435" i="44"/>
  <c r="D435" i="44"/>
  <c r="H434" i="44"/>
  <c r="D434" i="44"/>
  <c r="E434" i="44" s="1"/>
  <c r="H433" i="44"/>
  <c r="D433" i="44"/>
  <c r="E433" i="44" s="1"/>
  <c r="H432" i="44"/>
  <c r="E432" i="44"/>
  <c r="D432" i="44"/>
  <c r="H431" i="44"/>
  <c r="D431" i="44"/>
  <c r="E431" i="44" s="1"/>
  <c r="H430" i="44"/>
  <c r="D430" i="44"/>
  <c r="E430" i="44" s="1"/>
  <c r="H429" i="44"/>
  <c r="C429" i="44"/>
  <c r="H428" i="44"/>
  <c r="D428" i="44"/>
  <c r="E428" i="44" s="1"/>
  <c r="H427" i="44"/>
  <c r="E427" i="44"/>
  <c r="D427" i="44"/>
  <c r="H426" i="44"/>
  <c r="E426" i="44"/>
  <c r="D426" i="44"/>
  <c r="H425" i="44"/>
  <c r="D425" i="44"/>
  <c r="E425" i="44" s="1"/>
  <c r="H424" i="44"/>
  <c r="D424" i="44"/>
  <c r="E424" i="44" s="1"/>
  <c r="H423" i="44"/>
  <c r="E423" i="44"/>
  <c r="E422" i="44" s="1"/>
  <c r="D423" i="44"/>
  <c r="H422" i="44"/>
  <c r="D422" i="44"/>
  <c r="C422" i="44"/>
  <c r="H421" i="44"/>
  <c r="D421" i="44"/>
  <c r="E421" i="44" s="1"/>
  <c r="H420" i="44"/>
  <c r="D420" i="44"/>
  <c r="E420" i="44" s="1"/>
  <c r="H419" i="44"/>
  <c r="D419" i="44"/>
  <c r="E419" i="44" s="1"/>
  <c r="H418" i="44"/>
  <c r="E418" i="44"/>
  <c r="D418" i="44"/>
  <c r="H417" i="44"/>
  <c r="D417" i="44"/>
  <c r="H416" i="44"/>
  <c r="H415" i="44"/>
  <c r="D415" i="44"/>
  <c r="E415" i="44" s="1"/>
  <c r="H414" i="44"/>
  <c r="E414" i="44"/>
  <c r="D414" i="44"/>
  <c r="H413" i="44"/>
  <c r="D413" i="44"/>
  <c r="E413" i="44" s="1"/>
  <c r="E412" i="44" s="1"/>
  <c r="D412" i="44"/>
  <c r="C412" i="44"/>
  <c r="H412" i="44" s="1"/>
  <c r="H411" i="44"/>
  <c r="D411" i="44"/>
  <c r="E411" i="44" s="1"/>
  <c r="H410" i="44"/>
  <c r="D410" i="44"/>
  <c r="H409" i="44"/>
  <c r="C409" i="44"/>
  <c r="H408" i="44"/>
  <c r="E408" i="44"/>
  <c r="D408" i="44"/>
  <c r="H407" i="44"/>
  <c r="D407" i="44"/>
  <c r="E407" i="44" s="1"/>
  <c r="H406" i="44"/>
  <c r="D406" i="44"/>
  <c r="E406" i="44" s="1"/>
  <c r="H405" i="44"/>
  <c r="D405" i="44"/>
  <c r="C404" i="44"/>
  <c r="H404" i="44" s="1"/>
  <c r="H403" i="44"/>
  <c r="E403" i="44"/>
  <c r="D403" i="44"/>
  <c r="H402" i="44"/>
  <c r="E402" i="44"/>
  <c r="D402" i="44"/>
  <c r="H401" i="44"/>
  <c r="D401" i="44"/>
  <c r="E401" i="44" s="1"/>
  <c r="H400" i="44"/>
  <c r="D400" i="44"/>
  <c r="H399" i="44"/>
  <c r="C399" i="44"/>
  <c r="H398" i="44"/>
  <c r="E398" i="44"/>
  <c r="D398" i="44"/>
  <c r="H397" i="44"/>
  <c r="D397" i="44"/>
  <c r="E397" i="44" s="1"/>
  <c r="H396" i="44"/>
  <c r="D396" i="44"/>
  <c r="E396" i="44" s="1"/>
  <c r="H395" i="44"/>
  <c r="D395" i="44"/>
  <c r="C395" i="44"/>
  <c r="H394" i="44"/>
  <c r="D394" i="44"/>
  <c r="H393" i="44"/>
  <c r="E393" i="44"/>
  <c r="D393" i="44"/>
  <c r="H392" i="44"/>
  <c r="C392" i="44"/>
  <c r="H391" i="44"/>
  <c r="E391" i="44"/>
  <c r="D391" i="44"/>
  <c r="H390" i="44"/>
  <c r="D390" i="44"/>
  <c r="E390" i="44" s="1"/>
  <c r="H389" i="44"/>
  <c r="D389" i="44"/>
  <c r="H388" i="44"/>
  <c r="C388" i="44"/>
  <c r="H387" i="44"/>
  <c r="E387" i="44"/>
  <c r="D387" i="44"/>
  <c r="H386" i="44"/>
  <c r="D386" i="44"/>
  <c r="E386" i="44" s="1"/>
  <c r="H385" i="44"/>
  <c r="E385" i="44"/>
  <c r="D385" i="44"/>
  <c r="H384" i="44"/>
  <c r="D384" i="44"/>
  <c r="H383" i="44"/>
  <c r="E383" i="44"/>
  <c r="D383" i="44"/>
  <c r="H382" i="44"/>
  <c r="C382" i="44"/>
  <c r="H381" i="44"/>
  <c r="E381" i="44"/>
  <c r="D381" i="44"/>
  <c r="H380" i="44"/>
  <c r="E380" i="44"/>
  <c r="D380" i="44"/>
  <c r="H379" i="44"/>
  <c r="D379" i="44"/>
  <c r="H378" i="44"/>
  <c r="C378" i="44"/>
  <c r="H377" i="44"/>
  <c r="E377" i="44"/>
  <c r="D377" i="44"/>
  <c r="H376" i="44"/>
  <c r="E376" i="44"/>
  <c r="D376" i="44"/>
  <c r="H375" i="44"/>
  <c r="D375" i="44"/>
  <c r="E375" i="44" s="1"/>
  <c r="H374" i="44"/>
  <c r="D374" i="44"/>
  <c r="C373" i="44"/>
  <c r="H373" i="44" s="1"/>
  <c r="H372" i="44"/>
  <c r="E372" i="44"/>
  <c r="D372" i="44"/>
  <c r="H371" i="44"/>
  <c r="E371" i="44"/>
  <c r="D371" i="44"/>
  <c r="H370" i="44"/>
  <c r="D370" i="44"/>
  <c r="E370" i="44" s="1"/>
  <c r="H369" i="44"/>
  <c r="D369" i="44"/>
  <c r="C368" i="44"/>
  <c r="H368" i="44" s="1"/>
  <c r="H367" i="44"/>
  <c r="E367" i="44"/>
  <c r="D367" i="44"/>
  <c r="H366" i="44"/>
  <c r="E366" i="44"/>
  <c r="D366" i="44"/>
  <c r="H365" i="44"/>
  <c r="D365" i="44"/>
  <c r="E365" i="44" s="1"/>
  <c r="H364" i="44"/>
  <c r="D364" i="44"/>
  <c r="H363" i="44"/>
  <c r="E363" i="44"/>
  <c r="D363" i="44"/>
  <c r="H362" i="44"/>
  <c r="C362" i="44"/>
  <c r="H361" i="44"/>
  <c r="E361" i="44"/>
  <c r="D361" i="44"/>
  <c r="H360" i="44"/>
  <c r="D360" i="44"/>
  <c r="E360" i="44" s="1"/>
  <c r="H359" i="44"/>
  <c r="D359" i="44"/>
  <c r="H358" i="44"/>
  <c r="E358" i="44"/>
  <c r="D358" i="44"/>
  <c r="H357" i="44"/>
  <c r="C357" i="44"/>
  <c r="H356" i="44"/>
  <c r="E356" i="44"/>
  <c r="D356" i="44"/>
  <c r="H355" i="44"/>
  <c r="D355" i="44"/>
  <c r="E355" i="44" s="1"/>
  <c r="H354" i="44"/>
  <c r="D354" i="44"/>
  <c r="C353" i="44"/>
  <c r="H353" i="44" s="1"/>
  <c r="H352" i="44"/>
  <c r="E352" i="44"/>
  <c r="D352" i="44"/>
  <c r="H351" i="44"/>
  <c r="E351" i="44"/>
  <c r="D351" i="44"/>
  <c r="H350" i="44"/>
  <c r="E350" i="44"/>
  <c r="D350" i="44"/>
  <c r="H349" i="44"/>
  <c r="D349" i="44"/>
  <c r="H348" i="44"/>
  <c r="C348" i="44"/>
  <c r="H347" i="44"/>
  <c r="E347" i="44"/>
  <c r="D347" i="44"/>
  <c r="H346" i="44"/>
  <c r="E346" i="44"/>
  <c r="D346" i="44"/>
  <c r="H345" i="44"/>
  <c r="D345" i="44"/>
  <c r="E345" i="44" s="1"/>
  <c r="E344" i="44" s="1"/>
  <c r="D344" i="44"/>
  <c r="C344" i="44"/>
  <c r="H343" i="44"/>
  <c r="D343" i="44"/>
  <c r="E343" i="44" s="1"/>
  <c r="H342" i="44"/>
  <c r="E342" i="44"/>
  <c r="D342" i="44"/>
  <c r="H341" i="44"/>
  <c r="E341" i="44"/>
  <c r="D341" i="44"/>
  <c r="H338" i="44"/>
  <c r="E338" i="44"/>
  <c r="D338" i="44"/>
  <c r="H337" i="44"/>
  <c r="D337" i="44"/>
  <c r="E337" i="44" s="1"/>
  <c r="H336" i="44"/>
  <c r="D336" i="44"/>
  <c r="E336" i="44" s="1"/>
  <c r="H335" i="44"/>
  <c r="E335" i="44"/>
  <c r="D335" i="44"/>
  <c r="H334" i="44"/>
  <c r="E334" i="44"/>
  <c r="D334" i="44"/>
  <c r="H333" i="44"/>
  <c r="E333" i="44"/>
  <c r="D333" i="44"/>
  <c r="H332" i="44"/>
  <c r="D332" i="44"/>
  <c r="H331" i="44"/>
  <c r="C331" i="44"/>
  <c r="H330" i="44"/>
  <c r="E330" i="44"/>
  <c r="D330" i="44"/>
  <c r="H329" i="44"/>
  <c r="E329" i="44"/>
  <c r="D329" i="44"/>
  <c r="E328" i="44"/>
  <c r="D328" i="44"/>
  <c r="C328" i="44"/>
  <c r="H328" i="44" s="1"/>
  <c r="H327" i="44"/>
  <c r="E327" i="44"/>
  <c r="D327" i="44"/>
  <c r="H326" i="44"/>
  <c r="D326" i="44"/>
  <c r="H325" i="44"/>
  <c r="C325" i="44"/>
  <c r="C314" i="44" s="1"/>
  <c r="H324" i="44"/>
  <c r="E324" i="44"/>
  <c r="D324" i="44"/>
  <c r="H323" i="44"/>
  <c r="E323" i="44"/>
  <c r="D323" i="44"/>
  <c r="H322" i="44"/>
  <c r="D322" i="44"/>
  <c r="E322" i="44" s="1"/>
  <c r="H321" i="44"/>
  <c r="D321" i="44"/>
  <c r="E321" i="44" s="1"/>
  <c r="H320" i="44"/>
  <c r="E320" i="44"/>
  <c r="D320" i="44"/>
  <c r="H319" i="44"/>
  <c r="E319" i="44"/>
  <c r="D319" i="44"/>
  <c r="H318" i="44"/>
  <c r="E318" i="44"/>
  <c r="D318" i="44"/>
  <c r="H317" i="44"/>
  <c r="D317" i="44"/>
  <c r="H316" i="44"/>
  <c r="E316" i="44"/>
  <c r="D316" i="44"/>
  <c r="H315" i="44"/>
  <c r="C315" i="44"/>
  <c r="H314" i="44"/>
  <c r="H313" i="44"/>
  <c r="E313" i="44"/>
  <c r="D313" i="44"/>
  <c r="H312" i="44"/>
  <c r="E312" i="44"/>
  <c r="D312" i="44"/>
  <c r="H311" i="44"/>
  <c r="D311" i="44"/>
  <c r="E311" i="44" s="1"/>
  <c r="H310" i="44"/>
  <c r="E310" i="44"/>
  <c r="D310" i="44"/>
  <c r="H309" i="44"/>
  <c r="E309" i="44"/>
  <c r="E308" i="44" s="1"/>
  <c r="D309" i="44"/>
  <c r="H308" i="44"/>
  <c r="D308" i="44"/>
  <c r="H307" i="44"/>
  <c r="D307" i="44"/>
  <c r="H306" i="44"/>
  <c r="E306" i="44"/>
  <c r="D306" i="44"/>
  <c r="H305" i="44"/>
  <c r="H304" i="44"/>
  <c r="D304" i="44"/>
  <c r="E304" i="44" s="1"/>
  <c r="H303" i="44"/>
  <c r="D303" i="44"/>
  <c r="H302" i="44"/>
  <c r="H301" i="44"/>
  <c r="E301" i="44"/>
  <c r="D301" i="44"/>
  <c r="H300" i="44"/>
  <c r="D300" i="44"/>
  <c r="E300" i="44" s="1"/>
  <c r="H299" i="44"/>
  <c r="D299" i="44"/>
  <c r="H298" i="44"/>
  <c r="H297" i="44"/>
  <c r="E297" i="44"/>
  <c r="E296" i="44" s="1"/>
  <c r="D297" i="44"/>
  <c r="H296" i="44"/>
  <c r="D296" i="44"/>
  <c r="H295" i="44"/>
  <c r="D295" i="44"/>
  <c r="E295" i="44" s="1"/>
  <c r="H294" i="44"/>
  <c r="E294" i="44"/>
  <c r="D294" i="44"/>
  <c r="H293" i="44"/>
  <c r="E293" i="44"/>
  <c r="D293" i="44"/>
  <c r="H292" i="44"/>
  <c r="D292" i="44"/>
  <c r="E292" i="44" s="1"/>
  <c r="H291" i="44"/>
  <c r="D291" i="44"/>
  <c r="H290" i="44"/>
  <c r="E290" i="44"/>
  <c r="D290" i="44"/>
  <c r="H289" i="44"/>
  <c r="H288" i="44"/>
  <c r="E288" i="44"/>
  <c r="D288" i="44"/>
  <c r="H287" i="44"/>
  <c r="D287" i="44"/>
  <c r="E287" i="44" s="1"/>
  <c r="H286" i="44"/>
  <c r="E286" i="44"/>
  <c r="D286" i="44"/>
  <c r="H285" i="44"/>
  <c r="E285" i="44"/>
  <c r="D285" i="44"/>
  <c r="H284" i="44"/>
  <c r="D284" i="44"/>
  <c r="E284" i="44" s="1"/>
  <c r="H283" i="44"/>
  <c r="D283" i="44"/>
  <c r="E283" i="44" s="1"/>
  <c r="H282" i="44"/>
  <c r="E282" i="44"/>
  <c r="D282" i="44"/>
  <c r="H281" i="44"/>
  <c r="E281" i="44"/>
  <c r="D281" i="44"/>
  <c r="H280" i="44"/>
  <c r="D280" i="44"/>
  <c r="E280" i="44" s="1"/>
  <c r="H279" i="44"/>
  <c r="D279" i="44"/>
  <c r="E279" i="44" s="1"/>
  <c r="H278" i="44"/>
  <c r="E278" i="44"/>
  <c r="D278" i="44"/>
  <c r="H277" i="44"/>
  <c r="E277" i="44"/>
  <c r="D277" i="44"/>
  <c r="H276" i="44"/>
  <c r="D276" i="44"/>
  <c r="E276" i="44" s="1"/>
  <c r="H275" i="44"/>
  <c r="D275" i="44"/>
  <c r="E275" i="44" s="1"/>
  <c r="H274" i="44"/>
  <c r="E274" i="44"/>
  <c r="D274" i="44"/>
  <c r="H273" i="44"/>
  <c r="E273" i="44"/>
  <c r="D273" i="44"/>
  <c r="H272" i="44"/>
  <c r="E272" i="44"/>
  <c r="D272" i="44"/>
  <c r="H271" i="44"/>
  <c r="D271" i="44"/>
  <c r="E271" i="44" s="1"/>
  <c r="H270" i="44"/>
  <c r="E270" i="44"/>
  <c r="D270" i="44"/>
  <c r="H269" i="44"/>
  <c r="E269" i="44"/>
  <c r="D269" i="44"/>
  <c r="H268" i="44"/>
  <c r="D268" i="44"/>
  <c r="E268" i="44" s="1"/>
  <c r="H267" i="44"/>
  <c r="D267" i="44"/>
  <c r="E267" i="44" s="1"/>
  <c r="H266" i="44"/>
  <c r="E266" i="44"/>
  <c r="D266" i="44"/>
  <c r="H265" i="44"/>
  <c r="H264" i="44"/>
  <c r="E264" i="44"/>
  <c r="D264" i="44"/>
  <c r="H263" i="44"/>
  <c r="C263" i="44"/>
  <c r="H262" i="44"/>
  <c r="E262" i="44"/>
  <c r="D262" i="44"/>
  <c r="H261" i="44"/>
  <c r="D261" i="44"/>
  <c r="E261" i="44" s="1"/>
  <c r="E260" i="44" s="1"/>
  <c r="D260" i="44"/>
  <c r="C260" i="44"/>
  <c r="D252" i="44"/>
  <c r="E252" i="44" s="1"/>
  <c r="E251" i="44"/>
  <c r="E250" i="44" s="1"/>
  <c r="D251" i="44"/>
  <c r="D250" i="44"/>
  <c r="C250" i="44"/>
  <c r="E249" i="44"/>
  <c r="D249" i="44"/>
  <c r="E248" i="44"/>
  <c r="D248" i="44"/>
  <c r="E247" i="44"/>
  <c r="D247" i="44"/>
  <c r="E246" i="44"/>
  <c r="D246" i="44"/>
  <c r="E245" i="44"/>
  <c r="D245" i="44"/>
  <c r="E244" i="44"/>
  <c r="E243" i="44" s="1"/>
  <c r="D244" i="44"/>
  <c r="C244" i="44"/>
  <c r="D243" i="44"/>
  <c r="C243" i="44"/>
  <c r="E242" i="44"/>
  <c r="D242" i="44"/>
  <c r="D241" i="44"/>
  <c r="E241" i="44" s="1"/>
  <c r="E239" i="44" s="1"/>
  <c r="E238" i="44" s="1"/>
  <c r="E240" i="44"/>
  <c r="D240" i="44"/>
  <c r="D239" i="44"/>
  <c r="D238" i="44" s="1"/>
  <c r="C239" i="44"/>
  <c r="C238" i="44"/>
  <c r="E237" i="44"/>
  <c r="D237" i="44"/>
  <c r="E236" i="44"/>
  <c r="E235" i="44" s="1"/>
  <c r="D236" i="44"/>
  <c r="D235" i="44" s="1"/>
  <c r="C236" i="44"/>
  <c r="C235" i="44"/>
  <c r="E234" i="44"/>
  <c r="D234" i="44"/>
  <c r="E233" i="44"/>
  <c r="D233" i="44"/>
  <c r="C233" i="44"/>
  <c r="D232" i="44"/>
  <c r="E231" i="44"/>
  <c r="D231" i="44"/>
  <c r="D230" i="44"/>
  <c r="E230" i="44" s="1"/>
  <c r="C229" i="44"/>
  <c r="C228" i="44"/>
  <c r="D227" i="44"/>
  <c r="E227" i="44" s="1"/>
  <c r="E226" i="44"/>
  <c r="D226" i="44"/>
  <c r="D225" i="44"/>
  <c r="E225" i="44" s="1"/>
  <c r="E223" i="44" s="1"/>
  <c r="E222" i="44" s="1"/>
  <c r="E224" i="44"/>
  <c r="D224" i="44"/>
  <c r="C223" i="44"/>
  <c r="C222" i="44" s="1"/>
  <c r="E221" i="44"/>
  <c r="E220" i="44" s="1"/>
  <c r="D221" i="44"/>
  <c r="D220" i="44"/>
  <c r="D215" i="44" s="1"/>
  <c r="C220" i="44"/>
  <c r="E219" i="44"/>
  <c r="D219" i="44"/>
  <c r="E218" i="44"/>
  <c r="D218" i="44"/>
  <c r="E217" i="44"/>
  <c r="D217" i="44"/>
  <c r="E216" i="44"/>
  <c r="D216" i="44"/>
  <c r="C216" i="44"/>
  <c r="C215" i="44"/>
  <c r="E214" i="44"/>
  <c r="D214" i="44"/>
  <c r="E213" i="44"/>
  <c r="D213" i="44"/>
  <c r="C213" i="44"/>
  <c r="D212" i="44"/>
  <c r="C211" i="44"/>
  <c r="D210" i="44"/>
  <c r="E210" i="44" s="1"/>
  <c r="E209" i="44"/>
  <c r="D209" i="44"/>
  <c r="D208" i="44"/>
  <c r="D207" i="44" s="1"/>
  <c r="C207" i="44"/>
  <c r="C203" i="44" s="1"/>
  <c r="E206" i="44"/>
  <c r="D206" i="44"/>
  <c r="D205" i="44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E192" i="44"/>
  <c r="D192" i="44"/>
  <c r="D191" i="44"/>
  <c r="E191" i="44" s="1"/>
  <c r="E190" i="44"/>
  <c r="E189" i="44" s="1"/>
  <c r="D190" i="44"/>
  <c r="C189" i="44"/>
  <c r="C188" i="44"/>
  <c r="E187" i="44"/>
  <c r="D187" i="44"/>
  <c r="D186" i="44"/>
  <c r="C185" i="44"/>
  <c r="C184" i="44"/>
  <c r="D183" i="44"/>
  <c r="C182" i="44"/>
  <c r="E181" i="44"/>
  <c r="E180" i="44" s="1"/>
  <c r="D181" i="44"/>
  <c r="D180" i="44" s="1"/>
  <c r="C180" i="44"/>
  <c r="C179" i="44" s="1"/>
  <c r="H176" i="44"/>
  <c r="D176" i="44"/>
  <c r="H175" i="44"/>
  <c r="E175" i="44"/>
  <c r="D175" i="44"/>
  <c r="H174" i="44"/>
  <c r="C174" i="44"/>
  <c r="H173" i="44"/>
  <c r="E173" i="44"/>
  <c r="D173" i="44"/>
  <c r="H172" i="44"/>
  <c r="D172" i="44"/>
  <c r="E172" i="44" s="1"/>
  <c r="E171" i="44" s="1"/>
  <c r="D171" i="44"/>
  <c r="C171" i="44"/>
  <c r="H169" i="44"/>
  <c r="D169" i="44"/>
  <c r="E169" i="44" s="1"/>
  <c r="H168" i="44"/>
  <c r="D168" i="44"/>
  <c r="C167" i="44"/>
  <c r="H167" i="44" s="1"/>
  <c r="H166" i="44"/>
  <c r="E166" i="44"/>
  <c r="D166" i="44"/>
  <c r="H165" i="44"/>
  <c r="E165" i="44"/>
  <c r="E164" i="44" s="1"/>
  <c r="D165" i="44"/>
  <c r="D164" i="44"/>
  <c r="C164" i="44"/>
  <c r="H164" i="44" s="1"/>
  <c r="H162" i="44"/>
  <c r="E162" i="44"/>
  <c r="D162" i="44"/>
  <c r="H161" i="44"/>
  <c r="D161" i="44"/>
  <c r="E161" i="44" s="1"/>
  <c r="E160" i="44" s="1"/>
  <c r="D160" i="44"/>
  <c r="C160" i="44"/>
  <c r="H160" i="44" s="1"/>
  <c r="H159" i="44"/>
  <c r="D159" i="44"/>
  <c r="H158" i="44"/>
  <c r="E158" i="44"/>
  <c r="D158" i="44"/>
  <c r="H157" i="44"/>
  <c r="C157" i="44"/>
  <c r="H156" i="44"/>
  <c r="E156" i="44"/>
  <c r="D156" i="44"/>
  <c r="H155" i="44"/>
  <c r="D155" i="44"/>
  <c r="E155" i="44" s="1"/>
  <c r="E154" i="44" s="1"/>
  <c r="D154" i="44"/>
  <c r="C154" i="44"/>
  <c r="H151" i="44"/>
  <c r="E151" i="44"/>
  <c r="D151" i="44"/>
  <c r="H150" i="44"/>
  <c r="D150" i="44"/>
  <c r="E150" i="44" s="1"/>
  <c r="E149" i="44" s="1"/>
  <c r="D149" i="44"/>
  <c r="C149" i="44"/>
  <c r="H149" i="44" s="1"/>
  <c r="H148" i="44"/>
  <c r="D148" i="44"/>
  <c r="H147" i="44"/>
  <c r="E147" i="44"/>
  <c r="D147" i="44"/>
  <c r="H146" i="44"/>
  <c r="C146" i="44"/>
  <c r="H145" i="44"/>
  <c r="E145" i="44"/>
  <c r="D145" i="44"/>
  <c r="H144" i="44"/>
  <c r="D144" i="44"/>
  <c r="E144" i="44" s="1"/>
  <c r="E143" i="44" s="1"/>
  <c r="D143" i="44"/>
  <c r="C143" i="44"/>
  <c r="H143" i="44" s="1"/>
  <c r="H142" i="44"/>
  <c r="D142" i="44"/>
  <c r="H141" i="44"/>
  <c r="E141" i="44"/>
  <c r="D141" i="44"/>
  <c r="H140" i="44"/>
  <c r="C140" i="44"/>
  <c r="H139" i="44"/>
  <c r="E139" i="44"/>
  <c r="D139" i="44"/>
  <c r="H138" i="44"/>
  <c r="D138" i="44"/>
  <c r="E138" i="44" s="1"/>
  <c r="H137" i="44"/>
  <c r="D137" i="44"/>
  <c r="C136" i="44"/>
  <c r="H136" i="44" s="1"/>
  <c r="H134" i="44"/>
  <c r="D134" i="44"/>
  <c r="H133" i="44"/>
  <c r="E133" i="44"/>
  <c r="D133" i="44"/>
  <c r="H132" i="44"/>
  <c r="C132" i="44"/>
  <c r="H131" i="44"/>
  <c r="E131" i="44"/>
  <c r="D131" i="44"/>
  <c r="H130" i="44"/>
  <c r="D130" i="44"/>
  <c r="D129" i="44" s="1"/>
  <c r="C129" i="44"/>
  <c r="H129" i="44" s="1"/>
  <c r="H128" i="44"/>
  <c r="D128" i="44"/>
  <c r="H127" i="44"/>
  <c r="E127" i="44"/>
  <c r="D127" i="44"/>
  <c r="H126" i="44"/>
  <c r="C126" i="44"/>
  <c r="H125" i="44"/>
  <c r="E125" i="44"/>
  <c r="D125" i="44"/>
  <c r="H124" i="44"/>
  <c r="D124" i="44"/>
  <c r="E124" i="44" s="1"/>
  <c r="E123" i="44" s="1"/>
  <c r="C123" i="44"/>
  <c r="H123" i="44" s="1"/>
  <c r="H122" i="44"/>
  <c r="D122" i="44"/>
  <c r="H121" i="44"/>
  <c r="E121" i="44"/>
  <c r="D121" i="44"/>
  <c r="H120" i="44"/>
  <c r="C120" i="44"/>
  <c r="H119" i="44"/>
  <c r="E119" i="44"/>
  <c r="D119" i="44"/>
  <c r="H118" i="44"/>
  <c r="D118" i="44"/>
  <c r="D117" i="44" s="1"/>
  <c r="C117" i="44"/>
  <c r="H113" i="44"/>
  <c r="E113" i="44"/>
  <c r="D113" i="44"/>
  <c r="H112" i="44"/>
  <c r="E112" i="44"/>
  <c r="D112" i="44"/>
  <c r="H111" i="44"/>
  <c r="D111" i="44"/>
  <c r="E111" i="44" s="1"/>
  <c r="H110" i="44"/>
  <c r="D110" i="44"/>
  <c r="E110" i="44" s="1"/>
  <c r="H109" i="44"/>
  <c r="E109" i="44"/>
  <c r="D109" i="44"/>
  <c r="H108" i="44"/>
  <c r="E108" i="44"/>
  <c r="D108" i="44"/>
  <c r="H107" i="44"/>
  <c r="E107" i="44"/>
  <c r="D107" i="44"/>
  <c r="H106" i="44"/>
  <c r="D106" i="44"/>
  <c r="E106" i="44" s="1"/>
  <c r="H105" i="44"/>
  <c r="E105" i="44"/>
  <c r="D105" i="44"/>
  <c r="H104" i="44"/>
  <c r="E104" i="44"/>
  <c r="D104" i="44"/>
  <c r="H103" i="44"/>
  <c r="D103" i="44"/>
  <c r="D97" i="44" s="1"/>
  <c r="D67" i="44" s="1"/>
  <c r="H102" i="44"/>
  <c r="D102" i="44"/>
  <c r="E102" i="44" s="1"/>
  <c r="H101" i="44"/>
  <c r="E101" i="44"/>
  <c r="D101" i="44"/>
  <c r="H100" i="44"/>
  <c r="E100" i="44"/>
  <c r="D100" i="44"/>
  <c r="H99" i="44"/>
  <c r="D99" i="44"/>
  <c r="E99" i="44" s="1"/>
  <c r="H98" i="44"/>
  <c r="D98" i="44"/>
  <c r="E98" i="44" s="1"/>
  <c r="C97" i="44"/>
  <c r="H96" i="44"/>
  <c r="D96" i="44"/>
  <c r="E96" i="44" s="1"/>
  <c r="H95" i="44"/>
  <c r="E95" i="44"/>
  <c r="D95" i="44"/>
  <c r="H94" i="44"/>
  <c r="E94" i="44"/>
  <c r="D94" i="44"/>
  <c r="H93" i="44"/>
  <c r="D93" i="44"/>
  <c r="E93" i="44" s="1"/>
  <c r="H92" i="44"/>
  <c r="D92" i="44"/>
  <c r="E92" i="44" s="1"/>
  <c r="H91" i="44"/>
  <c r="E91" i="44"/>
  <c r="D91" i="44"/>
  <c r="H90" i="44"/>
  <c r="E90" i="44"/>
  <c r="D90" i="44"/>
  <c r="H89" i="44"/>
  <c r="D89" i="44"/>
  <c r="E89" i="44" s="1"/>
  <c r="H88" i="44"/>
  <c r="D88" i="44"/>
  <c r="E88" i="44" s="1"/>
  <c r="H87" i="44"/>
  <c r="E87" i="44"/>
  <c r="D87" i="44"/>
  <c r="H86" i="44"/>
  <c r="E86" i="44"/>
  <c r="D86" i="44"/>
  <c r="H85" i="44"/>
  <c r="E85" i="44"/>
  <c r="D85" i="44"/>
  <c r="H84" i="44"/>
  <c r="D84" i="44"/>
  <c r="E84" i="44" s="1"/>
  <c r="H83" i="44"/>
  <c r="E83" i="44"/>
  <c r="D83" i="44"/>
  <c r="H82" i="44"/>
  <c r="E82" i="44"/>
  <c r="D82" i="44"/>
  <c r="H81" i="44"/>
  <c r="D81" i="44"/>
  <c r="E81" i="44" s="1"/>
  <c r="H80" i="44"/>
  <c r="D80" i="44"/>
  <c r="E80" i="44" s="1"/>
  <c r="H79" i="44"/>
  <c r="E79" i="44"/>
  <c r="D79" i="44"/>
  <c r="H78" i="44"/>
  <c r="D78" i="44"/>
  <c r="E78" i="44" s="1"/>
  <c r="H77" i="44"/>
  <c r="D77" i="44"/>
  <c r="E77" i="44" s="1"/>
  <c r="H76" i="44"/>
  <c r="D76" i="44"/>
  <c r="E76" i="44" s="1"/>
  <c r="H75" i="44"/>
  <c r="E75" i="44"/>
  <c r="D75" i="44"/>
  <c r="H74" i="44"/>
  <c r="D74" i="44"/>
  <c r="E74" i="44" s="1"/>
  <c r="H73" i="44"/>
  <c r="D73" i="44"/>
  <c r="E73" i="44" s="1"/>
  <c r="H72" i="44"/>
  <c r="D72" i="44"/>
  <c r="E72" i="44" s="1"/>
  <c r="H71" i="44"/>
  <c r="E71" i="44"/>
  <c r="D71" i="44"/>
  <c r="H70" i="44"/>
  <c r="D70" i="44"/>
  <c r="E70" i="44" s="1"/>
  <c r="H69" i="44"/>
  <c r="E69" i="44"/>
  <c r="E68" i="44" s="1"/>
  <c r="D69" i="44"/>
  <c r="J68" i="44"/>
  <c r="D68" i="44"/>
  <c r="C68" i="44"/>
  <c r="H68" i="44" s="1"/>
  <c r="H66" i="44"/>
  <c r="D66" i="44"/>
  <c r="E66" i="44" s="1"/>
  <c r="H65" i="44"/>
  <c r="D65" i="44"/>
  <c r="E65" i="44" s="1"/>
  <c r="H64" i="44"/>
  <c r="D64" i="44"/>
  <c r="E64" i="44" s="1"/>
  <c r="H63" i="44"/>
  <c r="E63" i="44"/>
  <c r="D63" i="44"/>
  <c r="H62" i="44"/>
  <c r="D62" i="44"/>
  <c r="E62" i="44" s="1"/>
  <c r="H61" i="44"/>
  <c r="J61" i="44" s="1"/>
  <c r="C61" i="44"/>
  <c r="H60" i="44"/>
  <c r="E60" i="44"/>
  <c r="D60" i="44"/>
  <c r="H59" i="44"/>
  <c r="D59" i="44"/>
  <c r="E59" i="44" s="1"/>
  <c r="H58" i="44"/>
  <c r="D58" i="44"/>
  <c r="E58" i="44" s="1"/>
  <c r="H57" i="44"/>
  <c r="E57" i="44"/>
  <c r="D57" i="44"/>
  <c r="H56" i="44"/>
  <c r="D56" i="44"/>
  <c r="E56" i="44" s="1"/>
  <c r="H55" i="44"/>
  <c r="D55" i="44"/>
  <c r="E55" i="44" s="1"/>
  <c r="H54" i="44"/>
  <c r="D54" i="44"/>
  <c r="E54" i="44" s="1"/>
  <c r="H53" i="44"/>
  <c r="E53" i="44"/>
  <c r="D53" i="44"/>
  <c r="H52" i="44"/>
  <c r="D52" i="44"/>
  <c r="E52" i="44" s="1"/>
  <c r="H51" i="44"/>
  <c r="D51" i="44"/>
  <c r="E51" i="44" s="1"/>
  <c r="H50" i="44"/>
  <c r="D50" i="44"/>
  <c r="E50" i="44" s="1"/>
  <c r="H49" i="44"/>
  <c r="E49" i="44"/>
  <c r="D49" i="44"/>
  <c r="H48" i="44"/>
  <c r="D48" i="44"/>
  <c r="E48" i="44" s="1"/>
  <c r="H47" i="44"/>
  <c r="E47" i="44"/>
  <c r="D47" i="44"/>
  <c r="H46" i="44"/>
  <c r="D46" i="44"/>
  <c r="E46" i="44" s="1"/>
  <c r="H45" i="44"/>
  <c r="E45" i="44"/>
  <c r="D45" i="44"/>
  <c r="H44" i="44"/>
  <c r="E44" i="44"/>
  <c r="D44" i="44"/>
  <c r="H43" i="44"/>
  <c r="D43" i="44"/>
  <c r="E43" i="44" s="1"/>
  <c r="H42" i="44"/>
  <c r="D42" i="44"/>
  <c r="E42" i="44" s="1"/>
  <c r="H41" i="44"/>
  <c r="E41" i="44"/>
  <c r="D41" i="44"/>
  <c r="H40" i="44"/>
  <c r="D40" i="44"/>
  <c r="E40" i="44" s="1"/>
  <c r="H39" i="44"/>
  <c r="D39" i="44"/>
  <c r="E39" i="44" s="1"/>
  <c r="J38" i="44"/>
  <c r="C38" i="44"/>
  <c r="H38" i="44" s="1"/>
  <c r="H37" i="44"/>
  <c r="D37" i="44"/>
  <c r="E37" i="44" s="1"/>
  <c r="H36" i="44"/>
  <c r="D36" i="44"/>
  <c r="E36" i="44" s="1"/>
  <c r="H35" i="44"/>
  <c r="E35" i="44"/>
  <c r="D35" i="44"/>
  <c r="H34" i="44"/>
  <c r="D34" i="44"/>
  <c r="E34" i="44" s="1"/>
  <c r="H33" i="44"/>
  <c r="E33" i="44"/>
  <c r="D33" i="44"/>
  <c r="H32" i="44"/>
  <c r="D32" i="44"/>
  <c r="E32" i="44" s="1"/>
  <c r="H31" i="44"/>
  <c r="E31" i="44"/>
  <c r="D31" i="44"/>
  <c r="H30" i="44"/>
  <c r="E30" i="44"/>
  <c r="D30" i="44"/>
  <c r="H29" i="44"/>
  <c r="D29" i="44"/>
  <c r="E29" i="44" s="1"/>
  <c r="H28" i="44"/>
  <c r="D28" i="44"/>
  <c r="E28" i="44" s="1"/>
  <c r="H27" i="44"/>
  <c r="E27" i="44"/>
  <c r="D27" i="44"/>
  <c r="H26" i="44"/>
  <c r="D26" i="44"/>
  <c r="E26" i="44" s="1"/>
  <c r="H25" i="44"/>
  <c r="D25" i="44"/>
  <c r="E25" i="44" s="1"/>
  <c r="H24" i="44"/>
  <c r="D24" i="44"/>
  <c r="E24" i="44" s="1"/>
  <c r="H23" i="44"/>
  <c r="E23" i="44"/>
  <c r="D23" i="44"/>
  <c r="H22" i="44"/>
  <c r="D22" i="44"/>
  <c r="E22" i="44" s="1"/>
  <c r="H21" i="44"/>
  <c r="D21" i="44"/>
  <c r="E21" i="44" s="1"/>
  <c r="H20" i="44"/>
  <c r="D20" i="44"/>
  <c r="E20" i="44" s="1"/>
  <c r="H19" i="44"/>
  <c r="E19" i="44"/>
  <c r="D19" i="44"/>
  <c r="H18" i="44"/>
  <c r="D18" i="44"/>
  <c r="E18" i="44" s="1"/>
  <c r="H17" i="44"/>
  <c r="D17" i="44"/>
  <c r="E17" i="44" s="1"/>
  <c r="H16" i="44"/>
  <c r="D16" i="44"/>
  <c r="E16" i="44" s="1"/>
  <c r="H15" i="44"/>
  <c r="E15" i="44"/>
  <c r="D15" i="44"/>
  <c r="H14" i="44"/>
  <c r="D14" i="44"/>
  <c r="E14" i="44" s="1"/>
  <c r="H13" i="44"/>
  <c r="D13" i="44"/>
  <c r="E13" i="44" s="1"/>
  <c r="H12" i="44"/>
  <c r="D12" i="44"/>
  <c r="E12" i="44" s="1"/>
  <c r="H11" i="44"/>
  <c r="J11" i="44" s="1"/>
  <c r="C11" i="44"/>
  <c r="H10" i="44"/>
  <c r="D10" i="44"/>
  <c r="E10" i="44" s="1"/>
  <c r="H9" i="44"/>
  <c r="E9" i="44"/>
  <c r="D9" i="44"/>
  <c r="H8" i="44"/>
  <c r="D8" i="44"/>
  <c r="E8" i="44" s="1"/>
  <c r="H7" i="44"/>
  <c r="D7" i="44"/>
  <c r="E7" i="44" s="1"/>
  <c r="H6" i="44"/>
  <c r="D6" i="44"/>
  <c r="E6" i="44" s="1"/>
  <c r="E4" i="44" s="1"/>
  <c r="H5" i="44"/>
  <c r="E5" i="44"/>
  <c r="D5" i="44"/>
  <c r="H4" i="44"/>
  <c r="J4" i="44" s="1"/>
  <c r="C4" i="44"/>
  <c r="H3" i="44"/>
  <c r="J3" i="44" s="1"/>
  <c r="C3" i="44"/>
  <c r="D778" i="43"/>
  <c r="E778" i="43" s="1"/>
  <c r="E777" i="43"/>
  <c r="C777" i="43"/>
  <c r="D776" i="43"/>
  <c r="E776" i="43" s="1"/>
  <c r="D775" i="43"/>
  <c r="E775" i="43" s="1"/>
  <c r="D774" i="43"/>
  <c r="D773" i="43"/>
  <c r="E773" i="43" s="1"/>
  <c r="C772" i="43"/>
  <c r="C771" i="43"/>
  <c r="D770" i="43"/>
  <c r="E770" i="43" s="1"/>
  <c r="D769" i="43"/>
  <c r="C768" i="43"/>
  <c r="C767" i="43" s="1"/>
  <c r="D766" i="43"/>
  <c r="C765" i="43"/>
  <c r="E764" i="43"/>
  <c r="D764" i="43"/>
  <c r="D763" i="43"/>
  <c r="E763" i="43" s="1"/>
  <c r="E762" i="43"/>
  <c r="D762" i="43"/>
  <c r="D761" i="43" s="1"/>
  <c r="D760" i="43" s="1"/>
  <c r="C761" i="43"/>
  <c r="C760" i="43" s="1"/>
  <c r="E759" i="43"/>
  <c r="D759" i="43"/>
  <c r="D758" i="43"/>
  <c r="E758" i="43" s="1"/>
  <c r="E757" i="43"/>
  <c r="D757" i="43"/>
  <c r="D756" i="43" s="1"/>
  <c r="D755" i="43" s="1"/>
  <c r="C756" i="43"/>
  <c r="C755" i="43" s="1"/>
  <c r="E754" i="43"/>
  <c r="D754" i="43"/>
  <c r="D753" i="43"/>
  <c r="E753" i="43" s="1"/>
  <c r="E751" i="43" s="1"/>
  <c r="E752" i="43"/>
  <c r="D752" i="43"/>
  <c r="D751" i="43" s="1"/>
  <c r="D750" i="43" s="1"/>
  <c r="C751" i="43"/>
  <c r="C750" i="43" s="1"/>
  <c r="E749" i="43"/>
  <c r="D749" i="43"/>
  <c r="D748" i="43"/>
  <c r="E748" i="43" s="1"/>
  <c r="E747" i="43"/>
  <c r="E746" i="43" s="1"/>
  <c r="D747" i="43"/>
  <c r="D746" i="43" s="1"/>
  <c r="C746" i="43"/>
  <c r="E745" i="43"/>
  <c r="E744" i="43" s="1"/>
  <c r="D745" i="43"/>
  <c r="D744" i="43"/>
  <c r="D743" i="43" s="1"/>
  <c r="C744" i="43"/>
  <c r="C743" i="43"/>
  <c r="D742" i="43"/>
  <c r="E742" i="43" s="1"/>
  <c r="E741" i="43" s="1"/>
  <c r="D741" i="43"/>
  <c r="C741" i="43"/>
  <c r="D740" i="43"/>
  <c r="E740" i="43" s="1"/>
  <c r="E739" i="43"/>
  <c r="C739" i="43"/>
  <c r="D738" i="43"/>
  <c r="E738" i="43" s="1"/>
  <c r="D737" i="43"/>
  <c r="E737" i="43" s="1"/>
  <c r="D736" i="43"/>
  <c r="D735" i="43"/>
  <c r="E735" i="43" s="1"/>
  <c r="C734" i="43"/>
  <c r="C733" i="43"/>
  <c r="D732" i="43"/>
  <c r="E732" i="43" s="1"/>
  <c r="E731" i="43" s="1"/>
  <c r="E730" i="43" s="1"/>
  <c r="D731" i="43"/>
  <c r="D730" i="43" s="1"/>
  <c r="C731" i="43"/>
  <c r="C730" i="43"/>
  <c r="D729" i="43"/>
  <c r="E729" i="43" s="1"/>
  <c r="D728" i="43"/>
  <c r="C727" i="43"/>
  <c r="C726" i="43"/>
  <c r="H724" i="43"/>
  <c r="D724" i="43"/>
  <c r="H723" i="43"/>
  <c r="D723" i="43"/>
  <c r="E723" i="43" s="1"/>
  <c r="H722" i="43"/>
  <c r="C722" i="43"/>
  <c r="H721" i="43"/>
  <c r="D721" i="43"/>
  <c r="E721" i="43" s="1"/>
  <c r="H720" i="43"/>
  <c r="E720" i="43"/>
  <c r="D720" i="43"/>
  <c r="H719" i="43"/>
  <c r="D719" i="43"/>
  <c r="C718" i="43"/>
  <c r="H715" i="43"/>
  <c r="E715" i="43"/>
  <c r="D715" i="43"/>
  <c r="H714" i="43"/>
  <c r="D714" i="43"/>
  <c r="E714" i="43" s="1"/>
  <c r="H713" i="43"/>
  <c r="D713" i="43"/>
  <c r="E713" i="43" s="1"/>
  <c r="H712" i="43"/>
  <c r="D712" i="43"/>
  <c r="E712" i="43" s="1"/>
  <c r="H711" i="43"/>
  <c r="E711" i="43"/>
  <c r="D711" i="43"/>
  <c r="H710" i="43"/>
  <c r="D710" i="43"/>
  <c r="E710" i="43" s="1"/>
  <c r="H709" i="43"/>
  <c r="D709" i="43"/>
  <c r="E709" i="43" s="1"/>
  <c r="H708" i="43"/>
  <c r="D708" i="43"/>
  <c r="E708" i="43" s="1"/>
  <c r="H707" i="43"/>
  <c r="E707" i="43"/>
  <c r="D707" i="43"/>
  <c r="H706" i="43"/>
  <c r="D706" i="43"/>
  <c r="E706" i="43" s="1"/>
  <c r="H705" i="43"/>
  <c r="D705" i="43"/>
  <c r="E705" i="43" s="1"/>
  <c r="H704" i="43"/>
  <c r="D704" i="43"/>
  <c r="E704" i="43" s="1"/>
  <c r="H703" i="43"/>
  <c r="E703" i="43"/>
  <c r="D703" i="43"/>
  <c r="H702" i="43"/>
  <c r="D702" i="43"/>
  <c r="E702" i="43" s="1"/>
  <c r="H701" i="43"/>
  <c r="D701" i="43"/>
  <c r="E701" i="43" s="1"/>
  <c r="E700" i="43" s="1"/>
  <c r="H700" i="43"/>
  <c r="C700" i="43"/>
  <c r="H699" i="43"/>
  <c r="D699" i="43"/>
  <c r="E699" i="43" s="1"/>
  <c r="H698" i="43"/>
  <c r="E698" i="43"/>
  <c r="D698" i="43"/>
  <c r="H697" i="43"/>
  <c r="D697" i="43"/>
  <c r="H696" i="43"/>
  <c r="D696" i="43"/>
  <c r="E696" i="43" s="1"/>
  <c r="H695" i="43"/>
  <c r="D695" i="43"/>
  <c r="E695" i="43" s="1"/>
  <c r="C694" i="43"/>
  <c r="H694" i="43" s="1"/>
  <c r="H693" i="43"/>
  <c r="E693" i="43"/>
  <c r="D693" i="43"/>
  <c r="H692" i="43"/>
  <c r="D692" i="43"/>
  <c r="E692" i="43" s="1"/>
  <c r="H691" i="43"/>
  <c r="D691" i="43"/>
  <c r="E691" i="43" s="1"/>
  <c r="H690" i="43"/>
  <c r="D690" i="43"/>
  <c r="E690" i="43" s="1"/>
  <c r="H689" i="43"/>
  <c r="E689" i="43"/>
  <c r="D689" i="43"/>
  <c r="H688" i="43"/>
  <c r="D688" i="43"/>
  <c r="C687" i="43"/>
  <c r="H687" i="43" s="1"/>
  <c r="H686" i="43"/>
  <c r="D686" i="43"/>
  <c r="E686" i="43" s="1"/>
  <c r="H685" i="43"/>
  <c r="D685" i="43"/>
  <c r="E685" i="43" s="1"/>
  <c r="H684" i="43"/>
  <c r="E684" i="43"/>
  <c r="E683" i="43" s="1"/>
  <c r="D684" i="43"/>
  <c r="D683" i="43"/>
  <c r="C683" i="43"/>
  <c r="H683" i="43" s="1"/>
  <c r="H682" i="43"/>
  <c r="D682" i="43"/>
  <c r="H681" i="43"/>
  <c r="D681" i="43"/>
  <c r="E681" i="43" s="1"/>
  <c r="H680" i="43"/>
  <c r="D680" i="43"/>
  <c r="E680" i="43" s="1"/>
  <c r="H679" i="43"/>
  <c r="C679" i="43"/>
  <c r="H678" i="43"/>
  <c r="E678" i="43"/>
  <c r="D678" i="43"/>
  <c r="H677" i="43"/>
  <c r="D677" i="43"/>
  <c r="C676" i="43"/>
  <c r="H676" i="43" s="1"/>
  <c r="H675" i="43"/>
  <c r="D675" i="43"/>
  <c r="E675" i="43" s="1"/>
  <c r="H674" i="43"/>
  <c r="D674" i="43"/>
  <c r="E674" i="43" s="1"/>
  <c r="H673" i="43"/>
  <c r="E673" i="43"/>
  <c r="D673" i="43"/>
  <c r="H672" i="43"/>
  <c r="D672" i="43"/>
  <c r="C671" i="43"/>
  <c r="H671" i="43" s="1"/>
  <c r="H670" i="43"/>
  <c r="D670" i="43"/>
  <c r="E670" i="43" s="1"/>
  <c r="H669" i="43"/>
  <c r="D669" i="43"/>
  <c r="E669" i="43" s="1"/>
  <c r="H668" i="43"/>
  <c r="E668" i="43"/>
  <c r="D668" i="43"/>
  <c r="H667" i="43"/>
  <c r="D667" i="43"/>
  <c r="H666" i="43"/>
  <c r="D666" i="43"/>
  <c r="E666" i="43" s="1"/>
  <c r="H665" i="43"/>
  <c r="C665" i="43"/>
  <c r="H664" i="43"/>
  <c r="D664" i="43"/>
  <c r="E664" i="43" s="1"/>
  <c r="H663" i="43"/>
  <c r="E663" i="43"/>
  <c r="D663" i="43"/>
  <c r="H662" i="43"/>
  <c r="D662" i="43"/>
  <c r="C661" i="43"/>
  <c r="H661" i="43" s="1"/>
  <c r="H660" i="43"/>
  <c r="D660" i="43"/>
  <c r="E660" i="43" s="1"/>
  <c r="H659" i="43"/>
  <c r="D659" i="43"/>
  <c r="E659" i="43" s="1"/>
  <c r="H658" i="43"/>
  <c r="E658" i="43"/>
  <c r="D658" i="43"/>
  <c r="H657" i="43"/>
  <c r="D657" i="43"/>
  <c r="E657" i="43" s="1"/>
  <c r="H656" i="43"/>
  <c r="D656" i="43"/>
  <c r="E656" i="43" s="1"/>
  <c r="H655" i="43"/>
  <c r="D655" i="43"/>
  <c r="E655" i="43" s="1"/>
  <c r="H654" i="43"/>
  <c r="E654" i="43"/>
  <c r="D654" i="43"/>
  <c r="D653" i="43"/>
  <c r="C653" i="43"/>
  <c r="H653" i="43" s="1"/>
  <c r="H652" i="43"/>
  <c r="D652" i="43"/>
  <c r="E652" i="43" s="1"/>
  <c r="H651" i="43"/>
  <c r="D651" i="43"/>
  <c r="E651" i="43" s="1"/>
  <c r="H650" i="43"/>
  <c r="D650" i="43"/>
  <c r="E650" i="43" s="1"/>
  <c r="H649" i="43"/>
  <c r="E649" i="43"/>
  <c r="D649" i="43"/>
  <c r="H648" i="43"/>
  <c r="D648" i="43"/>
  <c r="H647" i="43"/>
  <c r="D647" i="43"/>
  <c r="E647" i="43" s="1"/>
  <c r="H646" i="43"/>
  <c r="C646" i="43"/>
  <c r="C645" i="43"/>
  <c r="H645" i="43" s="1"/>
  <c r="J645" i="43" s="1"/>
  <c r="H644" i="43"/>
  <c r="D644" i="43"/>
  <c r="E644" i="43" s="1"/>
  <c r="H643" i="43"/>
  <c r="D643" i="43"/>
  <c r="E643" i="43" s="1"/>
  <c r="E642" i="43" s="1"/>
  <c r="H642" i="43"/>
  <c r="J642" i="43" s="1"/>
  <c r="D642" i="43"/>
  <c r="C642" i="43"/>
  <c r="H641" i="43"/>
  <c r="D641" i="43"/>
  <c r="E641" i="43" s="1"/>
  <c r="H640" i="43"/>
  <c r="E640" i="43"/>
  <c r="D640" i="43"/>
  <c r="H639" i="43"/>
  <c r="D639" i="43"/>
  <c r="E639" i="43" s="1"/>
  <c r="C638" i="43"/>
  <c r="H638" i="43" s="1"/>
  <c r="J638" i="43" s="1"/>
  <c r="H637" i="43"/>
  <c r="D637" i="43"/>
  <c r="E637" i="43" s="1"/>
  <c r="H636" i="43"/>
  <c r="D636" i="43"/>
  <c r="E636" i="43" s="1"/>
  <c r="H635" i="43"/>
  <c r="D635" i="43"/>
  <c r="E635" i="43" s="1"/>
  <c r="H634" i="43"/>
  <c r="E634" i="43"/>
  <c r="D634" i="43"/>
  <c r="H633" i="43"/>
  <c r="D633" i="43"/>
  <c r="E633" i="43" s="1"/>
  <c r="H632" i="43"/>
  <c r="D632" i="43"/>
  <c r="E632" i="43" s="1"/>
  <c r="H631" i="43"/>
  <c r="D631" i="43"/>
  <c r="E631" i="43" s="1"/>
  <c r="H630" i="43"/>
  <c r="E630" i="43"/>
  <c r="D630" i="43"/>
  <c r="H629" i="43"/>
  <c r="D629" i="43"/>
  <c r="C628" i="43"/>
  <c r="H628" i="43" s="1"/>
  <c r="H627" i="43"/>
  <c r="D627" i="43"/>
  <c r="E627" i="43" s="1"/>
  <c r="H626" i="43"/>
  <c r="D626" i="43"/>
  <c r="E626" i="43" s="1"/>
  <c r="H625" i="43"/>
  <c r="E625" i="43"/>
  <c r="D625" i="43"/>
  <c r="H624" i="43"/>
  <c r="D624" i="43"/>
  <c r="E624" i="43" s="1"/>
  <c r="H623" i="43"/>
  <c r="D623" i="43"/>
  <c r="E623" i="43" s="1"/>
  <c r="H622" i="43"/>
  <c r="D622" i="43"/>
  <c r="E622" i="43" s="1"/>
  <c r="H621" i="43"/>
  <c r="E621" i="43"/>
  <c r="D621" i="43"/>
  <c r="H620" i="43"/>
  <c r="D620" i="43"/>
  <c r="E620" i="43" s="1"/>
  <c r="H619" i="43"/>
  <c r="D619" i="43"/>
  <c r="E619" i="43" s="1"/>
  <c r="H618" i="43"/>
  <c r="D618" i="43"/>
  <c r="E618" i="43" s="1"/>
  <c r="H617" i="43"/>
  <c r="E617" i="43"/>
  <c r="D617" i="43"/>
  <c r="D616" i="43"/>
  <c r="C616" i="43"/>
  <c r="H616" i="43" s="1"/>
  <c r="H615" i="43"/>
  <c r="D615" i="43"/>
  <c r="E615" i="43" s="1"/>
  <c r="H614" i="43"/>
  <c r="D614" i="43"/>
  <c r="E614" i="43" s="1"/>
  <c r="H613" i="43"/>
  <c r="E613" i="43"/>
  <c r="D613" i="43"/>
  <c r="H612" i="43"/>
  <c r="E612" i="43"/>
  <c r="D612" i="43"/>
  <c r="H611" i="43"/>
  <c r="D611" i="43"/>
  <c r="C610" i="43"/>
  <c r="H610" i="43" s="1"/>
  <c r="H609" i="43"/>
  <c r="D609" i="43"/>
  <c r="E609" i="43" s="1"/>
  <c r="H608" i="43"/>
  <c r="D608" i="43"/>
  <c r="E608" i="43" s="1"/>
  <c r="H607" i="43"/>
  <c r="E607" i="43"/>
  <c r="D607" i="43"/>
  <c r="H606" i="43"/>
  <c r="D606" i="43"/>
  <c r="H605" i="43"/>
  <c r="D605" i="43"/>
  <c r="E605" i="43" s="1"/>
  <c r="H604" i="43"/>
  <c r="D604" i="43"/>
  <c r="E604" i="43" s="1"/>
  <c r="C603" i="43"/>
  <c r="H603" i="43" s="1"/>
  <c r="H602" i="43"/>
  <c r="E602" i="43"/>
  <c r="D602" i="43"/>
  <c r="H601" i="43"/>
  <c r="D601" i="43"/>
  <c r="H600" i="43"/>
  <c r="D600" i="43"/>
  <c r="E600" i="43" s="1"/>
  <c r="H599" i="43"/>
  <c r="C599" i="43"/>
  <c r="H598" i="43"/>
  <c r="D598" i="43"/>
  <c r="E598" i="43" s="1"/>
  <c r="H597" i="43"/>
  <c r="E597" i="43"/>
  <c r="D597" i="43"/>
  <c r="H596" i="43"/>
  <c r="D596" i="43"/>
  <c r="C595" i="43"/>
  <c r="H594" i="43"/>
  <c r="D594" i="43"/>
  <c r="E594" i="43" s="1"/>
  <c r="H593" i="43"/>
  <c r="D593" i="43"/>
  <c r="E593" i="43" s="1"/>
  <c r="E592" i="43" s="1"/>
  <c r="D592" i="43"/>
  <c r="C592" i="43"/>
  <c r="H592" i="43" s="1"/>
  <c r="H591" i="43"/>
  <c r="E591" i="43"/>
  <c r="D591" i="43"/>
  <c r="H590" i="43"/>
  <c r="D590" i="43"/>
  <c r="H589" i="43"/>
  <c r="D589" i="43"/>
  <c r="E589" i="43" s="1"/>
  <c r="H588" i="43"/>
  <c r="D588" i="43"/>
  <c r="E588" i="43" s="1"/>
  <c r="C587" i="43"/>
  <c r="H587" i="43" s="1"/>
  <c r="H586" i="43"/>
  <c r="E586" i="43"/>
  <c r="D586" i="43"/>
  <c r="H585" i="43"/>
  <c r="D585" i="43"/>
  <c r="E585" i="43" s="1"/>
  <c r="H584" i="43"/>
  <c r="D584" i="43"/>
  <c r="E584" i="43" s="1"/>
  <c r="H583" i="43"/>
  <c r="D583" i="43"/>
  <c r="E583" i="43" s="1"/>
  <c r="H582" i="43"/>
  <c r="E582" i="43"/>
  <c r="D582" i="43"/>
  <c r="D581" i="43"/>
  <c r="C581" i="43"/>
  <c r="H581" i="43" s="1"/>
  <c r="H580" i="43"/>
  <c r="D580" i="43"/>
  <c r="H579" i="43"/>
  <c r="D579" i="43"/>
  <c r="E579" i="43" s="1"/>
  <c r="H578" i="43"/>
  <c r="D578" i="43"/>
  <c r="E578" i="43" s="1"/>
  <c r="C577" i="43"/>
  <c r="H577" i="43" s="1"/>
  <c r="H576" i="43"/>
  <c r="E576" i="43"/>
  <c r="D576" i="43"/>
  <c r="H575" i="43"/>
  <c r="D575" i="43"/>
  <c r="E575" i="43" s="1"/>
  <c r="H574" i="43"/>
  <c r="D574" i="43"/>
  <c r="E574" i="43" s="1"/>
  <c r="H573" i="43"/>
  <c r="D573" i="43"/>
  <c r="E573" i="43" s="1"/>
  <c r="H572" i="43"/>
  <c r="E572" i="43"/>
  <c r="D572" i="43"/>
  <c r="H571" i="43"/>
  <c r="D571" i="43"/>
  <c r="H570" i="43"/>
  <c r="D570" i="43"/>
  <c r="E570" i="43" s="1"/>
  <c r="H569" i="43"/>
  <c r="C569" i="43"/>
  <c r="H568" i="43"/>
  <c r="D568" i="43"/>
  <c r="E568" i="43" s="1"/>
  <c r="H567" i="43"/>
  <c r="E567" i="43"/>
  <c r="D567" i="43"/>
  <c r="H566" i="43"/>
  <c r="D566" i="43"/>
  <c r="E566" i="43" s="1"/>
  <c r="H565" i="43"/>
  <c r="D565" i="43"/>
  <c r="E565" i="43" s="1"/>
  <c r="H564" i="43"/>
  <c r="D564" i="43"/>
  <c r="E564" i="43" s="1"/>
  <c r="H563" i="43"/>
  <c r="E563" i="43"/>
  <c r="E562" i="43" s="1"/>
  <c r="D563" i="43"/>
  <c r="D562" i="43"/>
  <c r="C562" i="43"/>
  <c r="H562" i="43" s="1"/>
  <c r="H558" i="43"/>
  <c r="D558" i="43"/>
  <c r="H557" i="43"/>
  <c r="E557" i="43"/>
  <c r="D557" i="43"/>
  <c r="H556" i="43"/>
  <c r="C556" i="43"/>
  <c r="H555" i="43"/>
  <c r="E555" i="43"/>
  <c r="D555" i="43"/>
  <c r="H554" i="43"/>
  <c r="E554" i="43"/>
  <c r="D554" i="43"/>
  <c r="H553" i="43"/>
  <c r="D553" i="43"/>
  <c r="H552" i="43"/>
  <c r="C552" i="43"/>
  <c r="C551" i="43"/>
  <c r="H549" i="43"/>
  <c r="E549" i="43"/>
  <c r="D549" i="43"/>
  <c r="H548" i="43"/>
  <c r="D548" i="43"/>
  <c r="J547" i="43"/>
  <c r="C547" i="43"/>
  <c r="H547" i="43" s="1"/>
  <c r="H546" i="43"/>
  <c r="D546" i="43"/>
  <c r="H545" i="43"/>
  <c r="E545" i="43"/>
  <c r="D545" i="43"/>
  <c r="H544" i="43"/>
  <c r="C544" i="43"/>
  <c r="H543" i="43"/>
  <c r="E543" i="43"/>
  <c r="D543" i="43"/>
  <c r="H542" i="43"/>
  <c r="E542" i="43"/>
  <c r="D542" i="43"/>
  <c r="H541" i="43"/>
  <c r="D541" i="43"/>
  <c r="E541" i="43" s="1"/>
  <c r="H540" i="43"/>
  <c r="D540" i="43"/>
  <c r="E540" i="43" s="1"/>
  <c r="H539" i="43"/>
  <c r="E539" i="43"/>
  <c r="D539" i="43"/>
  <c r="C538" i="43"/>
  <c r="H538" i="43" s="1"/>
  <c r="H537" i="43"/>
  <c r="E537" i="43"/>
  <c r="D537" i="43"/>
  <c r="H536" i="43"/>
  <c r="D536" i="43"/>
  <c r="E536" i="43" s="1"/>
  <c r="H535" i="43"/>
  <c r="D535" i="43"/>
  <c r="E535" i="43" s="1"/>
  <c r="H534" i="43"/>
  <c r="E534" i="43"/>
  <c r="D534" i="43"/>
  <c r="H533" i="43"/>
  <c r="D533" i="43"/>
  <c r="E533" i="43" s="1"/>
  <c r="H532" i="43"/>
  <c r="D532" i="43"/>
  <c r="C531" i="43"/>
  <c r="H530" i="43"/>
  <c r="D530" i="43"/>
  <c r="E530" i="43" s="1"/>
  <c r="H529" i="43"/>
  <c r="E529" i="43"/>
  <c r="D529" i="43"/>
  <c r="C529" i="43"/>
  <c r="H527" i="43"/>
  <c r="E527" i="43"/>
  <c r="D527" i="43"/>
  <c r="H526" i="43"/>
  <c r="E526" i="43"/>
  <c r="D526" i="43"/>
  <c r="H525" i="43"/>
  <c r="D525" i="43"/>
  <c r="H524" i="43"/>
  <c r="D524" i="43"/>
  <c r="E524" i="43" s="1"/>
  <c r="H523" i="43"/>
  <c r="E523" i="43"/>
  <c r="D523" i="43"/>
  <c r="C522" i="43"/>
  <c r="H522" i="43" s="1"/>
  <c r="H521" i="43"/>
  <c r="E521" i="43"/>
  <c r="D521" i="43"/>
  <c r="H520" i="43"/>
  <c r="D520" i="43"/>
  <c r="E520" i="43" s="1"/>
  <c r="H519" i="43"/>
  <c r="D519" i="43"/>
  <c r="E519" i="43" s="1"/>
  <c r="H518" i="43"/>
  <c r="E518" i="43"/>
  <c r="D518" i="43"/>
  <c r="H517" i="43"/>
  <c r="D517" i="43"/>
  <c r="E517" i="43" s="1"/>
  <c r="H516" i="43"/>
  <c r="D516" i="43"/>
  <c r="E516" i="43" s="1"/>
  <c r="H515" i="43"/>
  <c r="D515" i="43"/>
  <c r="E515" i="43" s="1"/>
  <c r="H514" i="43"/>
  <c r="E514" i="43"/>
  <c r="D514" i="43"/>
  <c r="E513" i="43"/>
  <c r="D513" i="43"/>
  <c r="C513" i="43"/>
  <c r="H513" i="43" s="1"/>
  <c r="H512" i="43"/>
  <c r="E512" i="43"/>
  <c r="D512" i="43"/>
  <c r="H511" i="43"/>
  <c r="D511" i="43"/>
  <c r="H510" i="43"/>
  <c r="D510" i="43"/>
  <c r="E510" i="43" s="1"/>
  <c r="H509" i="43"/>
  <c r="C509" i="43"/>
  <c r="H508" i="43"/>
  <c r="E508" i="43"/>
  <c r="D508" i="43"/>
  <c r="H507" i="43"/>
  <c r="E507" i="43"/>
  <c r="D507" i="43"/>
  <c r="H506" i="43"/>
  <c r="D506" i="43"/>
  <c r="E506" i="43" s="1"/>
  <c r="H505" i="43"/>
  <c r="D505" i="43"/>
  <c r="E505" i="43" s="1"/>
  <c r="H504" i="43"/>
  <c r="E504" i="43"/>
  <c r="C504" i="43"/>
  <c r="H503" i="43"/>
  <c r="E503" i="43"/>
  <c r="D503" i="43"/>
  <c r="H502" i="43"/>
  <c r="D502" i="43"/>
  <c r="E502" i="43" s="1"/>
  <c r="H501" i="43"/>
  <c r="D501" i="43"/>
  <c r="E501" i="43" s="1"/>
  <c r="H500" i="43"/>
  <c r="D500" i="43"/>
  <c r="E500" i="43" s="1"/>
  <c r="H499" i="43"/>
  <c r="E499" i="43"/>
  <c r="D499" i="43"/>
  <c r="H498" i="43"/>
  <c r="E498" i="43"/>
  <c r="E497" i="43" s="1"/>
  <c r="D498" i="43"/>
  <c r="D497" i="43" s="1"/>
  <c r="C497" i="43"/>
  <c r="H496" i="43"/>
  <c r="D496" i="43"/>
  <c r="H495" i="43"/>
  <c r="D495" i="43"/>
  <c r="E495" i="43" s="1"/>
  <c r="H494" i="43"/>
  <c r="C494" i="43"/>
  <c r="H493" i="43"/>
  <c r="E493" i="43"/>
  <c r="D493" i="43"/>
  <c r="H492" i="43"/>
  <c r="D492" i="43"/>
  <c r="D491" i="43" s="1"/>
  <c r="C491" i="43"/>
  <c r="H491" i="43" s="1"/>
  <c r="H490" i="43"/>
  <c r="D490" i="43"/>
  <c r="E490" i="43" s="1"/>
  <c r="H489" i="43"/>
  <c r="D489" i="43"/>
  <c r="E489" i="43" s="1"/>
  <c r="H488" i="43"/>
  <c r="E488" i="43"/>
  <c r="D488" i="43"/>
  <c r="H487" i="43"/>
  <c r="D487" i="43"/>
  <c r="D486" i="43" s="1"/>
  <c r="C486" i="43"/>
  <c r="H486" i="43" s="1"/>
  <c r="H485" i="43"/>
  <c r="D485" i="43"/>
  <c r="H482" i="43"/>
  <c r="H481" i="43"/>
  <c r="E481" i="43"/>
  <c r="D481" i="43"/>
  <c r="H480" i="43"/>
  <c r="D480" i="43"/>
  <c r="E480" i="43" s="1"/>
  <c r="H479" i="43"/>
  <c r="D479" i="43"/>
  <c r="E479" i="43" s="1"/>
  <c r="H478" i="43"/>
  <c r="E478" i="43"/>
  <c r="E477" i="43" s="1"/>
  <c r="D478" i="43"/>
  <c r="D477" i="43"/>
  <c r="C477" i="43"/>
  <c r="H477" i="43" s="1"/>
  <c r="H476" i="43"/>
  <c r="E476" i="43"/>
  <c r="D476" i="43"/>
  <c r="H475" i="43"/>
  <c r="D475" i="43"/>
  <c r="H474" i="43"/>
  <c r="C474" i="43"/>
  <c r="H473" i="43"/>
  <c r="D473" i="43"/>
  <c r="E473" i="43" s="1"/>
  <c r="H472" i="43"/>
  <c r="E472" i="43"/>
  <c r="D472" i="43"/>
  <c r="H471" i="43"/>
  <c r="E471" i="43"/>
  <c r="D471" i="43"/>
  <c r="H470" i="43"/>
  <c r="D470" i="43"/>
  <c r="H469" i="43"/>
  <c r="D469" i="43"/>
  <c r="E469" i="43" s="1"/>
  <c r="H468" i="43"/>
  <c r="C468" i="43"/>
  <c r="H467" i="43"/>
  <c r="E467" i="43"/>
  <c r="D467" i="43"/>
  <c r="H466" i="43"/>
  <c r="D466" i="43"/>
  <c r="E466" i="43" s="1"/>
  <c r="H465" i="43"/>
  <c r="D465" i="43"/>
  <c r="H464" i="43"/>
  <c r="D464" i="43"/>
  <c r="E464" i="43" s="1"/>
  <c r="H463" i="43"/>
  <c r="C463" i="43"/>
  <c r="H462" i="43"/>
  <c r="E462" i="43"/>
  <c r="D462" i="43"/>
  <c r="H461" i="43"/>
  <c r="D461" i="43"/>
  <c r="E461" i="43" s="1"/>
  <c r="H460" i="43"/>
  <c r="D460" i="43"/>
  <c r="H459" i="43"/>
  <c r="H458" i="43"/>
  <c r="E458" i="43"/>
  <c r="D458" i="43"/>
  <c r="H457" i="43"/>
  <c r="E457" i="43"/>
  <c r="D457" i="43"/>
  <c r="H456" i="43"/>
  <c r="D456" i="43"/>
  <c r="E456" i="43" s="1"/>
  <c r="H455" i="43"/>
  <c r="H454" i="43"/>
  <c r="D454" i="43"/>
  <c r="E454" i="43" s="1"/>
  <c r="H453" i="43"/>
  <c r="D453" i="43"/>
  <c r="E453" i="43" s="1"/>
  <c r="H452" i="43"/>
  <c r="E452" i="43"/>
  <c r="D452" i="43"/>
  <c r="H451" i="43"/>
  <c r="E451" i="43"/>
  <c r="D451" i="43"/>
  <c r="D450" i="43"/>
  <c r="C450" i="43"/>
  <c r="H450" i="43" s="1"/>
  <c r="H449" i="43"/>
  <c r="D449" i="43"/>
  <c r="E449" i="43" s="1"/>
  <c r="H448" i="43"/>
  <c r="D448" i="43"/>
  <c r="E448" i="43" s="1"/>
  <c r="H447" i="43"/>
  <c r="E447" i="43"/>
  <c r="D447" i="43"/>
  <c r="H446" i="43"/>
  <c r="E446" i="43"/>
  <c r="D446" i="43"/>
  <c r="D445" i="43"/>
  <c r="C445" i="43"/>
  <c r="H443" i="43"/>
  <c r="D443" i="43"/>
  <c r="E443" i="43" s="1"/>
  <c r="H442" i="43"/>
  <c r="D442" i="43"/>
  <c r="E442" i="43" s="1"/>
  <c r="H441" i="43"/>
  <c r="E441" i="43"/>
  <c r="D441" i="43"/>
  <c r="H440" i="43"/>
  <c r="E440" i="43"/>
  <c r="D440" i="43"/>
  <c r="H439" i="43"/>
  <c r="D439" i="43"/>
  <c r="E439" i="43" s="1"/>
  <c r="H438" i="43"/>
  <c r="D438" i="43"/>
  <c r="E438" i="43" s="1"/>
  <c r="H437" i="43"/>
  <c r="E437" i="43"/>
  <c r="D437" i="43"/>
  <c r="H436" i="43"/>
  <c r="E436" i="43"/>
  <c r="D436" i="43"/>
  <c r="H435" i="43"/>
  <c r="D435" i="43"/>
  <c r="E435" i="43" s="1"/>
  <c r="H434" i="43"/>
  <c r="D434" i="43"/>
  <c r="E434" i="43" s="1"/>
  <c r="H433" i="43"/>
  <c r="E433" i="43"/>
  <c r="D433" i="43"/>
  <c r="H432" i="43"/>
  <c r="E432" i="43"/>
  <c r="D432" i="43"/>
  <c r="H431" i="43"/>
  <c r="D431" i="43"/>
  <c r="H430" i="43"/>
  <c r="D430" i="43"/>
  <c r="E430" i="43" s="1"/>
  <c r="H429" i="43"/>
  <c r="C429" i="43"/>
  <c r="H428" i="43"/>
  <c r="E428" i="43"/>
  <c r="D428" i="43"/>
  <c r="H427" i="43"/>
  <c r="E427" i="43"/>
  <c r="D427" i="43"/>
  <c r="H426" i="43"/>
  <c r="D426" i="43"/>
  <c r="E426" i="43" s="1"/>
  <c r="H425" i="43"/>
  <c r="D425" i="43"/>
  <c r="E425" i="43" s="1"/>
  <c r="H424" i="43"/>
  <c r="E424" i="43"/>
  <c r="D424" i="43"/>
  <c r="H423" i="43"/>
  <c r="D423" i="43"/>
  <c r="E423" i="43" s="1"/>
  <c r="D422" i="43"/>
  <c r="C422" i="43"/>
  <c r="H422" i="43" s="1"/>
  <c r="H421" i="43"/>
  <c r="D421" i="43"/>
  <c r="E421" i="43" s="1"/>
  <c r="H420" i="43"/>
  <c r="D420" i="43"/>
  <c r="E420" i="43" s="1"/>
  <c r="H419" i="43"/>
  <c r="E419" i="43"/>
  <c r="D419" i="43"/>
  <c r="H418" i="43"/>
  <c r="D418" i="43"/>
  <c r="E418" i="43" s="1"/>
  <c r="H417" i="43"/>
  <c r="D417" i="43"/>
  <c r="H416" i="43"/>
  <c r="H415" i="43"/>
  <c r="E415" i="43"/>
  <c r="D415" i="43"/>
  <c r="H414" i="43"/>
  <c r="D414" i="43"/>
  <c r="E414" i="43" s="1"/>
  <c r="H413" i="43"/>
  <c r="D413" i="43"/>
  <c r="C412" i="43"/>
  <c r="H412" i="43" s="1"/>
  <c r="H411" i="43"/>
  <c r="D411" i="43"/>
  <c r="E411" i="43" s="1"/>
  <c r="H410" i="43"/>
  <c r="E410" i="43"/>
  <c r="E409" i="43" s="1"/>
  <c r="D410" i="43"/>
  <c r="D409" i="43"/>
  <c r="C409" i="43"/>
  <c r="H409" i="43" s="1"/>
  <c r="H408" i="43"/>
  <c r="D408" i="43"/>
  <c r="E408" i="43" s="1"/>
  <c r="H407" i="43"/>
  <c r="D407" i="43"/>
  <c r="E407" i="43" s="1"/>
  <c r="H406" i="43"/>
  <c r="D406" i="43"/>
  <c r="E406" i="43" s="1"/>
  <c r="H405" i="43"/>
  <c r="E405" i="43"/>
  <c r="D405" i="43"/>
  <c r="E404" i="43"/>
  <c r="D404" i="43"/>
  <c r="C404" i="43"/>
  <c r="H404" i="43" s="1"/>
  <c r="H403" i="43"/>
  <c r="E403" i="43"/>
  <c r="E399" i="43" s="1"/>
  <c r="D403" i="43"/>
  <c r="D399" i="43" s="1"/>
  <c r="H402" i="43"/>
  <c r="D402" i="43"/>
  <c r="E402" i="43" s="1"/>
  <c r="H401" i="43"/>
  <c r="D401" i="43"/>
  <c r="E401" i="43" s="1"/>
  <c r="H400" i="43"/>
  <c r="E400" i="43"/>
  <c r="D400" i="43"/>
  <c r="C399" i="43"/>
  <c r="H399" i="43" s="1"/>
  <c r="H398" i="43"/>
  <c r="E398" i="43"/>
  <c r="D398" i="43"/>
  <c r="H397" i="43"/>
  <c r="D397" i="43"/>
  <c r="H396" i="43"/>
  <c r="D396" i="43"/>
  <c r="E396" i="43" s="1"/>
  <c r="H395" i="43"/>
  <c r="C395" i="43"/>
  <c r="H394" i="43"/>
  <c r="E394" i="43"/>
  <c r="D394" i="43"/>
  <c r="H393" i="43"/>
  <c r="E393" i="43"/>
  <c r="E392" i="43" s="1"/>
  <c r="D393" i="43"/>
  <c r="D392" i="43"/>
  <c r="C392" i="43"/>
  <c r="H392" i="43" s="1"/>
  <c r="H391" i="43"/>
  <c r="D391" i="43"/>
  <c r="E391" i="43" s="1"/>
  <c r="H390" i="43"/>
  <c r="D390" i="43"/>
  <c r="E390" i="43" s="1"/>
  <c r="H389" i="43"/>
  <c r="E389" i="43"/>
  <c r="D389" i="43"/>
  <c r="E388" i="43"/>
  <c r="D388" i="43"/>
  <c r="C388" i="43"/>
  <c r="H388" i="43" s="1"/>
  <c r="H387" i="43"/>
  <c r="E387" i="43"/>
  <c r="D387" i="43"/>
  <c r="H386" i="43"/>
  <c r="D386" i="43"/>
  <c r="E386" i="43" s="1"/>
  <c r="H385" i="43"/>
  <c r="E385" i="43"/>
  <c r="D385" i="43"/>
  <c r="H384" i="43"/>
  <c r="E384" i="43"/>
  <c r="D384" i="43"/>
  <c r="H383" i="43"/>
  <c r="D383" i="43"/>
  <c r="D382" i="43" s="1"/>
  <c r="C382" i="43"/>
  <c r="H382" i="43" s="1"/>
  <c r="H381" i="43"/>
  <c r="D381" i="43"/>
  <c r="E381" i="43" s="1"/>
  <c r="H380" i="43"/>
  <c r="D380" i="43"/>
  <c r="E380" i="43" s="1"/>
  <c r="H379" i="43"/>
  <c r="E379" i="43"/>
  <c r="E378" i="43" s="1"/>
  <c r="D379" i="43"/>
  <c r="C378" i="43"/>
  <c r="H378" i="43" s="1"/>
  <c r="H377" i="43"/>
  <c r="D377" i="43"/>
  <c r="E377" i="43" s="1"/>
  <c r="H376" i="43"/>
  <c r="D376" i="43"/>
  <c r="E376" i="43" s="1"/>
  <c r="H375" i="43"/>
  <c r="D375" i="43"/>
  <c r="E375" i="43" s="1"/>
  <c r="H374" i="43"/>
  <c r="E374" i="43"/>
  <c r="D374" i="43"/>
  <c r="E373" i="43"/>
  <c r="D373" i="43"/>
  <c r="C373" i="43"/>
  <c r="H373" i="43" s="1"/>
  <c r="H372" i="43"/>
  <c r="E372" i="43"/>
  <c r="D372" i="43"/>
  <c r="H371" i="43"/>
  <c r="D371" i="43"/>
  <c r="E371" i="43" s="1"/>
  <c r="H370" i="43"/>
  <c r="D370" i="43"/>
  <c r="E370" i="43" s="1"/>
  <c r="H369" i="43"/>
  <c r="E369" i="43"/>
  <c r="D369" i="43"/>
  <c r="E368" i="43"/>
  <c r="D368" i="43"/>
  <c r="C368" i="43"/>
  <c r="H368" i="43" s="1"/>
  <c r="H367" i="43"/>
  <c r="E367" i="43"/>
  <c r="D367" i="43"/>
  <c r="H366" i="43"/>
  <c r="D366" i="43"/>
  <c r="E366" i="43" s="1"/>
  <c r="H365" i="43"/>
  <c r="D365" i="43"/>
  <c r="E365" i="43" s="1"/>
  <c r="H364" i="43"/>
  <c r="E364" i="43"/>
  <c r="D364" i="43"/>
  <c r="H363" i="43"/>
  <c r="D363" i="43"/>
  <c r="E363" i="43" s="1"/>
  <c r="D362" i="43"/>
  <c r="C362" i="43"/>
  <c r="H362" i="43" s="1"/>
  <c r="H361" i="43"/>
  <c r="D361" i="43"/>
  <c r="E361" i="43" s="1"/>
  <c r="H360" i="43"/>
  <c r="D360" i="43"/>
  <c r="E360" i="43" s="1"/>
  <c r="H359" i="43"/>
  <c r="D359" i="43"/>
  <c r="E359" i="43" s="1"/>
  <c r="H358" i="43"/>
  <c r="D358" i="43"/>
  <c r="C357" i="43"/>
  <c r="H357" i="43" s="1"/>
  <c r="H356" i="43"/>
  <c r="E356" i="43"/>
  <c r="D356" i="43"/>
  <c r="H355" i="43"/>
  <c r="E355" i="43"/>
  <c r="D355" i="43"/>
  <c r="H354" i="43"/>
  <c r="E354" i="43"/>
  <c r="E353" i="43" s="1"/>
  <c r="D354" i="43"/>
  <c r="D353" i="43" s="1"/>
  <c r="C353" i="43"/>
  <c r="H353" i="43" s="1"/>
  <c r="H352" i="43"/>
  <c r="D352" i="43"/>
  <c r="E352" i="43" s="1"/>
  <c r="H351" i="43"/>
  <c r="E351" i="43"/>
  <c r="D351" i="43"/>
  <c r="H350" i="43"/>
  <c r="E350" i="43"/>
  <c r="D350" i="43"/>
  <c r="H349" i="43"/>
  <c r="E349" i="43"/>
  <c r="E348" i="43" s="1"/>
  <c r="D349" i="43"/>
  <c r="D348" i="43"/>
  <c r="C348" i="43"/>
  <c r="H348" i="43" s="1"/>
  <c r="H347" i="43"/>
  <c r="D347" i="43"/>
  <c r="E347" i="43" s="1"/>
  <c r="H346" i="43"/>
  <c r="E346" i="43"/>
  <c r="D346" i="43"/>
  <c r="H345" i="43"/>
  <c r="E345" i="43"/>
  <c r="E344" i="43" s="1"/>
  <c r="D345" i="43"/>
  <c r="D344" i="43"/>
  <c r="C344" i="43"/>
  <c r="H344" i="43" s="1"/>
  <c r="H343" i="43"/>
  <c r="E343" i="43"/>
  <c r="D343" i="43"/>
  <c r="H342" i="43"/>
  <c r="D342" i="43"/>
  <c r="H341" i="43"/>
  <c r="E341" i="43"/>
  <c r="D341" i="43"/>
  <c r="H338" i="43"/>
  <c r="E338" i="43"/>
  <c r="D338" i="43"/>
  <c r="H337" i="43"/>
  <c r="E337" i="43"/>
  <c r="D337" i="43"/>
  <c r="H336" i="43"/>
  <c r="E336" i="43"/>
  <c r="D336" i="43"/>
  <c r="H335" i="43"/>
  <c r="D335" i="43"/>
  <c r="E335" i="43" s="1"/>
  <c r="H334" i="43"/>
  <c r="E334" i="43"/>
  <c r="D334" i="43"/>
  <c r="H333" i="43"/>
  <c r="E333" i="43"/>
  <c r="D333" i="43"/>
  <c r="H332" i="43"/>
  <c r="D332" i="43"/>
  <c r="E332" i="43" s="1"/>
  <c r="E331" i="43" s="1"/>
  <c r="C331" i="43"/>
  <c r="H331" i="43" s="1"/>
  <c r="H330" i="43"/>
  <c r="D330" i="43"/>
  <c r="H329" i="43"/>
  <c r="E329" i="43"/>
  <c r="D329" i="43"/>
  <c r="H328" i="43"/>
  <c r="C328" i="43"/>
  <c r="H327" i="43"/>
  <c r="E327" i="43"/>
  <c r="D327" i="43"/>
  <c r="H326" i="43"/>
  <c r="D326" i="43"/>
  <c r="E326" i="43" s="1"/>
  <c r="E325" i="43" s="1"/>
  <c r="C325" i="43"/>
  <c r="H325" i="43" s="1"/>
  <c r="H324" i="43"/>
  <c r="D324" i="43"/>
  <c r="E324" i="43" s="1"/>
  <c r="H323" i="43"/>
  <c r="E323" i="43"/>
  <c r="D323" i="43"/>
  <c r="H322" i="43"/>
  <c r="E322" i="43"/>
  <c r="D322" i="43"/>
  <c r="H321" i="43"/>
  <c r="E321" i="43"/>
  <c r="D321" i="43"/>
  <c r="H320" i="43"/>
  <c r="D320" i="43"/>
  <c r="E320" i="43" s="1"/>
  <c r="H319" i="43"/>
  <c r="E319" i="43"/>
  <c r="D319" i="43"/>
  <c r="H318" i="43"/>
  <c r="E318" i="43"/>
  <c r="D318" i="43"/>
  <c r="H317" i="43"/>
  <c r="D317" i="43"/>
  <c r="E317" i="43" s="1"/>
  <c r="H316" i="43"/>
  <c r="D316" i="43"/>
  <c r="C315" i="43"/>
  <c r="C314" i="43" s="1"/>
  <c r="H314" i="43" s="1"/>
  <c r="H313" i="43"/>
  <c r="D313" i="43"/>
  <c r="E313" i="43" s="1"/>
  <c r="H312" i="43"/>
  <c r="E312" i="43"/>
  <c r="D312" i="43"/>
  <c r="H311" i="43"/>
  <c r="E311" i="43"/>
  <c r="D311" i="43"/>
  <c r="H310" i="43"/>
  <c r="D310" i="43"/>
  <c r="H309" i="43"/>
  <c r="D309" i="43"/>
  <c r="E309" i="43" s="1"/>
  <c r="H308" i="43"/>
  <c r="H307" i="43"/>
  <c r="D307" i="43"/>
  <c r="E307" i="43" s="1"/>
  <c r="H306" i="43"/>
  <c r="D306" i="43"/>
  <c r="H305" i="43"/>
  <c r="H304" i="43"/>
  <c r="E304" i="43"/>
  <c r="D304" i="43"/>
  <c r="H303" i="43"/>
  <c r="D303" i="43"/>
  <c r="D302" i="43" s="1"/>
  <c r="H302" i="43"/>
  <c r="H301" i="43"/>
  <c r="D301" i="43"/>
  <c r="E301" i="43" s="1"/>
  <c r="H300" i="43"/>
  <c r="E300" i="43"/>
  <c r="D300" i="43"/>
  <c r="H299" i="43"/>
  <c r="E299" i="43"/>
  <c r="D299" i="43"/>
  <c r="H298" i="43"/>
  <c r="D298" i="43"/>
  <c r="H297" i="43"/>
  <c r="D297" i="43"/>
  <c r="E297" i="43" s="1"/>
  <c r="H296" i="43"/>
  <c r="E296" i="43"/>
  <c r="D296" i="43"/>
  <c r="H295" i="43"/>
  <c r="D295" i="43"/>
  <c r="E295" i="43" s="1"/>
  <c r="H294" i="43"/>
  <c r="D294" i="43"/>
  <c r="E294" i="43" s="1"/>
  <c r="H293" i="43"/>
  <c r="D293" i="43"/>
  <c r="E293" i="43" s="1"/>
  <c r="H292" i="43"/>
  <c r="E292" i="43"/>
  <c r="D292" i="43"/>
  <c r="H291" i="43"/>
  <c r="E291" i="43"/>
  <c r="D291" i="43"/>
  <c r="H290" i="43"/>
  <c r="D290" i="43"/>
  <c r="H289" i="43"/>
  <c r="H288" i="43"/>
  <c r="E288" i="43"/>
  <c r="D288" i="43"/>
  <c r="H287" i="43"/>
  <c r="D287" i="43"/>
  <c r="E287" i="43" s="1"/>
  <c r="H286" i="43"/>
  <c r="D286" i="43"/>
  <c r="E286" i="43" s="1"/>
  <c r="H285" i="43"/>
  <c r="D285" i="43"/>
  <c r="E285" i="43" s="1"/>
  <c r="H284" i="43"/>
  <c r="E284" i="43"/>
  <c r="D284" i="43"/>
  <c r="H283" i="43"/>
  <c r="E283" i="43"/>
  <c r="D283" i="43"/>
  <c r="H282" i="43"/>
  <c r="D282" i="43"/>
  <c r="E282" i="43" s="1"/>
  <c r="H281" i="43"/>
  <c r="D281" i="43"/>
  <c r="E281" i="43" s="1"/>
  <c r="H280" i="43"/>
  <c r="E280" i="43"/>
  <c r="D280" i="43"/>
  <c r="H279" i="43"/>
  <c r="D279" i="43"/>
  <c r="E279" i="43" s="1"/>
  <c r="H278" i="43"/>
  <c r="D278" i="43"/>
  <c r="E278" i="43" s="1"/>
  <c r="H277" i="43"/>
  <c r="D277" i="43"/>
  <c r="E277" i="43" s="1"/>
  <c r="H276" i="43"/>
  <c r="E276" i="43"/>
  <c r="D276" i="43"/>
  <c r="H275" i="43"/>
  <c r="E275" i="43"/>
  <c r="D275" i="43"/>
  <c r="H274" i="43"/>
  <c r="D274" i="43"/>
  <c r="E274" i="43" s="1"/>
  <c r="H273" i="43"/>
  <c r="D273" i="43"/>
  <c r="E273" i="43" s="1"/>
  <c r="H272" i="43"/>
  <c r="E272" i="43"/>
  <c r="D272" i="43"/>
  <c r="H271" i="43"/>
  <c r="D271" i="43"/>
  <c r="E271" i="43" s="1"/>
  <c r="H270" i="43"/>
  <c r="D270" i="43"/>
  <c r="E270" i="43" s="1"/>
  <c r="H269" i="43"/>
  <c r="D269" i="43"/>
  <c r="E269" i="43" s="1"/>
  <c r="H268" i="43"/>
  <c r="E268" i="43"/>
  <c r="D268" i="43"/>
  <c r="H267" i="43"/>
  <c r="E267" i="43"/>
  <c r="D267" i="43"/>
  <c r="H266" i="43"/>
  <c r="D266" i="43"/>
  <c r="E266" i="43" s="1"/>
  <c r="H265" i="43"/>
  <c r="H264" i="43"/>
  <c r="D264" i="43"/>
  <c r="C263" i="43"/>
  <c r="H263" i="43" s="1"/>
  <c r="H262" i="43"/>
  <c r="D262" i="43"/>
  <c r="E262" i="43" s="1"/>
  <c r="H261" i="43"/>
  <c r="E261" i="43"/>
  <c r="E260" i="43" s="1"/>
  <c r="D261" i="43"/>
  <c r="H260" i="43"/>
  <c r="D260" i="43"/>
  <c r="D252" i="43"/>
  <c r="E252" i="43" s="1"/>
  <c r="E251" i="43"/>
  <c r="D251" i="43"/>
  <c r="D250" i="43"/>
  <c r="C250" i="43"/>
  <c r="D249" i="43"/>
  <c r="E249" i="43" s="1"/>
  <c r="D248" i="43"/>
  <c r="E248" i="43" s="1"/>
  <c r="D247" i="43"/>
  <c r="E247" i="43" s="1"/>
  <c r="D246" i="43"/>
  <c r="E246" i="43" s="1"/>
  <c r="E244" i="43" s="1"/>
  <c r="E243" i="43" s="1"/>
  <c r="D245" i="43"/>
  <c r="E245" i="43" s="1"/>
  <c r="C244" i="43"/>
  <c r="C243" i="43"/>
  <c r="E242" i="43"/>
  <c r="D242" i="43"/>
  <c r="E241" i="43"/>
  <c r="E239" i="43" s="1"/>
  <c r="E238" i="43" s="1"/>
  <c r="D241" i="43"/>
  <c r="E240" i="43"/>
  <c r="D240" i="43"/>
  <c r="D239" i="43"/>
  <c r="C239" i="43"/>
  <c r="D238" i="43"/>
  <c r="C238" i="43"/>
  <c r="E237" i="43"/>
  <c r="D237" i="43"/>
  <c r="E236" i="43"/>
  <c r="E235" i="43" s="1"/>
  <c r="D236" i="43"/>
  <c r="D235" i="43" s="1"/>
  <c r="C236" i="43"/>
  <c r="C235" i="43"/>
  <c r="D234" i="43"/>
  <c r="E234" i="43" s="1"/>
  <c r="E233" i="43" s="1"/>
  <c r="D233" i="43"/>
  <c r="C233" i="43"/>
  <c r="D232" i="43"/>
  <c r="E231" i="43"/>
  <c r="D231" i="43"/>
  <c r="D230" i="43"/>
  <c r="E230" i="43" s="1"/>
  <c r="C229" i="43"/>
  <c r="C228" i="43"/>
  <c r="D227" i="43"/>
  <c r="E227" i="43" s="1"/>
  <c r="E226" i="43"/>
  <c r="D226" i="43"/>
  <c r="D225" i="43"/>
  <c r="E225" i="43" s="1"/>
  <c r="E223" i="43" s="1"/>
  <c r="E222" i="43" s="1"/>
  <c r="E224" i="43"/>
  <c r="D224" i="43"/>
  <c r="C223" i="43"/>
  <c r="C222" i="43" s="1"/>
  <c r="E221" i="43"/>
  <c r="E220" i="43" s="1"/>
  <c r="D221" i="43"/>
  <c r="D220" i="43"/>
  <c r="C220" i="43"/>
  <c r="C215" i="43" s="1"/>
  <c r="D219" i="43"/>
  <c r="E219" i="43" s="1"/>
  <c r="D218" i="43"/>
  <c r="E218" i="43" s="1"/>
  <c r="E216" i="43" s="1"/>
  <c r="D217" i="43"/>
  <c r="E217" i="43" s="1"/>
  <c r="C216" i="43"/>
  <c r="D214" i="43"/>
  <c r="E214" i="43" s="1"/>
  <c r="E213" i="43"/>
  <c r="D213" i="43"/>
  <c r="C213" i="43"/>
  <c r="D212" i="43"/>
  <c r="C211" i="43"/>
  <c r="D210" i="43"/>
  <c r="E210" i="43" s="1"/>
  <c r="D209" i="43"/>
  <c r="E209" i="43" s="1"/>
  <c r="E208" i="43"/>
  <c r="D208" i="43"/>
  <c r="C207" i="43"/>
  <c r="C203" i="43" s="1"/>
  <c r="E206" i="43"/>
  <c r="D206" i="43"/>
  <c r="D205" i="43"/>
  <c r="C204" i="43"/>
  <c r="D202" i="43"/>
  <c r="C201" i="43"/>
  <c r="C200" i="43"/>
  <c r="D199" i="43"/>
  <c r="C198" i="43"/>
  <c r="C197" i="43"/>
  <c r="D196" i="43"/>
  <c r="C195" i="43"/>
  <c r="D194" i="43"/>
  <c r="D193" i="43" s="1"/>
  <c r="C193" i="43"/>
  <c r="E192" i="43"/>
  <c r="D192" i="43"/>
  <c r="D191" i="43"/>
  <c r="E191" i="43" s="1"/>
  <c r="E190" i="43"/>
  <c r="E189" i="43" s="1"/>
  <c r="D190" i="43"/>
  <c r="C189" i="43"/>
  <c r="C188" i="43"/>
  <c r="C178" i="43" s="1"/>
  <c r="E187" i="43"/>
  <c r="D187" i="43"/>
  <c r="D186" i="43"/>
  <c r="C185" i="43"/>
  <c r="C184" i="43"/>
  <c r="D183" i="43"/>
  <c r="C182" i="43"/>
  <c r="E181" i="43"/>
  <c r="E180" i="43" s="1"/>
  <c r="D181" i="43"/>
  <c r="D180" i="43" s="1"/>
  <c r="C180" i="43"/>
  <c r="C179" i="43" s="1"/>
  <c r="H176" i="43"/>
  <c r="D176" i="43"/>
  <c r="H175" i="43"/>
  <c r="D175" i="43"/>
  <c r="E175" i="43" s="1"/>
  <c r="H174" i="43"/>
  <c r="C174" i="43"/>
  <c r="H173" i="43"/>
  <c r="E173" i="43"/>
  <c r="D173" i="43"/>
  <c r="H172" i="43"/>
  <c r="E172" i="43"/>
  <c r="E171" i="43" s="1"/>
  <c r="D172" i="43"/>
  <c r="D171" i="43"/>
  <c r="C171" i="43"/>
  <c r="H171" i="43" s="1"/>
  <c r="H169" i="43"/>
  <c r="E169" i="43"/>
  <c r="D169" i="43"/>
  <c r="H168" i="43"/>
  <c r="E168" i="43"/>
  <c r="E167" i="43" s="1"/>
  <c r="D168" i="43"/>
  <c r="D167" i="43"/>
  <c r="C167" i="43"/>
  <c r="H167" i="43" s="1"/>
  <c r="H166" i="43"/>
  <c r="D166" i="43"/>
  <c r="E166" i="43" s="1"/>
  <c r="H165" i="43"/>
  <c r="D165" i="43"/>
  <c r="E165" i="43" s="1"/>
  <c r="E164" i="43" s="1"/>
  <c r="H164" i="43"/>
  <c r="C164" i="43"/>
  <c r="C163" i="43"/>
  <c r="H163" i="43" s="1"/>
  <c r="J163" i="43" s="1"/>
  <c r="H162" i="43"/>
  <c r="D162" i="43"/>
  <c r="E162" i="43" s="1"/>
  <c r="E160" i="43" s="1"/>
  <c r="H161" i="43"/>
  <c r="E161" i="43"/>
  <c r="D161" i="43"/>
  <c r="H160" i="43"/>
  <c r="C160" i="43"/>
  <c r="H159" i="43"/>
  <c r="E159" i="43"/>
  <c r="D159" i="43"/>
  <c r="H158" i="43"/>
  <c r="D158" i="43"/>
  <c r="E158" i="43" s="1"/>
  <c r="E157" i="43" s="1"/>
  <c r="C157" i="43"/>
  <c r="C153" i="43" s="1"/>
  <c r="H156" i="43"/>
  <c r="D156" i="43"/>
  <c r="E156" i="43" s="1"/>
  <c r="E154" i="43" s="1"/>
  <c r="H155" i="43"/>
  <c r="E155" i="43"/>
  <c r="D155" i="43"/>
  <c r="H154" i="43"/>
  <c r="C154" i="43"/>
  <c r="H151" i="43"/>
  <c r="D151" i="43"/>
  <c r="E151" i="43" s="1"/>
  <c r="E149" i="43" s="1"/>
  <c r="H150" i="43"/>
  <c r="E150" i="43"/>
  <c r="D150" i="43"/>
  <c r="H149" i="43"/>
  <c r="C149" i="43"/>
  <c r="H148" i="43"/>
  <c r="E148" i="43"/>
  <c r="D148" i="43"/>
  <c r="H147" i="43"/>
  <c r="D147" i="43"/>
  <c r="E147" i="43" s="1"/>
  <c r="E146" i="43" s="1"/>
  <c r="C146" i="43"/>
  <c r="H146" i="43" s="1"/>
  <c r="H145" i="43"/>
  <c r="D145" i="43"/>
  <c r="E145" i="43" s="1"/>
  <c r="E143" i="43" s="1"/>
  <c r="H144" i="43"/>
  <c r="E144" i="43"/>
  <c r="D144" i="43"/>
  <c r="H143" i="43"/>
  <c r="C143" i="43"/>
  <c r="H142" i="43"/>
  <c r="E142" i="43"/>
  <c r="D142" i="43"/>
  <c r="H141" i="43"/>
  <c r="D141" i="43"/>
  <c r="E141" i="43" s="1"/>
  <c r="E140" i="43" s="1"/>
  <c r="C140" i="43"/>
  <c r="H140" i="43" s="1"/>
  <c r="H139" i="43"/>
  <c r="D139" i="43"/>
  <c r="E139" i="43" s="1"/>
  <c r="H138" i="43"/>
  <c r="E138" i="43"/>
  <c r="D138" i="43"/>
  <c r="H137" i="43"/>
  <c r="E137" i="43"/>
  <c r="E136" i="43" s="1"/>
  <c r="D137" i="43"/>
  <c r="D136" i="43"/>
  <c r="C136" i="43"/>
  <c r="H136" i="43" s="1"/>
  <c r="H134" i="43"/>
  <c r="E134" i="43"/>
  <c r="D134" i="43"/>
  <c r="H133" i="43"/>
  <c r="D133" i="43"/>
  <c r="D132" i="43" s="1"/>
  <c r="C132" i="43"/>
  <c r="H132" i="43" s="1"/>
  <c r="H131" i="43"/>
  <c r="D131" i="43"/>
  <c r="E131" i="43" s="1"/>
  <c r="E129" i="43" s="1"/>
  <c r="H130" i="43"/>
  <c r="E130" i="43"/>
  <c r="D130" i="43"/>
  <c r="H129" i="43"/>
  <c r="C129" i="43"/>
  <c r="H128" i="43"/>
  <c r="E128" i="43"/>
  <c r="D128" i="43"/>
  <c r="H127" i="43"/>
  <c r="D127" i="43"/>
  <c r="E127" i="43" s="1"/>
  <c r="E126" i="43" s="1"/>
  <c r="C126" i="43"/>
  <c r="H126" i="43" s="1"/>
  <c r="H125" i="43"/>
  <c r="D125" i="43"/>
  <c r="E125" i="43" s="1"/>
  <c r="E123" i="43" s="1"/>
  <c r="H124" i="43"/>
  <c r="E124" i="43"/>
  <c r="D124" i="43"/>
  <c r="H123" i="43"/>
  <c r="C123" i="43"/>
  <c r="H122" i="43"/>
  <c r="E122" i="43"/>
  <c r="D122" i="43"/>
  <c r="H121" i="43"/>
  <c r="D121" i="43"/>
  <c r="E121" i="43" s="1"/>
  <c r="E120" i="43" s="1"/>
  <c r="C120" i="43"/>
  <c r="C116" i="43" s="1"/>
  <c r="H119" i="43"/>
  <c r="D119" i="43"/>
  <c r="E119" i="43" s="1"/>
  <c r="E117" i="43" s="1"/>
  <c r="H118" i="43"/>
  <c r="E118" i="43"/>
  <c r="D118" i="43"/>
  <c r="H117" i="43"/>
  <c r="C117" i="43"/>
  <c r="H113" i="43"/>
  <c r="D113" i="43"/>
  <c r="E113" i="43" s="1"/>
  <c r="H112" i="43"/>
  <c r="D112" i="43"/>
  <c r="E112" i="43" s="1"/>
  <c r="H111" i="43"/>
  <c r="E111" i="43"/>
  <c r="D111" i="43"/>
  <c r="H110" i="43"/>
  <c r="E110" i="43"/>
  <c r="D110" i="43"/>
  <c r="H109" i="43"/>
  <c r="D109" i="43"/>
  <c r="E109" i="43" s="1"/>
  <c r="H108" i="43"/>
  <c r="D108" i="43"/>
  <c r="E108" i="43" s="1"/>
  <c r="H107" i="43"/>
  <c r="E107" i="43"/>
  <c r="D107" i="43"/>
  <c r="H106" i="43"/>
  <c r="E106" i="43"/>
  <c r="D106" i="43"/>
  <c r="H105" i="43"/>
  <c r="D105" i="43"/>
  <c r="E105" i="43" s="1"/>
  <c r="H104" i="43"/>
  <c r="D104" i="43"/>
  <c r="E104" i="43" s="1"/>
  <c r="H103" i="43"/>
  <c r="E103" i="43"/>
  <c r="D103" i="43"/>
  <c r="H102" i="43"/>
  <c r="E102" i="43"/>
  <c r="D102" i="43"/>
  <c r="H101" i="43"/>
  <c r="D101" i="43"/>
  <c r="E101" i="43" s="1"/>
  <c r="H100" i="43"/>
  <c r="D100" i="43"/>
  <c r="E100" i="43" s="1"/>
  <c r="E97" i="43" s="1"/>
  <c r="H99" i="43"/>
  <c r="E99" i="43"/>
  <c r="D99" i="43"/>
  <c r="H98" i="43"/>
  <c r="E98" i="43"/>
  <c r="D98" i="43"/>
  <c r="H97" i="43"/>
  <c r="J97" i="43" s="1"/>
  <c r="C97" i="43"/>
  <c r="H96" i="43"/>
  <c r="E96" i="43"/>
  <c r="D96" i="43"/>
  <c r="H95" i="43"/>
  <c r="D95" i="43"/>
  <c r="E95" i="43" s="1"/>
  <c r="H94" i="43"/>
  <c r="D94" i="43"/>
  <c r="E94" i="43" s="1"/>
  <c r="H93" i="43"/>
  <c r="E93" i="43"/>
  <c r="D93" i="43"/>
  <c r="H92" i="43"/>
  <c r="E92" i="43"/>
  <c r="D92" i="43"/>
  <c r="H91" i="43"/>
  <c r="D91" i="43"/>
  <c r="E91" i="43" s="1"/>
  <c r="H90" i="43"/>
  <c r="D90" i="43"/>
  <c r="E90" i="43" s="1"/>
  <c r="H89" i="43"/>
  <c r="E89" i="43"/>
  <c r="D89" i="43"/>
  <c r="H88" i="43"/>
  <c r="E88" i="43"/>
  <c r="D88" i="43"/>
  <c r="H87" i="43"/>
  <c r="D87" i="43"/>
  <c r="E87" i="43" s="1"/>
  <c r="H86" i="43"/>
  <c r="D86" i="43"/>
  <c r="E86" i="43" s="1"/>
  <c r="H85" i="43"/>
  <c r="E85" i="43"/>
  <c r="D85" i="43"/>
  <c r="H84" i="43"/>
  <c r="E84" i="43"/>
  <c r="D84" i="43"/>
  <c r="H83" i="43"/>
  <c r="D83" i="43"/>
  <c r="E83" i="43" s="1"/>
  <c r="H82" i="43"/>
  <c r="D82" i="43"/>
  <c r="E82" i="43" s="1"/>
  <c r="H81" i="43"/>
  <c r="E81" i="43"/>
  <c r="D81" i="43"/>
  <c r="H80" i="43"/>
  <c r="E80" i="43"/>
  <c r="D80" i="43"/>
  <c r="H79" i="43"/>
  <c r="D79" i="43"/>
  <c r="E79" i="43" s="1"/>
  <c r="H78" i="43"/>
  <c r="D78" i="43"/>
  <c r="E78" i="43" s="1"/>
  <c r="H77" i="43"/>
  <c r="E77" i="43"/>
  <c r="D77" i="43"/>
  <c r="H76" i="43"/>
  <c r="E76" i="43"/>
  <c r="D76" i="43"/>
  <c r="H75" i="43"/>
  <c r="D75" i="43"/>
  <c r="E75" i="43" s="1"/>
  <c r="H74" i="43"/>
  <c r="D74" i="43"/>
  <c r="E74" i="43" s="1"/>
  <c r="H73" i="43"/>
  <c r="E73" i="43"/>
  <c r="D73" i="43"/>
  <c r="H72" i="43"/>
  <c r="E72" i="43"/>
  <c r="D72" i="43"/>
  <c r="H71" i="43"/>
  <c r="D71" i="43"/>
  <c r="E71" i="43" s="1"/>
  <c r="H70" i="43"/>
  <c r="D70" i="43"/>
  <c r="E70" i="43" s="1"/>
  <c r="H69" i="43"/>
  <c r="E69" i="43"/>
  <c r="D69" i="43"/>
  <c r="H68" i="43"/>
  <c r="J68" i="43" s="1"/>
  <c r="C68" i="43"/>
  <c r="C67" i="43"/>
  <c r="H67" i="43" s="1"/>
  <c r="J67" i="43" s="1"/>
  <c r="H66" i="43"/>
  <c r="D66" i="43"/>
  <c r="E66" i="43" s="1"/>
  <c r="H65" i="43"/>
  <c r="E65" i="43"/>
  <c r="D65" i="43"/>
  <c r="H64" i="43"/>
  <c r="E64" i="43"/>
  <c r="D64" i="43"/>
  <c r="H63" i="43"/>
  <c r="D63" i="43"/>
  <c r="E63" i="43" s="1"/>
  <c r="H62" i="43"/>
  <c r="D62" i="43"/>
  <c r="E62" i="43" s="1"/>
  <c r="E61" i="43" s="1"/>
  <c r="C61" i="43"/>
  <c r="H61" i="43" s="1"/>
  <c r="J61" i="43" s="1"/>
  <c r="H60" i="43"/>
  <c r="D60" i="43"/>
  <c r="E60" i="43" s="1"/>
  <c r="H59" i="43"/>
  <c r="D59" i="43"/>
  <c r="E59" i="43" s="1"/>
  <c r="H58" i="43"/>
  <c r="E58" i="43"/>
  <c r="D58" i="43"/>
  <c r="H57" i="43"/>
  <c r="D57" i="43"/>
  <c r="E57" i="43" s="1"/>
  <c r="H56" i="43"/>
  <c r="D56" i="43"/>
  <c r="E56" i="43" s="1"/>
  <c r="H55" i="43"/>
  <c r="D55" i="43"/>
  <c r="E55" i="43" s="1"/>
  <c r="H54" i="43"/>
  <c r="E54" i="43"/>
  <c r="D54" i="43"/>
  <c r="H53" i="43"/>
  <c r="D53" i="43"/>
  <c r="E53" i="43" s="1"/>
  <c r="H52" i="43"/>
  <c r="D52" i="43"/>
  <c r="E52" i="43" s="1"/>
  <c r="H51" i="43"/>
  <c r="D51" i="43"/>
  <c r="E51" i="43" s="1"/>
  <c r="H50" i="43"/>
  <c r="E50" i="43"/>
  <c r="D50" i="43"/>
  <c r="H49" i="43"/>
  <c r="D49" i="43"/>
  <c r="E49" i="43" s="1"/>
  <c r="H48" i="43"/>
  <c r="D48" i="43"/>
  <c r="E48" i="43" s="1"/>
  <c r="H47" i="43"/>
  <c r="D47" i="43"/>
  <c r="E47" i="43" s="1"/>
  <c r="H46" i="43"/>
  <c r="E46" i="43"/>
  <c r="D46" i="43"/>
  <c r="H45" i="43"/>
  <c r="D45" i="43"/>
  <c r="E45" i="43" s="1"/>
  <c r="H44" i="43"/>
  <c r="D44" i="43"/>
  <c r="E44" i="43" s="1"/>
  <c r="H43" i="43"/>
  <c r="D43" i="43"/>
  <c r="E43" i="43" s="1"/>
  <c r="H42" i="43"/>
  <c r="E42" i="43"/>
  <c r="D42" i="43"/>
  <c r="H41" i="43"/>
  <c r="D41" i="43"/>
  <c r="E41" i="43" s="1"/>
  <c r="H40" i="43"/>
  <c r="D40" i="43"/>
  <c r="E40" i="43" s="1"/>
  <c r="H39" i="43"/>
  <c r="D39" i="43"/>
  <c r="E39" i="43" s="1"/>
  <c r="H38" i="43"/>
  <c r="J38" i="43" s="1"/>
  <c r="C38" i="43"/>
  <c r="C3" i="43" s="1"/>
  <c r="H37" i="43"/>
  <c r="D37" i="43"/>
  <c r="E37" i="43" s="1"/>
  <c r="H36" i="43"/>
  <c r="E36" i="43"/>
  <c r="D36" i="43"/>
  <c r="H35" i="43"/>
  <c r="D35" i="43"/>
  <c r="E35" i="43" s="1"/>
  <c r="H34" i="43"/>
  <c r="D34" i="43"/>
  <c r="E34" i="43" s="1"/>
  <c r="H33" i="43"/>
  <c r="D33" i="43"/>
  <c r="E33" i="43" s="1"/>
  <c r="H32" i="43"/>
  <c r="E32" i="43"/>
  <c r="D32" i="43"/>
  <c r="H31" i="43"/>
  <c r="D31" i="43"/>
  <c r="E31" i="43" s="1"/>
  <c r="H30" i="43"/>
  <c r="D30" i="43"/>
  <c r="E30" i="43" s="1"/>
  <c r="H29" i="43"/>
  <c r="D29" i="43"/>
  <c r="E29" i="43" s="1"/>
  <c r="H28" i="43"/>
  <c r="E28" i="43"/>
  <c r="D28" i="43"/>
  <c r="H27" i="43"/>
  <c r="D27" i="43"/>
  <c r="E27" i="43" s="1"/>
  <c r="H26" i="43"/>
  <c r="D26" i="43"/>
  <c r="E26" i="43" s="1"/>
  <c r="H25" i="43"/>
  <c r="D25" i="43"/>
  <c r="E25" i="43" s="1"/>
  <c r="H24" i="43"/>
  <c r="E24" i="43"/>
  <c r="D24" i="43"/>
  <c r="H23" i="43"/>
  <c r="D23" i="43"/>
  <c r="E23" i="43" s="1"/>
  <c r="H22" i="43"/>
  <c r="D22" i="43"/>
  <c r="E22" i="43" s="1"/>
  <c r="H21" i="43"/>
  <c r="D21" i="43"/>
  <c r="E21" i="43" s="1"/>
  <c r="H20" i="43"/>
  <c r="E20" i="43"/>
  <c r="D20" i="43"/>
  <c r="H19" i="43"/>
  <c r="D19" i="43"/>
  <c r="E19" i="43" s="1"/>
  <c r="H18" i="43"/>
  <c r="D18" i="43"/>
  <c r="E18" i="43" s="1"/>
  <c r="H17" i="43"/>
  <c r="D17" i="43"/>
  <c r="E17" i="43" s="1"/>
  <c r="H16" i="43"/>
  <c r="E16" i="43"/>
  <c r="D16" i="43"/>
  <c r="H15" i="43"/>
  <c r="D15" i="43"/>
  <c r="E15" i="43" s="1"/>
  <c r="H14" i="43"/>
  <c r="D14" i="43"/>
  <c r="E14" i="43" s="1"/>
  <c r="H13" i="43"/>
  <c r="D13" i="43"/>
  <c r="E13" i="43" s="1"/>
  <c r="H12" i="43"/>
  <c r="E12" i="43"/>
  <c r="D12" i="43"/>
  <c r="H11" i="43"/>
  <c r="J11" i="43" s="1"/>
  <c r="C11" i="43"/>
  <c r="H10" i="43"/>
  <c r="E10" i="43"/>
  <c r="D10" i="43"/>
  <c r="H9" i="43"/>
  <c r="D9" i="43"/>
  <c r="E9" i="43" s="1"/>
  <c r="H8" i="43"/>
  <c r="D8" i="43"/>
  <c r="E8" i="43" s="1"/>
  <c r="H7" i="43"/>
  <c r="D7" i="43"/>
  <c r="E7" i="43" s="1"/>
  <c r="H6" i="43"/>
  <c r="E6" i="43"/>
  <c r="D6" i="43"/>
  <c r="H5" i="43"/>
  <c r="D5" i="43"/>
  <c r="D4" i="43" s="1"/>
  <c r="C4" i="43"/>
  <c r="H4" i="43" s="1"/>
  <c r="J4" i="43" s="1"/>
  <c r="E778" i="42"/>
  <c r="D778" i="42"/>
  <c r="D777" i="42" s="1"/>
  <c r="E777" i="42"/>
  <c r="C777" i="42"/>
  <c r="D776" i="42"/>
  <c r="E776" i="42" s="1"/>
  <c r="D775" i="42"/>
  <c r="E775" i="42" s="1"/>
  <c r="D774" i="42"/>
  <c r="E774" i="42" s="1"/>
  <c r="D773" i="42"/>
  <c r="C772" i="42"/>
  <c r="C771" i="42"/>
  <c r="D770" i="42"/>
  <c r="E770" i="42" s="1"/>
  <c r="D769" i="42"/>
  <c r="E769" i="42" s="1"/>
  <c r="D768" i="42"/>
  <c r="D767" i="42" s="1"/>
  <c r="C768" i="42"/>
  <c r="C767" i="42"/>
  <c r="D766" i="42"/>
  <c r="E766" i="42" s="1"/>
  <c r="E765" i="42" s="1"/>
  <c r="D765" i="42"/>
  <c r="C765" i="42"/>
  <c r="E764" i="42"/>
  <c r="D764" i="42"/>
  <c r="E763" i="42"/>
  <c r="D763" i="42"/>
  <c r="E762" i="42"/>
  <c r="D762" i="42"/>
  <c r="D761" i="42" s="1"/>
  <c r="D760" i="42" s="1"/>
  <c r="E761" i="42"/>
  <c r="E760" i="42" s="1"/>
  <c r="C761" i="42"/>
  <c r="C760" i="42" s="1"/>
  <c r="E759" i="42"/>
  <c r="D759" i="42"/>
  <c r="E758" i="42"/>
  <c r="D758" i="42"/>
  <c r="E757" i="42"/>
  <c r="E756" i="42" s="1"/>
  <c r="E755" i="42" s="1"/>
  <c r="D757" i="42"/>
  <c r="D756" i="42" s="1"/>
  <c r="C756" i="42"/>
  <c r="C755" i="42" s="1"/>
  <c r="D755" i="42"/>
  <c r="E754" i="42"/>
  <c r="D754" i="42"/>
  <c r="E753" i="42"/>
  <c r="D753" i="42"/>
  <c r="E752" i="42"/>
  <c r="E751" i="42" s="1"/>
  <c r="D752" i="42"/>
  <c r="D751" i="42" s="1"/>
  <c r="C751" i="42"/>
  <c r="C750" i="42" s="1"/>
  <c r="D750" i="42"/>
  <c r="E749" i="42"/>
  <c r="D749" i="42"/>
  <c r="E748" i="42"/>
  <c r="D748" i="42"/>
  <c r="E747" i="42"/>
  <c r="D747" i="42"/>
  <c r="E746" i="42"/>
  <c r="D746" i="42"/>
  <c r="C746" i="42"/>
  <c r="D745" i="42"/>
  <c r="E745" i="42" s="1"/>
  <c r="E744" i="42" s="1"/>
  <c r="D744" i="42"/>
  <c r="D743" i="42" s="1"/>
  <c r="C744" i="42"/>
  <c r="C743" i="42"/>
  <c r="D742" i="42"/>
  <c r="E742" i="42" s="1"/>
  <c r="E741" i="42" s="1"/>
  <c r="D741" i="42"/>
  <c r="C741" i="42"/>
  <c r="E740" i="42"/>
  <c r="D740" i="42"/>
  <c r="D739" i="42" s="1"/>
  <c r="E739" i="42"/>
  <c r="C739" i="42"/>
  <c r="D738" i="42"/>
  <c r="E738" i="42" s="1"/>
  <c r="D737" i="42"/>
  <c r="E737" i="42" s="1"/>
  <c r="D736" i="42"/>
  <c r="D735" i="42"/>
  <c r="E735" i="42" s="1"/>
  <c r="C734" i="42"/>
  <c r="C733" i="42"/>
  <c r="D732" i="42"/>
  <c r="E732" i="42" s="1"/>
  <c r="E731" i="42" s="1"/>
  <c r="D731" i="42"/>
  <c r="D730" i="42" s="1"/>
  <c r="C731" i="42"/>
  <c r="E730" i="42"/>
  <c r="C730" i="42"/>
  <c r="D729" i="42"/>
  <c r="E729" i="42" s="1"/>
  <c r="D728" i="42"/>
  <c r="C727" i="42"/>
  <c r="H724" i="42"/>
  <c r="D724" i="42"/>
  <c r="E724" i="42" s="1"/>
  <c r="H723" i="42"/>
  <c r="E723" i="42"/>
  <c r="E722" i="42" s="1"/>
  <c r="D723" i="42"/>
  <c r="H722" i="42"/>
  <c r="C722" i="42"/>
  <c r="H721" i="42"/>
  <c r="D721" i="42"/>
  <c r="E721" i="42" s="1"/>
  <c r="H720" i="42"/>
  <c r="E720" i="42"/>
  <c r="D720" i="42"/>
  <c r="H719" i="42"/>
  <c r="D719" i="42"/>
  <c r="C718" i="42"/>
  <c r="H715" i="42"/>
  <c r="E715" i="42"/>
  <c r="D715" i="42"/>
  <c r="H714" i="42"/>
  <c r="D714" i="42"/>
  <c r="E714" i="42" s="1"/>
  <c r="H713" i="42"/>
  <c r="E713" i="42"/>
  <c r="D713" i="42"/>
  <c r="H712" i="42"/>
  <c r="D712" i="42"/>
  <c r="E712" i="42" s="1"/>
  <c r="H711" i="42"/>
  <c r="E711" i="42"/>
  <c r="D711" i="42"/>
  <c r="H710" i="42"/>
  <c r="D710" i="42"/>
  <c r="E710" i="42" s="1"/>
  <c r="H709" i="42"/>
  <c r="E709" i="42"/>
  <c r="D709" i="42"/>
  <c r="H708" i="42"/>
  <c r="D708" i="42"/>
  <c r="E708" i="42" s="1"/>
  <c r="H707" i="42"/>
  <c r="E707" i="42"/>
  <c r="D707" i="42"/>
  <c r="H706" i="42"/>
  <c r="D706" i="42"/>
  <c r="E706" i="42" s="1"/>
  <c r="H705" i="42"/>
  <c r="E705" i="42"/>
  <c r="D705" i="42"/>
  <c r="H704" i="42"/>
  <c r="D704" i="42"/>
  <c r="E704" i="42" s="1"/>
  <c r="H703" i="42"/>
  <c r="E703" i="42"/>
  <c r="D703" i="42"/>
  <c r="H702" i="42"/>
  <c r="D702" i="42"/>
  <c r="H701" i="42"/>
  <c r="E701" i="42"/>
  <c r="D701" i="42"/>
  <c r="H700" i="42"/>
  <c r="C700" i="42"/>
  <c r="H699" i="42"/>
  <c r="D699" i="42"/>
  <c r="E699" i="42" s="1"/>
  <c r="H698" i="42"/>
  <c r="E698" i="42"/>
  <c r="D698" i="42"/>
  <c r="H697" i="42"/>
  <c r="D697" i="42"/>
  <c r="E697" i="42" s="1"/>
  <c r="H696" i="42"/>
  <c r="E696" i="42"/>
  <c r="D696" i="42"/>
  <c r="H695" i="42"/>
  <c r="D695" i="42"/>
  <c r="C694" i="42"/>
  <c r="H694" i="42" s="1"/>
  <c r="H693" i="42"/>
  <c r="E693" i="42"/>
  <c r="D693" i="42"/>
  <c r="H692" i="42"/>
  <c r="D692" i="42"/>
  <c r="E692" i="42" s="1"/>
  <c r="H691" i="42"/>
  <c r="E691" i="42"/>
  <c r="D691" i="42"/>
  <c r="H690" i="42"/>
  <c r="D690" i="42"/>
  <c r="E690" i="42" s="1"/>
  <c r="H689" i="42"/>
  <c r="E689" i="42"/>
  <c r="D689" i="42"/>
  <c r="H688" i="42"/>
  <c r="D688" i="42"/>
  <c r="C687" i="42"/>
  <c r="H687" i="42" s="1"/>
  <c r="H686" i="42"/>
  <c r="E686" i="42"/>
  <c r="D686" i="42"/>
  <c r="H685" i="42"/>
  <c r="D685" i="42"/>
  <c r="E685" i="42" s="1"/>
  <c r="H684" i="42"/>
  <c r="E684" i="42"/>
  <c r="E683" i="42" s="1"/>
  <c r="D684" i="42"/>
  <c r="H683" i="42"/>
  <c r="D683" i="42"/>
  <c r="C683" i="42"/>
  <c r="H682" i="42"/>
  <c r="D682" i="42"/>
  <c r="E682" i="42" s="1"/>
  <c r="H681" i="42"/>
  <c r="E681" i="42"/>
  <c r="D681" i="42"/>
  <c r="H680" i="42"/>
  <c r="D680" i="42"/>
  <c r="C679" i="42"/>
  <c r="H679" i="42" s="1"/>
  <c r="H678" i="42"/>
  <c r="E678" i="42"/>
  <c r="D678" i="42"/>
  <c r="H677" i="42"/>
  <c r="D677" i="42"/>
  <c r="C676" i="42"/>
  <c r="H676" i="42" s="1"/>
  <c r="H675" i="42"/>
  <c r="E675" i="42"/>
  <c r="D675" i="42"/>
  <c r="H674" i="42"/>
  <c r="D674" i="42"/>
  <c r="E674" i="42" s="1"/>
  <c r="H673" i="42"/>
  <c r="E673" i="42"/>
  <c r="D673" i="42"/>
  <c r="H672" i="42"/>
  <c r="D672" i="42"/>
  <c r="C671" i="42"/>
  <c r="H671" i="42" s="1"/>
  <c r="H670" i="42"/>
  <c r="E670" i="42"/>
  <c r="D670" i="42"/>
  <c r="H669" i="42"/>
  <c r="D669" i="42"/>
  <c r="E669" i="42" s="1"/>
  <c r="H668" i="42"/>
  <c r="E668" i="42"/>
  <c r="D668" i="42"/>
  <c r="H667" i="42"/>
  <c r="D667" i="42"/>
  <c r="E667" i="42" s="1"/>
  <c r="H666" i="42"/>
  <c r="E666" i="42"/>
  <c r="E665" i="42" s="1"/>
  <c r="D666" i="42"/>
  <c r="H665" i="42"/>
  <c r="D665" i="42"/>
  <c r="C665" i="42"/>
  <c r="H664" i="42"/>
  <c r="D664" i="42"/>
  <c r="E664" i="42" s="1"/>
  <c r="H663" i="42"/>
  <c r="E663" i="42"/>
  <c r="D663" i="42"/>
  <c r="H662" i="42"/>
  <c r="D662" i="42"/>
  <c r="C661" i="42"/>
  <c r="H661" i="42" s="1"/>
  <c r="H660" i="42"/>
  <c r="E660" i="42"/>
  <c r="D660" i="42"/>
  <c r="H659" i="42"/>
  <c r="D659" i="42"/>
  <c r="E659" i="42" s="1"/>
  <c r="H658" i="42"/>
  <c r="E658" i="42"/>
  <c r="D658" i="42"/>
  <c r="H657" i="42"/>
  <c r="D657" i="42"/>
  <c r="E657" i="42" s="1"/>
  <c r="H656" i="42"/>
  <c r="E656" i="42"/>
  <c r="D656" i="42"/>
  <c r="H655" i="42"/>
  <c r="D655" i="42"/>
  <c r="H654" i="42"/>
  <c r="E654" i="42"/>
  <c r="D654" i="42"/>
  <c r="H653" i="42"/>
  <c r="C653" i="42"/>
  <c r="H652" i="42"/>
  <c r="D652" i="42"/>
  <c r="E652" i="42" s="1"/>
  <c r="H651" i="42"/>
  <c r="E651" i="42"/>
  <c r="D651" i="42"/>
  <c r="H650" i="42"/>
  <c r="D650" i="42"/>
  <c r="E650" i="42" s="1"/>
  <c r="H649" i="42"/>
  <c r="E649" i="42"/>
  <c r="D649" i="42"/>
  <c r="H648" i="42"/>
  <c r="D648" i="42"/>
  <c r="E648" i="42" s="1"/>
  <c r="H647" i="42"/>
  <c r="E647" i="42"/>
  <c r="D647" i="42"/>
  <c r="H646" i="42"/>
  <c r="D646" i="42"/>
  <c r="C646" i="42"/>
  <c r="C645" i="42"/>
  <c r="H645" i="42" s="1"/>
  <c r="J645" i="42" s="1"/>
  <c r="H644" i="42"/>
  <c r="E644" i="42"/>
  <c r="D644" i="42"/>
  <c r="H643" i="42"/>
  <c r="D643" i="42"/>
  <c r="H642" i="42"/>
  <c r="J642" i="42" s="1"/>
  <c r="C642" i="42"/>
  <c r="H641" i="42"/>
  <c r="D641" i="42"/>
  <c r="E641" i="42" s="1"/>
  <c r="H640" i="42"/>
  <c r="E640" i="42"/>
  <c r="D640" i="42"/>
  <c r="H639" i="42"/>
  <c r="D639" i="42"/>
  <c r="E639" i="42" s="1"/>
  <c r="H638" i="42"/>
  <c r="J638" i="42" s="1"/>
  <c r="D638" i="42"/>
  <c r="C638" i="42"/>
  <c r="H637" i="42"/>
  <c r="D637" i="42"/>
  <c r="E637" i="42" s="1"/>
  <c r="H636" i="42"/>
  <c r="E636" i="42"/>
  <c r="D636" i="42"/>
  <c r="H635" i="42"/>
  <c r="D635" i="42"/>
  <c r="E635" i="42" s="1"/>
  <c r="H634" i="42"/>
  <c r="E634" i="42"/>
  <c r="D634" i="42"/>
  <c r="H633" i="42"/>
  <c r="D633" i="42"/>
  <c r="E633" i="42" s="1"/>
  <c r="H632" i="42"/>
  <c r="E632" i="42"/>
  <c r="D632" i="42"/>
  <c r="H631" i="42"/>
  <c r="D631" i="42"/>
  <c r="E631" i="42" s="1"/>
  <c r="H630" i="42"/>
  <c r="E630" i="42"/>
  <c r="D630" i="42"/>
  <c r="H629" i="42"/>
  <c r="D629" i="42"/>
  <c r="C628" i="42"/>
  <c r="H628" i="42" s="1"/>
  <c r="H627" i="42"/>
  <c r="E627" i="42"/>
  <c r="D627" i="42"/>
  <c r="H626" i="42"/>
  <c r="D626" i="42"/>
  <c r="E626" i="42" s="1"/>
  <c r="H625" i="42"/>
  <c r="E625" i="42"/>
  <c r="D625" i="42"/>
  <c r="H624" i="42"/>
  <c r="D624" i="42"/>
  <c r="E624" i="42" s="1"/>
  <c r="H623" i="42"/>
  <c r="E623" i="42"/>
  <c r="D623" i="42"/>
  <c r="H622" i="42"/>
  <c r="D622" i="42"/>
  <c r="E622" i="42" s="1"/>
  <c r="H621" i="42"/>
  <c r="E621" i="42"/>
  <c r="D621" i="42"/>
  <c r="H620" i="42"/>
  <c r="D620" i="42"/>
  <c r="E620" i="42" s="1"/>
  <c r="H619" i="42"/>
  <c r="E619" i="42"/>
  <c r="D619" i="42"/>
  <c r="H618" i="42"/>
  <c r="D618" i="42"/>
  <c r="E618" i="42" s="1"/>
  <c r="H617" i="42"/>
  <c r="E617" i="42"/>
  <c r="E616" i="42" s="1"/>
  <c r="D617" i="42"/>
  <c r="H616" i="42"/>
  <c r="D616" i="42"/>
  <c r="C616" i="42"/>
  <c r="H615" i="42"/>
  <c r="D615" i="42"/>
  <c r="E615" i="42" s="1"/>
  <c r="H614" i="42"/>
  <c r="E614" i="42"/>
  <c r="D614" i="42"/>
  <c r="H613" i="42"/>
  <c r="D613" i="42"/>
  <c r="E613" i="42" s="1"/>
  <c r="H612" i="42"/>
  <c r="E612" i="42"/>
  <c r="D612" i="42"/>
  <c r="H611" i="42"/>
  <c r="D611" i="42"/>
  <c r="C610" i="42"/>
  <c r="H610" i="42" s="1"/>
  <c r="H609" i="42"/>
  <c r="E609" i="42"/>
  <c r="D609" i="42"/>
  <c r="H608" i="42"/>
  <c r="D608" i="42"/>
  <c r="E608" i="42" s="1"/>
  <c r="H607" i="42"/>
  <c r="E607" i="42"/>
  <c r="D607" i="42"/>
  <c r="H606" i="42"/>
  <c r="D606" i="42"/>
  <c r="E606" i="42" s="1"/>
  <c r="H605" i="42"/>
  <c r="E605" i="42"/>
  <c r="D605" i="42"/>
  <c r="H604" i="42"/>
  <c r="D604" i="42"/>
  <c r="C603" i="42"/>
  <c r="H603" i="42" s="1"/>
  <c r="H602" i="42"/>
  <c r="E602" i="42"/>
  <c r="D602" i="42"/>
  <c r="H601" i="42"/>
  <c r="D601" i="42"/>
  <c r="E601" i="42" s="1"/>
  <c r="H600" i="42"/>
  <c r="E600" i="42"/>
  <c r="D600" i="42"/>
  <c r="H599" i="42"/>
  <c r="D599" i="42"/>
  <c r="C599" i="42"/>
  <c r="H598" i="42"/>
  <c r="D598" i="42"/>
  <c r="E598" i="42" s="1"/>
  <c r="H597" i="42"/>
  <c r="E597" i="42"/>
  <c r="D597" i="42"/>
  <c r="H596" i="42"/>
  <c r="D596" i="42"/>
  <c r="C595" i="42"/>
  <c r="H595" i="42" s="1"/>
  <c r="H594" i="42"/>
  <c r="E594" i="42"/>
  <c r="D594" i="42"/>
  <c r="H593" i="42"/>
  <c r="D593" i="42"/>
  <c r="C592" i="42"/>
  <c r="H592" i="42" s="1"/>
  <c r="H591" i="42"/>
  <c r="E591" i="42"/>
  <c r="D591" i="42"/>
  <c r="H590" i="42"/>
  <c r="D590" i="42"/>
  <c r="E590" i="42" s="1"/>
  <c r="H589" i="42"/>
  <c r="E589" i="42"/>
  <c r="D589" i="42"/>
  <c r="H588" i="42"/>
  <c r="D588" i="42"/>
  <c r="C587" i="42"/>
  <c r="H587" i="42" s="1"/>
  <c r="H586" i="42"/>
  <c r="E586" i="42"/>
  <c r="D586" i="42"/>
  <c r="H585" i="42"/>
  <c r="D585" i="42"/>
  <c r="E585" i="42" s="1"/>
  <c r="H584" i="42"/>
  <c r="E584" i="42"/>
  <c r="D584" i="42"/>
  <c r="H583" i="42"/>
  <c r="D583" i="42"/>
  <c r="H582" i="42"/>
  <c r="E582" i="42"/>
  <c r="D582" i="42"/>
  <c r="H581" i="42"/>
  <c r="C581" i="42"/>
  <c r="H580" i="42"/>
  <c r="D580" i="42"/>
  <c r="E580" i="42" s="1"/>
  <c r="H579" i="42"/>
  <c r="E579" i="42"/>
  <c r="D579" i="42"/>
  <c r="H578" i="42"/>
  <c r="D578" i="42"/>
  <c r="C577" i="42"/>
  <c r="H577" i="42" s="1"/>
  <c r="H576" i="42"/>
  <c r="E576" i="42"/>
  <c r="D576" i="42"/>
  <c r="H575" i="42"/>
  <c r="D575" i="42"/>
  <c r="E575" i="42" s="1"/>
  <c r="H574" i="42"/>
  <c r="E574" i="42"/>
  <c r="D574" i="42"/>
  <c r="H573" i="42"/>
  <c r="D573" i="42"/>
  <c r="H572" i="42"/>
  <c r="E572" i="42"/>
  <c r="D572" i="42"/>
  <c r="H571" i="42"/>
  <c r="D571" i="42"/>
  <c r="E571" i="42" s="1"/>
  <c r="H570" i="42"/>
  <c r="E570" i="42"/>
  <c r="D570" i="42"/>
  <c r="H569" i="42"/>
  <c r="C569" i="42"/>
  <c r="H568" i="42"/>
  <c r="D568" i="42"/>
  <c r="E568" i="42" s="1"/>
  <c r="H567" i="42"/>
  <c r="E567" i="42"/>
  <c r="D567" i="42"/>
  <c r="H566" i="42"/>
  <c r="D566" i="42"/>
  <c r="E566" i="42" s="1"/>
  <c r="H565" i="42"/>
  <c r="E565" i="42"/>
  <c r="D565" i="42"/>
  <c r="H564" i="42"/>
  <c r="D564" i="42"/>
  <c r="H563" i="42"/>
  <c r="E563" i="42"/>
  <c r="D563" i="42"/>
  <c r="H562" i="42"/>
  <c r="C562" i="42"/>
  <c r="C561" i="42"/>
  <c r="H558" i="42"/>
  <c r="E558" i="42"/>
  <c r="D558" i="42"/>
  <c r="H557" i="42"/>
  <c r="D557" i="42"/>
  <c r="H556" i="42"/>
  <c r="C556" i="42"/>
  <c r="H555" i="42"/>
  <c r="E555" i="42"/>
  <c r="D555" i="42"/>
  <c r="H554" i="42"/>
  <c r="E554" i="42"/>
  <c r="D554" i="42"/>
  <c r="H553" i="42"/>
  <c r="D553" i="42"/>
  <c r="E553" i="42" s="1"/>
  <c r="E552" i="42" s="1"/>
  <c r="D552" i="42"/>
  <c r="C552" i="42"/>
  <c r="H552" i="42" s="1"/>
  <c r="C551" i="42"/>
  <c r="H549" i="42"/>
  <c r="E549" i="42"/>
  <c r="D549" i="42"/>
  <c r="H548" i="42"/>
  <c r="D548" i="42"/>
  <c r="E548" i="42" s="1"/>
  <c r="E547" i="42"/>
  <c r="D547" i="42"/>
  <c r="C547" i="42"/>
  <c r="H547" i="42" s="1"/>
  <c r="J547" i="42" s="1"/>
  <c r="H546" i="42"/>
  <c r="E546" i="42"/>
  <c r="D546" i="42"/>
  <c r="H545" i="42"/>
  <c r="D545" i="42"/>
  <c r="H544" i="42"/>
  <c r="C544" i="42"/>
  <c r="C538" i="42" s="1"/>
  <c r="H543" i="42"/>
  <c r="E543" i="42"/>
  <c r="D543" i="42"/>
  <c r="H542" i="42"/>
  <c r="D542" i="42"/>
  <c r="H541" i="42"/>
  <c r="E541" i="42"/>
  <c r="D541" i="42"/>
  <c r="H540" i="42"/>
  <c r="D540" i="42"/>
  <c r="E540" i="42" s="1"/>
  <c r="H539" i="42"/>
  <c r="E539" i="42"/>
  <c r="D539" i="42"/>
  <c r="H538" i="42"/>
  <c r="H537" i="42"/>
  <c r="D537" i="42"/>
  <c r="E537" i="42" s="1"/>
  <c r="H536" i="42"/>
  <c r="E536" i="42"/>
  <c r="D536" i="42"/>
  <c r="H535" i="42"/>
  <c r="D535" i="42"/>
  <c r="E535" i="42" s="1"/>
  <c r="H534" i="42"/>
  <c r="E534" i="42"/>
  <c r="D534" i="42"/>
  <c r="H533" i="42"/>
  <c r="E533" i="42"/>
  <c r="D533" i="42"/>
  <c r="H532" i="42"/>
  <c r="D532" i="42"/>
  <c r="C531" i="42"/>
  <c r="H531" i="42" s="1"/>
  <c r="H530" i="42"/>
  <c r="D530" i="42"/>
  <c r="C529" i="42"/>
  <c r="H527" i="42"/>
  <c r="E527" i="42"/>
  <c r="D527" i="42"/>
  <c r="H526" i="42"/>
  <c r="E526" i="42"/>
  <c r="D526" i="42"/>
  <c r="H525" i="42"/>
  <c r="D525" i="42"/>
  <c r="E525" i="42" s="1"/>
  <c r="H524" i="42"/>
  <c r="D524" i="42"/>
  <c r="E524" i="42" s="1"/>
  <c r="H523" i="42"/>
  <c r="E523" i="42"/>
  <c r="E522" i="42" s="1"/>
  <c r="D523" i="42"/>
  <c r="H522" i="42"/>
  <c r="D522" i="42"/>
  <c r="C522" i="42"/>
  <c r="H521" i="42"/>
  <c r="D521" i="42"/>
  <c r="E521" i="42" s="1"/>
  <c r="H520" i="42"/>
  <c r="D520" i="42"/>
  <c r="E520" i="42" s="1"/>
  <c r="H519" i="42"/>
  <c r="D519" i="42"/>
  <c r="E519" i="42" s="1"/>
  <c r="H518" i="42"/>
  <c r="E518" i="42"/>
  <c r="D518" i="42"/>
  <c r="H517" i="42"/>
  <c r="D517" i="42"/>
  <c r="E517" i="42" s="1"/>
  <c r="H516" i="42"/>
  <c r="D516" i="42"/>
  <c r="E516" i="42" s="1"/>
  <c r="H515" i="42"/>
  <c r="D515" i="42"/>
  <c r="H514" i="42"/>
  <c r="E514" i="42"/>
  <c r="D514" i="42"/>
  <c r="H513" i="42"/>
  <c r="C513" i="42"/>
  <c r="H512" i="42"/>
  <c r="D512" i="42"/>
  <c r="E512" i="42" s="1"/>
  <c r="H511" i="42"/>
  <c r="E511" i="42"/>
  <c r="D511" i="42"/>
  <c r="H510" i="42"/>
  <c r="D510" i="42"/>
  <c r="H509" i="42"/>
  <c r="C509" i="42"/>
  <c r="H508" i="42"/>
  <c r="E508" i="42"/>
  <c r="D508" i="42"/>
  <c r="H507" i="42"/>
  <c r="D507" i="42"/>
  <c r="E507" i="42" s="1"/>
  <c r="H506" i="42"/>
  <c r="E506" i="42"/>
  <c r="D506" i="42"/>
  <c r="H505" i="42"/>
  <c r="D505" i="42"/>
  <c r="C504" i="42"/>
  <c r="H504" i="42" s="1"/>
  <c r="H503" i="42"/>
  <c r="E503" i="42"/>
  <c r="D503" i="42"/>
  <c r="H502" i="42"/>
  <c r="D502" i="42"/>
  <c r="E502" i="42" s="1"/>
  <c r="H501" i="42"/>
  <c r="E501" i="42"/>
  <c r="D501" i="42"/>
  <c r="H500" i="42"/>
  <c r="D500" i="42"/>
  <c r="E500" i="42" s="1"/>
  <c r="H499" i="42"/>
  <c r="E499" i="42"/>
  <c r="D499" i="42"/>
  <c r="H498" i="42"/>
  <c r="E498" i="42"/>
  <c r="E497" i="42" s="1"/>
  <c r="D498" i="42"/>
  <c r="D497" i="42"/>
  <c r="C497" i="42"/>
  <c r="H497" i="42" s="1"/>
  <c r="H496" i="42"/>
  <c r="D496" i="42"/>
  <c r="E496" i="42" s="1"/>
  <c r="H495" i="42"/>
  <c r="D495" i="42"/>
  <c r="C494" i="42"/>
  <c r="H493" i="42"/>
  <c r="E493" i="42"/>
  <c r="D493" i="42"/>
  <c r="H492" i="42"/>
  <c r="D492" i="42"/>
  <c r="E492" i="42" s="1"/>
  <c r="E491" i="42" s="1"/>
  <c r="D491" i="42"/>
  <c r="C491" i="42"/>
  <c r="H491" i="42" s="1"/>
  <c r="H490" i="42"/>
  <c r="D490" i="42"/>
  <c r="E490" i="42" s="1"/>
  <c r="H489" i="42"/>
  <c r="D489" i="42"/>
  <c r="E489" i="42" s="1"/>
  <c r="H488" i="42"/>
  <c r="E488" i="42"/>
  <c r="D488" i="42"/>
  <c r="H487" i="42"/>
  <c r="D487" i="42"/>
  <c r="C486" i="42"/>
  <c r="H486" i="42" s="1"/>
  <c r="H485" i="42"/>
  <c r="D485" i="42"/>
  <c r="E485" i="42" s="1"/>
  <c r="H482" i="42"/>
  <c r="H481" i="42"/>
  <c r="E481" i="42"/>
  <c r="D481" i="42"/>
  <c r="H480" i="42"/>
  <c r="D480" i="42"/>
  <c r="E480" i="42" s="1"/>
  <c r="H479" i="42"/>
  <c r="D479" i="42"/>
  <c r="E479" i="42" s="1"/>
  <c r="H478" i="42"/>
  <c r="E478" i="42"/>
  <c r="E477" i="42" s="1"/>
  <c r="D478" i="42"/>
  <c r="H477" i="42"/>
  <c r="D477" i="42"/>
  <c r="C477" i="42"/>
  <c r="H476" i="42"/>
  <c r="D476" i="42"/>
  <c r="E476" i="42" s="1"/>
  <c r="H475" i="42"/>
  <c r="D475" i="42"/>
  <c r="E475" i="42" s="1"/>
  <c r="H474" i="42"/>
  <c r="C474" i="42"/>
  <c r="H473" i="42"/>
  <c r="D473" i="42"/>
  <c r="E473" i="42" s="1"/>
  <c r="H472" i="42"/>
  <c r="E472" i="42"/>
  <c r="D472" i="42"/>
  <c r="H471" i="42"/>
  <c r="D471" i="42"/>
  <c r="E471" i="42" s="1"/>
  <c r="H470" i="42"/>
  <c r="E470" i="42"/>
  <c r="D470" i="42"/>
  <c r="H469" i="42"/>
  <c r="D469" i="42"/>
  <c r="H468" i="42"/>
  <c r="C468" i="42"/>
  <c r="H467" i="42"/>
  <c r="E467" i="42"/>
  <c r="D467" i="42"/>
  <c r="H466" i="42"/>
  <c r="D466" i="42"/>
  <c r="E466" i="42" s="1"/>
  <c r="H465" i="42"/>
  <c r="D465" i="42"/>
  <c r="E465" i="42" s="1"/>
  <c r="H464" i="42"/>
  <c r="D464" i="42"/>
  <c r="C463" i="42"/>
  <c r="H463" i="42" s="1"/>
  <c r="H462" i="42"/>
  <c r="E462" i="42"/>
  <c r="D462" i="42"/>
  <c r="H461" i="42"/>
  <c r="D461" i="42"/>
  <c r="E461" i="42" s="1"/>
  <c r="H460" i="42"/>
  <c r="E460" i="42"/>
  <c r="E459" i="42" s="1"/>
  <c r="D460" i="42"/>
  <c r="D459" i="42"/>
  <c r="C459" i="42"/>
  <c r="H459" i="42" s="1"/>
  <c r="H458" i="42"/>
  <c r="D458" i="42"/>
  <c r="E458" i="42" s="1"/>
  <c r="H457" i="42"/>
  <c r="E457" i="42"/>
  <c r="D457" i="42"/>
  <c r="H456" i="42"/>
  <c r="D456" i="42"/>
  <c r="C455" i="42"/>
  <c r="H455" i="42" s="1"/>
  <c r="H454" i="42"/>
  <c r="D454" i="42"/>
  <c r="E454" i="42" s="1"/>
  <c r="H453" i="42"/>
  <c r="D453" i="42"/>
  <c r="E453" i="42" s="1"/>
  <c r="H452" i="42"/>
  <c r="E452" i="42"/>
  <c r="D452" i="42"/>
  <c r="H451" i="42"/>
  <c r="D451" i="42"/>
  <c r="E451" i="42" s="1"/>
  <c r="E450" i="42" s="1"/>
  <c r="D450" i="42"/>
  <c r="C450" i="42"/>
  <c r="H450" i="42" s="1"/>
  <c r="H449" i="42"/>
  <c r="D449" i="42"/>
  <c r="E449" i="42" s="1"/>
  <c r="H448" i="42"/>
  <c r="D448" i="42"/>
  <c r="E448" i="42" s="1"/>
  <c r="H447" i="42"/>
  <c r="E447" i="42"/>
  <c r="D447" i="42"/>
  <c r="H446" i="42"/>
  <c r="D446" i="42"/>
  <c r="C445" i="42"/>
  <c r="H445" i="42" s="1"/>
  <c r="H443" i="42"/>
  <c r="E443" i="42"/>
  <c r="D443" i="42"/>
  <c r="H442" i="42"/>
  <c r="D442" i="42"/>
  <c r="E442" i="42" s="1"/>
  <c r="H441" i="42"/>
  <c r="E441" i="42"/>
  <c r="D441" i="42"/>
  <c r="H440" i="42"/>
  <c r="E440" i="42"/>
  <c r="D440" i="42"/>
  <c r="H439" i="42"/>
  <c r="D439" i="42"/>
  <c r="E439" i="42" s="1"/>
  <c r="H438" i="42"/>
  <c r="D438" i="42"/>
  <c r="E438" i="42" s="1"/>
  <c r="H437" i="42"/>
  <c r="E437" i="42"/>
  <c r="D437" i="42"/>
  <c r="H436" i="42"/>
  <c r="D436" i="42"/>
  <c r="E436" i="42" s="1"/>
  <c r="H435" i="42"/>
  <c r="D435" i="42"/>
  <c r="E435" i="42" s="1"/>
  <c r="H434" i="42"/>
  <c r="D434" i="42"/>
  <c r="E434" i="42" s="1"/>
  <c r="H433" i="42"/>
  <c r="E433" i="42"/>
  <c r="D433" i="42"/>
  <c r="H432" i="42"/>
  <c r="D432" i="42"/>
  <c r="E432" i="42" s="1"/>
  <c r="H431" i="42"/>
  <c r="D431" i="42"/>
  <c r="E431" i="42" s="1"/>
  <c r="H430" i="42"/>
  <c r="D430" i="42"/>
  <c r="C429" i="42"/>
  <c r="H429" i="42" s="1"/>
  <c r="H428" i="42"/>
  <c r="E428" i="42"/>
  <c r="D428" i="42"/>
  <c r="H427" i="42"/>
  <c r="E427" i="42"/>
  <c r="D427" i="42"/>
  <c r="H426" i="42"/>
  <c r="D426" i="42"/>
  <c r="E426" i="42" s="1"/>
  <c r="H425" i="42"/>
  <c r="D425" i="42"/>
  <c r="E425" i="42" s="1"/>
  <c r="H424" i="42"/>
  <c r="E424" i="42"/>
  <c r="D424" i="42"/>
  <c r="H423" i="42"/>
  <c r="D423" i="42"/>
  <c r="C422" i="42"/>
  <c r="H422" i="42" s="1"/>
  <c r="H421" i="42"/>
  <c r="D421" i="42"/>
  <c r="E421" i="42" s="1"/>
  <c r="H420" i="42"/>
  <c r="D420" i="42"/>
  <c r="E420" i="42" s="1"/>
  <c r="H419" i="42"/>
  <c r="E419" i="42"/>
  <c r="D419" i="42"/>
  <c r="H418" i="42"/>
  <c r="E418" i="42"/>
  <c r="D418" i="42"/>
  <c r="H417" i="42"/>
  <c r="E417" i="42"/>
  <c r="E416" i="42" s="1"/>
  <c r="D417" i="42"/>
  <c r="D416" i="42"/>
  <c r="C416" i="42"/>
  <c r="H416" i="42" s="1"/>
  <c r="H415" i="42"/>
  <c r="D415" i="42"/>
  <c r="E415" i="42" s="1"/>
  <c r="H414" i="42"/>
  <c r="E414" i="42"/>
  <c r="D414" i="42"/>
  <c r="H413" i="42"/>
  <c r="D413" i="42"/>
  <c r="C412" i="42"/>
  <c r="H412" i="42" s="1"/>
  <c r="H411" i="42"/>
  <c r="D411" i="42"/>
  <c r="E411" i="42" s="1"/>
  <c r="H410" i="42"/>
  <c r="D410" i="42"/>
  <c r="C409" i="42"/>
  <c r="H409" i="42" s="1"/>
  <c r="H408" i="42"/>
  <c r="E408" i="42"/>
  <c r="D408" i="42"/>
  <c r="H407" i="42"/>
  <c r="E407" i="42"/>
  <c r="D407" i="42"/>
  <c r="H406" i="42"/>
  <c r="D406" i="42"/>
  <c r="E406" i="42" s="1"/>
  <c r="H405" i="42"/>
  <c r="D405" i="42"/>
  <c r="H404" i="42"/>
  <c r="C404" i="42"/>
  <c r="H403" i="42"/>
  <c r="E403" i="42"/>
  <c r="D403" i="42"/>
  <c r="H402" i="42"/>
  <c r="D402" i="42"/>
  <c r="E402" i="42" s="1"/>
  <c r="H401" i="42"/>
  <c r="D401" i="42"/>
  <c r="E401" i="42" s="1"/>
  <c r="H400" i="42"/>
  <c r="D400" i="42"/>
  <c r="C399" i="42"/>
  <c r="H399" i="42" s="1"/>
  <c r="H398" i="42"/>
  <c r="D398" i="42"/>
  <c r="E398" i="42" s="1"/>
  <c r="H397" i="42"/>
  <c r="E397" i="42"/>
  <c r="D397" i="42"/>
  <c r="H396" i="42"/>
  <c r="D396" i="42"/>
  <c r="C395" i="42"/>
  <c r="H395" i="42" s="1"/>
  <c r="H394" i="42"/>
  <c r="D394" i="42"/>
  <c r="E394" i="42" s="1"/>
  <c r="H393" i="42"/>
  <c r="D393" i="42"/>
  <c r="E393" i="42" s="1"/>
  <c r="H392" i="42"/>
  <c r="E392" i="42"/>
  <c r="C392" i="42"/>
  <c r="H391" i="42"/>
  <c r="E391" i="42"/>
  <c r="D391" i="42"/>
  <c r="H390" i="42"/>
  <c r="D390" i="42"/>
  <c r="E390" i="42" s="1"/>
  <c r="H389" i="42"/>
  <c r="D389" i="42"/>
  <c r="E389" i="42" s="1"/>
  <c r="E388" i="42" s="1"/>
  <c r="H388" i="42"/>
  <c r="C388" i="42"/>
  <c r="H387" i="42"/>
  <c r="D387" i="42"/>
  <c r="E387" i="42" s="1"/>
  <c r="E382" i="42" s="1"/>
  <c r="H386" i="42"/>
  <c r="E386" i="42"/>
  <c r="D386" i="42"/>
  <c r="H385" i="42"/>
  <c r="D385" i="42"/>
  <c r="E385" i="42" s="1"/>
  <c r="H384" i="42"/>
  <c r="D384" i="42"/>
  <c r="E384" i="42" s="1"/>
  <c r="H383" i="42"/>
  <c r="D383" i="42"/>
  <c r="E383" i="42" s="1"/>
  <c r="H382" i="42"/>
  <c r="C382" i="42"/>
  <c r="H381" i="42"/>
  <c r="E381" i="42"/>
  <c r="D381" i="42"/>
  <c r="H380" i="42"/>
  <c r="D380" i="42"/>
  <c r="E380" i="42" s="1"/>
  <c r="H379" i="42"/>
  <c r="D379" i="42"/>
  <c r="E379" i="42" s="1"/>
  <c r="E378" i="42" s="1"/>
  <c r="H378" i="42"/>
  <c r="C378" i="42"/>
  <c r="H377" i="42"/>
  <c r="D377" i="42"/>
  <c r="E377" i="42" s="1"/>
  <c r="H376" i="42"/>
  <c r="E376" i="42"/>
  <c r="D376" i="42"/>
  <c r="H375" i="42"/>
  <c r="D375" i="42"/>
  <c r="E375" i="42" s="1"/>
  <c r="H374" i="42"/>
  <c r="D374" i="42"/>
  <c r="E374" i="42" s="1"/>
  <c r="H373" i="42"/>
  <c r="C373" i="42"/>
  <c r="H372" i="42"/>
  <c r="D372" i="42"/>
  <c r="E372" i="42" s="1"/>
  <c r="H371" i="42"/>
  <c r="E371" i="42"/>
  <c r="D371" i="42"/>
  <c r="H370" i="42"/>
  <c r="D370" i="42"/>
  <c r="E370" i="42" s="1"/>
  <c r="H369" i="42"/>
  <c r="D369" i="42"/>
  <c r="E369" i="42" s="1"/>
  <c r="H368" i="42"/>
  <c r="C368" i="42"/>
  <c r="H367" i="42"/>
  <c r="D367" i="42"/>
  <c r="E367" i="42" s="1"/>
  <c r="H366" i="42"/>
  <c r="E366" i="42"/>
  <c r="D366" i="42"/>
  <c r="H365" i="42"/>
  <c r="D365" i="42"/>
  <c r="H364" i="42"/>
  <c r="D364" i="42"/>
  <c r="E364" i="42" s="1"/>
  <c r="H363" i="42"/>
  <c r="D363" i="42"/>
  <c r="E363" i="42" s="1"/>
  <c r="C362" i="42"/>
  <c r="H362" i="42" s="1"/>
  <c r="H361" i="42"/>
  <c r="E361" i="42"/>
  <c r="D361" i="42"/>
  <c r="H360" i="42"/>
  <c r="D360" i="42"/>
  <c r="H359" i="42"/>
  <c r="D359" i="42"/>
  <c r="E359" i="42" s="1"/>
  <c r="H358" i="42"/>
  <c r="D358" i="42"/>
  <c r="E358" i="42" s="1"/>
  <c r="C357" i="42"/>
  <c r="H357" i="42" s="1"/>
  <c r="H356" i="42"/>
  <c r="E356" i="42"/>
  <c r="D356" i="42"/>
  <c r="H355" i="42"/>
  <c r="D355" i="42"/>
  <c r="H354" i="42"/>
  <c r="D354" i="42"/>
  <c r="E354" i="42" s="1"/>
  <c r="H353" i="42"/>
  <c r="C353" i="42"/>
  <c r="H352" i="42"/>
  <c r="D352" i="42"/>
  <c r="E352" i="42" s="1"/>
  <c r="H351" i="42"/>
  <c r="E351" i="42"/>
  <c r="D351" i="42"/>
  <c r="H350" i="42"/>
  <c r="D350" i="42"/>
  <c r="H349" i="42"/>
  <c r="D349" i="42"/>
  <c r="E349" i="42" s="1"/>
  <c r="H348" i="42"/>
  <c r="C348" i="42"/>
  <c r="H347" i="42"/>
  <c r="D347" i="42"/>
  <c r="E347" i="42" s="1"/>
  <c r="H346" i="42"/>
  <c r="E346" i="42"/>
  <c r="D346" i="42"/>
  <c r="H345" i="42"/>
  <c r="D345" i="42"/>
  <c r="C344" i="42"/>
  <c r="H343" i="42"/>
  <c r="D343" i="42"/>
  <c r="E343" i="42" s="1"/>
  <c r="H342" i="42"/>
  <c r="D342" i="42"/>
  <c r="E342" i="42" s="1"/>
  <c r="H341" i="42"/>
  <c r="E341" i="42"/>
  <c r="D341" i="42"/>
  <c r="H338" i="42"/>
  <c r="E338" i="42"/>
  <c r="D338" i="42"/>
  <c r="H337" i="42"/>
  <c r="D337" i="42"/>
  <c r="E337" i="42" s="1"/>
  <c r="H336" i="42"/>
  <c r="D336" i="42"/>
  <c r="E336" i="42" s="1"/>
  <c r="H335" i="42"/>
  <c r="D335" i="42"/>
  <c r="E335" i="42" s="1"/>
  <c r="H334" i="42"/>
  <c r="E334" i="42"/>
  <c r="D334" i="42"/>
  <c r="H333" i="42"/>
  <c r="D333" i="42"/>
  <c r="E333" i="42" s="1"/>
  <c r="H332" i="42"/>
  <c r="D332" i="42"/>
  <c r="E332" i="42" s="1"/>
  <c r="E331" i="42" s="1"/>
  <c r="H331" i="42"/>
  <c r="H330" i="42"/>
  <c r="E330" i="42"/>
  <c r="D330" i="42"/>
  <c r="H329" i="42"/>
  <c r="D329" i="42"/>
  <c r="C328" i="42"/>
  <c r="H328" i="42" s="1"/>
  <c r="H327" i="42"/>
  <c r="D327" i="42"/>
  <c r="E327" i="42" s="1"/>
  <c r="H326" i="42"/>
  <c r="D326" i="42"/>
  <c r="E326" i="42" s="1"/>
  <c r="E325" i="42" s="1"/>
  <c r="H325" i="42"/>
  <c r="D325" i="42"/>
  <c r="C325" i="42"/>
  <c r="H324" i="42"/>
  <c r="E324" i="42"/>
  <c r="D324" i="42"/>
  <c r="H323" i="42"/>
  <c r="D323" i="42"/>
  <c r="E323" i="42" s="1"/>
  <c r="H322" i="42"/>
  <c r="D322" i="42"/>
  <c r="E322" i="42" s="1"/>
  <c r="H321" i="42"/>
  <c r="D321" i="42"/>
  <c r="E321" i="42" s="1"/>
  <c r="H320" i="42"/>
  <c r="E320" i="42"/>
  <c r="D320" i="42"/>
  <c r="H319" i="42"/>
  <c r="D319" i="42"/>
  <c r="E319" i="42" s="1"/>
  <c r="H318" i="42"/>
  <c r="D318" i="42"/>
  <c r="E318" i="42" s="1"/>
  <c r="H317" i="42"/>
  <c r="D317" i="42"/>
  <c r="E317" i="42" s="1"/>
  <c r="H316" i="42"/>
  <c r="E316" i="42"/>
  <c r="D316" i="42"/>
  <c r="H315" i="42"/>
  <c r="C314" i="42"/>
  <c r="H314" i="42" s="1"/>
  <c r="H313" i="42"/>
  <c r="D313" i="42"/>
  <c r="E313" i="42" s="1"/>
  <c r="H312" i="42"/>
  <c r="D312" i="42"/>
  <c r="E312" i="42" s="1"/>
  <c r="H311" i="42"/>
  <c r="E311" i="42"/>
  <c r="D311" i="42"/>
  <c r="H310" i="42"/>
  <c r="D310" i="42"/>
  <c r="E310" i="42" s="1"/>
  <c r="H309" i="42"/>
  <c r="D309" i="42"/>
  <c r="E309" i="42" s="1"/>
  <c r="H308" i="42"/>
  <c r="H307" i="42"/>
  <c r="E307" i="42"/>
  <c r="D307" i="42"/>
  <c r="H306" i="42"/>
  <c r="D306" i="42"/>
  <c r="H305" i="42"/>
  <c r="H304" i="42"/>
  <c r="D304" i="42"/>
  <c r="E304" i="42" s="1"/>
  <c r="H303" i="42"/>
  <c r="E303" i="42"/>
  <c r="D303" i="42"/>
  <c r="D302" i="42"/>
  <c r="C302" i="42"/>
  <c r="H302" i="42" s="1"/>
  <c r="H301" i="42"/>
  <c r="D301" i="42"/>
  <c r="E301" i="42" s="1"/>
  <c r="H300" i="42"/>
  <c r="D300" i="42"/>
  <c r="E300" i="42" s="1"/>
  <c r="H299" i="42"/>
  <c r="D299" i="42"/>
  <c r="E299" i="42" s="1"/>
  <c r="H298" i="42"/>
  <c r="E298" i="42"/>
  <c r="H297" i="42"/>
  <c r="D297" i="42"/>
  <c r="H296" i="42"/>
  <c r="H295" i="42"/>
  <c r="D295" i="42"/>
  <c r="E295" i="42" s="1"/>
  <c r="H294" i="42"/>
  <c r="E294" i="42"/>
  <c r="D294" i="42"/>
  <c r="H293" i="42"/>
  <c r="D293" i="42"/>
  <c r="E293" i="42" s="1"/>
  <c r="H292" i="42"/>
  <c r="D292" i="42"/>
  <c r="E292" i="42" s="1"/>
  <c r="H291" i="42"/>
  <c r="D291" i="42"/>
  <c r="E291" i="42" s="1"/>
  <c r="H290" i="42"/>
  <c r="E290" i="42"/>
  <c r="E289" i="42" s="1"/>
  <c r="D290" i="42"/>
  <c r="H289" i="42"/>
  <c r="D289" i="42"/>
  <c r="H288" i="42"/>
  <c r="D288" i="42"/>
  <c r="E288" i="42" s="1"/>
  <c r="H287" i="42"/>
  <c r="D287" i="42"/>
  <c r="E287" i="42" s="1"/>
  <c r="H286" i="42"/>
  <c r="E286" i="42"/>
  <c r="D286" i="42"/>
  <c r="H285" i="42"/>
  <c r="D285" i="42"/>
  <c r="E285" i="42" s="1"/>
  <c r="H284" i="42"/>
  <c r="D284" i="42"/>
  <c r="E284" i="42" s="1"/>
  <c r="H283" i="42"/>
  <c r="D283" i="42"/>
  <c r="E283" i="42" s="1"/>
  <c r="H282" i="42"/>
  <c r="E282" i="42"/>
  <c r="D282" i="42"/>
  <c r="H281" i="42"/>
  <c r="D281" i="42"/>
  <c r="E281" i="42" s="1"/>
  <c r="H280" i="42"/>
  <c r="D280" i="42"/>
  <c r="E280" i="42" s="1"/>
  <c r="H279" i="42"/>
  <c r="D279" i="42"/>
  <c r="E279" i="42" s="1"/>
  <c r="H278" i="42"/>
  <c r="E278" i="42"/>
  <c r="D278" i="42"/>
  <c r="H277" i="42"/>
  <c r="D277" i="42"/>
  <c r="E277" i="42" s="1"/>
  <c r="H276" i="42"/>
  <c r="D276" i="42"/>
  <c r="E276" i="42" s="1"/>
  <c r="H275" i="42"/>
  <c r="D275" i="42"/>
  <c r="E275" i="42" s="1"/>
  <c r="H274" i="42"/>
  <c r="E274" i="42"/>
  <c r="D274" i="42"/>
  <c r="H273" i="42"/>
  <c r="E273" i="42"/>
  <c r="D273" i="42"/>
  <c r="H272" i="42"/>
  <c r="D272" i="42"/>
  <c r="E272" i="42" s="1"/>
  <c r="H271" i="42"/>
  <c r="D271" i="42"/>
  <c r="E271" i="42" s="1"/>
  <c r="H270" i="42"/>
  <c r="E270" i="42"/>
  <c r="D270" i="42"/>
  <c r="H269" i="42"/>
  <c r="E269" i="42"/>
  <c r="D269" i="42"/>
  <c r="H268" i="42"/>
  <c r="D268" i="42"/>
  <c r="E268" i="42" s="1"/>
  <c r="H267" i="42"/>
  <c r="D267" i="42"/>
  <c r="E267" i="42" s="1"/>
  <c r="E265" i="42" s="1"/>
  <c r="H266" i="42"/>
  <c r="E266" i="42"/>
  <c r="D266" i="42"/>
  <c r="H265" i="42"/>
  <c r="H264" i="42"/>
  <c r="E264" i="42"/>
  <c r="H263" i="42"/>
  <c r="C263" i="42"/>
  <c r="H262" i="42"/>
  <c r="E262" i="42"/>
  <c r="D262" i="42"/>
  <c r="H261" i="42"/>
  <c r="D261" i="42"/>
  <c r="E261" i="42" s="1"/>
  <c r="E260" i="42" s="1"/>
  <c r="C260" i="42"/>
  <c r="H260" i="42" s="1"/>
  <c r="D252" i="42"/>
  <c r="E252" i="42" s="1"/>
  <c r="E251" i="42"/>
  <c r="E250" i="42" s="1"/>
  <c r="D251" i="42"/>
  <c r="D250" i="42"/>
  <c r="C250" i="42"/>
  <c r="E249" i="42"/>
  <c r="D249" i="42"/>
  <c r="D248" i="42"/>
  <c r="E248" i="42" s="1"/>
  <c r="E247" i="42"/>
  <c r="D247" i="42"/>
  <c r="D246" i="42"/>
  <c r="E246" i="42" s="1"/>
  <c r="E244" i="42" s="1"/>
  <c r="E243" i="42" s="1"/>
  <c r="E245" i="42"/>
  <c r="D245" i="42"/>
  <c r="D244" i="42"/>
  <c r="D243" i="42" s="1"/>
  <c r="C244" i="42"/>
  <c r="C243" i="42"/>
  <c r="E242" i="42"/>
  <c r="D242" i="42"/>
  <c r="D241" i="42"/>
  <c r="E241" i="42" s="1"/>
  <c r="E239" i="42" s="1"/>
  <c r="E238" i="42" s="1"/>
  <c r="E240" i="42"/>
  <c r="D240" i="42"/>
  <c r="C239" i="42"/>
  <c r="C238" i="42"/>
  <c r="E237" i="42"/>
  <c r="E236" i="42" s="1"/>
  <c r="E235" i="42" s="1"/>
  <c r="D237" i="42"/>
  <c r="D236" i="42"/>
  <c r="D235" i="42" s="1"/>
  <c r="C236" i="42"/>
  <c r="C235" i="42"/>
  <c r="E234" i="42"/>
  <c r="E233" i="42" s="1"/>
  <c r="D234" i="42"/>
  <c r="D233" i="42"/>
  <c r="C233" i="42"/>
  <c r="D232" i="42"/>
  <c r="E232" i="42" s="1"/>
  <c r="E231" i="42"/>
  <c r="E229" i="42" s="1"/>
  <c r="E228" i="42" s="1"/>
  <c r="D231" i="42"/>
  <c r="D230" i="42"/>
  <c r="E230" i="42" s="1"/>
  <c r="D229" i="42"/>
  <c r="C229" i="42"/>
  <c r="D228" i="42"/>
  <c r="C228" i="42"/>
  <c r="D227" i="42"/>
  <c r="E227" i="42" s="1"/>
  <c r="E226" i="42"/>
  <c r="D226" i="42"/>
  <c r="D223" i="42" s="1"/>
  <c r="D222" i="42" s="1"/>
  <c r="D225" i="42"/>
  <c r="E225" i="42" s="1"/>
  <c r="E224" i="42"/>
  <c r="D224" i="42"/>
  <c r="C223" i="42"/>
  <c r="C222" i="42" s="1"/>
  <c r="E221" i="42"/>
  <c r="E220" i="42" s="1"/>
  <c r="D221" i="42"/>
  <c r="D220" i="42" s="1"/>
  <c r="D215" i="42" s="1"/>
  <c r="C220" i="42"/>
  <c r="E219" i="42"/>
  <c r="D219" i="42"/>
  <c r="D218" i="42"/>
  <c r="E218" i="42" s="1"/>
  <c r="E217" i="42"/>
  <c r="D217" i="42"/>
  <c r="D216" i="42"/>
  <c r="C216" i="42"/>
  <c r="C215" i="42"/>
  <c r="E214" i="42"/>
  <c r="E213" i="42" s="1"/>
  <c r="D214" i="42"/>
  <c r="D213" i="42"/>
  <c r="C213" i="42"/>
  <c r="D212" i="42"/>
  <c r="E212" i="42" s="1"/>
  <c r="E211" i="42" s="1"/>
  <c r="D211" i="42"/>
  <c r="C211" i="42"/>
  <c r="D210" i="42"/>
  <c r="E210" i="42" s="1"/>
  <c r="E209" i="42"/>
  <c r="D209" i="42"/>
  <c r="D208" i="42"/>
  <c r="D207" i="42" s="1"/>
  <c r="D203" i="42" s="1"/>
  <c r="C207" i="42"/>
  <c r="E206" i="42"/>
  <c r="D206" i="42"/>
  <c r="D205" i="42"/>
  <c r="E205" i="42" s="1"/>
  <c r="E204" i="42" s="1"/>
  <c r="D204" i="42"/>
  <c r="C204" i="42"/>
  <c r="C203" i="42"/>
  <c r="D202" i="42"/>
  <c r="E202" i="42" s="1"/>
  <c r="E201" i="42" s="1"/>
  <c r="E200" i="42" s="1"/>
  <c r="D201" i="42"/>
  <c r="C201" i="42"/>
  <c r="D200" i="42"/>
  <c r="C200" i="42"/>
  <c r="D199" i="42"/>
  <c r="E199" i="42" s="1"/>
  <c r="E198" i="42" s="1"/>
  <c r="E197" i="42" s="1"/>
  <c r="D198" i="42"/>
  <c r="C198" i="42"/>
  <c r="D197" i="42"/>
  <c r="C197" i="42"/>
  <c r="D196" i="42"/>
  <c r="E196" i="42" s="1"/>
  <c r="E195" i="42" s="1"/>
  <c r="D195" i="42"/>
  <c r="C195" i="42"/>
  <c r="D194" i="42"/>
  <c r="D193" i="42" s="1"/>
  <c r="C193" i="42"/>
  <c r="E192" i="42"/>
  <c r="D192" i="42"/>
  <c r="D191" i="42"/>
  <c r="E191" i="42" s="1"/>
  <c r="E190" i="42"/>
  <c r="D190" i="42"/>
  <c r="D189" i="42" s="1"/>
  <c r="C189" i="42"/>
  <c r="C188" i="42" s="1"/>
  <c r="C178" i="42" s="1"/>
  <c r="E187" i="42"/>
  <c r="D187" i="42"/>
  <c r="D186" i="42"/>
  <c r="E186" i="42" s="1"/>
  <c r="E185" i="42" s="1"/>
  <c r="E184" i="42" s="1"/>
  <c r="D185" i="42"/>
  <c r="C185" i="42"/>
  <c r="D184" i="42"/>
  <c r="C184" i="42"/>
  <c r="D183" i="42"/>
  <c r="E183" i="42" s="1"/>
  <c r="E182" i="42" s="1"/>
  <c r="D182" i="42"/>
  <c r="C182" i="42"/>
  <c r="D181" i="42"/>
  <c r="D180" i="42" s="1"/>
  <c r="D179" i="42" s="1"/>
  <c r="C180" i="42"/>
  <c r="C179" i="42"/>
  <c r="H176" i="42"/>
  <c r="D176" i="42"/>
  <c r="E176" i="42" s="1"/>
  <c r="H175" i="42"/>
  <c r="D175" i="42"/>
  <c r="E175" i="42" s="1"/>
  <c r="E174" i="42" s="1"/>
  <c r="C174" i="42"/>
  <c r="H174" i="42" s="1"/>
  <c r="H173" i="42"/>
  <c r="E173" i="42"/>
  <c r="D173" i="42"/>
  <c r="H172" i="42"/>
  <c r="D172" i="42"/>
  <c r="E172" i="42" s="1"/>
  <c r="E171" i="42" s="1"/>
  <c r="C171" i="42"/>
  <c r="H171" i="42" s="1"/>
  <c r="H169" i="42"/>
  <c r="D169" i="42"/>
  <c r="D167" i="42" s="1"/>
  <c r="H168" i="42"/>
  <c r="E168" i="42"/>
  <c r="D168" i="42"/>
  <c r="H167" i="42"/>
  <c r="C167" i="42"/>
  <c r="H166" i="42"/>
  <c r="D166" i="42"/>
  <c r="E166" i="42" s="1"/>
  <c r="H165" i="42"/>
  <c r="E165" i="42"/>
  <c r="D165" i="42"/>
  <c r="H164" i="42"/>
  <c r="D164" i="42"/>
  <c r="D163" i="42" s="1"/>
  <c r="C164" i="42"/>
  <c r="C163" i="42"/>
  <c r="H163" i="42" s="1"/>
  <c r="J163" i="42" s="1"/>
  <c r="H162" i="42"/>
  <c r="E162" i="42"/>
  <c r="D162" i="42"/>
  <c r="H161" i="42"/>
  <c r="D161" i="42"/>
  <c r="E161" i="42" s="1"/>
  <c r="E160" i="42" s="1"/>
  <c r="C160" i="42"/>
  <c r="H160" i="42" s="1"/>
  <c r="H159" i="42"/>
  <c r="E159" i="42"/>
  <c r="D159" i="42"/>
  <c r="H158" i="42"/>
  <c r="D158" i="42"/>
  <c r="E158" i="42" s="1"/>
  <c r="E157" i="42" s="1"/>
  <c r="C157" i="42"/>
  <c r="H157" i="42" s="1"/>
  <c r="H156" i="42"/>
  <c r="E156" i="42"/>
  <c r="D156" i="42"/>
  <c r="H155" i="42"/>
  <c r="D155" i="42"/>
  <c r="E155" i="42" s="1"/>
  <c r="E154" i="42" s="1"/>
  <c r="E153" i="42" s="1"/>
  <c r="C154" i="42"/>
  <c r="H154" i="42" s="1"/>
  <c r="H151" i="42"/>
  <c r="E151" i="42"/>
  <c r="D151" i="42"/>
  <c r="H150" i="42"/>
  <c r="D150" i="42"/>
  <c r="E150" i="42" s="1"/>
  <c r="E149" i="42" s="1"/>
  <c r="C149" i="42"/>
  <c r="H149" i="42" s="1"/>
  <c r="H148" i="42"/>
  <c r="E148" i="42"/>
  <c r="D148" i="42"/>
  <c r="H147" i="42"/>
  <c r="D147" i="42"/>
  <c r="E147" i="42" s="1"/>
  <c r="E146" i="42" s="1"/>
  <c r="C146" i="42"/>
  <c r="H146" i="42" s="1"/>
  <c r="H145" i="42"/>
  <c r="E145" i="42"/>
  <c r="D145" i="42"/>
  <c r="H144" i="42"/>
  <c r="D144" i="42"/>
  <c r="E144" i="42" s="1"/>
  <c r="E143" i="42" s="1"/>
  <c r="C143" i="42"/>
  <c r="H143" i="42" s="1"/>
  <c r="H142" i="42"/>
  <c r="E142" i="42"/>
  <c r="D142" i="42"/>
  <c r="H141" i="42"/>
  <c r="D141" i="42"/>
  <c r="E141" i="42" s="1"/>
  <c r="E140" i="42" s="1"/>
  <c r="C140" i="42"/>
  <c r="H140" i="42" s="1"/>
  <c r="H139" i="42"/>
  <c r="E139" i="42"/>
  <c r="D139" i="42"/>
  <c r="H138" i="42"/>
  <c r="D138" i="42"/>
  <c r="D136" i="42" s="1"/>
  <c r="H137" i="42"/>
  <c r="E137" i="42"/>
  <c r="D137" i="42"/>
  <c r="H136" i="42"/>
  <c r="C136" i="42"/>
  <c r="C135" i="42"/>
  <c r="H135" i="42" s="1"/>
  <c r="J135" i="42" s="1"/>
  <c r="H134" i="42"/>
  <c r="E134" i="42"/>
  <c r="D134" i="42"/>
  <c r="H133" i="42"/>
  <c r="D133" i="42"/>
  <c r="E133" i="42" s="1"/>
  <c r="E132" i="42" s="1"/>
  <c r="C132" i="42"/>
  <c r="H132" i="42" s="1"/>
  <c r="H131" i="42"/>
  <c r="E131" i="42"/>
  <c r="D131" i="42"/>
  <c r="H130" i="42"/>
  <c r="D130" i="42"/>
  <c r="E130" i="42" s="1"/>
  <c r="E129" i="42" s="1"/>
  <c r="C129" i="42"/>
  <c r="H129" i="42" s="1"/>
  <c r="H128" i="42"/>
  <c r="E128" i="42"/>
  <c r="D128" i="42"/>
  <c r="H127" i="42"/>
  <c r="D127" i="42"/>
  <c r="E127" i="42" s="1"/>
  <c r="E126" i="42" s="1"/>
  <c r="C126" i="42"/>
  <c r="H126" i="42" s="1"/>
  <c r="H125" i="42"/>
  <c r="E125" i="42"/>
  <c r="D125" i="42"/>
  <c r="H124" i="42"/>
  <c r="D124" i="42"/>
  <c r="E124" i="42" s="1"/>
  <c r="E123" i="42" s="1"/>
  <c r="C123" i="42"/>
  <c r="H123" i="42" s="1"/>
  <c r="H122" i="42"/>
  <c r="E122" i="42"/>
  <c r="D122" i="42"/>
  <c r="H121" i="42"/>
  <c r="D121" i="42"/>
  <c r="E121" i="42" s="1"/>
  <c r="E120" i="42" s="1"/>
  <c r="C120" i="42"/>
  <c r="H120" i="42" s="1"/>
  <c r="H119" i="42"/>
  <c r="E119" i="42"/>
  <c r="D119" i="42"/>
  <c r="H118" i="42"/>
  <c r="D118" i="42"/>
  <c r="E118" i="42" s="1"/>
  <c r="E117" i="42" s="1"/>
  <c r="E116" i="42" s="1"/>
  <c r="C117" i="42"/>
  <c r="H117" i="42" s="1"/>
  <c r="H113" i="42"/>
  <c r="D113" i="42"/>
  <c r="E113" i="42" s="1"/>
  <c r="H112" i="42"/>
  <c r="E112" i="42"/>
  <c r="D112" i="42"/>
  <c r="H111" i="42"/>
  <c r="D111" i="42"/>
  <c r="E111" i="42" s="1"/>
  <c r="H110" i="42"/>
  <c r="E110" i="42"/>
  <c r="D110" i="42"/>
  <c r="H109" i="42"/>
  <c r="D109" i="42"/>
  <c r="E109" i="42" s="1"/>
  <c r="H108" i="42"/>
  <c r="E108" i="42"/>
  <c r="D108" i="42"/>
  <c r="H107" i="42"/>
  <c r="D107" i="42"/>
  <c r="E107" i="42" s="1"/>
  <c r="H106" i="42"/>
  <c r="E106" i="42"/>
  <c r="D106" i="42"/>
  <c r="H105" i="42"/>
  <c r="D105" i="42"/>
  <c r="E105" i="42" s="1"/>
  <c r="H104" i="42"/>
  <c r="E104" i="42"/>
  <c r="D104" i="42"/>
  <c r="H103" i="42"/>
  <c r="D103" i="42"/>
  <c r="E103" i="42" s="1"/>
  <c r="H102" i="42"/>
  <c r="E102" i="42"/>
  <c r="D102" i="42"/>
  <c r="H101" i="42"/>
  <c r="D101" i="42"/>
  <c r="E101" i="42" s="1"/>
  <c r="H100" i="42"/>
  <c r="E100" i="42"/>
  <c r="D100" i="42"/>
  <c r="H99" i="42"/>
  <c r="D99" i="42"/>
  <c r="E99" i="42" s="1"/>
  <c r="H98" i="42"/>
  <c r="E98" i="42"/>
  <c r="D98" i="42"/>
  <c r="C97" i="42"/>
  <c r="C67" i="42" s="1"/>
  <c r="H67" i="42" s="1"/>
  <c r="J67" i="42" s="1"/>
  <c r="H96" i="42"/>
  <c r="E96" i="42"/>
  <c r="D96" i="42"/>
  <c r="H95" i="42"/>
  <c r="D95" i="42"/>
  <c r="E95" i="42" s="1"/>
  <c r="H94" i="42"/>
  <c r="E94" i="42"/>
  <c r="D94" i="42"/>
  <c r="H93" i="42"/>
  <c r="D93" i="42"/>
  <c r="E93" i="42" s="1"/>
  <c r="H92" i="42"/>
  <c r="E92" i="42"/>
  <c r="D92" i="42"/>
  <c r="H91" i="42"/>
  <c r="D91" i="42"/>
  <c r="E91" i="42" s="1"/>
  <c r="H90" i="42"/>
  <c r="E90" i="42"/>
  <c r="D90" i="42"/>
  <c r="H89" i="42"/>
  <c r="D89" i="42"/>
  <c r="E89" i="42" s="1"/>
  <c r="H88" i="42"/>
  <c r="E88" i="42"/>
  <c r="D88" i="42"/>
  <c r="H87" i="42"/>
  <c r="D87" i="42"/>
  <c r="E87" i="42" s="1"/>
  <c r="H86" i="42"/>
  <c r="E86" i="42"/>
  <c r="D86" i="42"/>
  <c r="H85" i="42"/>
  <c r="D85" i="42"/>
  <c r="E85" i="42" s="1"/>
  <c r="H84" i="42"/>
  <c r="E84" i="42"/>
  <c r="D84" i="42"/>
  <c r="H83" i="42"/>
  <c r="D83" i="42"/>
  <c r="E83" i="42" s="1"/>
  <c r="H82" i="42"/>
  <c r="E82" i="42"/>
  <c r="D82" i="42"/>
  <c r="H81" i="42"/>
  <c r="D81" i="42"/>
  <c r="E81" i="42" s="1"/>
  <c r="H80" i="42"/>
  <c r="E80" i="42"/>
  <c r="D80" i="42"/>
  <c r="H79" i="42"/>
  <c r="D79" i="42"/>
  <c r="E79" i="42" s="1"/>
  <c r="H78" i="42"/>
  <c r="E78" i="42"/>
  <c r="D78" i="42"/>
  <c r="H77" i="42"/>
  <c r="D77" i="42"/>
  <c r="E77" i="42" s="1"/>
  <c r="H76" i="42"/>
  <c r="E76" i="42"/>
  <c r="D76" i="42"/>
  <c r="H75" i="42"/>
  <c r="D75" i="42"/>
  <c r="E75" i="42" s="1"/>
  <c r="H74" i="42"/>
  <c r="E74" i="42"/>
  <c r="D74" i="42"/>
  <c r="H73" i="42"/>
  <c r="D73" i="42"/>
  <c r="E73" i="42" s="1"/>
  <c r="H72" i="42"/>
  <c r="E72" i="42"/>
  <c r="D72" i="42"/>
  <c r="H71" i="42"/>
  <c r="D71" i="42"/>
  <c r="E71" i="42" s="1"/>
  <c r="H70" i="42"/>
  <c r="E70" i="42"/>
  <c r="D70" i="42"/>
  <c r="H69" i="42"/>
  <c r="D69" i="42"/>
  <c r="E69" i="42" s="1"/>
  <c r="D68" i="42"/>
  <c r="C68" i="42"/>
  <c r="H68" i="42" s="1"/>
  <c r="J68" i="42" s="1"/>
  <c r="H66" i="42"/>
  <c r="E66" i="42"/>
  <c r="D66" i="42"/>
  <c r="H65" i="42"/>
  <c r="D65" i="42"/>
  <c r="E65" i="42" s="1"/>
  <c r="H64" i="42"/>
  <c r="E64" i="42"/>
  <c r="D64" i="42"/>
  <c r="H63" i="42"/>
  <c r="D63" i="42"/>
  <c r="E63" i="42" s="1"/>
  <c r="E61" i="42" s="1"/>
  <c r="H62" i="42"/>
  <c r="E62" i="42"/>
  <c r="D62" i="42"/>
  <c r="C61" i="42"/>
  <c r="H61" i="42" s="1"/>
  <c r="J61" i="42" s="1"/>
  <c r="H60" i="42"/>
  <c r="E60" i="42"/>
  <c r="D60" i="42"/>
  <c r="H59" i="42"/>
  <c r="D59" i="42"/>
  <c r="E59" i="42" s="1"/>
  <c r="H58" i="42"/>
  <c r="E58" i="42"/>
  <c r="D58" i="42"/>
  <c r="H57" i="42"/>
  <c r="D57" i="42"/>
  <c r="E57" i="42" s="1"/>
  <c r="H56" i="42"/>
  <c r="E56" i="42"/>
  <c r="D56" i="42"/>
  <c r="H55" i="42"/>
  <c r="D55" i="42"/>
  <c r="E55" i="42" s="1"/>
  <c r="H54" i="42"/>
  <c r="E54" i="42"/>
  <c r="D54" i="42"/>
  <c r="H53" i="42"/>
  <c r="D53" i="42"/>
  <c r="E53" i="42" s="1"/>
  <c r="H52" i="42"/>
  <c r="E52" i="42"/>
  <c r="D52" i="42"/>
  <c r="H51" i="42"/>
  <c r="D51" i="42"/>
  <c r="E51" i="42" s="1"/>
  <c r="H50" i="42"/>
  <c r="E50" i="42"/>
  <c r="D50" i="42"/>
  <c r="H49" i="42"/>
  <c r="D49" i="42"/>
  <c r="E49" i="42" s="1"/>
  <c r="H48" i="42"/>
  <c r="E48" i="42"/>
  <c r="D48" i="42"/>
  <c r="H47" i="42"/>
  <c r="D47" i="42"/>
  <c r="E47" i="42" s="1"/>
  <c r="H46" i="42"/>
  <c r="E46" i="42"/>
  <c r="D46" i="42"/>
  <c r="H45" i="42"/>
  <c r="D45" i="42"/>
  <c r="E45" i="42" s="1"/>
  <c r="H44" i="42"/>
  <c r="E44" i="42"/>
  <c r="D44" i="42"/>
  <c r="H43" i="42"/>
  <c r="D43" i="42"/>
  <c r="E43" i="42" s="1"/>
  <c r="H42" i="42"/>
  <c r="E42" i="42"/>
  <c r="D42" i="42"/>
  <c r="H41" i="42"/>
  <c r="D41" i="42"/>
  <c r="E41" i="42" s="1"/>
  <c r="H40" i="42"/>
  <c r="E40" i="42"/>
  <c r="D40" i="42"/>
  <c r="H39" i="42"/>
  <c r="D39" i="42"/>
  <c r="E39" i="42" s="1"/>
  <c r="D38" i="42"/>
  <c r="C38" i="42"/>
  <c r="H38" i="42" s="1"/>
  <c r="J38" i="42" s="1"/>
  <c r="H37" i="42"/>
  <c r="D37" i="42"/>
  <c r="E37" i="42" s="1"/>
  <c r="H36" i="42"/>
  <c r="E36" i="42"/>
  <c r="D36" i="42"/>
  <c r="H35" i="42"/>
  <c r="E35" i="42"/>
  <c r="D35" i="42"/>
  <c r="H34" i="42"/>
  <c r="E34" i="42"/>
  <c r="D34" i="42"/>
  <c r="H33" i="42"/>
  <c r="D33" i="42"/>
  <c r="E33" i="42" s="1"/>
  <c r="H32" i="42"/>
  <c r="E32" i="42"/>
  <c r="D32" i="42"/>
  <c r="H31" i="42"/>
  <c r="D31" i="42"/>
  <c r="E31" i="42" s="1"/>
  <c r="H30" i="42"/>
  <c r="E30" i="42"/>
  <c r="D30" i="42"/>
  <c r="H29" i="42"/>
  <c r="D29" i="42"/>
  <c r="E29" i="42" s="1"/>
  <c r="H28" i="42"/>
  <c r="E28" i="42"/>
  <c r="D28" i="42"/>
  <c r="H27" i="42"/>
  <c r="D27" i="42"/>
  <c r="E27" i="42" s="1"/>
  <c r="H26" i="42"/>
  <c r="E26" i="42"/>
  <c r="D26" i="42"/>
  <c r="H25" i="42"/>
  <c r="D25" i="42"/>
  <c r="E25" i="42" s="1"/>
  <c r="H24" i="42"/>
  <c r="E24" i="42"/>
  <c r="D24" i="42"/>
  <c r="H23" i="42"/>
  <c r="D23" i="42"/>
  <c r="E23" i="42" s="1"/>
  <c r="H22" i="42"/>
  <c r="E22" i="42"/>
  <c r="D22" i="42"/>
  <c r="H21" i="42"/>
  <c r="D21" i="42"/>
  <c r="E21" i="42" s="1"/>
  <c r="H20" i="42"/>
  <c r="E20" i="42"/>
  <c r="D20" i="42"/>
  <c r="H19" i="42"/>
  <c r="D19" i="42"/>
  <c r="E19" i="42" s="1"/>
  <c r="H18" i="42"/>
  <c r="E18" i="42"/>
  <c r="D18" i="42"/>
  <c r="H17" i="42"/>
  <c r="D17" i="42"/>
  <c r="E17" i="42" s="1"/>
  <c r="H16" i="42"/>
  <c r="E16" i="42"/>
  <c r="D16" i="42"/>
  <c r="H15" i="42"/>
  <c r="D15" i="42"/>
  <c r="E15" i="42" s="1"/>
  <c r="H14" i="42"/>
  <c r="E14" i="42"/>
  <c r="D14" i="42"/>
  <c r="H13" i="42"/>
  <c r="D13" i="42"/>
  <c r="E13" i="42" s="1"/>
  <c r="H12" i="42"/>
  <c r="E12" i="42"/>
  <c r="D12" i="42"/>
  <c r="C11" i="42"/>
  <c r="H11" i="42" s="1"/>
  <c r="J11" i="42" s="1"/>
  <c r="H10" i="42"/>
  <c r="E10" i="42"/>
  <c r="D10" i="42"/>
  <c r="H9" i="42"/>
  <c r="D9" i="42"/>
  <c r="E9" i="42" s="1"/>
  <c r="H8" i="42"/>
  <c r="E8" i="42"/>
  <c r="D8" i="42"/>
  <c r="H7" i="42"/>
  <c r="D7" i="42"/>
  <c r="D4" i="42" s="1"/>
  <c r="H6" i="42"/>
  <c r="E6" i="42"/>
  <c r="D6" i="42"/>
  <c r="H5" i="42"/>
  <c r="D5" i="42"/>
  <c r="E5" i="42" s="1"/>
  <c r="H4" i="42"/>
  <c r="J4" i="42" s="1"/>
  <c r="C4" i="42"/>
  <c r="C3" i="42"/>
  <c r="H3" i="42" s="1"/>
  <c r="J3" i="42" s="1"/>
  <c r="E38" i="46" l="1"/>
  <c r="H178" i="46"/>
  <c r="J178" i="46" s="1"/>
  <c r="C177" i="46"/>
  <c r="H177" i="46" s="1"/>
  <c r="J177" i="46" s="1"/>
  <c r="H153" i="46"/>
  <c r="J153" i="46" s="1"/>
  <c r="E314" i="46"/>
  <c r="E493" i="46"/>
  <c r="D491" i="46"/>
  <c r="D484" i="46" s="1"/>
  <c r="D483" i="46" s="1"/>
  <c r="H164" i="46"/>
  <c r="C163" i="46"/>
  <c r="H163" i="46" s="1"/>
  <c r="J163" i="46" s="1"/>
  <c r="E229" i="46"/>
  <c r="E228" i="46" s="1"/>
  <c r="E299" i="46"/>
  <c r="E298" i="46" s="1"/>
  <c r="D298" i="46"/>
  <c r="E368" i="46"/>
  <c r="E431" i="46"/>
  <c r="D429" i="46"/>
  <c r="E494" i="46"/>
  <c r="H4" i="46"/>
  <c r="J4" i="46" s="1"/>
  <c r="C3" i="46"/>
  <c r="E40" i="46"/>
  <c r="D38" i="46"/>
  <c r="E140" i="46"/>
  <c r="E143" i="46"/>
  <c r="E146" i="46"/>
  <c r="E149" i="46"/>
  <c r="E168" i="46"/>
  <c r="E167" i="46" s="1"/>
  <c r="D167" i="46"/>
  <c r="E171" i="46"/>
  <c r="E174" i="46"/>
  <c r="D185" i="46"/>
  <c r="D184" i="46" s="1"/>
  <c r="D178" i="46" s="1"/>
  <c r="D177" i="46" s="1"/>
  <c r="E266" i="46"/>
  <c r="E265" i="46" s="1"/>
  <c r="D265" i="46"/>
  <c r="C340" i="46"/>
  <c r="D348" i="46"/>
  <c r="E353" i="46"/>
  <c r="D357" i="46"/>
  <c r="E359" i="46"/>
  <c r="D378" i="46"/>
  <c r="E455" i="46"/>
  <c r="E478" i="46"/>
  <c r="E477" i="46" s="1"/>
  <c r="D477" i="46"/>
  <c r="E491" i="46"/>
  <c r="E499" i="46"/>
  <c r="D497" i="46"/>
  <c r="E511" i="46"/>
  <c r="E509" i="46" s="1"/>
  <c r="E774" i="46"/>
  <c r="E772" i="46" s="1"/>
  <c r="E771" i="46" s="1"/>
  <c r="D772" i="46"/>
  <c r="D771" i="46" s="1"/>
  <c r="E6" i="46"/>
  <c r="E4" i="46" s="1"/>
  <c r="E3" i="46" s="1"/>
  <c r="E2" i="46" s="1"/>
  <c r="D4" i="46"/>
  <c r="H116" i="46"/>
  <c r="J116" i="46" s="1"/>
  <c r="D116" i="46"/>
  <c r="H265" i="46"/>
  <c r="C263" i="46"/>
  <c r="E357" i="46"/>
  <c r="E405" i="46"/>
  <c r="E404" i="46" s="1"/>
  <c r="D404" i="46"/>
  <c r="E424" i="46"/>
  <c r="E422" i="46" s="1"/>
  <c r="D422" i="46"/>
  <c r="E457" i="46"/>
  <c r="D455" i="46"/>
  <c r="E497" i="46"/>
  <c r="E539" i="46"/>
  <c r="E538" i="46" s="1"/>
  <c r="E648" i="46"/>
  <c r="E646" i="46" s="1"/>
  <c r="D646" i="46"/>
  <c r="E766" i="46"/>
  <c r="E765" i="46" s="1"/>
  <c r="D765" i="46"/>
  <c r="D11" i="46"/>
  <c r="E61" i="46"/>
  <c r="E70" i="46"/>
  <c r="E68" i="46" s="1"/>
  <c r="D68" i="46"/>
  <c r="D97" i="46"/>
  <c r="D67" i="46" s="1"/>
  <c r="H136" i="46"/>
  <c r="C135" i="46"/>
  <c r="H135" i="46" s="1"/>
  <c r="J135" i="46" s="1"/>
  <c r="E223" i="46"/>
  <c r="E222" i="46" s="1"/>
  <c r="E305" i="46"/>
  <c r="E382" i="46"/>
  <c r="E400" i="46"/>
  <c r="E399" i="46" s="1"/>
  <c r="D399" i="46"/>
  <c r="D528" i="46"/>
  <c r="E546" i="46"/>
  <c r="D544" i="46"/>
  <c r="D538" i="46" s="1"/>
  <c r="E593" i="46"/>
  <c r="E592" i="46" s="1"/>
  <c r="D592" i="46"/>
  <c r="E11" i="46"/>
  <c r="D61" i="46"/>
  <c r="E97" i="46"/>
  <c r="E67" i="46" s="1"/>
  <c r="E117" i="46"/>
  <c r="E120" i="46"/>
  <c r="E123" i="46"/>
  <c r="E126" i="46"/>
  <c r="E129" i="46"/>
  <c r="E132" i="46"/>
  <c r="E137" i="46"/>
  <c r="E136" i="46" s="1"/>
  <c r="D136" i="46"/>
  <c r="D140" i="46"/>
  <c r="D143" i="46"/>
  <c r="D146" i="46"/>
  <c r="D149" i="46"/>
  <c r="E154" i="46"/>
  <c r="E157" i="46"/>
  <c r="E160" i="46"/>
  <c r="E165" i="46"/>
  <c r="E164" i="46" s="1"/>
  <c r="E163" i="46" s="1"/>
  <c r="D164" i="46"/>
  <c r="D171" i="46"/>
  <c r="D170" i="46" s="1"/>
  <c r="D174" i="46"/>
  <c r="E185" i="46"/>
  <c r="E184" i="46" s="1"/>
  <c r="D201" i="46"/>
  <c r="D200" i="46" s="1"/>
  <c r="E215" i="46"/>
  <c r="E178" i="46" s="1"/>
  <c r="E177" i="46" s="1"/>
  <c r="D223" i="46"/>
  <c r="D222" i="46" s="1"/>
  <c r="D229" i="46"/>
  <c r="D228" i="46" s="1"/>
  <c r="D250" i="46"/>
  <c r="E260" i="46"/>
  <c r="E289" i="46"/>
  <c r="E303" i="46"/>
  <c r="E302" i="46" s="1"/>
  <c r="E263" i="46" s="1"/>
  <c r="D302" i="46"/>
  <c r="D315" i="46"/>
  <c r="D314" i="46" s="1"/>
  <c r="D325" i="46"/>
  <c r="E344" i="46"/>
  <c r="E348" i="46"/>
  <c r="D362" i="46"/>
  <c r="D373" i="46"/>
  <c r="E378" i="46"/>
  <c r="E410" i="46"/>
  <c r="E409" i="46" s="1"/>
  <c r="D409" i="46"/>
  <c r="E417" i="46"/>
  <c r="E416" i="46" s="1"/>
  <c r="D416" i="46"/>
  <c r="E429" i="46"/>
  <c r="E447" i="46"/>
  <c r="E445" i="46" s="1"/>
  <c r="E444" i="46" s="1"/>
  <c r="D445" i="46"/>
  <c r="E465" i="46"/>
  <c r="E463" i="46" s="1"/>
  <c r="D463" i="46"/>
  <c r="D468" i="46"/>
  <c r="E496" i="46"/>
  <c r="D494" i="46"/>
  <c r="E506" i="46"/>
  <c r="E504" i="46" s="1"/>
  <c r="D504" i="46"/>
  <c r="E544" i="46"/>
  <c r="E665" i="46"/>
  <c r="H671" i="46"/>
  <c r="C645" i="46"/>
  <c r="H645" i="46" s="1"/>
  <c r="J645" i="46" s="1"/>
  <c r="E677" i="46"/>
  <c r="E676" i="46" s="1"/>
  <c r="D676" i="46"/>
  <c r="H718" i="46"/>
  <c r="C717" i="46"/>
  <c r="E583" i="46"/>
  <c r="E581" i="46" s="1"/>
  <c r="D581" i="46"/>
  <c r="E611" i="46"/>
  <c r="E610" i="46" s="1"/>
  <c r="D610" i="46"/>
  <c r="E667" i="46"/>
  <c r="D665" i="46"/>
  <c r="E695" i="46"/>
  <c r="E694" i="46" s="1"/>
  <c r="D694" i="46"/>
  <c r="E341" i="46"/>
  <c r="E460" i="46"/>
  <c r="E459" i="46" s="1"/>
  <c r="D459" i="46"/>
  <c r="E468" i="46"/>
  <c r="E485" i="46"/>
  <c r="H513" i="46"/>
  <c r="C509" i="46"/>
  <c r="H509" i="46" s="1"/>
  <c r="E523" i="46"/>
  <c r="E522" i="46" s="1"/>
  <c r="D522" i="46"/>
  <c r="H531" i="46"/>
  <c r="C528" i="46"/>
  <c r="H528" i="46" s="1"/>
  <c r="D547" i="46"/>
  <c r="H552" i="46"/>
  <c r="C551" i="46"/>
  <c r="E557" i="46"/>
  <c r="E556" i="46" s="1"/>
  <c r="D556" i="46"/>
  <c r="E601" i="46"/>
  <c r="D599" i="46"/>
  <c r="E618" i="46"/>
  <c r="E616" i="46" s="1"/>
  <c r="D616" i="46"/>
  <c r="D642" i="46"/>
  <c r="E685" i="46"/>
  <c r="D683" i="46"/>
  <c r="E702" i="46"/>
  <c r="D700" i="46"/>
  <c r="E728" i="46"/>
  <c r="E727" i="46" s="1"/>
  <c r="D727" i="46"/>
  <c r="D726" i="46" s="1"/>
  <c r="D725" i="46" s="1"/>
  <c r="E732" i="46"/>
  <c r="E731" i="46" s="1"/>
  <c r="E730" i="46" s="1"/>
  <c r="D731" i="46"/>
  <c r="D730" i="46" s="1"/>
  <c r="E309" i="46"/>
  <c r="E308" i="46" s="1"/>
  <c r="D308" i="46"/>
  <c r="E329" i="46"/>
  <c r="E328" i="46" s="1"/>
  <c r="D328" i="46"/>
  <c r="E413" i="46"/>
  <c r="E412" i="46" s="1"/>
  <c r="D412" i="46"/>
  <c r="D340" i="46" s="1"/>
  <c r="E450" i="46"/>
  <c r="H459" i="46"/>
  <c r="C444" i="46"/>
  <c r="H444" i="46" s="1"/>
  <c r="E475" i="46"/>
  <c r="E474" i="46" s="1"/>
  <c r="D474" i="46"/>
  <c r="H484" i="46"/>
  <c r="C483" i="46"/>
  <c r="H483" i="46" s="1"/>
  <c r="J483" i="46" s="1"/>
  <c r="E486" i="46"/>
  <c r="E514" i="46"/>
  <c r="E513" i="46" s="1"/>
  <c r="D513" i="46"/>
  <c r="D509" i="46" s="1"/>
  <c r="E532" i="46"/>
  <c r="E531" i="46" s="1"/>
  <c r="E528" i="46" s="1"/>
  <c r="D531" i="46"/>
  <c r="E547" i="46"/>
  <c r="E553" i="46"/>
  <c r="E552" i="46" s="1"/>
  <c r="E551" i="46" s="1"/>
  <c r="E550" i="46" s="1"/>
  <c r="D552" i="46"/>
  <c r="D551" i="46" s="1"/>
  <c r="D550" i="46" s="1"/>
  <c r="E562" i="46"/>
  <c r="E588" i="46"/>
  <c r="E587" i="46" s="1"/>
  <c r="D587" i="46"/>
  <c r="E599" i="46"/>
  <c r="E655" i="46"/>
  <c r="E653" i="46" s="1"/>
  <c r="D653" i="46"/>
  <c r="E672" i="46"/>
  <c r="E671" i="46" s="1"/>
  <c r="D671" i="46"/>
  <c r="E683" i="46"/>
  <c r="E700" i="46"/>
  <c r="E719" i="46"/>
  <c r="E718" i="46" s="1"/>
  <c r="E717" i="46" s="1"/>
  <c r="E716" i="46" s="1"/>
  <c r="D718" i="46"/>
  <c r="D717" i="46" s="1"/>
  <c r="D716" i="46" s="1"/>
  <c r="H726" i="46"/>
  <c r="J726" i="46" s="1"/>
  <c r="C725" i="46"/>
  <c r="H725" i="46" s="1"/>
  <c r="J725" i="46" s="1"/>
  <c r="E745" i="46"/>
  <c r="E744" i="46" s="1"/>
  <c r="E743" i="46" s="1"/>
  <c r="D744" i="46"/>
  <c r="D743" i="46" s="1"/>
  <c r="C561" i="46"/>
  <c r="E578" i="46"/>
  <c r="E577" i="46" s="1"/>
  <c r="D577" i="46"/>
  <c r="D561" i="46" s="1"/>
  <c r="E596" i="46"/>
  <c r="E595" i="46" s="1"/>
  <c r="D595" i="46"/>
  <c r="E604" i="46"/>
  <c r="E603" i="46" s="1"/>
  <c r="D603" i="46"/>
  <c r="E734" i="46"/>
  <c r="E733" i="46" s="1"/>
  <c r="E629" i="46"/>
  <c r="E628" i="46" s="1"/>
  <c r="D628" i="46"/>
  <c r="E662" i="46"/>
  <c r="E661" i="46" s="1"/>
  <c r="D661" i="46"/>
  <c r="E680" i="46"/>
  <c r="E679" i="46" s="1"/>
  <c r="D679" i="46"/>
  <c r="E688" i="46"/>
  <c r="E687" i="46" s="1"/>
  <c r="D687" i="46"/>
  <c r="E750" i="46"/>
  <c r="E768" i="46"/>
  <c r="E767" i="46" s="1"/>
  <c r="H178" i="45"/>
  <c r="J178" i="45" s="1"/>
  <c r="C177" i="45"/>
  <c r="H177" i="45" s="1"/>
  <c r="J177" i="45" s="1"/>
  <c r="E97" i="45"/>
  <c r="E135" i="45"/>
  <c r="D3" i="45"/>
  <c r="H4" i="45"/>
  <c r="J4" i="45" s="1"/>
  <c r="C3" i="45"/>
  <c r="H497" i="45"/>
  <c r="C484" i="45"/>
  <c r="H259" i="45"/>
  <c r="J259" i="45" s="1"/>
  <c r="E4" i="45"/>
  <c r="E121" i="45"/>
  <c r="E120" i="45" s="1"/>
  <c r="E116" i="45" s="1"/>
  <c r="E115" i="45" s="1"/>
  <c r="D120" i="45"/>
  <c r="D116" i="45" s="1"/>
  <c r="E127" i="45"/>
  <c r="E126" i="45" s="1"/>
  <c r="D126" i="45"/>
  <c r="E133" i="45"/>
  <c r="E132" i="45" s="1"/>
  <c r="D132" i="45"/>
  <c r="D136" i="45"/>
  <c r="E165" i="45"/>
  <c r="E164" i="45" s="1"/>
  <c r="E163" i="45" s="1"/>
  <c r="E152" i="45" s="1"/>
  <c r="D164" i="45"/>
  <c r="D163" i="45" s="1"/>
  <c r="D185" i="45"/>
  <c r="D184" i="45" s="1"/>
  <c r="D178" i="45" s="1"/>
  <c r="D177" i="45" s="1"/>
  <c r="E190" i="45"/>
  <c r="E189" i="45" s="1"/>
  <c r="E188" i="45" s="1"/>
  <c r="D189" i="45"/>
  <c r="D188" i="45" s="1"/>
  <c r="D204" i="45"/>
  <c r="D203" i="45" s="1"/>
  <c r="E219" i="45"/>
  <c r="E216" i="45" s="1"/>
  <c r="D229" i="45"/>
  <c r="D228" i="45" s="1"/>
  <c r="E234" i="45"/>
  <c r="E233" i="45" s="1"/>
  <c r="E237" i="45"/>
  <c r="E236" i="45" s="1"/>
  <c r="E235" i="45" s="1"/>
  <c r="E244" i="45"/>
  <c r="E243" i="45" s="1"/>
  <c r="E251" i="45"/>
  <c r="E250" i="45" s="1"/>
  <c r="D250" i="45"/>
  <c r="D263" i="45"/>
  <c r="E326" i="45"/>
  <c r="E325" i="45" s="1"/>
  <c r="D325" i="45"/>
  <c r="D357" i="45"/>
  <c r="D412" i="45"/>
  <c r="E445" i="45"/>
  <c r="E615" i="45"/>
  <c r="D610" i="45"/>
  <c r="C726" i="45"/>
  <c r="E61" i="45"/>
  <c r="E70" i="45"/>
  <c r="D68" i="45"/>
  <c r="E239" i="45"/>
  <c r="E238" i="45" s="1"/>
  <c r="E315" i="45"/>
  <c r="E314" i="45" s="1"/>
  <c r="E259" i="45" s="1"/>
  <c r="D344" i="45"/>
  <c r="E354" i="45"/>
  <c r="E353" i="45" s="1"/>
  <c r="D353" i="45"/>
  <c r="D340" i="45" s="1"/>
  <c r="E382" i="45"/>
  <c r="D38" i="45"/>
  <c r="D97" i="45"/>
  <c r="D67" i="45" s="1"/>
  <c r="E170" i="45"/>
  <c r="E203" i="45"/>
  <c r="E247" i="45"/>
  <c r="H340" i="45"/>
  <c r="D382" i="45"/>
  <c r="E422" i="45"/>
  <c r="H445" i="45"/>
  <c r="C444" i="45"/>
  <c r="H444" i="45" s="1"/>
  <c r="E460" i="45"/>
  <c r="E459" i="45" s="1"/>
  <c r="D459" i="45"/>
  <c r="E570" i="45"/>
  <c r="E569" i="45" s="1"/>
  <c r="D569" i="45"/>
  <c r="E653" i="45"/>
  <c r="D717" i="45"/>
  <c r="D716" i="45" s="1"/>
  <c r="D734" i="45"/>
  <c r="D733" i="45" s="1"/>
  <c r="E736" i="45"/>
  <c r="E734" i="45" s="1"/>
  <c r="E733" i="45" s="1"/>
  <c r="D61" i="45"/>
  <c r="E68" i="45"/>
  <c r="H120" i="45"/>
  <c r="H136" i="45"/>
  <c r="C135" i="45"/>
  <c r="H135" i="45" s="1"/>
  <c r="J135" i="45" s="1"/>
  <c r="C163" i="45"/>
  <c r="H163" i="45" s="1"/>
  <c r="J163" i="45" s="1"/>
  <c r="E221" i="45"/>
  <c r="E220" i="45" s="1"/>
  <c r="D220" i="45"/>
  <c r="D215" i="45" s="1"/>
  <c r="E226" i="45"/>
  <c r="E223" i="45" s="1"/>
  <c r="E222" i="45" s="1"/>
  <c r="D223" i="45"/>
  <c r="D222" i="45" s="1"/>
  <c r="E229" i="45"/>
  <c r="E228" i="45" s="1"/>
  <c r="E242" i="45"/>
  <c r="E317" i="45"/>
  <c r="D315" i="45"/>
  <c r="D314" i="45" s="1"/>
  <c r="E329" i="45"/>
  <c r="E328" i="45" s="1"/>
  <c r="D328" i="45"/>
  <c r="E344" i="45"/>
  <c r="E340" i="45" s="1"/>
  <c r="E357" i="45"/>
  <c r="E399" i="45"/>
  <c r="E429" i="45"/>
  <c r="E468" i="45"/>
  <c r="D522" i="45"/>
  <c r="E526" i="45"/>
  <c r="E522" i="45" s="1"/>
  <c r="D727" i="45"/>
  <c r="E728" i="45"/>
  <c r="E727" i="45" s="1"/>
  <c r="E557" i="45"/>
  <c r="E556" i="45" s="1"/>
  <c r="D556" i="45"/>
  <c r="E577" i="45"/>
  <c r="E600" i="45"/>
  <c r="E599" i="45" s="1"/>
  <c r="D599" i="45"/>
  <c r="E628" i="45"/>
  <c r="E760" i="45"/>
  <c r="D11" i="45"/>
  <c r="D143" i="45"/>
  <c r="D149" i="45"/>
  <c r="D154" i="45"/>
  <c r="D153" i="45" s="1"/>
  <c r="D152" i="45" s="1"/>
  <c r="D160" i="45"/>
  <c r="D171" i="45"/>
  <c r="D170" i="45" s="1"/>
  <c r="D260" i="45"/>
  <c r="E417" i="45"/>
  <c r="E416" i="45" s="1"/>
  <c r="D416" i="45"/>
  <c r="E485" i="45"/>
  <c r="E484" i="45" s="1"/>
  <c r="D484" i="45"/>
  <c r="E532" i="45"/>
  <c r="E531" i="45" s="1"/>
  <c r="E528" i="45" s="1"/>
  <c r="D531" i="45"/>
  <c r="E547" i="45"/>
  <c r="E553" i="45"/>
  <c r="E552" i="45" s="1"/>
  <c r="E551" i="45" s="1"/>
  <c r="E550" i="45" s="1"/>
  <c r="D552" i="45"/>
  <c r="D551" i="45" s="1"/>
  <c r="D550" i="45" s="1"/>
  <c r="H595" i="45"/>
  <c r="C561" i="45"/>
  <c r="E610" i="45"/>
  <c r="D616" i="45"/>
  <c r="D638" i="45"/>
  <c r="E671" i="45"/>
  <c r="E692" i="45"/>
  <c r="D687" i="45"/>
  <c r="E701" i="45"/>
  <c r="E700" i="45" s="1"/>
  <c r="D700" i="45"/>
  <c r="E719" i="45"/>
  <c r="E718" i="45" s="1"/>
  <c r="E717" i="45" s="1"/>
  <c r="E716" i="45" s="1"/>
  <c r="E644" i="45"/>
  <c r="E642" i="45" s="1"/>
  <c r="D642" i="45"/>
  <c r="E332" i="45"/>
  <c r="E331" i="45" s="1"/>
  <c r="D331" i="45"/>
  <c r="E349" i="45"/>
  <c r="E348" i="45" s="1"/>
  <c r="D348" i="45"/>
  <c r="E396" i="45"/>
  <c r="E395" i="45" s="1"/>
  <c r="D395" i="45"/>
  <c r="E475" i="45"/>
  <c r="E474" i="45" s="1"/>
  <c r="D474" i="45"/>
  <c r="H531" i="45"/>
  <c r="D538" i="45"/>
  <c r="C551" i="45"/>
  <c r="E564" i="45"/>
  <c r="E562" i="45" s="1"/>
  <c r="D562" i="45"/>
  <c r="E616" i="45"/>
  <c r="E647" i="45"/>
  <c r="E646" i="45" s="1"/>
  <c r="E645" i="45" s="1"/>
  <c r="D646" i="45"/>
  <c r="E666" i="45"/>
  <c r="E665" i="45" s="1"/>
  <c r="D665" i="45"/>
  <c r="E687" i="45"/>
  <c r="E756" i="45"/>
  <c r="E755" i="45" s="1"/>
  <c r="D368" i="45"/>
  <c r="D373" i="45"/>
  <c r="D378" i="45"/>
  <c r="D388" i="45"/>
  <c r="D399" i="45"/>
  <c r="D404" i="45"/>
  <c r="D409" i="45"/>
  <c r="D429" i="45"/>
  <c r="D463" i="45"/>
  <c r="D468" i="45"/>
  <c r="D444" i="45" s="1"/>
  <c r="D494" i="45"/>
  <c r="D504" i="45"/>
  <c r="D509" i="45"/>
  <c r="D529" i="45"/>
  <c r="D528" i="45" s="1"/>
  <c r="D544" i="45"/>
  <c r="C645" i="45"/>
  <c r="H645" i="45" s="1"/>
  <c r="J645" i="45" s="1"/>
  <c r="E740" i="45"/>
  <c r="E739" i="45" s="1"/>
  <c r="D739" i="45"/>
  <c r="D751" i="45"/>
  <c r="D750" i="45" s="1"/>
  <c r="D756" i="45"/>
  <c r="D755" i="45" s="1"/>
  <c r="D761" i="45"/>
  <c r="D760" i="45" s="1"/>
  <c r="E766" i="45"/>
  <c r="E765" i="45" s="1"/>
  <c r="E769" i="45"/>
  <c r="E768" i="45" s="1"/>
  <c r="E767" i="45" s="1"/>
  <c r="H718" i="45"/>
  <c r="C717" i="45"/>
  <c r="E723" i="45"/>
  <c r="E722" i="45" s="1"/>
  <c r="D722" i="45"/>
  <c r="E751" i="45"/>
  <c r="E750" i="45" s="1"/>
  <c r="E778" i="45"/>
  <c r="E777" i="45" s="1"/>
  <c r="D777" i="45"/>
  <c r="D577" i="45"/>
  <c r="D587" i="45"/>
  <c r="D592" i="45"/>
  <c r="D603" i="45"/>
  <c r="D679" i="45"/>
  <c r="D694" i="45"/>
  <c r="E61" i="44"/>
  <c r="E603" i="44"/>
  <c r="E38" i="44"/>
  <c r="E179" i="44"/>
  <c r="C178" i="44"/>
  <c r="E11" i="44"/>
  <c r="E3" i="44" s="1"/>
  <c r="E2" i="44" s="1"/>
  <c r="D153" i="44"/>
  <c r="C67" i="44"/>
  <c r="H97" i="44"/>
  <c r="J97" i="44" s="1"/>
  <c r="E122" i="44"/>
  <c r="E120" i="44" s="1"/>
  <c r="D120" i="44"/>
  <c r="D116" i="44" s="1"/>
  <c r="D115" i="44" s="1"/>
  <c r="E134" i="44"/>
  <c r="E132" i="44" s="1"/>
  <c r="D132" i="44"/>
  <c r="H260" i="44"/>
  <c r="C259" i="44"/>
  <c r="E303" i="44"/>
  <c r="E302" i="44" s="1"/>
  <c r="D302" i="44"/>
  <c r="E374" i="44"/>
  <c r="E373" i="44" s="1"/>
  <c r="D373" i="44"/>
  <c r="E499" i="44"/>
  <c r="E497" i="44" s="1"/>
  <c r="D497" i="44"/>
  <c r="E558" i="44"/>
  <c r="E556" i="44" s="1"/>
  <c r="D556" i="44"/>
  <c r="E607" i="44"/>
  <c r="D603" i="44"/>
  <c r="E644" i="44"/>
  <c r="D642" i="44"/>
  <c r="D727" i="44"/>
  <c r="E728" i="44"/>
  <c r="E727" i="44" s="1"/>
  <c r="E103" i="44"/>
  <c r="E97" i="44" s="1"/>
  <c r="E67" i="44" s="1"/>
  <c r="E118" i="44"/>
  <c r="E117" i="44" s="1"/>
  <c r="E116" i="44" s="1"/>
  <c r="E130" i="44"/>
  <c r="E129" i="44" s="1"/>
  <c r="E148" i="44"/>
  <c r="E146" i="44" s="1"/>
  <c r="D146" i="44"/>
  <c r="E159" i="44"/>
  <c r="E157" i="44" s="1"/>
  <c r="E153" i="44" s="1"/>
  <c r="E152" i="44" s="1"/>
  <c r="D157" i="44"/>
  <c r="E176" i="44"/>
  <c r="E174" i="44" s="1"/>
  <c r="E170" i="44" s="1"/>
  <c r="D174" i="44"/>
  <c r="D170" i="44" s="1"/>
  <c r="E196" i="44"/>
  <c r="E195" i="44" s="1"/>
  <c r="D195" i="44"/>
  <c r="E317" i="44"/>
  <c r="E315" i="44" s="1"/>
  <c r="D315" i="44"/>
  <c r="E332" i="44"/>
  <c r="E331" i="44" s="1"/>
  <c r="D331" i="44"/>
  <c r="E379" i="44"/>
  <c r="E378" i="44" s="1"/>
  <c r="D378" i="44"/>
  <c r="E510" i="44"/>
  <c r="E509" i="44" s="1"/>
  <c r="E596" i="44"/>
  <c r="E595" i="44" s="1"/>
  <c r="D595" i="44"/>
  <c r="D4" i="44"/>
  <c r="D61" i="44"/>
  <c r="D123" i="44"/>
  <c r="E137" i="44"/>
  <c r="E136" i="44" s="1"/>
  <c r="D136" i="44"/>
  <c r="D135" i="44" s="1"/>
  <c r="H154" i="44"/>
  <c r="C153" i="44"/>
  <c r="H171" i="44"/>
  <c r="C170" i="44"/>
  <c r="H170" i="44" s="1"/>
  <c r="J170" i="44" s="1"/>
  <c r="E183" i="44"/>
  <c r="E182" i="44" s="1"/>
  <c r="D182" i="44"/>
  <c r="D179" i="44" s="1"/>
  <c r="E199" i="44"/>
  <c r="E198" i="44" s="1"/>
  <c r="E197" i="44" s="1"/>
  <c r="D198" i="44"/>
  <c r="D197" i="44" s="1"/>
  <c r="E208" i="44"/>
  <c r="E207" i="44" s="1"/>
  <c r="E291" i="44"/>
  <c r="E289" i="44" s="1"/>
  <c r="D289" i="44"/>
  <c r="D263" i="44" s="1"/>
  <c r="E299" i="44"/>
  <c r="E298" i="44" s="1"/>
  <c r="D298" i="44"/>
  <c r="E369" i="44"/>
  <c r="E368" i="44" s="1"/>
  <c r="D368" i="44"/>
  <c r="E429" i="44"/>
  <c r="E553" i="44"/>
  <c r="E552" i="44" s="1"/>
  <c r="D552" i="44"/>
  <c r="E628" i="44"/>
  <c r="E760" i="44"/>
  <c r="E128" i="44"/>
  <c r="E126" i="44" s="1"/>
  <c r="D126" i="44"/>
  <c r="E168" i="44"/>
  <c r="E167" i="44" s="1"/>
  <c r="E163" i="44" s="1"/>
  <c r="D167" i="44"/>
  <c r="E232" i="44"/>
  <c r="E229" i="44" s="1"/>
  <c r="E228" i="44" s="1"/>
  <c r="D229" i="44"/>
  <c r="D228" i="44" s="1"/>
  <c r="H344" i="44"/>
  <c r="C340" i="44"/>
  <c r="E359" i="44"/>
  <c r="E357" i="44" s="1"/>
  <c r="D357" i="44"/>
  <c r="E405" i="44"/>
  <c r="E404" i="44" s="1"/>
  <c r="D404" i="44"/>
  <c r="E417" i="44"/>
  <c r="E416" i="44" s="1"/>
  <c r="D416" i="44"/>
  <c r="E457" i="44"/>
  <c r="E455" i="44" s="1"/>
  <c r="D455" i="44"/>
  <c r="H562" i="44"/>
  <c r="C561" i="44"/>
  <c r="E142" i="44"/>
  <c r="E140" i="44" s="1"/>
  <c r="D140" i="44"/>
  <c r="E186" i="44"/>
  <c r="E185" i="44" s="1"/>
  <c r="E184" i="44" s="1"/>
  <c r="D185" i="44"/>
  <c r="D184" i="44" s="1"/>
  <c r="E202" i="44"/>
  <c r="E201" i="44" s="1"/>
  <c r="E200" i="44" s="1"/>
  <c r="D201" i="44"/>
  <c r="D200" i="44" s="1"/>
  <c r="D223" i="44"/>
  <c r="D222" i="44" s="1"/>
  <c r="E326" i="44"/>
  <c r="E325" i="44" s="1"/>
  <c r="D325" i="44"/>
  <c r="E349" i="44"/>
  <c r="E348" i="44" s="1"/>
  <c r="E340" i="44" s="1"/>
  <c r="D348" i="44"/>
  <c r="D340" i="44" s="1"/>
  <c r="E394" i="44"/>
  <c r="E392" i="44" s="1"/>
  <c r="D392" i="44"/>
  <c r="D429" i="44"/>
  <c r="H513" i="44"/>
  <c r="C509" i="44"/>
  <c r="H509" i="44" s="1"/>
  <c r="E545" i="44"/>
  <c r="E544" i="44" s="1"/>
  <c r="D562" i="44"/>
  <c r="E563" i="44"/>
  <c r="E562" i="44" s="1"/>
  <c r="E653" i="44"/>
  <c r="D11" i="44"/>
  <c r="D38" i="44"/>
  <c r="H117" i="44"/>
  <c r="C116" i="44"/>
  <c r="C135" i="44"/>
  <c r="H135" i="44" s="1"/>
  <c r="J135" i="44" s="1"/>
  <c r="D163" i="44"/>
  <c r="D189" i="44"/>
  <c r="D188" i="44" s="1"/>
  <c r="E194" i="44"/>
  <c r="E193" i="44" s="1"/>
  <c r="E188" i="44" s="1"/>
  <c r="E205" i="44"/>
  <c r="E204" i="44" s="1"/>
  <c r="E203" i="44" s="1"/>
  <c r="D204" i="44"/>
  <c r="E212" i="44"/>
  <c r="E211" i="44" s="1"/>
  <c r="D211" i="44"/>
  <c r="E215" i="44"/>
  <c r="E307" i="44"/>
  <c r="E305" i="44" s="1"/>
  <c r="D305" i="44"/>
  <c r="E354" i="44"/>
  <c r="E353" i="44" s="1"/>
  <c r="D353" i="44"/>
  <c r="E364" i="44"/>
  <c r="E362" i="44" s="1"/>
  <c r="D362" i="44"/>
  <c r="E384" i="44"/>
  <c r="E382" i="44" s="1"/>
  <c r="D382" i="44"/>
  <c r="E395" i="44"/>
  <c r="E447" i="44"/>
  <c r="E445" i="44" s="1"/>
  <c r="D445" i="44"/>
  <c r="E463" i="44"/>
  <c r="E467" i="44"/>
  <c r="D463" i="44"/>
  <c r="E469" i="44"/>
  <c r="E468" i="44" s="1"/>
  <c r="E478" i="44"/>
  <c r="E477" i="44" s="1"/>
  <c r="D477" i="44"/>
  <c r="E493" i="44"/>
  <c r="E491" i="44" s="1"/>
  <c r="D491" i="44"/>
  <c r="E495" i="44"/>
  <c r="E494" i="44" s="1"/>
  <c r="E508" i="44"/>
  <c r="E504" i="44" s="1"/>
  <c r="D504" i="44"/>
  <c r="E539" i="44"/>
  <c r="E538" i="44" s="1"/>
  <c r="D538" i="44"/>
  <c r="E639" i="44"/>
  <c r="E638" i="44" s="1"/>
  <c r="D638" i="44"/>
  <c r="D653" i="44"/>
  <c r="C726" i="44"/>
  <c r="E452" i="44"/>
  <c r="E450" i="44" s="1"/>
  <c r="D450" i="44"/>
  <c r="E514" i="44"/>
  <c r="E513" i="44" s="1"/>
  <c r="D513" i="44"/>
  <c r="D509" i="44" s="1"/>
  <c r="E523" i="44"/>
  <c r="E522" i="44" s="1"/>
  <c r="D522" i="44"/>
  <c r="C538" i="44"/>
  <c r="H538" i="44" s="1"/>
  <c r="E570" i="44"/>
  <c r="E569" i="44" s="1"/>
  <c r="D569" i="44"/>
  <c r="E610" i="44"/>
  <c r="D616" i="44"/>
  <c r="E671" i="44"/>
  <c r="E692" i="44"/>
  <c r="D687" i="44"/>
  <c r="E701" i="44"/>
  <c r="E700" i="44" s="1"/>
  <c r="D700" i="44"/>
  <c r="E719" i="44"/>
  <c r="E718" i="44" s="1"/>
  <c r="C163" i="44"/>
  <c r="H163" i="44" s="1"/>
  <c r="J163" i="44" s="1"/>
  <c r="E389" i="44"/>
  <c r="E388" i="44" s="1"/>
  <c r="D388" i="44"/>
  <c r="E400" i="44"/>
  <c r="E399" i="44" s="1"/>
  <c r="D399" i="44"/>
  <c r="E410" i="44"/>
  <c r="E409" i="44" s="1"/>
  <c r="D409" i="44"/>
  <c r="E488" i="44"/>
  <c r="E486" i="44" s="1"/>
  <c r="D486" i="44"/>
  <c r="D484" i="44" s="1"/>
  <c r="H494" i="44"/>
  <c r="C484" i="44"/>
  <c r="E616" i="44"/>
  <c r="E647" i="44"/>
  <c r="E646" i="44" s="1"/>
  <c r="D646" i="44"/>
  <c r="E666" i="44"/>
  <c r="E665" i="44" s="1"/>
  <c r="D665" i="44"/>
  <c r="E687" i="44"/>
  <c r="E756" i="44"/>
  <c r="E755" i="44" s="1"/>
  <c r="E642" i="44"/>
  <c r="C645" i="44"/>
  <c r="H645" i="44" s="1"/>
  <c r="J645" i="44" s="1"/>
  <c r="E740" i="44"/>
  <c r="E739" i="44" s="1"/>
  <c r="D739" i="44"/>
  <c r="D751" i="44"/>
  <c r="D750" i="44" s="1"/>
  <c r="D756" i="44"/>
  <c r="D755" i="44" s="1"/>
  <c r="D761" i="44"/>
  <c r="D760" i="44" s="1"/>
  <c r="E766" i="44"/>
  <c r="E765" i="44" s="1"/>
  <c r="E769" i="44"/>
  <c r="E768" i="44" s="1"/>
  <c r="E767" i="44" s="1"/>
  <c r="C444" i="44"/>
  <c r="H444" i="44" s="1"/>
  <c r="H718" i="44"/>
  <c r="C717" i="44"/>
  <c r="E723" i="44"/>
  <c r="E722" i="44" s="1"/>
  <c r="D722" i="44"/>
  <c r="D717" i="44" s="1"/>
  <c r="D716" i="44" s="1"/>
  <c r="E751" i="44"/>
  <c r="E750" i="44" s="1"/>
  <c r="E778" i="44"/>
  <c r="E777" i="44" s="1"/>
  <c r="D777" i="44"/>
  <c r="D599" i="44"/>
  <c r="D679" i="44"/>
  <c r="D694" i="44"/>
  <c r="H3" i="43"/>
  <c r="J3" i="43" s="1"/>
  <c r="C2" i="43"/>
  <c r="E116" i="43"/>
  <c r="E115" i="43" s="1"/>
  <c r="E135" i="43"/>
  <c r="H153" i="43"/>
  <c r="J153" i="43" s="1"/>
  <c r="E163" i="43"/>
  <c r="E179" i="43"/>
  <c r="E11" i="43"/>
  <c r="E38" i="43"/>
  <c r="E68" i="43"/>
  <c r="E67" i="43" s="1"/>
  <c r="H116" i="43"/>
  <c r="J116" i="43" s="1"/>
  <c r="D215" i="43"/>
  <c r="H178" i="43"/>
  <c r="J178" i="43" s="1"/>
  <c r="C177" i="43"/>
  <c r="H177" i="43" s="1"/>
  <c r="J177" i="43" s="1"/>
  <c r="E153" i="43"/>
  <c r="E290" i="43"/>
  <c r="E289" i="43" s="1"/>
  <c r="D289" i="43"/>
  <c r="H445" i="43"/>
  <c r="C444" i="43"/>
  <c r="H444" i="43" s="1"/>
  <c r="E463" i="43"/>
  <c r="E525" i="43"/>
  <c r="D522" i="43"/>
  <c r="C561" i="43"/>
  <c r="H595" i="43"/>
  <c r="E611" i="43"/>
  <c r="E610" i="43" s="1"/>
  <c r="D610" i="43"/>
  <c r="E679" i="43"/>
  <c r="E688" i="43"/>
  <c r="E687" i="43" s="1"/>
  <c r="D687" i="43"/>
  <c r="E5" i="43"/>
  <c r="E4" i="43" s="1"/>
  <c r="E3" i="43" s="1"/>
  <c r="D120" i="43"/>
  <c r="D126" i="43"/>
  <c r="E133" i="43"/>
  <c r="E132" i="43" s="1"/>
  <c r="D140" i="43"/>
  <c r="D146" i="43"/>
  <c r="D135" i="43" s="1"/>
  <c r="D11" i="43"/>
  <c r="D3" i="43" s="1"/>
  <c r="D97" i="43"/>
  <c r="D117" i="43"/>
  <c r="H120" i="43"/>
  <c r="D123" i="43"/>
  <c r="D129" i="43"/>
  <c r="D143" i="43"/>
  <c r="D149" i="43"/>
  <c r="D154" i="43"/>
  <c r="H157" i="43"/>
  <c r="D160" i="43"/>
  <c r="D179" i="43"/>
  <c r="E183" i="43"/>
  <c r="E182" i="43" s="1"/>
  <c r="D182" i="43"/>
  <c r="E199" i="43"/>
  <c r="E198" i="43" s="1"/>
  <c r="E197" i="43" s="1"/>
  <c r="D198" i="43"/>
  <c r="D197" i="43" s="1"/>
  <c r="E298" i="43"/>
  <c r="E306" i="43"/>
  <c r="E305" i="43" s="1"/>
  <c r="D305" i="43"/>
  <c r="D325" i="43"/>
  <c r="D331" i="43"/>
  <c r="D378" i="43"/>
  <c r="C528" i="43"/>
  <c r="H528" i="43" s="1"/>
  <c r="H531" i="43"/>
  <c r="H551" i="43"/>
  <c r="J551" i="43" s="1"/>
  <c r="C550" i="43"/>
  <c r="H550" i="43" s="1"/>
  <c r="J550" i="43" s="1"/>
  <c r="E553" i="43"/>
  <c r="E552" i="43" s="1"/>
  <c r="D552" i="43"/>
  <c r="E616" i="43"/>
  <c r="E697" i="43"/>
  <c r="E694" i="43" s="1"/>
  <c r="D694" i="43"/>
  <c r="E232" i="43"/>
  <c r="E229" i="43" s="1"/>
  <c r="E228" i="43" s="1"/>
  <c r="D229" i="43"/>
  <c r="D228" i="43" s="1"/>
  <c r="E310" i="43"/>
  <c r="E308" i="43" s="1"/>
  <c r="D308" i="43"/>
  <c r="E342" i="43"/>
  <c r="E522" i="43"/>
  <c r="D157" i="43"/>
  <c r="C170" i="43"/>
  <c r="H170" i="43" s="1"/>
  <c r="J170" i="43" s="1"/>
  <c r="E176" i="43"/>
  <c r="E174" i="43" s="1"/>
  <c r="E170" i="43" s="1"/>
  <c r="D174" i="43"/>
  <c r="D170" i="43" s="1"/>
  <c r="E186" i="43"/>
  <c r="E185" i="43" s="1"/>
  <c r="E184" i="43" s="1"/>
  <c r="D185" i="43"/>
  <c r="D184" i="43" s="1"/>
  <c r="E202" i="43"/>
  <c r="E201" i="43" s="1"/>
  <c r="E200" i="43" s="1"/>
  <c r="D201" i="43"/>
  <c r="D200" i="43" s="1"/>
  <c r="E212" i="43"/>
  <c r="E211" i="43" s="1"/>
  <c r="D211" i="43"/>
  <c r="D216" i="43"/>
  <c r="D223" i="43"/>
  <c r="D222" i="43" s="1"/>
  <c r="E303" i="43"/>
  <c r="E302" i="43" s="1"/>
  <c r="H315" i="43"/>
  <c r="E362" i="43"/>
  <c r="E383" i="43"/>
  <c r="E382" i="43" s="1"/>
  <c r="E397" i="43"/>
  <c r="E395" i="43" s="1"/>
  <c r="D395" i="43"/>
  <c r="E422" i="43"/>
  <c r="D444" i="43"/>
  <c r="E492" i="43"/>
  <c r="E491" i="43" s="1"/>
  <c r="E774" i="43"/>
  <c r="E772" i="43" s="1"/>
  <c r="E771" i="43" s="1"/>
  <c r="D772" i="43"/>
  <c r="D771" i="43" s="1"/>
  <c r="E207" i="43"/>
  <c r="C259" i="43"/>
  <c r="E330" i="43"/>
  <c r="E328" i="43" s="1"/>
  <c r="D328" i="43"/>
  <c r="H497" i="43"/>
  <c r="C484" i="43"/>
  <c r="D599" i="43"/>
  <c r="E601" i="43"/>
  <c r="E629" i="43"/>
  <c r="E628" i="43" s="1"/>
  <c r="D628" i="43"/>
  <c r="E682" i="43"/>
  <c r="D679" i="43"/>
  <c r="D61" i="43"/>
  <c r="E196" i="43"/>
  <c r="E195" i="43" s="1"/>
  <c r="D195" i="43"/>
  <c r="D38" i="43"/>
  <c r="D68" i="43"/>
  <c r="C135" i="43"/>
  <c r="H135" i="43" s="1"/>
  <c r="J135" i="43" s="1"/>
  <c r="D164" i="43"/>
  <c r="D163" i="43" s="1"/>
  <c r="D189" i="43"/>
  <c r="D188" i="43" s="1"/>
  <c r="E194" i="43"/>
  <c r="E193" i="43" s="1"/>
  <c r="E188" i="43" s="1"/>
  <c r="E205" i="43"/>
  <c r="E204" i="43" s="1"/>
  <c r="D204" i="43"/>
  <c r="D207" i="43"/>
  <c r="E215" i="43"/>
  <c r="D244" i="43"/>
  <c r="D243" i="43" s="1"/>
  <c r="E250" i="43"/>
  <c r="E264" i="43"/>
  <c r="D263" i="43"/>
  <c r="E316" i="43"/>
  <c r="E315" i="43" s="1"/>
  <c r="E314" i="43" s="1"/>
  <c r="D315" i="43"/>
  <c r="E358" i="43"/>
  <c r="E357" i="43" s="1"/>
  <c r="D357" i="43"/>
  <c r="D340" i="43" s="1"/>
  <c r="D339" i="43" s="1"/>
  <c r="E470" i="43"/>
  <c r="E468" i="43" s="1"/>
  <c r="D468" i="43"/>
  <c r="E475" i="43"/>
  <c r="E474" i="43" s="1"/>
  <c r="D474" i="43"/>
  <c r="E485" i="43"/>
  <c r="D484" i="43"/>
  <c r="E487" i="43"/>
  <c r="E486" i="43" s="1"/>
  <c r="E511" i="43"/>
  <c r="E509" i="43" s="1"/>
  <c r="D509" i="43"/>
  <c r="E546" i="43"/>
  <c r="E544" i="43" s="1"/>
  <c r="E538" i="43" s="1"/>
  <c r="D544" i="43"/>
  <c r="D538" i="43" s="1"/>
  <c r="E548" i="43"/>
  <c r="E547" i="43" s="1"/>
  <c r="D547" i="43"/>
  <c r="H718" i="43"/>
  <c r="C717" i="43"/>
  <c r="D722" i="43"/>
  <c r="E724" i="43"/>
  <c r="E734" i="43"/>
  <c r="E733" i="43" s="1"/>
  <c r="D765" i="43"/>
  <c r="E766" i="43"/>
  <c r="E765" i="43" s="1"/>
  <c r="E417" i="43"/>
  <c r="E416" i="43" s="1"/>
  <c r="D416" i="43"/>
  <c r="E445" i="43"/>
  <c r="E444" i="43" s="1"/>
  <c r="E450" i="43"/>
  <c r="E465" i="43"/>
  <c r="D463" i="43"/>
  <c r="E496" i="43"/>
  <c r="E494" i="43" s="1"/>
  <c r="D494" i="43"/>
  <c r="E532" i="43"/>
  <c r="E531" i="43" s="1"/>
  <c r="E528" i="43" s="1"/>
  <c r="D531" i="43"/>
  <c r="D528" i="43" s="1"/>
  <c r="E558" i="43"/>
  <c r="E556" i="43" s="1"/>
  <c r="D556" i="43"/>
  <c r="E653" i="43"/>
  <c r="E662" i="43"/>
  <c r="E661" i="43" s="1"/>
  <c r="D661" i="43"/>
  <c r="C340" i="43"/>
  <c r="E413" i="43"/>
  <c r="E412" i="43" s="1"/>
  <c r="D412" i="43"/>
  <c r="E431" i="43"/>
  <c r="E429" i="43" s="1"/>
  <c r="D429" i="43"/>
  <c r="E460" i="43"/>
  <c r="E459" i="43" s="1"/>
  <c r="D459" i="43"/>
  <c r="E590" i="43"/>
  <c r="E587" i="43" s="1"/>
  <c r="D587" i="43"/>
  <c r="E596" i="43"/>
  <c r="E595" i="43" s="1"/>
  <c r="D595" i="43"/>
  <c r="D665" i="43"/>
  <c r="E667" i="43"/>
  <c r="E677" i="43"/>
  <c r="E676" i="43" s="1"/>
  <c r="D676" i="43"/>
  <c r="H726" i="43"/>
  <c r="J726" i="43" s="1"/>
  <c r="C725" i="43"/>
  <c r="H725" i="43" s="1"/>
  <c r="J725" i="43" s="1"/>
  <c r="E736" i="43"/>
  <c r="D734" i="43"/>
  <c r="D733" i="43" s="1"/>
  <c r="E756" i="43"/>
  <c r="E755" i="43" s="1"/>
  <c r="D504" i="43"/>
  <c r="E581" i="43"/>
  <c r="E606" i="43"/>
  <c r="E603" i="43" s="1"/>
  <c r="D603" i="43"/>
  <c r="E638" i="43"/>
  <c r="D646" i="43"/>
  <c r="E648" i="43"/>
  <c r="E646" i="43" s="1"/>
  <c r="E645" i="43" s="1"/>
  <c r="E722" i="43"/>
  <c r="D727" i="43"/>
  <c r="E728" i="43"/>
  <c r="E727" i="43" s="1"/>
  <c r="E761" i="43"/>
  <c r="E760" i="43" s="1"/>
  <c r="D768" i="43"/>
  <c r="D767" i="43" s="1"/>
  <c r="E769" i="43"/>
  <c r="E768" i="43" s="1"/>
  <c r="E767" i="43" s="1"/>
  <c r="D569" i="43"/>
  <c r="D561" i="43" s="1"/>
  <c r="E571" i="43"/>
  <c r="E569" i="43" s="1"/>
  <c r="E580" i="43"/>
  <c r="E577" i="43" s="1"/>
  <c r="D577" i="43"/>
  <c r="E599" i="43"/>
  <c r="D638" i="43"/>
  <c r="E665" i="43"/>
  <c r="E672" i="43"/>
  <c r="E671" i="43" s="1"/>
  <c r="D671" i="43"/>
  <c r="E719" i="43"/>
  <c r="E718" i="43" s="1"/>
  <c r="E717" i="43" s="1"/>
  <c r="E716" i="43" s="1"/>
  <c r="D718" i="43"/>
  <c r="D717" i="43" s="1"/>
  <c r="D716" i="43" s="1"/>
  <c r="E743" i="43"/>
  <c r="E750" i="43"/>
  <c r="D739" i="43"/>
  <c r="D777" i="43"/>
  <c r="D700" i="43"/>
  <c r="E68" i="42"/>
  <c r="C177" i="42"/>
  <c r="H177" i="42" s="1"/>
  <c r="J177" i="42" s="1"/>
  <c r="H178" i="42"/>
  <c r="J178" i="42" s="1"/>
  <c r="E38" i="42"/>
  <c r="E164" i="42"/>
  <c r="E170" i="42"/>
  <c r="D178" i="42"/>
  <c r="D177" i="42" s="1"/>
  <c r="D188" i="42"/>
  <c r="E223" i="42"/>
  <c r="E222" i="42" s="1"/>
  <c r="E11" i="42"/>
  <c r="E97" i="42"/>
  <c r="E67" i="42" s="1"/>
  <c r="E189" i="42"/>
  <c r="E216" i="42"/>
  <c r="E215" i="42" s="1"/>
  <c r="E306" i="42"/>
  <c r="E305" i="42" s="1"/>
  <c r="D305" i="42"/>
  <c r="D353" i="42"/>
  <c r="E355" i="42"/>
  <c r="D486" i="42"/>
  <c r="E487" i="42"/>
  <c r="E486" i="42" s="1"/>
  <c r="H561" i="42"/>
  <c r="J561" i="42" s="1"/>
  <c r="C560" i="42"/>
  <c r="E583" i="42"/>
  <c r="E581" i="42" s="1"/>
  <c r="D581" i="42"/>
  <c r="C2" i="42"/>
  <c r="D61" i="42"/>
  <c r="H97" i="42"/>
  <c r="J97" i="42" s="1"/>
  <c r="C116" i="42"/>
  <c r="D120" i="42"/>
  <c r="D126" i="42"/>
  <c r="D132" i="42"/>
  <c r="D140" i="42"/>
  <c r="D135" i="42" s="1"/>
  <c r="D146" i="42"/>
  <c r="C153" i="42"/>
  <c r="D157" i="42"/>
  <c r="C170" i="42"/>
  <c r="H170" i="42" s="1"/>
  <c r="J170" i="42" s="1"/>
  <c r="D174" i="42"/>
  <c r="C259" i="42"/>
  <c r="E302" i="42"/>
  <c r="E360" i="42"/>
  <c r="E357" i="42" s="1"/>
  <c r="D357" i="42"/>
  <c r="E368" i="42"/>
  <c r="E396" i="42"/>
  <c r="E395" i="42" s="1"/>
  <c r="D395" i="42"/>
  <c r="E400" i="42"/>
  <c r="E399" i="42" s="1"/>
  <c r="D399" i="42"/>
  <c r="D412" i="42"/>
  <c r="E413" i="42"/>
  <c r="E412" i="42" s="1"/>
  <c r="H529" i="42"/>
  <c r="C528" i="42"/>
  <c r="H528" i="42" s="1"/>
  <c r="D531" i="42"/>
  <c r="E532" i="42"/>
  <c r="E531" i="42" s="1"/>
  <c r="E542" i="42"/>
  <c r="E588" i="42"/>
  <c r="E587" i="42" s="1"/>
  <c r="D587" i="42"/>
  <c r="D239" i="42"/>
  <c r="D238" i="42" s="1"/>
  <c r="H494" i="42"/>
  <c r="C484" i="42"/>
  <c r="E551" i="42"/>
  <c r="E550" i="42" s="1"/>
  <c r="E7" i="42"/>
  <c r="E4" i="42" s="1"/>
  <c r="E3" i="42" s="1"/>
  <c r="E2" i="42" s="1"/>
  <c r="D11" i="42"/>
  <c r="D3" i="42" s="1"/>
  <c r="D2" i="42" s="1"/>
  <c r="D97" i="42"/>
  <c r="D67" i="42" s="1"/>
  <c r="D117" i="42"/>
  <c r="D116" i="42" s="1"/>
  <c r="D123" i="42"/>
  <c r="D129" i="42"/>
  <c r="E138" i="42"/>
  <c r="E136" i="42" s="1"/>
  <c r="E135" i="42" s="1"/>
  <c r="E115" i="42" s="1"/>
  <c r="D143" i="42"/>
  <c r="D149" i="42"/>
  <c r="D154" i="42"/>
  <c r="D153" i="42" s="1"/>
  <c r="D160" i="42"/>
  <c r="E169" i="42"/>
  <c r="E167" i="42" s="1"/>
  <c r="D171" i="42"/>
  <c r="D170" i="42" s="1"/>
  <c r="E181" i="42"/>
  <c r="E180" i="42" s="1"/>
  <c r="E179" i="42" s="1"/>
  <c r="E194" i="42"/>
  <c r="E193" i="42" s="1"/>
  <c r="E208" i="42"/>
  <c r="E207" i="42" s="1"/>
  <c r="E203" i="42" s="1"/>
  <c r="D260" i="42"/>
  <c r="E315" i="42"/>
  <c r="E314" i="42" s="1"/>
  <c r="H344" i="42"/>
  <c r="C340" i="42"/>
  <c r="D348" i="42"/>
  <c r="E350" i="42"/>
  <c r="E348" i="42" s="1"/>
  <c r="D445" i="42"/>
  <c r="E446" i="42"/>
  <c r="E445" i="42" s="1"/>
  <c r="E474" i="42"/>
  <c r="E573" i="42"/>
  <c r="D569" i="42"/>
  <c r="E515" i="42"/>
  <c r="E513" i="42" s="1"/>
  <c r="D513" i="42"/>
  <c r="E297" i="42"/>
  <c r="E296" i="42" s="1"/>
  <c r="E263" i="42" s="1"/>
  <c r="E259" i="42" s="1"/>
  <c r="D296" i="42"/>
  <c r="D263" i="42" s="1"/>
  <c r="E308" i="42"/>
  <c r="D315" i="42"/>
  <c r="E329" i="42"/>
  <c r="E328" i="42" s="1"/>
  <c r="D328" i="42"/>
  <c r="E345" i="42"/>
  <c r="E344" i="42" s="1"/>
  <c r="D344" i="42"/>
  <c r="E353" i="42"/>
  <c r="E365" i="42"/>
  <c r="E362" i="42" s="1"/>
  <c r="D362" i="42"/>
  <c r="E373" i="42"/>
  <c r="E410" i="42"/>
  <c r="E409" i="42" s="1"/>
  <c r="D409" i="42"/>
  <c r="D422" i="42"/>
  <c r="E423" i="42"/>
  <c r="E422" i="42" s="1"/>
  <c r="E430" i="42"/>
  <c r="E429" i="42" s="1"/>
  <c r="D429" i="42"/>
  <c r="D455" i="42"/>
  <c r="E456" i="42"/>
  <c r="E455" i="42" s="1"/>
  <c r="E593" i="42"/>
  <c r="E592" i="42" s="1"/>
  <c r="D592" i="42"/>
  <c r="D298" i="42"/>
  <c r="D382" i="42"/>
  <c r="D392" i="42"/>
  <c r="E464" i="42"/>
  <c r="E463" i="42" s="1"/>
  <c r="D463" i="42"/>
  <c r="D474" i="42"/>
  <c r="E495" i="42"/>
  <c r="E494" i="42" s="1"/>
  <c r="E484" i="42" s="1"/>
  <c r="D494" i="42"/>
  <c r="E505" i="42"/>
  <c r="E504" i="42" s="1"/>
  <c r="D504" i="42"/>
  <c r="E530" i="42"/>
  <c r="E529" i="42" s="1"/>
  <c r="D529" i="42"/>
  <c r="D528" i="42" s="1"/>
  <c r="H551" i="42"/>
  <c r="J551" i="42" s="1"/>
  <c r="C550" i="42"/>
  <c r="H550" i="42" s="1"/>
  <c r="J550" i="42" s="1"/>
  <c r="E578" i="42"/>
  <c r="E577" i="42" s="1"/>
  <c r="D577" i="42"/>
  <c r="E629" i="42"/>
  <c r="E628" i="42" s="1"/>
  <c r="D628" i="42"/>
  <c r="E646" i="42"/>
  <c r="E662" i="42"/>
  <c r="E661" i="42" s="1"/>
  <c r="D661" i="42"/>
  <c r="E680" i="42"/>
  <c r="E679" i="42" s="1"/>
  <c r="D679" i="42"/>
  <c r="E688" i="42"/>
  <c r="E687" i="42" s="1"/>
  <c r="D687" i="42"/>
  <c r="E750" i="42"/>
  <c r="E773" i="42"/>
  <c r="E772" i="42" s="1"/>
  <c r="E771" i="42" s="1"/>
  <c r="D772" i="42"/>
  <c r="D771" i="42" s="1"/>
  <c r="E469" i="42"/>
  <c r="E468" i="42" s="1"/>
  <c r="D468" i="42"/>
  <c r="E510" i="42"/>
  <c r="E509" i="42" s="1"/>
  <c r="D509" i="42"/>
  <c r="E545" i="42"/>
  <c r="E544" i="42" s="1"/>
  <c r="D544" i="42"/>
  <c r="D538" i="42" s="1"/>
  <c r="E557" i="42"/>
  <c r="E556" i="42" s="1"/>
  <c r="D556" i="42"/>
  <c r="D551" i="42" s="1"/>
  <c r="D550" i="42" s="1"/>
  <c r="E564" i="42"/>
  <c r="E562" i="42" s="1"/>
  <c r="D562" i="42"/>
  <c r="E569" i="42"/>
  <c r="E604" i="42"/>
  <c r="E603" i="42" s="1"/>
  <c r="D603" i="42"/>
  <c r="E643" i="42"/>
  <c r="E642" i="42" s="1"/>
  <c r="D642" i="42"/>
  <c r="E702" i="42"/>
  <c r="E700" i="42" s="1"/>
  <c r="D700" i="42"/>
  <c r="E736" i="42"/>
  <c r="D734" i="42"/>
  <c r="D733" i="42" s="1"/>
  <c r="E743" i="42"/>
  <c r="C726" i="42"/>
  <c r="D308" i="42"/>
  <c r="D331" i="42"/>
  <c r="D368" i="42"/>
  <c r="D373" i="42"/>
  <c r="D378" i="42"/>
  <c r="D388" i="42"/>
  <c r="E405" i="42"/>
  <c r="E404" i="42" s="1"/>
  <c r="D404" i="42"/>
  <c r="C444" i="42"/>
  <c r="H444" i="42" s="1"/>
  <c r="E596" i="42"/>
  <c r="E595" i="42" s="1"/>
  <c r="D595" i="42"/>
  <c r="E611" i="42"/>
  <c r="E610" i="42" s="1"/>
  <c r="D610" i="42"/>
  <c r="E655" i="42"/>
  <c r="D653" i="42"/>
  <c r="D645" i="42" s="1"/>
  <c r="H718" i="42"/>
  <c r="C717" i="42"/>
  <c r="E728" i="42"/>
  <c r="E727" i="42" s="1"/>
  <c r="D727" i="42"/>
  <c r="D726" i="42" s="1"/>
  <c r="D725" i="42" s="1"/>
  <c r="E599" i="42"/>
  <c r="E638" i="42"/>
  <c r="E653" i="42"/>
  <c r="E672" i="42"/>
  <c r="E671" i="42" s="1"/>
  <c r="D671" i="42"/>
  <c r="E677" i="42"/>
  <c r="E676" i="42" s="1"/>
  <c r="D676" i="42"/>
  <c r="E695" i="42"/>
  <c r="E694" i="42" s="1"/>
  <c r="D694" i="42"/>
  <c r="E719" i="42"/>
  <c r="E718" i="42" s="1"/>
  <c r="E717" i="42" s="1"/>
  <c r="E716" i="42" s="1"/>
  <c r="D718" i="42"/>
  <c r="D717" i="42" s="1"/>
  <c r="D716" i="42" s="1"/>
  <c r="D722" i="42"/>
  <c r="E768" i="42"/>
  <c r="E767" i="42" s="1"/>
  <c r="E734" i="42"/>
  <c r="E733" i="42" s="1"/>
  <c r="G70" i="34"/>
  <c r="G67" i="34"/>
  <c r="G64" i="34"/>
  <c r="G63" i="34" s="1"/>
  <c r="G60" i="34"/>
  <c r="G57" i="34"/>
  <c r="G54" i="34"/>
  <c r="G51" i="34"/>
  <c r="G48" i="34"/>
  <c r="G33" i="34"/>
  <c r="G29" i="34"/>
  <c r="G26" i="34"/>
  <c r="G25" i="34" s="1"/>
  <c r="G22" i="34"/>
  <c r="G19" i="34"/>
  <c r="G16" i="34"/>
  <c r="G13" i="34"/>
  <c r="G10" i="34"/>
  <c r="G5" i="34"/>
  <c r="E645" i="46" l="1"/>
  <c r="E484" i="46"/>
  <c r="E483" i="46" s="1"/>
  <c r="E259" i="46"/>
  <c r="C259" i="46"/>
  <c r="H263" i="46"/>
  <c r="H561" i="46"/>
  <c r="J561" i="46" s="1"/>
  <c r="C560" i="46"/>
  <c r="H551" i="46"/>
  <c r="J551" i="46" s="1"/>
  <c r="C550" i="46"/>
  <c r="H550" i="46" s="1"/>
  <c r="J550" i="46" s="1"/>
  <c r="D135" i="46"/>
  <c r="D115" i="46" s="1"/>
  <c r="D114" i="46" s="1"/>
  <c r="H3" i="46"/>
  <c r="J3" i="46" s="1"/>
  <c r="C2" i="46"/>
  <c r="C152" i="46"/>
  <c r="H152" i="46" s="1"/>
  <c r="J152" i="46" s="1"/>
  <c r="E561" i="46"/>
  <c r="D444" i="46"/>
  <c r="D339" i="46" s="1"/>
  <c r="E135" i="46"/>
  <c r="D645" i="46"/>
  <c r="D560" i="46" s="1"/>
  <c r="D559" i="46" s="1"/>
  <c r="C115" i="46"/>
  <c r="H340" i="46"/>
  <c r="C339" i="46"/>
  <c r="H339" i="46" s="1"/>
  <c r="J339" i="46" s="1"/>
  <c r="H717" i="46"/>
  <c r="J717" i="46" s="1"/>
  <c r="C716" i="46"/>
  <c r="H716" i="46" s="1"/>
  <c r="J716" i="46" s="1"/>
  <c r="D263" i="46"/>
  <c r="D259" i="46" s="1"/>
  <c r="E726" i="46"/>
  <c r="E725" i="46" s="1"/>
  <c r="E340" i="46"/>
  <c r="E339" i="46" s="1"/>
  <c r="D163" i="46"/>
  <c r="D152" i="46" s="1"/>
  <c r="E153" i="46"/>
  <c r="E116" i="46"/>
  <c r="E115" i="46" s="1"/>
  <c r="D3" i="46"/>
  <c r="D2" i="46" s="1"/>
  <c r="E170" i="46"/>
  <c r="D339" i="45"/>
  <c r="E114" i="45"/>
  <c r="H717" i="45"/>
  <c r="J717" i="45" s="1"/>
  <c r="C716" i="45"/>
  <c r="H716" i="45" s="1"/>
  <c r="J716" i="45" s="1"/>
  <c r="D726" i="45"/>
  <c r="D725" i="45" s="1"/>
  <c r="D2" i="45"/>
  <c r="D645" i="45"/>
  <c r="E561" i="45"/>
  <c r="E560" i="45" s="1"/>
  <c r="E559" i="45" s="1"/>
  <c r="E726" i="45"/>
  <c r="E725" i="45" s="1"/>
  <c r="E215" i="45"/>
  <c r="E178" i="45" s="1"/>
  <c r="E177" i="45" s="1"/>
  <c r="C339" i="45"/>
  <c r="D135" i="45"/>
  <c r="D115" i="45" s="1"/>
  <c r="D114" i="45" s="1"/>
  <c r="E3" i="45"/>
  <c r="H484" i="45"/>
  <c r="C483" i="45"/>
  <c r="H483" i="45" s="1"/>
  <c r="J483" i="45" s="1"/>
  <c r="H551" i="45"/>
  <c r="J551" i="45" s="1"/>
  <c r="C550" i="45"/>
  <c r="H550" i="45" s="1"/>
  <c r="J550" i="45" s="1"/>
  <c r="E444" i="45"/>
  <c r="E339" i="45" s="1"/>
  <c r="E258" i="45" s="1"/>
  <c r="E257" i="45" s="1"/>
  <c r="D483" i="45"/>
  <c r="D259" i="45"/>
  <c r="D258" i="45" s="1"/>
  <c r="D257" i="45" s="1"/>
  <c r="C152" i="45"/>
  <c r="H152" i="45" s="1"/>
  <c r="J152" i="45" s="1"/>
  <c r="H726" i="45"/>
  <c r="J726" i="45" s="1"/>
  <c r="C725" i="45"/>
  <c r="H725" i="45" s="1"/>
  <c r="J725" i="45" s="1"/>
  <c r="H3" i="45"/>
  <c r="J3" i="45" s="1"/>
  <c r="C2" i="45"/>
  <c r="H2" i="45" s="1"/>
  <c r="J2" i="45" s="1"/>
  <c r="D561" i="45"/>
  <c r="C560" i="45"/>
  <c r="H561" i="45"/>
  <c r="J561" i="45" s="1"/>
  <c r="E483" i="45"/>
  <c r="C115" i="45"/>
  <c r="E67" i="45"/>
  <c r="E339" i="44"/>
  <c r="D259" i="44"/>
  <c r="D483" i="44"/>
  <c r="H178" i="44"/>
  <c r="J178" i="44" s="1"/>
  <c r="C177" i="44"/>
  <c r="H177" i="44" s="1"/>
  <c r="J177" i="44" s="1"/>
  <c r="E135" i="44"/>
  <c r="E178" i="44"/>
  <c r="E177" i="44" s="1"/>
  <c r="D645" i="44"/>
  <c r="D203" i="44"/>
  <c r="D178" i="44" s="1"/>
  <c r="D177" i="44" s="1"/>
  <c r="D561" i="44"/>
  <c r="H340" i="44"/>
  <c r="C339" i="44"/>
  <c r="H339" i="44" s="1"/>
  <c r="J339" i="44" s="1"/>
  <c r="D726" i="44"/>
  <c r="D725" i="44" s="1"/>
  <c r="E645" i="44"/>
  <c r="E115" i="44"/>
  <c r="E114" i="44" s="1"/>
  <c r="D152" i="44"/>
  <c r="E484" i="44"/>
  <c r="E483" i="44" s="1"/>
  <c r="E717" i="44"/>
  <c r="E716" i="44" s="1"/>
  <c r="D444" i="44"/>
  <c r="D339" i="44" s="1"/>
  <c r="H116" i="44"/>
  <c r="J116" i="44" s="1"/>
  <c r="C115" i="44"/>
  <c r="C560" i="44"/>
  <c r="H561" i="44"/>
  <c r="J561" i="44" s="1"/>
  <c r="D551" i="44"/>
  <c r="D550" i="44" s="1"/>
  <c r="E263" i="44"/>
  <c r="D3" i="44"/>
  <c r="D2" i="44" s="1"/>
  <c r="D314" i="44"/>
  <c r="H259" i="44"/>
  <c r="J259" i="44" s="1"/>
  <c r="H67" i="44"/>
  <c r="J67" i="44" s="1"/>
  <c r="C2" i="44"/>
  <c r="H717" i="44"/>
  <c r="J717" i="44" s="1"/>
  <c r="C716" i="44"/>
  <c r="H716" i="44" s="1"/>
  <c r="J716" i="44" s="1"/>
  <c r="H484" i="44"/>
  <c r="C483" i="44"/>
  <c r="H483" i="44" s="1"/>
  <c r="J483" i="44" s="1"/>
  <c r="H726" i="44"/>
  <c r="J726" i="44" s="1"/>
  <c r="C725" i="44"/>
  <c r="H725" i="44" s="1"/>
  <c r="J725" i="44" s="1"/>
  <c r="E444" i="44"/>
  <c r="E561" i="44"/>
  <c r="E560" i="44" s="1"/>
  <c r="E551" i="44"/>
  <c r="E550" i="44" s="1"/>
  <c r="H153" i="44"/>
  <c r="J153" i="44" s="1"/>
  <c r="C152" i="44"/>
  <c r="H152" i="44" s="1"/>
  <c r="J152" i="44" s="1"/>
  <c r="E314" i="44"/>
  <c r="E726" i="44"/>
  <c r="E725" i="44" s="1"/>
  <c r="E561" i="43"/>
  <c r="E560" i="43" s="1"/>
  <c r="E559" i="43" s="1"/>
  <c r="D2" i="43"/>
  <c r="H717" i="43"/>
  <c r="J717" i="43" s="1"/>
  <c r="C716" i="43"/>
  <c r="H716" i="43" s="1"/>
  <c r="J716" i="43" s="1"/>
  <c r="E726" i="43"/>
  <c r="E725" i="43" s="1"/>
  <c r="D116" i="43"/>
  <c r="D115" i="43" s="1"/>
  <c r="H561" i="43"/>
  <c r="J561" i="43" s="1"/>
  <c r="C560" i="43"/>
  <c r="H2" i="43"/>
  <c r="J2" i="43" s="1"/>
  <c r="E203" i="43"/>
  <c r="E178" i="43" s="1"/>
  <c r="E177" i="43" s="1"/>
  <c r="E114" i="43" s="1"/>
  <c r="H484" i="43"/>
  <c r="C483" i="43"/>
  <c r="H483" i="43" s="1"/>
  <c r="J483" i="43" s="1"/>
  <c r="H259" i="43"/>
  <c r="J259" i="43" s="1"/>
  <c r="C258" i="43"/>
  <c r="D551" i="43"/>
  <c r="D550" i="43" s="1"/>
  <c r="D153" i="43"/>
  <c r="D152" i="43" s="1"/>
  <c r="E152" i="43"/>
  <c r="C115" i="43"/>
  <c r="C152" i="43"/>
  <c r="H152" i="43" s="1"/>
  <c r="J152" i="43" s="1"/>
  <c r="H340" i="43"/>
  <c r="C339" i="43"/>
  <c r="H339" i="43" s="1"/>
  <c r="J339" i="43" s="1"/>
  <c r="E551" i="43"/>
  <c r="E550" i="43" s="1"/>
  <c r="D645" i="43"/>
  <c r="D560" i="43" s="1"/>
  <c r="D559" i="43" s="1"/>
  <c r="D483" i="43"/>
  <c r="E263" i="43"/>
  <c r="E259" i="43" s="1"/>
  <c r="E258" i="43" s="1"/>
  <c r="E257" i="43" s="1"/>
  <c r="E2" i="43"/>
  <c r="D726" i="43"/>
  <c r="D725" i="43" s="1"/>
  <c r="E484" i="43"/>
  <c r="E483" i="43" s="1"/>
  <c r="D314" i="43"/>
  <c r="D259" i="43" s="1"/>
  <c r="D258" i="43" s="1"/>
  <c r="D257" i="43" s="1"/>
  <c r="D203" i="43"/>
  <c r="D178" i="43" s="1"/>
  <c r="D177" i="43" s="1"/>
  <c r="E340" i="43"/>
  <c r="E339" i="43" s="1"/>
  <c r="D67" i="43"/>
  <c r="E340" i="42"/>
  <c r="E339" i="42" s="1"/>
  <c r="H340" i="42"/>
  <c r="C339" i="42"/>
  <c r="H339" i="42" s="1"/>
  <c r="J339" i="42" s="1"/>
  <c r="H726" i="42"/>
  <c r="J726" i="42" s="1"/>
  <c r="C725" i="42"/>
  <c r="H725" i="42" s="1"/>
  <c r="J725" i="42" s="1"/>
  <c r="E561" i="42"/>
  <c r="E538" i="42"/>
  <c r="E188" i="42"/>
  <c r="E444" i="42"/>
  <c r="D115" i="42"/>
  <c r="H259" i="42"/>
  <c r="J259" i="42" s="1"/>
  <c r="E726" i="42"/>
  <c r="E725" i="42" s="1"/>
  <c r="E645" i="42"/>
  <c r="E528" i="42"/>
  <c r="E483" i="42" s="1"/>
  <c r="D444" i="42"/>
  <c r="H484" i="42"/>
  <c r="C483" i="42"/>
  <c r="H483" i="42" s="1"/>
  <c r="J483" i="42" s="1"/>
  <c r="H2" i="42"/>
  <c r="J2" i="42" s="1"/>
  <c r="H560" i="42"/>
  <c r="J560" i="42" s="1"/>
  <c r="H153" i="42"/>
  <c r="J153" i="42" s="1"/>
  <c r="C152" i="42"/>
  <c r="H152" i="42" s="1"/>
  <c r="J152" i="42" s="1"/>
  <c r="D484" i="42"/>
  <c r="D483" i="42" s="1"/>
  <c r="H717" i="42"/>
  <c r="J717" i="42" s="1"/>
  <c r="C716" i="42"/>
  <c r="H716" i="42" s="1"/>
  <c r="J716" i="42" s="1"/>
  <c r="D561" i="42"/>
  <c r="D560" i="42" s="1"/>
  <c r="D559" i="42" s="1"/>
  <c r="D340" i="42"/>
  <c r="D339" i="42" s="1"/>
  <c r="D314" i="42"/>
  <c r="D259" i="42" s="1"/>
  <c r="D258" i="42" s="1"/>
  <c r="D257" i="42" s="1"/>
  <c r="E178" i="42"/>
  <c r="E177" i="42" s="1"/>
  <c r="D152" i="42"/>
  <c r="H116" i="42"/>
  <c r="J116" i="42" s="1"/>
  <c r="C115" i="42"/>
  <c r="E163" i="42"/>
  <c r="E152" i="42" s="1"/>
  <c r="E114" i="42" s="1"/>
  <c r="G32" i="34"/>
  <c r="G4" i="34"/>
  <c r="G74" i="34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" i="36"/>
  <c r="E3" i="36"/>
  <c r="E4" i="36"/>
  <c r="E5" i="36"/>
  <c r="E6" i="36"/>
  <c r="E7" i="36"/>
  <c r="H2" i="46" l="1"/>
  <c r="J2" i="46" s="1"/>
  <c r="E152" i="46"/>
  <c r="E114" i="46" s="1"/>
  <c r="D258" i="46"/>
  <c r="D257" i="46" s="1"/>
  <c r="H259" i="46"/>
  <c r="J259" i="46" s="1"/>
  <c r="C258" i="46"/>
  <c r="H115" i="46"/>
  <c r="J115" i="46" s="1"/>
  <c r="C114" i="46"/>
  <c r="H114" i="46" s="1"/>
  <c r="J114" i="46" s="1"/>
  <c r="E560" i="46"/>
  <c r="E559" i="46" s="1"/>
  <c r="H560" i="46"/>
  <c r="J560" i="46" s="1"/>
  <c r="C559" i="46"/>
  <c r="H559" i="46" s="1"/>
  <c r="J559" i="46" s="1"/>
  <c r="E258" i="46"/>
  <c r="E257" i="46" s="1"/>
  <c r="H339" i="45"/>
  <c r="J339" i="45" s="1"/>
  <c r="C258" i="45"/>
  <c r="E2" i="45"/>
  <c r="C559" i="45"/>
  <c r="H559" i="45" s="1"/>
  <c r="J559" i="45" s="1"/>
  <c r="H560" i="45"/>
  <c r="J560" i="45" s="1"/>
  <c r="H115" i="45"/>
  <c r="J115" i="45" s="1"/>
  <c r="C114" i="45"/>
  <c r="H114" i="45" s="1"/>
  <c r="J114" i="45" s="1"/>
  <c r="D560" i="45"/>
  <c r="D559" i="45" s="1"/>
  <c r="D114" i="44"/>
  <c r="E559" i="44"/>
  <c r="H1" i="44"/>
  <c r="J1" i="44" s="1"/>
  <c r="H2" i="44"/>
  <c r="J2" i="44" s="1"/>
  <c r="C258" i="44"/>
  <c r="E259" i="44"/>
  <c r="E258" i="44" s="1"/>
  <c r="E257" i="44" s="1"/>
  <c r="H115" i="44"/>
  <c r="J115" i="44" s="1"/>
  <c r="C114" i="44"/>
  <c r="H114" i="44" s="1"/>
  <c r="J114" i="44" s="1"/>
  <c r="D258" i="44"/>
  <c r="D257" i="44" s="1"/>
  <c r="C559" i="44"/>
  <c r="H559" i="44" s="1"/>
  <c r="J559" i="44" s="1"/>
  <c r="H560" i="44"/>
  <c r="J560" i="44" s="1"/>
  <c r="D560" i="44"/>
  <c r="D559" i="44" s="1"/>
  <c r="H258" i="43"/>
  <c r="J258" i="43" s="1"/>
  <c r="C257" i="43"/>
  <c r="H560" i="43"/>
  <c r="J560" i="43" s="1"/>
  <c r="C559" i="43"/>
  <c r="H559" i="43" s="1"/>
  <c r="J559" i="43" s="1"/>
  <c r="H115" i="43"/>
  <c r="J115" i="43" s="1"/>
  <c r="C114" i="43"/>
  <c r="D114" i="43"/>
  <c r="E258" i="42"/>
  <c r="E257" i="42" s="1"/>
  <c r="C258" i="42"/>
  <c r="H115" i="42"/>
  <c r="J115" i="42" s="1"/>
  <c r="C114" i="42"/>
  <c r="C559" i="42"/>
  <c r="H559" i="42" s="1"/>
  <c r="J559" i="42" s="1"/>
  <c r="D114" i="42"/>
  <c r="E560" i="42"/>
  <c r="E559" i="42" s="1"/>
  <c r="D778" i="39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D724" i="39"/>
  <c r="E724" i="39" s="1"/>
  <c r="D723" i="39"/>
  <c r="C722" i="39"/>
  <c r="D721" i="39"/>
  <c r="E721" i="39" s="1"/>
  <c r="D720" i="39"/>
  <c r="E720" i="39" s="1"/>
  <c r="E719" i="39"/>
  <c r="D719" i="39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E613" i="39"/>
  <c r="D613" i="39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E582" i="39"/>
  <c r="D582" i="39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E445" i="39" s="1"/>
  <c r="C445" i="39"/>
  <c r="D443" i="39"/>
  <c r="E443" i="39" s="1"/>
  <c r="D442" i="39"/>
  <c r="E442" i="39" s="1"/>
  <c r="E441" i="39"/>
  <c r="D441" i="39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E423" i="39" s="1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E409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E342" i="39"/>
  <c r="D342" i="39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D330" i="39"/>
  <c r="E330" i="39" s="1"/>
  <c r="D329" i="39"/>
  <c r="C328" i="39"/>
  <c r="D327" i="39"/>
  <c r="E327" i="39" s="1"/>
  <c r="E325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E310" i="39"/>
  <c r="D310" i="39"/>
  <c r="D309" i="39"/>
  <c r="C308" i="39"/>
  <c r="D307" i="39"/>
  <c r="E307" i="39" s="1"/>
  <c r="D306" i="39"/>
  <c r="E306" i="39" s="1"/>
  <c r="C305" i="39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D267" i="39"/>
  <c r="E267" i="39" s="1"/>
  <c r="D266" i="39"/>
  <c r="C265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C170" i="39" s="1"/>
  <c r="D173" i="39"/>
  <c r="E173" i="39" s="1"/>
  <c r="D172" i="39"/>
  <c r="E172" i="39" s="1"/>
  <c r="C171" i="39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D30" i="36"/>
  <c r="C30" i="36"/>
  <c r="E30" i="36" s="1"/>
  <c r="D29" i="36"/>
  <c r="C29" i="36"/>
  <c r="D28" i="36"/>
  <c r="C28" i="36"/>
  <c r="E28" i="36" s="1"/>
  <c r="D27" i="36"/>
  <c r="D26" i="36"/>
  <c r="C26" i="36"/>
  <c r="J70" i="35"/>
  <c r="I70" i="35"/>
  <c r="H70" i="35"/>
  <c r="F70" i="35"/>
  <c r="E70" i="35"/>
  <c r="D70" i="35"/>
  <c r="C70" i="35"/>
  <c r="J67" i="35"/>
  <c r="J63" i="35" s="1"/>
  <c r="I67" i="35"/>
  <c r="H67" i="35"/>
  <c r="F67" i="35"/>
  <c r="E67" i="35"/>
  <c r="E63" i="35" s="1"/>
  <c r="D67" i="35"/>
  <c r="C67" i="35"/>
  <c r="J64" i="35"/>
  <c r="I64" i="35"/>
  <c r="I63" i="35" s="1"/>
  <c r="H64" i="35"/>
  <c r="F64" i="35"/>
  <c r="F63" i="35" s="1"/>
  <c r="E64" i="35"/>
  <c r="D64" i="35"/>
  <c r="C64" i="35"/>
  <c r="D63" i="35"/>
  <c r="I60" i="35"/>
  <c r="H60" i="35"/>
  <c r="F60" i="35"/>
  <c r="E60" i="35"/>
  <c r="D60" i="35"/>
  <c r="C60" i="35"/>
  <c r="J57" i="35"/>
  <c r="I57" i="35"/>
  <c r="H57" i="35"/>
  <c r="F57" i="35"/>
  <c r="E57" i="35"/>
  <c r="D57" i="35"/>
  <c r="C57" i="35"/>
  <c r="J54" i="35"/>
  <c r="I54" i="35"/>
  <c r="H54" i="35"/>
  <c r="F54" i="35"/>
  <c r="E54" i="35"/>
  <c r="D54" i="35"/>
  <c r="C54" i="35"/>
  <c r="J51" i="35"/>
  <c r="I51" i="35"/>
  <c r="H51" i="35"/>
  <c r="F51" i="35"/>
  <c r="E51" i="35"/>
  <c r="D51" i="35"/>
  <c r="C51" i="35"/>
  <c r="J48" i="35"/>
  <c r="I48" i="35"/>
  <c r="H48" i="35"/>
  <c r="F48" i="35"/>
  <c r="E48" i="35"/>
  <c r="D48" i="35"/>
  <c r="C48" i="35"/>
  <c r="J33" i="35"/>
  <c r="I33" i="35"/>
  <c r="H33" i="35"/>
  <c r="F33" i="35"/>
  <c r="E33" i="35"/>
  <c r="D33" i="35"/>
  <c r="C33" i="35"/>
  <c r="J29" i="35"/>
  <c r="J25" i="35" s="1"/>
  <c r="I29" i="35"/>
  <c r="H29" i="35"/>
  <c r="F29" i="35"/>
  <c r="E29" i="35"/>
  <c r="D29" i="35"/>
  <c r="C29" i="35"/>
  <c r="J26" i="35"/>
  <c r="I26" i="35"/>
  <c r="H26" i="35"/>
  <c r="H25" i="35" s="1"/>
  <c r="F26" i="35"/>
  <c r="E26" i="35"/>
  <c r="D26" i="35"/>
  <c r="C26" i="35"/>
  <c r="C25" i="35" s="1"/>
  <c r="F25" i="35"/>
  <c r="J22" i="35"/>
  <c r="I22" i="35"/>
  <c r="H22" i="35"/>
  <c r="F22" i="35"/>
  <c r="E22" i="35"/>
  <c r="D22" i="35"/>
  <c r="C22" i="35"/>
  <c r="J19" i="35"/>
  <c r="I19" i="35"/>
  <c r="H19" i="35"/>
  <c r="F19" i="35"/>
  <c r="E19" i="35"/>
  <c r="D19" i="35"/>
  <c r="C19" i="35"/>
  <c r="J16" i="35"/>
  <c r="I16" i="35"/>
  <c r="H16" i="35"/>
  <c r="F16" i="35"/>
  <c r="E16" i="35"/>
  <c r="D16" i="35"/>
  <c r="C16" i="35"/>
  <c r="J13" i="35"/>
  <c r="I13" i="35"/>
  <c r="H13" i="35"/>
  <c r="F13" i="35"/>
  <c r="E13" i="35"/>
  <c r="D13" i="35"/>
  <c r="C13" i="35"/>
  <c r="J10" i="35"/>
  <c r="I10" i="35"/>
  <c r="H10" i="35"/>
  <c r="F10" i="35"/>
  <c r="E10" i="35"/>
  <c r="D10" i="35"/>
  <c r="C10" i="35"/>
  <c r="J5" i="35"/>
  <c r="I5" i="35"/>
  <c r="H5" i="35"/>
  <c r="F5" i="35"/>
  <c r="E5" i="35"/>
  <c r="D5" i="35"/>
  <c r="C5" i="35"/>
  <c r="J70" i="34"/>
  <c r="I70" i="34"/>
  <c r="H70" i="34"/>
  <c r="F70" i="34"/>
  <c r="E70" i="34"/>
  <c r="D70" i="34"/>
  <c r="C70" i="34"/>
  <c r="J67" i="34"/>
  <c r="I67" i="34"/>
  <c r="H67" i="34"/>
  <c r="F67" i="34"/>
  <c r="F63" i="34" s="1"/>
  <c r="E67" i="34"/>
  <c r="D67" i="34"/>
  <c r="C67" i="34"/>
  <c r="J64" i="34"/>
  <c r="J63" i="34" s="1"/>
  <c r="I64" i="34"/>
  <c r="I63" i="34" s="1"/>
  <c r="H64" i="34"/>
  <c r="F64" i="34"/>
  <c r="E64" i="34"/>
  <c r="E63" i="34" s="1"/>
  <c r="D64" i="34"/>
  <c r="D63" i="34" s="1"/>
  <c r="C64" i="34"/>
  <c r="H63" i="34"/>
  <c r="C63" i="34"/>
  <c r="I60" i="34"/>
  <c r="H60" i="34"/>
  <c r="F60" i="34"/>
  <c r="E60" i="34"/>
  <c r="D60" i="34"/>
  <c r="C60" i="34"/>
  <c r="J57" i="34"/>
  <c r="I57" i="34"/>
  <c r="H57" i="34"/>
  <c r="F57" i="34"/>
  <c r="E57" i="34"/>
  <c r="D57" i="34"/>
  <c r="C57" i="34"/>
  <c r="J54" i="34"/>
  <c r="I54" i="34"/>
  <c r="H54" i="34"/>
  <c r="H32" i="34" s="1"/>
  <c r="F54" i="34"/>
  <c r="E54" i="34"/>
  <c r="D54" i="34"/>
  <c r="C54" i="34"/>
  <c r="J51" i="34"/>
  <c r="I51" i="34"/>
  <c r="H51" i="34"/>
  <c r="F51" i="34"/>
  <c r="E51" i="34"/>
  <c r="D51" i="34"/>
  <c r="C51" i="34"/>
  <c r="J48" i="34"/>
  <c r="J32" i="34" s="1"/>
  <c r="I48" i="34"/>
  <c r="H48" i="34"/>
  <c r="F48" i="34"/>
  <c r="E48" i="34"/>
  <c r="D48" i="34"/>
  <c r="C48" i="34"/>
  <c r="J33" i="34"/>
  <c r="I33" i="34"/>
  <c r="I32" i="34" s="1"/>
  <c r="H33" i="34"/>
  <c r="F33" i="34"/>
  <c r="E33" i="34"/>
  <c r="D33" i="34"/>
  <c r="D32" i="34" s="1"/>
  <c r="C33" i="34"/>
  <c r="J29" i="34"/>
  <c r="I29" i="34"/>
  <c r="H29" i="34"/>
  <c r="F29" i="34"/>
  <c r="E29" i="34"/>
  <c r="D29" i="34"/>
  <c r="C29" i="34"/>
  <c r="J26" i="34"/>
  <c r="I26" i="34"/>
  <c r="I25" i="34" s="1"/>
  <c r="H26" i="34"/>
  <c r="F26" i="34"/>
  <c r="E26" i="34"/>
  <c r="D26" i="34"/>
  <c r="C26" i="34"/>
  <c r="D25" i="34"/>
  <c r="J22" i="34"/>
  <c r="I22" i="34"/>
  <c r="H22" i="34"/>
  <c r="F22" i="34"/>
  <c r="E22" i="34"/>
  <c r="D22" i="34"/>
  <c r="C22" i="34"/>
  <c r="J19" i="34"/>
  <c r="I19" i="34"/>
  <c r="H19" i="34"/>
  <c r="F19" i="34"/>
  <c r="E19" i="34"/>
  <c r="D19" i="34"/>
  <c r="C19" i="34"/>
  <c r="J16" i="34"/>
  <c r="I16" i="34"/>
  <c r="H16" i="34"/>
  <c r="F16" i="34"/>
  <c r="E16" i="34"/>
  <c r="D16" i="34"/>
  <c r="C16" i="34"/>
  <c r="J13" i="34"/>
  <c r="I13" i="34"/>
  <c r="H13" i="34"/>
  <c r="F13" i="34"/>
  <c r="E13" i="34"/>
  <c r="D13" i="34"/>
  <c r="C13" i="34"/>
  <c r="J10" i="34"/>
  <c r="I10" i="34"/>
  <c r="H10" i="34"/>
  <c r="F10" i="34"/>
  <c r="E10" i="34"/>
  <c r="D10" i="34"/>
  <c r="C10" i="34"/>
  <c r="J5" i="34"/>
  <c r="I5" i="34"/>
  <c r="F5" i="34"/>
  <c r="E5" i="34"/>
  <c r="D5" i="34"/>
  <c r="C5" i="34"/>
  <c r="H258" i="46" l="1"/>
  <c r="J258" i="46" s="1"/>
  <c r="C257" i="46"/>
  <c r="H1" i="46"/>
  <c r="J1" i="46" s="1"/>
  <c r="H258" i="45"/>
  <c r="J258" i="45" s="1"/>
  <c r="C257" i="45"/>
  <c r="H1" i="45"/>
  <c r="J1" i="45" s="1"/>
  <c r="C257" i="44"/>
  <c r="H258" i="44"/>
  <c r="J258" i="44" s="1"/>
  <c r="H114" i="43"/>
  <c r="J114" i="43" s="1"/>
  <c r="H1" i="43"/>
  <c r="J1" i="43" s="1"/>
  <c r="H256" i="43"/>
  <c r="J256" i="43" s="1"/>
  <c r="H257" i="43"/>
  <c r="J257" i="43" s="1"/>
  <c r="H114" i="42"/>
  <c r="J114" i="42" s="1"/>
  <c r="H1" i="42"/>
  <c r="J1" i="42" s="1"/>
  <c r="H258" i="42"/>
  <c r="J258" i="42" s="1"/>
  <c r="C257" i="42"/>
  <c r="E29" i="36"/>
  <c r="C27" i="36"/>
  <c r="E27" i="36" s="1"/>
  <c r="E26" i="36"/>
  <c r="F32" i="34"/>
  <c r="E32" i="34"/>
  <c r="C32" i="34"/>
  <c r="E31" i="36"/>
  <c r="E32" i="35"/>
  <c r="J32" i="35"/>
  <c r="E25" i="35"/>
  <c r="D4" i="39"/>
  <c r="E146" i="39"/>
  <c r="C203" i="39"/>
  <c r="D409" i="39"/>
  <c r="D552" i="39"/>
  <c r="C717" i="39"/>
  <c r="C716" i="39" s="1"/>
  <c r="C67" i="39"/>
  <c r="D132" i="39"/>
  <c r="D136" i="39"/>
  <c r="E353" i="39"/>
  <c r="E395" i="39"/>
  <c r="D497" i="39"/>
  <c r="D556" i="39"/>
  <c r="D671" i="39"/>
  <c r="E562" i="39"/>
  <c r="C3" i="39"/>
  <c r="E157" i="39"/>
  <c r="E179" i="39"/>
  <c r="D201" i="39"/>
  <c r="D200" i="39" s="1"/>
  <c r="C263" i="39"/>
  <c r="E388" i="39"/>
  <c r="D404" i="39"/>
  <c r="D491" i="39"/>
  <c r="D722" i="39"/>
  <c r="C4" i="34"/>
  <c r="D4" i="34"/>
  <c r="F25" i="34"/>
  <c r="F4" i="34" s="1"/>
  <c r="D25" i="35"/>
  <c r="D4" i="35"/>
  <c r="J4" i="35"/>
  <c r="F4" i="35"/>
  <c r="D11" i="39"/>
  <c r="D61" i="39"/>
  <c r="E137" i="39"/>
  <c r="D140" i="39"/>
  <c r="E160" i="39"/>
  <c r="E302" i="39"/>
  <c r="D353" i="39"/>
  <c r="D373" i="39"/>
  <c r="D382" i="39"/>
  <c r="C484" i="39"/>
  <c r="C483" i="39" s="1"/>
  <c r="E544" i="39"/>
  <c r="D595" i="39"/>
  <c r="D603" i="39"/>
  <c r="C645" i="39"/>
  <c r="D123" i="39"/>
  <c r="D509" i="39"/>
  <c r="D610" i="39"/>
  <c r="D616" i="39"/>
  <c r="E687" i="39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D305" i="39"/>
  <c r="E416" i="39"/>
  <c r="D429" i="39"/>
  <c r="D528" i="39"/>
  <c r="D551" i="39"/>
  <c r="D550" i="39" s="1"/>
  <c r="D727" i="39"/>
  <c r="E751" i="39"/>
  <c r="E538" i="39"/>
  <c r="E289" i="39"/>
  <c r="E362" i="39"/>
  <c r="E373" i="39"/>
  <c r="E671" i="39"/>
  <c r="E700" i="39"/>
  <c r="E298" i="39"/>
  <c r="E305" i="39"/>
  <c r="E429" i="39"/>
  <c r="E491" i="39"/>
  <c r="I4" i="34"/>
  <c r="E4" i="35"/>
  <c r="C4" i="35"/>
  <c r="H4" i="35"/>
  <c r="I25" i="35"/>
  <c r="I4" i="35" s="1"/>
  <c r="J74" i="35"/>
  <c r="C63" i="35"/>
  <c r="H63" i="35"/>
  <c r="D3" i="39"/>
  <c r="E39" i="39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I32" i="35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E551" i="39" s="1"/>
  <c r="E550" i="39" s="1"/>
  <c r="D679" i="39"/>
  <c r="D687" i="39"/>
  <c r="D768" i="39"/>
  <c r="D767" i="39" s="1"/>
  <c r="E74" i="35"/>
  <c r="F74" i="35"/>
  <c r="C2" i="39"/>
  <c r="E141" i="39"/>
  <c r="E140" i="39" s="1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J25" i="34"/>
  <c r="J4" i="34" s="1"/>
  <c r="H74" i="34"/>
  <c r="I74" i="34"/>
  <c r="E5" i="39"/>
  <c r="E4" i="39" s="1"/>
  <c r="C116" i="39"/>
  <c r="C115" i="39" s="1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C259" i="39" s="1"/>
  <c r="D445" i="39"/>
  <c r="E475" i="39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35" i="39" s="1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E474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38" i="39"/>
  <c r="E331" i="39"/>
  <c r="E486" i="39"/>
  <c r="E484" i="39" s="1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E444" i="39" s="1"/>
  <c r="D477" i="39"/>
  <c r="D486" i="39"/>
  <c r="D504" i="39"/>
  <c r="D581" i="39"/>
  <c r="D653" i="39"/>
  <c r="D645" i="39" s="1"/>
  <c r="E750" i="39"/>
  <c r="D74" i="35"/>
  <c r="F32" i="35"/>
  <c r="C32" i="35"/>
  <c r="H32" i="35"/>
  <c r="H74" i="35"/>
  <c r="E74" i="34"/>
  <c r="C74" i="35" l="1"/>
  <c r="H257" i="46"/>
  <c r="J257" i="46" s="1"/>
  <c r="H256" i="46"/>
  <c r="J256" i="46" s="1"/>
  <c r="H257" i="45"/>
  <c r="J257" i="45" s="1"/>
  <c r="H256" i="45"/>
  <c r="J256" i="45" s="1"/>
  <c r="H256" i="44"/>
  <c r="J256" i="44" s="1"/>
  <c r="H257" i="44"/>
  <c r="J257" i="44" s="1"/>
  <c r="H257" i="42"/>
  <c r="J257" i="42" s="1"/>
  <c r="H256" i="42"/>
  <c r="J256" i="42" s="1"/>
  <c r="C74" i="34"/>
  <c r="F74" i="34"/>
  <c r="J74" i="34"/>
  <c r="E263" i="39"/>
  <c r="E645" i="39"/>
  <c r="D484" i="39"/>
  <c r="D340" i="39"/>
  <c r="D339" i="39" s="1"/>
  <c r="D153" i="39"/>
  <c r="D215" i="39"/>
  <c r="D203" i="39"/>
  <c r="D67" i="39"/>
  <c r="D2" i="39" s="1"/>
  <c r="D726" i="39"/>
  <c r="D725" i="39" s="1"/>
  <c r="C114" i="39"/>
  <c r="I74" i="35"/>
  <c r="D263" i="39"/>
  <c r="D188" i="39"/>
  <c r="D444" i="39"/>
  <c r="E717" i="39"/>
  <c r="E716" i="39" s="1"/>
  <c r="E215" i="39"/>
  <c r="E483" i="39"/>
  <c r="D152" i="39"/>
  <c r="C339" i="39"/>
  <c r="C258" i="39" s="1"/>
  <c r="C257" i="39" s="1"/>
  <c r="E163" i="39"/>
  <c r="E152" i="39" s="1"/>
  <c r="D483" i="39"/>
  <c r="D116" i="39"/>
  <c r="D115" i="39" s="1"/>
  <c r="E3" i="39"/>
  <c r="E561" i="39"/>
  <c r="E203" i="39"/>
  <c r="C559" i="39"/>
  <c r="E340" i="39"/>
  <c r="E339" i="39" s="1"/>
  <c r="E314" i="39"/>
  <c r="E259" i="39" s="1"/>
  <c r="E116" i="39"/>
  <c r="E135" i="39"/>
  <c r="E67" i="39"/>
  <c r="D561" i="39"/>
  <c r="D560" i="39" s="1"/>
  <c r="D559" i="39" s="1"/>
  <c r="E726" i="39"/>
  <c r="E725" i="39" s="1"/>
  <c r="D314" i="39"/>
  <c r="D259" i="39" s="1"/>
  <c r="BA358" i="12"/>
  <c r="BA357" i="12"/>
  <c r="BA356" i="12"/>
  <c r="BA355" i="12"/>
  <c r="BA354" i="12"/>
  <c r="BA353" i="12"/>
  <c r="BA352" i="12"/>
  <c r="BA351" i="12"/>
  <c r="BA350" i="12"/>
  <c r="BA349" i="12"/>
  <c r="BA348" i="12"/>
  <c r="BA347" i="12"/>
  <c r="BA346" i="12"/>
  <c r="BA345" i="12"/>
  <c r="BA344" i="12"/>
  <c r="BA343" i="12"/>
  <c r="BA342" i="12"/>
  <c r="BA341" i="12"/>
  <c r="BA340" i="12"/>
  <c r="BA339" i="12"/>
  <c r="BA338" i="12"/>
  <c r="BA337" i="12"/>
  <c r="BA336" i="12"/>
  <c r="BA335" i="12"/>
  <c r="BA334" i="12"/>
  <c r="BA333" i="12"/>
  <c r="BA332" i="12"/>
  <c r="BA331" i="12"/>
  <c r="BA330" i="12"/>
  <c r="BA329" i="12"/>
  <c r="BA328" i="12"/>
  <c r="BA327" i="12"/>
  <c r="BA326" i="12"/>
  <c r="BA325" i="12"/>
  <c r="BA324" i="12"/>
  <c r="BA323" i="12"/>
  <c r="BA322" i="12"/>
  <c r="BA321" i="12"/>
  <c r="BA320" i="12"/>
  <c r="BA319" i="12"/>
  <c r="BA318" i="12"/>
  <c r="BA317" i="12"/>
  <c r="BA316" i="12"/>
  <c r="BA315" i="12"/>
  <c r="BA314" i="12"/>
  <c r="BA313" i="12"/>
  <c r="BA312" i="12"/>
  <c r="BA311" i="12"/>
  <c r="BA310" i="12"/>
  <c r="BA309" i="12"/>
  <c r="BA308" i="12"/>
  <c r="BA307" i="12"/>
  <c r="BA306" i="12"/>
  <c r="BA305" i="12"/>
  <c r="BA304" i="12"/>
  <c r="BA303" i="12"/>
  <c r="BA302" i="12"/>
  <c r="BA301" i="12"/>
  <c r="BA300" i="12"/>
  <c r="BA299" i="12"/>
  <c r="BA298" i="12"/>
  <c r="BA297" i="12"/>
  <c r="BA296" i="12"/>
  <c r="BA295" i="12"/>
  <c r="BA294" i="12"/>
  <c r="BA293" i="12"/>
  <c r="BA292" i="12"/>
  <c r="BA291" i="12"/>
  <c r="BA290" i="12"/>
  <c r="BA289" i="12"/>
  <c r="BA288" i="12"/>
  <c r="BA287" i="12"/>
  <c r="BA286" i="12"/>
  <c r="BA285" i="12"/>
  <c r="BA284" i="12"/>
  <c r="BA283" i="12"/>
  <c r="BA282" i="12"/>
  <c r="BA281" i="12"/>
  <c r="BA280" i="12"/>
  <c r="BA279" i="12"/>
  <c r="BA278" i="12"/>
  <c r="BA277" i="12"/>
  <c r="BA276" i="12"/>
  <c r="BA275" i="12"/>
  <c r="BA274" i="12"/>
  <c r="BA273" i="12"/>
  <c r="BA272" i="12"/>
  <c r="BA271" i="12"/>
  <c r="BA270" i="12"/>
  <c r="BA269" i="12"/>
  <c r="BA268" i="12"/>
  <c r="BA267" i="12"/>
  <c r="BA266" i="12"/>
  <c r="BA265" i="12"/>
  <c r="BA264" i="12"/>
  <c r="BA263" i="12"/>
  <c r="BA262" i="12"/>
  <c r="BA261" i="12"/>
  <c r="BA260" i="12"/>
  <c r="BA259" i="12"/>
  <c r="BA258" i="12"/>
  <c r="BA257" i="12"/>
  <c r="BA256" i="12"/>
  <c r="BA255" i="12"/>
  <c r="BA254" i="12"/>
  <c r="BA253" i="12"/>
  <c r="BA252" i="12"/>
  <c r="BA251" i="12"/>
  <c r="BA250" i="12"/>
  <c r="BA249" i="12"/>
  <c r="BA248" i="12"/>
  <c r="BA247" i="12"/>
  <c r="BA246" i="12"/>
  <c r="BA245" i="12"/>
  <c r="BA244" i="12"/>
  <c r="BA243" i="12"/>
  <c r="BA242" i="12"/>
  <c r="BA241" i="12"/>
  <c r="BA240" i="12"/>
  <c r="BA239" i="12"/>
  <c r="BA238" i="12"/>
  <c r="BA237" i="12"/>
  <c r="BA236" i="12"/>
  <c r="BA235" i="12"/>
  <c r="BA234" i="12"/>
  <c r="BA233" i="12"/>
  <c r="BA232" i="12"/>
  <c r="BA231" i="12"/>
  <c r="BA230" i="12"/>
  <c r="BA229" i="12"/>
  <c r="BA228" i="12"/>
  <c r="BA227" i="12"/>
  <c r="BA226" i="12"/>
  <c r="BA225" i="12"/>
  <c r="BA224" i="12"/>
  <c r="BA223" i="12"/>
  <c r="BA222" i="12"/>
  <c r="BA221" i="12"/>
  <c r="BA220" i="12"/>
  <c r="BA219" i="12"/>
  <c r="BA218" i="12"/>
  <c r="BA217" i="12"/>
  <c r="BA216" i="12"/>
  <c r="BA215" i="12"/>
  <c r="BA214" i="12"/>
  <c r="BA213" i="12"/>
  <c r="BA212" i="12"/>
  <c r="BA211" i="12"/>
  <c r="BA210" i="12"/>
  <c r="BA209" i="12"/>
  <c r="BA208" i="12"/>
  <c r="BA207" i="12"/>
  <c r="BA206" i="12"/>
  <c r="BA205" i="12"/>
  <c r="BA204" i="12"/>
  <c r="BA203" i="12"/>
  <c r="BA202" i="12"/>
  <c r="BA201" i="12"/>
  <c r="BA200" i="12"/>
  <c r="BA199" i="12"/>
  <c r="BA198" i="12"/>
  <c r="BA197" i="12"/>
  <c r="BA196" i="12"/>
  <c r="BA195" i="12"/>
  <c r="BA194" i="12"/>
  <c r="BA193" i="12"/>
  <c r="BA192" i="12"/>
  <c r="BA191" i="12"/>
  <c r="BA190" i="12"/>
  <c r="BA189" i="12"/>
  <c r="BA188" i="12"/>
  <c r="BA187" i="12"/>
  <c r="BA186" i="12"/>
  <c r="BA185" i="12"/>
  <c r="BA184" i="12"/>
  <c r="BA183" i="12"/>
  <c r="BA182" i="12"/>
  <c r="BA181" i="12"/>
  <c r="BA180" i="12"/>
  <c r="BA179" i="12"/>
  <c r="BA178" i="12"/>
  <c r="BA177" i="12"/>
  <c r="BA176" i="12"/>
  <c r="BA175" i="12"/>
  <c r="BA174" i="12"/>
  <c r="BA173" i="12"/>
  <c r="BA172" i="12"/>
  <c r="BA171" i="12"/>
  <c r="BA170" i="12"/>
  <c r="BA169" i="12"/>
  <c r="BA168" i="12"/>
  <c r="BA167" i="12"/>
  <c r="BA166" i="12"/>
  <c r="BA165" i="12"/>
  <c r="BA164" i="12"/>
  <c r="BA163" i="12"/>
  <c r="BA162" i="12"/>
  <c r="BA161" i="12"/>
  <c r="BA160" i="12"/>
  <c r="BA159" i="12"/>
  <c r="BA158" i="12"/>
  <c r="BA157" i="12"/>
  <c r="BA156" i="12"/>
  <c r="BA155" i="12"/>
  <c r="BA154" i="12"/>
  <c r="BA153" i="12"/>
  <c r="BA152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39" l="1"/>
  <c r="D296" i="26"/>
  <c r="E378" i="26"/>
  <c r="D494" i="26"/>
  <c r="E183" i="26"/>
  <c r="E182" i="26" s="1"/>
  <c r="E179" i="26" s="1"/>
  <c r="D404" i="26"/>
  <c r="D587" i="26"/>
  <c r="E679" i="26"/>
  <c r="D258" i="39"/>
  <c r="D257" i="39" s="1"/>
  <c r="D178" i="39"/>
  <c r="D177" i="39" s="1"/>
  <c r="D171" i="26"/>
  <c r="D315" i="26"/>
  <c r="D353" i="26"/>
  <c r="E382" i="26"/>
  <c r="E405" i="26"/>
  <c r="E588" i="26"/>
  <c r="E178" i="39"/>
  <c r="E177" i="39" s="1"/>
  <c r="E258" i="39"/>
  <c r="E257" i="39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11" i="26"/>
  <c r="E181" i="26"/>
  <c r="E180" i="26" s="1"/>
  <c r="E316" i="26"/>
  <c r="E315" i="26" s="1"/>
  <c r="D368" i="26"/>
  <c r="D388" i="26"/>
  <c r="D392" i="26"/>
  <c r="E2" i="39"/>
  <c r="E559" i="39"/>
  <c r="D114" i="39"/>
  <c r="E115" i="39"/>
  <c r="E114" i="39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688" i="26"/>
  <c r="E687" i="26" s="1"/>
  <c r="D529" i="26"/>
  <c r="D569" i="26"/>
  <c r="D679" i="26"/>
  <c r="E547" i="26"/>
  <c r="E595" i="26"/>
  <c r="E757" i="26"/>
  <c r="E756" i="26" s="1"/>
  <c r="E755" i="26" s="1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E603" i="26"/>
  <c r="E665" i="26"/>
  <c r="D676" i="26"/>
  <c r="D734" i="26"/>
  <c r="D733" i="26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E170" i="26"/>
  <c r="E163" i="26"/>
  <c r="D263" i="26"/>
  <c r="E484" i="26"/>
  <c r="E314" i="26"/>
  <c r="E116" i="26"/>
  <c r="D726" i="26"/>
  <c r="D725" i="26" s="1"/>
  <c r="D314" i="26"/>
  <c r="D259" i="26" s="1"/>
  <c r="E717" i="26"/>
  <c r="E716" i="26" s="1"/>
  <c r="E263" i="26"/>
  <c r="E726" i="26"/>
  <c r="E725" i="26" s="1"/>
  <c r="E153" i="26"/>
  <c r="E152" i="26" s="1"/>
  <c r="D135" i="26"/>
  <c r="D561" i="26"/>
  <c r="D483" i="26"/>
  <c r="D152" i="26"/>
  <c r="E340" i="26"/>
  <c r="D116" i="26"/>
  <c r="D115" i="26" s="1"/>
  <c r="D3" i="26"/>
  <c r="D2" i="26" s="1"/>
  <c r="E3" i="26"/>
  <c r="E67" i="26"/>
  <c r="E551" i="26"/>
  <c r="E550" i="26" s="1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339" i="26" l="1"/>
  <c r="E114" i="26"/>
  <c r="D114" i="26"/>
  <c r="E2" i="26"/>
  <c r="E259" i="26"/>
  <c r="E258" i="26" s="1"/>
  <c r="E257" i="26" s="1"/>
  <c r="E560" i="26"/>
  <c r="E559" i="26" s="1"/>
  <c r="D258" i="26"/>
  <c r="D257" i="26" s="1"/>
  <c r="C777" i="26" l="1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67" i="26"/>
  <c r="C170" i="26"/>
  <c r="C135" i="26"/>
  <c r="C163" i="26"/>
  <c r="C551" i="26"/>
  <c r="C550" i="26" s="1"/>
  <c r="C3" i="26"/>
  <c r="C2" i="26" s="1"/>
  <c r="C561" i="26"/>
  <c r="C717" i="26"/>
  <c r="C716" i="26" s="1"/>
  <c r="C340" i="26"/>
  <c r="C314" i="26"/>
  <c r="C444" i="26"/>
  <c r="C153" i="26"/>
  <c r="C188" i="26"/>
  <c r="C484" i="26"/>
  <c r="C116" i="26"/>
  <c r="C215" i="26"/>
  <c r="C645" i="26"/>
  <c r="C528" i="26"/>
  <c r="C203" i="26"/>
  <c r="C263" i="26"/>
  <c r="C726" i="26"/>
  <c r="C725" i="26" s="1"/>
  <c r="C9" i="4"/>
  <c r="C12" i="4"/>
  <c r="C19" i="4"/>
  <c r="C17" i="4"/>
  <c r="C15" i="4"/>
  <c r="C560" i="26" l="1"/>
  <c r="C152" i="26"/>
  <c r="C115" i="26"/>
  <c r="C559" i="26"/>
  <c r="C483" i="26"/>
  <c r="C339" i="26"/>
  <c r="C259" i="26"/>
  <c r="C178" i="26"/>
  <c r="C177" i="26" s="1"/>
  <c r="C114" i="26"/>
  <c r="C6" i="4"/>
  <c r="C258" i="26" l="1"/>
  <c r="C257" i="26" s="1"/>
  <c r="F62" i="16"/>
  <c r="F61" i="16"/>
  <c r="F60" i="16"/>
  <c r="F59" i="16"/>
  <c r="H58" i="16"/>
  <c r="G58" i="16"/>
  <c r="F58" i="16"/>
  <c r="I58" i="16" l="1"/>
  <c r="F22" i="16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<sst xmlns="http://schemas.openxmlformats.org/spreadsheetml/2006/main" count="6380" uniqueCount="992">
  <si>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</si>
  <si>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</si>
  <si>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</si>
  <si>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</si>
  <si>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</si>
  <si>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</si>
  <si>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</si>
  <si>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</si>
  <si>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</si>
  <si>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</si>
  <si>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</si>
  <si>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</si>
  <si>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</si>
  <si>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</si>
  <si>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</si>
  <si>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</si>
  <si>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</si>
  <si>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</si>
  <si>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</si>
  <si>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</si>
  <si>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</si>
  <si>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</si>
  <si>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</si>
  <si>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</si>
  <si>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</si>
  <si>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</si>
  <si>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</si>
  <si>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</si>
  <si>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</si>
  <si>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</si>
  <si>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</si>
  <si>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</si>
  <si>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</si>
  <si>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</si>
  <si>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</si>
  <si>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</si>
  <si>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</si>
  <si>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</si>
  <si>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</si>
  <si>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</si>
  <si>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</si>
  <si>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</si>
  <si>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</si>
  <si>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</si>
  <si>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</si>
  <si>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</si>
  <si>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</si>
  <si>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</si>
  <si>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</si>
  <si>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</si>
  <si>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</si>
  <si>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</si>
  <si>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</si>
  <si>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</si>
  <si>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</si>
  <si>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</si>
  <si>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</si>
  <si>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</si>
  <si>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</si>
  <si>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</si>
  <si>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</si>
  <si>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</si>
  <si>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</si>
  <si>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</si>
  <si>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</si>
  <si>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</si>
  <si>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</si>
  <si>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</si>
  <si>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</si>
  <si>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</si>
  <si>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</si>
  <si>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</si>
  <si>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</si>
  <si>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</si>
  <si>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</si>
  <si>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</si>
  <si>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</si>
  <si>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</si>
  <si>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</si>
  <si>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</si>
  <si>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</si>
  <si>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</si>
  <si>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</si>
  <si>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</si>
  <si>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</si>
  <si>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</si>
  <si>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</si>
  <si>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</si>
  <si>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</si>
  <si>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</si>
  <si>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</si>
  <si>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</si>
  <si>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</si>
  <si>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</si>
  <si>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</si>
  <si>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</si>
  <si>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</si>
  <si>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</si>
  <si>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</si>
  <si>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</si>
  <si>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</si>
  <si>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</si>
  <si>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</si>
  <si>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</si>
  <si>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</si>
  <si>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</si>
  <si>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</si>
  <si>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</si>
  <si>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</si>
  <si>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</si>
  <si>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</si>
  <si>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</si>
  <si>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</si>
  <si>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</si>
  <si>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</si>
  <si>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</si>
  <si>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</si>
  <si>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</si>
  <si>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</si>
  <si>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</si>
  <si>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</si>
  <si>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</si>
  <si>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</si>
  <si>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</si>
  <si>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</si>
  <si>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</si>
  <si>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</si>
  <si>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</si>
  <si>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</si>
  <si>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</si>
  <si>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</si>
  <si>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</si>
  <si>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</si>
  <si>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</si>
  <si>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</si>
  <si>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</si>
  <si>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</si>
  <si>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</si>
  <si>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</si>
  <si>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</si>
  <si>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</si>
  <si>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</si>
  <si>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</si>
  <si>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</si>
  <si>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</si>
  <si>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</si>
  <si>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</si>
  <si>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</si>
  <si>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</si>
  <si>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</si>
  <si>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</si>
  <si>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</si>
  <si>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</si>
  <si>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</si>
  <si>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</si>
  <si>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</si>
  <si>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</si>
  <si>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</si>
  <si>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</si>
  <si>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</si>
  <si>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</si>
  <si>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</si>
  <si>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</si>
  <si>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</si>
  <si>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</si>
  <si>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</si>
  <si>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</si>
  <si>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</si>
  <si>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</si>
  <si>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</si>
  <si>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</si>
  <si>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</si>
  <si>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</si>
  <si>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</si>
  <si>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</si>
  <si>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</si>
  <si>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</si>
  <si>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</si>
  <si>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</si>
  <si>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</si>
  <si>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</si>
  <si>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</si>
  <si>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</si>
  <si>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</si>
  <si>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</si>
  <si>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</si>
  <si>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</si>
  <si>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</si>
  <si>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</si>
  <si>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</si>
  <si>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</si>
  <si>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</si>
  <si>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</si>
  <si>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</si>
  <si>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</si>
  <si>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</si>
  <si>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</si>
  <si>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</si>
  <si>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</si>
  <si>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</si>
  <si>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</si>
  <si>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</si>
  <si>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</si>
  <si>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</si>
  <si>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</si>
  <si>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</si>
  <si>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</si>
  <si>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</si>
  <si>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</si>
  <si>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</si>
  <si>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</si>
  <si>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</si>
  <si>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</si>
  <si>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</si>
  <si>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</si>
  <si>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</si>
  <si>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</si>
  <si>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</si>
  <si>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</si>
  <si>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</si>
  <si>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</si>
  <si>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</si>
  <si>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</si>
  <si>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</si>
  <si>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</si>
  <si>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</si>
  <si>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</si>
  <si>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</si>
  <si>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</si>
  <si>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</si>
  <si>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</si>
  <si>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</si>
  <si>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</si>
  <si>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</si>
  <si>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</si>
  <si>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</si>
  <si>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</si>
  <si>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</si>
  <si>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</si>
  <si>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</si>
  <si>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</si>
  <si>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</si>
  <si>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</si>
  <si>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</si>
  <si>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</si>
  <si>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</si>
  <si>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</si>
  <si>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</si>
  <si>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</si>
  <si>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</si>
  <si>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</si>
  <si>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</si>
  <si>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</si>
  <si>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</si>
  <si>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</si>
  <si>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</si>
  <si>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</si>
  <si>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</si>
  <si>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</si>
  <si>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</si>
  <si>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</si>
  <si>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</si>
  <si>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</si>
  <si>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</si>
  <si>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</si>
  <si>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</si>
  <si>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</si>
  <si>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</si>
  <si>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</si>
  <si>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</si>
  <si>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</si>
  <si>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</si>
  <si>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</si>
  <si>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</si>
  <si>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</si>
  <si>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</si>
  <si>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</si>
  <si>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</si>
  <si>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</si>
  <si>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</si>
  <si>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</si>
  <si>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</si>
  <si>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</si>
  <si>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</si>
  <si>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</si>
  <si>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</si>
  <si>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</si>
  <si>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</si>
  <si>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</si>
  <si>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</si>
  <si>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</si>
  <si>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</si>
  <si>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</si>
  <si>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</si>
  <si>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</si>
  <si>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</si>
  <si>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</si>
  <si>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</si>
  <si>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</si>
  <si>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</si>
  <si>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</si>
  <si>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</si>
  <si>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</si>
  <si>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</si>
  <si>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</si>
  <si>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</si>
  <si>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</si>
  <si>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</si>
  <si>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</si>
  <si>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</si>
  <si>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</si>
  <si>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</si>
  <si>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</si>
  <si>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</si>
  <si>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</si>
  <si>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</si>
  <si>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</si>
  <si>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</si>
  <si>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</si>
  <si>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</si>
  <si>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</si>
  <si>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</si>
  <si>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</si>
  <si>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</si>
  <si>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</si>
  <si>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</si>
  <si>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</si>
  <si>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</si>
  <si>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</si>
  <si>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</si>
  <si>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</si>
  <si>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</si>
  <si>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</si>
  <si>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</si>
  <si>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</si>
  <si>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</si>
  <si>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</si>
  <si>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</si>
  <si>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</si>
  <si>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</si>
  <si>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</si>
  <si>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</si>
  <si>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</si>
  <si>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</si>
  <si>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</si>
  <si>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</si>
  <si>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</si>
  <si>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</si>
  <si>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</si>
  <si>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</si>
  <si>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</si>
  <si>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</si>
  <si>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</si>
  <si>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</si>
  <si>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</si>
  <si>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</si>
  <si>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</si>
  <si>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</si>
  <si>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</si>
  <si>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</si>
  <si>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</si>
  <si>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</si>
  <si>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</si>
  <si>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</si>
  <si>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</si>
  <si>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</si>
  <si>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</si>
  <si>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</si>
  <si>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</si>
  <si>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</si>
  <si>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</si>
  <si>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</si>
  <si>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</si>
  <si>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</si>
  <si>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</si>
  <si>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</si>
  <si>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</si>
  <si>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</si>
  <si>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</si>
  <si>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</si>
  <si>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</si>
  <si>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</si>
  <si>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</si>
  <si>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</si>
  <si>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</si>
  <si>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</si>
  <si>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</si>
  <si>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</si>
  <si>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</si>
  <si>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</si>
  <si>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</si>
  <si>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</si>
  <si>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</si>
  <si>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</si>
  <si>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</si>
  <si>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</si>
  <si>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</si>
  <si>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</si>
  <si>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</si>
  <si>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</si>
  <si>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</si>
  <si>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</si>
  <si>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</si>
  <si>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</si>
  <si>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</si>
  <si>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</si>
  <si>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</si>
  <si>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</si>
  <si>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</si>
  <si>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</si>
  <si>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</si>
  <si>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</si>
  <si>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</si>
  <si>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</si>
  <si>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</si>
  <si>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</si>
  <si>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</si>
  <si>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</si>
  <si>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</si>
  <si>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</si>
  <si>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</si>
  <si>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</si>
  <si>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</si>
  <si>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</si>
  <si>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</si>
  <si>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</si>
  <si>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</si>
  <si>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</si>
  <si>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</si>
  <si>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</si>
  <si>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</si>
  <si>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</si>
  <si>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</si>
  <si>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</si>
  <si>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</si>
  <si>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</si>
  <si>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</si>
  <si>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</si>
  <si>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</si>
  <si>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</si>
  <si>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</si>
  <si>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</si>
  <si>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</si>
  <si>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</si>
  <si>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</si>
  <si>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</si>
  <si>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</si>
  <si>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</si>
  <si>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</si>
  <si>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</si>
  <si>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</si>
  <si>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</si>
  <si>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</si>
  <si>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</si>
  <si>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</si>
  <si>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</si>
  <si>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</si>
  <si>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</si>
  <si>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</si>
  <si>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</si>
  <si>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</si>
  <si>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</si>
  <si>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</si>
  <si>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</si>
  <si>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</si>
  <si>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</si>
  <si>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</si>
  <si>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</si>
  <si>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</si>
  <si>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</si>
  <si>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</si>
  <si>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</si>
  <si>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</si>
  <si>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</si>
  <si>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</si>
  <si>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</si>
  <si>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</si>
  <si>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</si>
  <si>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</si>
  <si>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</si>
  <si>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</si>
  <si>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</si>
  <si>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</si>
  <si>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</si>
  <si>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</si>
  <si>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</si>
  <si>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</si>
  <si>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</si>
  <si>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</si>
  <si>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</si>
  <si>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</si>
  <si>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</si>
  <si>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</si>
  <si>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</si>
  <si>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</si>
  <si>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</si>
  <si>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</si>
  <si>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</si>
  <si>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</si>
  <si>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</si>
  <si>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</si>
  <si>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</si>
  <si>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</si>
  <si>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</si>
  <si>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</si>
  <si>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</si>
  <si>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</si>
  <si>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</si>
  <si>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</si>
  <si>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</si>
  <si>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</si>
  <si>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</si>
  <si>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</si>
  <si>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</si>
  <si>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</si>
  <si>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</si>
  <si>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</si>
  <si>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</si>
  <si>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</si>
  <si>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</si>
  <si>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</si>
  <si>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</si>
  <si>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</si>
  <si>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</si>
  <si>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</si>
  <si>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</si>
  <si>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</si>
  <si>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</si>
  <si>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</si>
  <si>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</si>
  <si>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</si>
  <si>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</si>
  <si>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</si>
  <si>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</si>
  <si>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</si>
  <si>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</si>
  <si>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</si>
  <si>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</si>
  <si>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</si>
  <si>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</si>
  <si>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</si>
  <si>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</si>
  <si>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</si>
  <si>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</si>
  <si>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</si>
  <si>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</si>
  <si>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</si>
  <si>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</si>
  <si>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</si>
  <si>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</si>
  <si>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</si>
  <si>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</si>
  <si>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</si>
  <si>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</si>
  <si>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</si>
  <si>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</si>
  <si>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</si>
  <si>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</si>
  <si>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</si>
  <si>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</si>
  <si>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</si>
  <si>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</si>
  <si>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</si>
  <si>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</si>
  <si>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</si>
  <si>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</si>
  <si>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</si>
  <si>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</si>
  <si>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</si>
  <si>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</si>
  <si>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</si>
  <si>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</si>
  <si>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</si>
  <si>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</si>
  <si>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</si>
  <si>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</si>
  <si>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</si>
  <si>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</si>
  <si>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</si>
  <si>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</si>
  <si>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</si>
  <si>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</si>
  <si>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</si>
  <si>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</si>
  <si>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</si>
  <si>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</si>
  <si>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</si>
  <si>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</si>
  <si>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</si>
  <si>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</si>
  <si>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</si>
  <si>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</si>
  <si>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</si>
  <si>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</si>
  <si>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</si>
  <si>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</si>
  <si>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</si>
  <si>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</si>
  <si>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</si>
  <si>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</si>
  <si>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</si>
  <si>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</si>
  <si>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</si>
  <si>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</si>
  <si>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</si>
  <si>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</si>
  <si>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</si>
  <si>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</si>
  <si>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</si>
  <si>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</si>
  <si>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</si>
  <si>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</si>
  <si>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</si>
  <si>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</si>
  <si>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</si>
  <si>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</si>
  <si>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</si>
  <si>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</si>
  <si>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</si>
  <si>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</si>
  <si>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</si>
  <si>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</si>
  <si>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</si>
  <si>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</si>
  <si>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</si>
  <si>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</si>
  <si>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</si>
  <si>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</si>
  <si>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</si>
  <si>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</si>
  <si>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</si>
  <si>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</si>
  <si>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</si>
  <si>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</si>
  <si>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</si>
  <si>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</si>
  <si>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</si>
  <si>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</si>
  <si>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</si>
  <si>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</si>
  <si>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</si>
  <si>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</si>
  <si>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</si>
  <si>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</si>
  <si>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</si>
  <si>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</si>
  <si>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</si>
  <si>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</si>
  <si>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</si>
  <si>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</si>
  <si>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</si>
  <si>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</si>
  <si>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</si>
  <si>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</si>
  <si>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</si>
  <si>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</si>
  <si>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</si>
  <si>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</si>
  <si>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</si>
  <si>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</si>
  <si>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</si>
  <si>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</si>
  <si>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</si>
  <si>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</si>
  <si>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</si>
  <si>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</si>
  <si>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</si>
  <si>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</si>
  <si>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</si>
  <si>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</si>
  <si>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</si>
  <si>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</si>
  <si>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</si>
  <si>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</si>
  <si>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</si>
  <si>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</si>
  <si>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</si>
  <si>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</si>
  <si>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</si>
  <si>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</si>
  <si>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</si>
  <si>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</si>
  <si>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</si>
  <si>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</si>
  <si>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</si>
  <si>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</si>
  <si>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</si>
  <si>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</si>
  <si>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</si>
  <si>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</si>
  <si>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</si>
  <si>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</si>
  <si>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</si>
  <si>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</si>
  <si>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</si>
  <si>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</si>
  <si>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</si>
  <si>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</si>
  <si>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</si>
  <si>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</si>
  <si>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</si>
  <si>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</si>
  <si>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</si>
  <si>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</si>
  <si>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</si>
  <si>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</si>
  <si>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</si>
  <si>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</si>
  <si>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</si>
  <si>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</si>
  <si>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</si>
  <si>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</si>
  <si>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</si>
  <si>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</si>
  <si>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</si>
  <si>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</si>
  <si>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</si>
  <si>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</si>
  <si>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</si>
  <si>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</si>
  <si>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</si>
  <si>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</si>
  <si>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</si>
  <si>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</si>
  <si>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</si>
  <si>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</si>
  <si>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</si>
  <si>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</si>
  <si>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</si>
  <si>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</si>
  <si>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</si>
  <si>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</si>
  <si>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</si>
  <si>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</si>
  <si>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</si>
  <si>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</si>
  <si>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</si>
  <si>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</si>
  <si>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</si>
  <si>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</si>
  <si>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</si>
  <si>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</si>
  <si>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</si>
  <si>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</si>
  <si>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</si>
  <si>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</si>
  <si>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</si>
  <si>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</si>
  <si>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</si>
  <si>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</si>
  <si>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</si>
  <si>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</si>
  <si>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</si>
  <si>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</si>
  <si>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</si>
  <si>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</si>
  <si>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</si>
  <si>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</si>
  <si>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</si>
  <si>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</si>
  <si>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</si>
  <si>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</si>
  <si>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</si>
  <si>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</si>
  <si>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</si>
  <si>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</si>
  <si>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</si>
  <si>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</si>
  <si>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</si>
  <si>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</si>
  <si>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</si>
  <si>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</si>
  <si>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</si>
  <si>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</si>
  <si>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</si>
  <si>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</si>
  <si>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</si>
  <si>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</si>
  <si>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</si>
  <si>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</si>
  <si>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</si>
  <si>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</si>
  <si>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</si>
  <si>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</si>
  <si>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</si>
  <si>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</si>
  <si>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</si>
  <si>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</si>
  <si>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</si>
  <si>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</si>
  <si>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</si>
  <si>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</si>
  <si>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</si>
  <si>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</si>
  <si>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</si>
  <si>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</si>
  <si>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</si>
  <si>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</si>
  <si>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</si>
  <si>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</si>
  <si>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</si>
  <si>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</si>
  <si>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</si>
  <si>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</si>
  <si>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</si>
  <si>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</si>
  <si>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</si>
  <si>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</si>
  <si>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</si>
  <si>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</si>
  <si>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</si>
  <si>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</si>
  <si>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</si>
  <si>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</si>
  <si>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</si>
  <si>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</si>
  <si>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</si>
  <si>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</si>
  <si>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</si>
  <si>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</si>
  <si>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</si>
  <si>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</si>
  <si>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</si>
  <si>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</si>
  <si>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</si>
  <si>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</si>
  <si>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</si>
  <si>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</si>
  <si>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</si>
  <si>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</si>
  <si>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</si>
  <si>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</si>
  <si>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</si>
  <si>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</si>
  <si>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</si>
  <si>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</si>
  <si>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</si>
  <si>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</si>
  <si>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</si>
  <si>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</si>
  <si>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</si>
  <si>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</si>
  <si>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</si>
  <si>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</si>
  <si>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</si>
  <si>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</si>
  <si>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</si>
  <si>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</si>
  <si>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</si>
  <si>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</si>
  <si>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</si>
  <si>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</si>
  <si>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</si>
  <si>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</si>
  <si>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</si>
  <si>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</si>
  <si>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</si>
  <si>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</si>
  <si>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</si>
  <si>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</si>
  <si>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</si>
  <si>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</si>
  <si>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</si>
  <si>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</si>
  <si>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</si>
  <si>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</si>
  <si>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</si>
  <si>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</si>
  <si>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</si>
  <si>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</si>
  <si>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</si>
  <si>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</si>
  <si>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</si>
  <si>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</si>
  <si>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</si>
  <si>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</si>
  <si>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</si>
  <si>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</si>
  <si>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</si>
  <si>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</si>
  <si>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</si>
  <si>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</si>
  <si>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</si>
  <si>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</si>
  <si>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</si>
  <si>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</si>
  <si>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</si>
  <si>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</si>
  <si>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</si>
  <si>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</si>
  <si>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</si>
  <si>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</si>
  <si>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</si>
  <si>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</si>
  <si>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</si>
  <si>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</si>
  <si>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</si>
  <si>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</si>
  <si>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</si>
  <si>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</si>
  <si>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</si>
  <si>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</si>
  <si>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</si>
  <si>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</si>
  <si>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</si>
  <si>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</si>
  <si>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</si>
  <si>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</si>
  <si>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</si>
  <si>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</si>
  <si>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</si>
  <si>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</si>
  <si>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</si>
  <si>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</si>
  <si>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</si>
  <si>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</si>
  <si>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</si>
  <si>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</si>
  <si>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</si>
  <si>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</si>
  <si>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</si>
  <si>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</si>
  <si>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</si>
  <si>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</si>
  <si>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</si>
  <si>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اعادة تعشيب الملعب الرئيسي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</si>
  <si>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</si>
  <si>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</si>
  <si>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</si>
  <si>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</si>
  <si>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</si>
  <si>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</si>
  <si>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</si>
  <si>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</si>
  <si>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</si>
  <si>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</si>
  <si>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</si>
  <si>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</si>
  <si>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</si>
  <si>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</si>
  <si>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</si>
  <si>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</si>
  <si>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</si>
  <si>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</si>
  <si>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</si>
  <si>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</si>
  <si>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</si>
  <si>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</si>
  <si>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</si>
  <si>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</si>
  <si>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</si>
  <si>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</si>
  <si>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</si>
  <si>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</si>
  <si>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</si>
  <si>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</si>
  <si>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</si>
  <si>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</si>
  <si>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</si>
  <si>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مساعدة موظفة</t>
  </si>
  <si>
    <t>تهذيب حي مارث القديمة</t>
  </si>
  <si>
    <t xml:space="preserve">تعبيد الطرقات و </t>
  </si>
  <si>
    <t>تصريف مياه الامطار</t>
  </si>
  <si>
    <t>تجميل المدينة</t>
  </si>
  <si>
    <t>تعبيد الطرقات و مد ارصفة</t>
  </si>
  <si>
    <t>الدورة الاستثنائية للبرنامج الاستثماري التشاركي لسنة 2017</t>
  </si>
  <si>
    <t>نيوهولند</t>
  </si>
  <si>
    <t>جوان 2014</t>
  </si>
  <si>
    <t>قازوال</t>
  </si>
  <si>
    <t>نوفمبر 2014</t>
  </si>
  <si>
    <t>شاحنة ظاغطة</t>
  </si>
  <si>
    <t>ظاغطة</t>
  </si>
  <si>
    <t>مجرورة عادية</t>
  </si>
  <si>
    <t>إيفاكو</t>
  </si>
  <si>
    <t>النظافة والأشغال</t>
  </si>
  <si>
    <t>البنية الأساسية/التعبيد</t>
  </si>
  <si>
    <t>البنية الأساسية/التنوير</t>
  </si>
  <si>
    <t>البناءات الإدارية</t>
  </si>
  <si>
    <t>الصيانة والتعهد</t>
  </si>
  <si>
    <t>إقتناء معدات</t>
  </si>
  <si>
    <t>الدراسات</t>
  </si>
  <si>
    <t>المشاريع الإقتصادية</t>
  </si>
  <si>
    <t>مشاريع</t>
  </si>
  <si>
    <t>تهيئة وتجميل المدن</t>
  </si>
  <si>
    <t>مركب مندمج للطفولة</t>
  </si>
  <si>
    <t>مشاريع شبابية ورياضية</t>
  </si>
  <si>
    <t xml:space="preserve">تهذيب حي شعبي </t>
  </si>
  <si>
    <t xml:space="preserve">حي مارث القديمة </t>
  </si>
  <si>
    <t xml:space="preserve"> تصريف مياه الامطار</t>
  </si>
  <si>
    <t>تعبيد الطرقات ومد الأرصفة</t>
  </si>
  <si>
    <t>اقتناء معدات النظافة والطرقات</t>
  </si>
  <si>
    <t>تهذيب حي مارف القديمة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</si>
</sst>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7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0" t="s">
        <v>60</v>
      </c>
      <c r="B2" s="190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7" t="s">
        <v>578</v>
      </c>
      <c r="B3" s="18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3" t="s">
        <v>124</v>
      </c>
      <c r="B4" s="18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3" t="s">
        <v>145</v>
      </c>
      <c r="B38" s="18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3" t="s">
        <v>163</v>
      </c>
      <c r="B68" s="18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8" t="s">
        <v>62</v>
      </c>
      <c r="B114" s="18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5" t="s">
        <v>580</v>
      </c>
      <c r="B115" s="18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3" t="s">
        <v>195</v>
      </c>
      <c r="B116" s="18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3" t="s">
        <v>202</v>
      </c>
      <c r="B135" s="18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2" t="s">
        <v>67</v>
      </c>
      <c r="B256" s="182"/>
      <c r="C256" s="182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4" t="s">
        <v>60</v>
      </c>
      <c r="B257" s="175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0" t="s">
        <v>266</v>
      </c>
      <c r="B258" s="17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8" t="s">
        <v>267</v>
      </c>
      <c r="B259" s="16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8" t="s">
        <v>270</v>
      </c>
      <c r="B339" s="16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78" t="s">
        <v>389</v>
      </c>
      <c r="B483" s="17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8" t="s">
        <v>456</v>
      </c>
      <c r="B551" s="16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4" t="s">
        <v>62</v>
      </c>
      <c r="B559" s="175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0" t="s">
        <v>464</v>
      </c>
      <c r="B560" s="17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8" t="s">
        <v>571</v>
      </c>
      <c r="B717" s="16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29" sqref="D29"/>
    </sheetView>
  </sheetViews>
  <sheetFormatPr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63" customWidth="1"/>
  </cols>
  <sheetData>
    <row r="1" spans="1:5">
      <c r="A1" s="149" t="s">
        <v>936</v>
      </c>
      <c r="B1" s="149" t="s">
        <v>937</v>
      </c>
      <c r="C1" s="149" t="s">
        <v>958</v>
      </c>
      <c r="D1" s="149" t="s">
        <v>938</v>
      </c>
      <c r="E1" s="161" t="s">
        <v>939</v>
      </c>
    </row>
    <row r="2" spans="1:5">
      <c r="A2" s="201" t="s">
        <v>940</v>
      </c>
      <c r="B2" s="150">
        <v>2011</v>
      </c>
      <c r="C2" s="151">
        <v>77331.948999999993</v>
      </c>
      <c r="D2" s="151">
        <v>15341.215</v>
      </c>
      <c r="E2" s="162">
        <f t="shared" ref="E2:E6" si="0">D2/C2</f>
        <v>0.19838133136926372</v>
      </c>
    </row>
    <row r="3" spans="1:5">
      <c r="A3" s="202"/>
      <c r="B3" s="150">
        <v>2012</v>
      </c>
      <c r="C3" s="151">
        <v>77094.531000000003</v>
      </c>
      <c r="D3" s="151">
        <v>28762.112000000001</v>
      </c>
      <c r="E3" s="162">
        <f t="shared" si="0"/>
        <v>0.37307590599390245</v>
      </c>
    </row>
    <row r="4" spans="1:5">
      <c r="A4" s="202"/>
      <c r="B4" s="150">
        <v>2013</v>
      </c>
      <c r="C4" s="151">
        <v>77450.48</v>
      </c>
      <c r="D4" s="151">
        <v>33932.402999999998</v>
      </c>
      <c r="E4" s="162">
        <f t="shared" si="0"/>
        <v>0.4381174009509044</v>
      </c>
    </row>
    <row r="5" spans="1:5">
      <c r="A5" s="202"/>
      <c r="B5" s="150">
        <v>2014</v>
      </c>
      <c r="C5" s="151">
        <v>77739.039000000004</v>
      </c>
      <c r="D5" s="151">
        <v>34503.279000000002</v>
      </c>
      <c r="E5" s="162">
        <f t="shared" si="0"/>
        <v>0.44383464786591975</v>
      </c>
    </row>
    <row r="6" spans="1:5">
      <c r="A6" s="202"/>
      <c r="B6" s="150">
        <v>2015</v>
      </c>
      <c r="C6" s="151">
        <v>78152.514999999999</v>
      </c>
      <c r="D6" s="151">
        <v>39182.281000000003</v>
      </c>
      <c r="E6" s="162">
        <f t="shared" si="0"/>
        <v>0.50135662300822947</v>
      </c>
    </row>
    <row r="7" spans="1:5">
      <c r="A7" s="203"/>
      <c r="B7" s="150">
        <v>2016</v>
      </c>
      <c r="C7" s="151">
        <v>78730.273000000001</v>
      </c>
      <c r="D7" s="151">
        <v>44309.298000000003</v>
      </c>
      <c r="E7" s="162">
        <f>D7/C7</f>
        <v>0.56279873435724026</v>
      </c>
    </row>
    <row r="8" spans="1:5">
      <c r="A8" s="204" t="s">
        <v>941</v>
      </c>
      <c r="B8" s="152">
        <v>2011</v>
      </c>
      <c r="C8" s="153">
        <v>11782.208000000001</v>
      </c>
      <c r="D8" s="153">
        <v>1940.942</v>
      </c>
      <c r="E8" s="162">
        <f t="shared" ref="E8:E31" si="1">D8/C8</f>
        <v>0.16473499703960412</v>
      </c>
    </row>
    <row r="9" spans="1:5">
      <c r="A9" s="205"/>
      <c r="B9" s="152">
        <v>2012</v>
      </c>
      <c r="C9" s="153">
        <v>11534.656000000001</v>
      </c>
      <c r="D9" s="153">
        <v>2243.4369999999999</v>
      </c>
      <c r="E9" s="162">
        <f t="shared" si="1"/>
        <v>0.19449535382763039</v>
      </c>
    </row>
    <row r="10" spans="1:5">
      <c r="A10" s="205"/>
      <c r="B10" s="152">
        <v>2013</v>
      </c>
      <c r="C10" s="153">
        <v>12096.928</v>
      </c>
      <c r="D10" s="153">
        <v>7957.3239999999996</v>
      </c>
      <c r="E10" s="162">
        <f t="shared" si="1"/>
        <v>0.65779708699597117</v>
      </c>
    </row>
    <row r="11" spans="1:5">
      <c r="A11" s="205"/>
      <c r="B11" s="152">
        <v>2014</v>
      </c>
      <c r="C11" s="153">
        <v>12925.888000000001</v>
      </c>
      <c r="D11" s="153">
        <v>4708.9830000000002</v>
      </c>
      <c r="E11" s="162">
        <f t="shared" si="1"/>
        <v>0.36430634398193762</v>
      </c>
    </row>
    <row r="12" spans="1:5">
      <c r="A12" s="205"/>
      <c r="B12" s="152">
        <v>2015</v>
      </c>
      <c r="C12" s="153">
        <v>13628.928</v>
      </c>
      <c r="D12" s="153">
        <v>5468.4870000000001</v>
      </c>
      <c r="E12" s="162">
        <f t="shared" si="1"/>
        <v>0.40124116878451482</v>
      </c>
    </row>
    <row r="13" spans="1:5">
      <c r="A13" s="206"/>
      <c r="B13" s="152">
        <v>2016</v>
      </c>
      <c r="C13" s="153">
        <v>14670.944</v>
      </c>
      <c r="D13" s="153">
        <v>5585.6880000000001</v>
      </c>
      <c r="E13" s="162">
        <f t="shared" si="1"/>
        <v>0.38073132853618691</v>
      </c>
    </row>
    <row r="14" spans="1:5">
      <c r="A14" s="201" t="s">
        <v>123</v>
      </c>
      <c r="B14" s="150">
        <v>2011</v>
      </c>
      <c r="C14" s="151"/>
      <c r="D14" s="151"/>
      <c r="E14" s="162" t="e">
        <f t="shared" si="1"/>
        <v>#DIV/0!</v>
      </c>
    </row>
    <row r="15" spans="1:5">
      <c r="A15" s="202"/>
      <c r="B15" s="150">
        <v>2012</v>
      </c>
      <c r="C15" s="151"/>
      <c r="D15" s="151"/>
      <c r="E15" s="162" t="e">
        <f t="shared" si="1"/>
        <v>#DIV/0!</v>
      </c>
    </row>
    <row r="16" spans="1:5">
      <c r="A16" s="202"/>
      <c r="B16" s="150">
        <v>2013</v>
      </c>
      <c r="C16" s="151"/>
      <c r="D16" s="151"/>
      <c r="E16" s="162" t="e">
        <f t="shared" si="1"/>
        <v>#DIV/0!</v>
      </c>
    </row>
    <row r="17" spans="1:5">
      <c r="A17" s="202"/>
      <c r="B17" s="150">
        <v>2014</v>
      </c>
      <c r="C17" s="151"/>
      <c r="D17" s="151"/>
      <c r="E17" s="162" t="e">
        <f t="shared" si="1"/>
        <v>#DIV/0!</v>
      </c>
    </row>
    <row r="18" spans="1:5">
      <c r="A18" s="202"/>
      <c r="B18" s="150">
        <v>2015</v>
      </c>
      <c r="C18" s="151"/>
      <c r="D18" s="151"/>
      <c r="E18" s="162" t="e">
        <f t="shared" si="1"/>
        <v>#DIV/0!</v>
      </c>
    </row>
    <row r="19" spans="1:5">
      <c r="A19" s="203"/>
      <c r="B19" s="150">
        <v>2016</v>
      </c>
      <c r="C19" s="151"/>
      <c r="D19" s="151"/>
      <c r="E19" s="162" t="e">
        <f t="shared" si="1"/>
        <v>#DIV/0!</v>
      </c>
    </row>
    <row r="20" spans="1:5">
      <c r="A20" s="207" t="s">
        <v>942</v>
      </c>
      <c r="B20" s="152">
        <v>2011</v>
      </c>
      <c r="C20" s="153">
        <v>37126.368000000002</v>
      </c>
      <c r="D20" s="153">
        <v>120443.02</v>
      </c>
      <c r="E20" s="162">
        <f t="shared" si="1"/>
        <v>3.2441368894474136</v>
      </c>
    </row>
    <row r="21" spans="1:5">
      <c r="A21" s="208"/>
      <c r="B21" s="152">
        <v>2012</v>
      </c>
      <c r="C21" s="153">
        <v>37157.987999999998</v>
      </c>
      <c r="D21" s="153">
        <v>122224.236</v>
      </c>
      <c r="E21" s="162">
        <f t="shared" si="1"/>
        <v>3.2893125429719179</v>
      </c>
    </row>
    <row r="22" spans="1:5">
      <c r="A22" s="208"/>
      <c r="B22" s="152">
        <v>2013</v>
      </c>
      <c r="C22" s="153">
        <v>37238.527999999998</v>
      </c>
      <c r="D22" s="153">
        <v>129356.982</v>
      </c>
      <c r="E22" s="162">
        <f t="shared" si="1"/>
        <v>3.4737404765301143</v>
      </c>
    </row>
    <row r="23" spans="1:5">
      <c r="A23" s="208"/>
      <c r="B23" s="152">
        <v>2014</v>
      </c>
      <c r="C23" s="153">
        <v>37240.608</v>
      </c>
      <c r="D23" s="153">
        <v>151309.93400000001</v>
      </c>
      <c r="E23" s="162">
        <f t="shared" si="1"/>
        <v>4.0630360814732134</v>
      </c>
    </row>
    <row r="24" spans="1:5">
      <c r="A24" s="208"/>
      <c r="B24" s="152">
        <v>2015</v>
      </c>
      <c r="C24" s="153">
        <v>37843.428</v>
      </c>
      <c r="D24" s="153">
        <v>150746.33199999999</v>
      </c>
      <c r="E24" s="162">
        <f t="shared" si="1"/>
        <v>3.9834216921363463</v>
      </c>
    </row>
    <row r="25" spans="1:5">
      <c r="A25" s="209"/>
      <c r="B25" s="152">
        <v>2016</v>
      </c>
      <c r="C25" s="153">
        <v>38016.828000000001</v>
      </c>
      <c r="D25" s="153"/>
      <c r="E25" s="162">
        <f t="shared" si="1"/>
        <v>0</v>
      </c>
    </row>
    <row r="26" spans="1:5">
      <c r="A26" s="210" t="s">
        <v>943</v>
      </c>
      <c r="B26" s="150">
        <v>2011</v>
      </c>
      <c r="C26" s="151">
        <f>C20+C14+C8+C2</f>
        <v>126240.52499999999</v>
      </c>
      <c r="D26" s="151">
        <f>D20+D14+D8+D2</f>
        <v>137725.177</v>
      </c>
      <c r="E26" s="162">
        <f t="shared" si="1"/>
        <v>1.0909743681753541</v>
      </c>
    </row>
    <row r="27" spans="1:5">
      <c r="A27" s="211"/>
      <c r="B27" s="150">
        <v>2012</v>
      </c>
      <c r="C27" s="151">
        <f>C21+C26+C15+C9+C3</f>
        <v>252027.69999999995</v>
      </c>
      <c r="D27" s="151">
        <f t="shared" ref="D27:D31" si="2">D21+D15+D9+D3</f>
        <v>153229.785</v>
      </c>
      <c r="E27" s="162">
        <f t="shared" si="1"/>
        <v>0.60798787196804172</v>
      </c>
    </row>
    <row r="28" spans="1:5">
      <c r="A28" s="211"/>
      <c r="B28" s="150">
        <v>2013</v>
      </c>
      <c r="C28" s="151">
        <f>C22+C16+C10+C4</f>
        <v>126785.93599999999</v>
      </c>
      <c r="D28" s="151">
        <f t="shared" si="2"/>
        <v>171246.709</v>
      </c>
      <c r="E28" s="162">
        <f t="shared" si="1"/>
        <v>1.3506759061983027</v>
      </c>
    </row>
    <row r="29" spans="1:5">
      <c r="A29" s="211"/>
      <c r="B29" s="150">
        <v>2014</v>
      </c>
      <c r="C29" s="151">
        <f>C23+C17+C11+C5</f>
        <v>127905.535</v>
      </c>
      <c r="D29" s="151">
        <f t="shared" si="2"/>
        <v>190522.19600000003</v>
      </c>
      <c r="E29" s="162">
        <f t="shared" si="1"/>
        <v>1.4895539587086675</v>
      </c>
    </row>
    <row r="30" spans="1:5">
      <c r="A30" s="211"/>
      <c r="B30" s="150">
        <v>2015</v>
      </c>
      <c r="C30" s="151">
        <f>C24+C18+C12+C6</f>
        <v>129624.871</v>
      </c>
      <c r="D30" s="151">
        <f t="shared" si="2"/>
        <v>195397.09999999998</v>
      </c>
      <c r="E30" s="162">
        <f t="shared" si="1"/>
        <v>1.5074043930967536</v>
      </c>
    </row>
    <row r="31" spans="1:5">
      <c r="A31" s="212"/>
      <c r="B31" s="150">
        <v>2016</v>
      </c>
      <c r="C31" s="151">
        <f>C25+C19+C13+C7</f>
        <v>131418.04499999998</v>
      </c>
      <c r="D31" s="151">
        <f t="shared" si="2"/>
        <v>49894.986000000004</v>
      </c>
      <c r="E31" s="162">
        <f t="shared" si="1"/>
        <v>0.37966617141504433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16" sqref="A16"/>
    </sheetView>
  </sheetViews>
  <sheetFormatPr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3" t="s">
        <v>944</v>
      </c>
      <c r="B1" s="214"/>
      <c r="C1" s="214"/>
      <c r="D1" s="215"/>
    </row>
    <row r="2" spans="1:4">
      <c r="A2" s="216"/>
      <c r="B2" s="217"/>
      <c r="C2" s="217"/>
      <c r="D2" s="218"/>
    </row>
    <row r="3" spans="1:4">
      <c r="A3" s="154"/>
      <c r="B3" s="155" t="s">
        <v>945</v>
      </c>
      <c r="C3" s="156" t="s">
        <v>946</v>
      </c>
      <c r="D3" s="219" t="s">
        <v>947</v>
      </c>
    </row>
    <row r="4" spans="1:4">
      <c r="A4" s="157" t="s">
        <v>948</v>
      </c>
      <c r="B4" s="149" t="s">
        <v>949</v>
      </c>
      <c r="C4" s="149" t="s">
        <v>950</v>
      </c>
      <c r="D4" s="220"/>
    </row>
    <row r="5" spans="1:4">
      <c r="A5" s="149" t="s">
        <v>951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952</v>
      </c>
      <c r="B6" s="10"/>
      <c r="C6" s="10"/>
      <c r="D6" s="10"/>
    </row>
    <row r="7" spans="1:4">
      <c r="A7" s="149" t="s">
        <v>953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954</v>
      </c>
      <c r="B8" s="10"/>
      <c r="C8" s="10"/>
      <c r="D8" s="10"/>
    </row>
    <row r="9" spans="1:4">
      <c r="A9" s="149" t="s">
        <v>955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956</v>
      </c>
      <c r="B10" s="10"/>
      <c r="C10" s="10"/>
      <c r="D10" s="10"/>
    </row>
    <row r="11" spans="1:4">
      <c r="A11" s="149" t="s">
        <v>957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40625" defaultRowHeight="15"/>
  <cols>
    <col min="1" max="1" width="22.5703125" style="116" customWidth="1"/>
    <col min="2" max="2" width="28.28515625" style="116" customWidth="1"/>
    <col min="3" max="3" width="36.7109375" style="116" customWidth="1"/>
    <col min="4" max="4" width="42.42578125" style="116" customWidth="1"/>
    <col min="5" max="25" width="9.14062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7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E3" sqref="E3"/>
    </sheetView>
  </sheetViews>
  <sheetFormatPr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221" t="s">
        <v>68</v>
      </c>
      <c r="B1" s="221" t="s">
        <v>793</v>
      </c>
      <c r="C1" s="221" t="s">
        <v>794</v>
      </c>
      <c r="D1" s="222" t="s">
        <v>792</v>
      </c>
      <c r="E1" s="221" t="s">
        <v>739</v>
      </c>
      <c r="F1" s="221"/>
      <c r="G1" s="221"/>
      <c r="H1" s="221"/>
      <c r="I1" s="221" t="s">
        <v>799</v>
      </c>
    </row>
    <row r="2" spans="1:9" s="112" customFormat="1" ht="23.25" customHeight="1">
      <c r="A2" s="221"/>
      <c r="B2" s="221"/>
      <c r="C2" s="221"/>
      <c r="D2" s="223"/>
      <c r="E2" s="113" t="s">
        <v>788</v>
      </c>
      <c r="F2" s="113" t="s">
        <v>789</v>
      </c>
      <c r="G2" s="113" t="s">
        <v>790</v>
      </c>
      <c r="H2" s="113" t="s">
        <v>791</v>
      </c>
      <c r="I2" s="221"/>
    </row>
    <row r="3" spans="1:9" s="112" customFormat="1">
      <c r="A3" s="137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9" priority="28" operator="equal">
      <formula>0</formula>
    </cfRule>
  </conditionalFormatting>
  <conditionalFormatting sqref="A58:H77">
    <cfRule type="cellIs" dxfId="68" priority="27" operator="equal">
      <formula>0</formula>
    </cfRule>
  </conditionalFormatting>
  <conditionalFormatting sqref="A78:H97">
    <cfRule type="cellIs" dxfId="67" priority="26" operator="equal">
      <formula>0</formula>
    </cfRule>
  </conditionalFormatting>
  <conditionalFormatting sqref="A98:H117">
    <cfRule type="cellIs" dxfId="66" priority="25" operator="equal">
      <formula>0</formula>
    </cfRule>
  </conditionalFormatting>
  <conditionalFormatting sqref="A118:H137">
    <cfRule type="cellIs" dxfId="65" priority="24" operator="equal">
      <formula>0</formula>
    </cfRule>
  </conditionalFormatting>
  <conditionalFormatting sqref="A138:H157">
    <cfRule type="cellIs" dxfId="64" priority="23" operator="equal">
      <formula>0</formula>
    </cfRule>
  </conditionalFormatting>
  <conditionalFormatting sqref="A158:H177">
    <cfRule type="cellIs" dxfId="63" priority="22" operator="equal">
      <formula>0</formula>
    </cfRule>
  </conditionalFormatting>
  <conditionalFormatting sqref="A178:H197">
    <cfRule type="cellIs" dxfId="62" priority="21" operator="equal">
      <formula>0</formula>
    </cfRule>
  </conditionalFormatting>
  <conditionalFormatting sqref="A198:H217">
    <cfRule type="cellIs" dxfId="61" priority="20" operator="equal">
      <formula>0</formula>
    </cfRule>
  </conditionalFormatting>
  <conditionalFormatting sqref="A218:H237">
    <cfRule type="cellIs" dxfId="60" priority="19" operator="equal">
      <formula>0</formula>
    </cfRule>
  </conditionalFormatting>
  <conditionalFormatting sqref="A238:H257">
    <cfRule type="cellIs" dxfId="59" priority="18" operator="equal">
      <formula>0</formula>
    </cfRule>
  </conditionalFormatting>
  <conditionalFormatting sqref="A258:H277">
    <cfRule type="cellIs" dxfId="58" priority="17" operator="equal">
      <formula>0</formula>
    </cfRule>
  </conditionalFormatting>
  <conditionalFormatting sqref="A278:H297">
    <cfRule type="cellIs" dxfId="57" priority="16" operator="equal">
      <formula>0</formula>
    </cfRule>
  </conditionalFormatting>
  <conditionalFormatting sqref="A298:H317">
    <cfRule type="cellIs" dxfId="56" priority="15" operator="equal">
      <formula>0</formula>
    </cfRule>
  </conditionalFormatting>
  <conditionalFormatting sqref="I3:I57">
    <cfRule type="cellIs" dxfId="55" priority="14" operator="equal">
      <formula>0</formula>
    </cfRule>
  </conditionalFormatting>
  <conditionalFormatting sqref="I58:I77">
    <cfRule type="cellIs" dxfId="54" priority="13" operator="equal">
      <formula>0</formula>
    </cfRule>
  </conditionalFormatting>
  <conditionalFormatting sqref="I78:I97">
    <cfRule type="cellIs" dxfId="53" priority="12" operator="equal">
      <formula>0</formula>
    </cfRule>
  </conditionalFormatting>
  <conditionalFormatting sqref="I98:I117">
    <cfRule type="cellIs" dxfId="52" priority="11" operator="equal">
      <formula>0</formula>
    </cfRule>
  </conditionalFormatting>
  <conditionalFormatting sqref="I118:I137">
    <cfRule type="cellIs" dxfId="51" priority="10" operator="equal">
      <formula>0</formula>
    </cfRule>
  </conditionalFormatting>
  <conditionalFormatting sqref="I138:I157">
    <cfRule type="cellIs" dxfId="50" priority="9" operator="equal">
      <formula>0</formula>
    </cfRule>
  </conditionalFormatting>
  <conditionalFormatting sqref="I158:I177">
    <cfRule type="cellIs" dxfId="49" priority="8" operator="equal">
      <formula>0</formula>
    </cfRule>
  </conditionalFormatting>
  <conditionalFormatting sqref="I178:I197">
    <cfRule type="cellIs" dxfId="48" priority="7" operator="equal">
      <formula>0</formula>
    </cfRule>
  </conditionalFormatting>
  <conditionalFormatting sqref="I198:I217">
    <cfRule type="cellIs" dxfId="47" priority="6" operator="equal">
      <formula>0</formula>
    </cfRule>
  </conditionalFormatting>
  <conditionalFormatting sqref="I218:I237">
    <cfRule type="cellIs" dxfId="46" priority="5" operator="equal">
      <formula>0</formula>
    </cfRule>
  </conditionalFormatting>
  <conditionalFormatting sqref="I238:I257">
    <cfRule type="cellIs" dxfId="45" priority="4" operator="equal">
      <formula>0</formula>
    </cfRule>
  </conditionalFormatting>
  <conditionalFormatting sqref="I258:I277">
    <cfRule type="cellIs" dxfId="44" priority="3" operator="equal">
      <formula>0</formula>
    </cfRule>
  </conditionalFormatting>
  <conditionalFormatting sqref="I278:I297">
    <cfRule type="cellIs" dxfId="43" priority="2" operator="equal">
      <formula>0</formula>
    </cfRule>
  </conditionalFormatting>
  <conditionalFormatting sqref="I298:I317">
    <cfRule type="cellIs" dxfId="42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activeCell="B47" sqref="B47"/>
    </sheetView>
  </sheetViews>
  <sheetFormatPr defaultColWidth="9.140625" defaultRowHeight="15"/>
  <cols>
    <col min="1" max="1" width="19.7109375" style="97" customWidth="1"/>
    <col min="2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221" t="s">
        <v>68</v>
      </c>
      <c r="B1" s="221" t="s">
        <v>793</v>
      </c>
      <c r="C1" s="221" t="s">
        <v>795</v>
      </c>
      <c r="D1" s="221" t="s">
        <v>799</v>
      </c>
    </row>
    <row r="2" spans="1:10" s="112" customFormat="1" ht="23.25" customHeight="1">
      <c r="A2" s="221"/>
      <c r="B2" s="221"/>
      <c r="C2" s="221"/>
      <c r="D2" s="221"/>
    </row>
    <row r="3" spans="1:10" s="112" customFormat="1">
      <c r="A3" s="137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8"/>
      <c r="B50" s="95"/>
      <c r="C50" s="95"/>
      <c r="D50" s="95"/>
    </row>
    <row r="51" spans="1:4" s="112" customFormat="1">
      <c r="A51" s="138"/>
      <c r="B51" s="95"/>
      <c r="C51" s="95"/>
      <c r="D51" s="95"/>
    </row>
    <row r="52" spans="1:4" s="112" customFormat="1">
      <c r="A52" s="138"/>
      <c r="B52" s="95"/>
      <c r="C52" s="95"/>
      <c r="D52" s="95"/>
    </row>
    <row r="53" spans="1:4" s="112" customFormat="1">
      <c r="A53" s="138"/>
      <c r="B53" s="95"/>
      <c r="C53" s="95"/>
      <c r="D53" s="95"/>
    </row>
    <row r="54" spans="1:4" s="112" customFormat="1">
      <c r="A54" s="138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1" priority="28" operator="equal">
      <formula>0</formula>
    </cfRule>
  </conditionalFormatting>
  <conditionalFormatting sqref="D3:D57">
    <cfRule type="cellIs" dxfId="40" priority="14" operator="equal">
      <formula>0</formula>
    </cfRule>
  </conditionalFormatting>
  <conditionalFormatting sqref="D58:D77">
    <cfRule type="cellIs" dxfId="39" priority="13" operator="equal">
      <formula>0</formula>
    </cfRule>
  </conditionalFormatting>
  <conditionalFormatting sqref="D78:D97">
    <cfRule type="cellIs" dxfId="38" priority="12" operator="equal">
      <formula>0</formula>
    </cfRule>
  </conditionalFormatting>
  <conditionalFormatting sqref="D98:D117">
    <cfRule type="cellIs" dxfId="37" priority="11" operator="equal">
      <formula>0</formula>
    </cfRule>
  </conditionalFormatting>
  <conditionalFormatting sqref="D118:D137">
    <cfRule type="cellIs" dxfId="36" priority="10" operator="equal">
      <formula>0</formula>
    </cfRule>
  </conditionalFormatting>
  <conditionalFormatting sqref="D138:D157">
    <cfRule type="cellIs" dxfId="35" priority="9" operator="equal">
      <formula>0</formula>
    </cfRule>
  </conditionalFormatting>
  <conditionalFormatting sqref="D158:D177">
    <cfRule type="cellIs" dxfId="34" priority="8" operator="equal">
      <formula>0</formula>
    </cfRule>
  </conditionalFormatting>
  <conditionalFormatting sqref="D178:D197">
    <cfRule type="cellIs" dxfId="33" priority="7" operator="equal">
      <formula>0</formula>
    </cfRule>
  </conditionalFormatting>
  <conditionalFormatting sqref="D198:D217">
    <cfRule type="cellIs" dxfId="32" priority="6" operator="equal">
      <formula>0</formula>
    </cfRule>
  </conditionalFormatting>
  <conditionalFormatting sqref="D218:D237">
    <cfRule type="cellIs" dxfId="31" priority="5" operator="equal">
      <formula>0</formula>
    </cfRule>
  </conditionalFormatting>
  <conditionalFormatting sqref="D238:D257">
    <cfRule type="cellIs" dxfId="30" priority="4" operator="equal">
      <formula>0</formula>
    </cfRule>
  </conditionalFormatting>
  <conditionalFormatting sqref="D258:D277">
    <cfRule type="cellIs" dxfId="29" priority="3" operator="equal">
      <formula>0</formula>
    </cfRule>
  </conditionalFormatting>
  <conditionalFormatting sqref="D278:D297">
    <cfRule type="cellIs" dxfId="28" priority="2" operator="equal">
      <formula>0</formula>
    </cfRule>
  </conditionalFormatting>
  <conditionalFormatting sqref="D298:D317">
    <cfRule type="cellIs" dxfId="27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6" t="s">
        <v>82</v>
      </c>
      <c r="B1" s="226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7" t="s">
        <v>780</v>
      </c>
      <c r="B6" s="227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4" t="s">
        <v>749</v>
      </c>
      <c r="B9" s="225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4" t="s">
        <v>73</v>
      </c>
      <c r="B12" s="225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4" t="s">
        <v>76</v>
      </c>
      <c r="B15" s="225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4" t="s">
        <v>78</v>
      </c>
      <c r="B17" s="225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4" t="s">
        <v>747</v>
      </c>
      <c r="B19" s="225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4" t="s">
        <v>784</v>
      </c>
      <c r="B21" s="225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6" priority="11" operator="equal">
      <formula>0</formula>
    </cfRule>
  </conditionalFormatting>
  <conditionalFormatting sqref="A9:C9 A10:A11">
    <cfRule type="cellIs" dxfId="25" priority="9" operator="equal">
      <formula>0</formula>
    </cfRule>
  </conditionalFormatting>
  <conditionalFormatting sqref="A20">
    <cfRule type="cellIs" dxfId="24" priority="8" operator="equal">
      <formula>0</formula>
    </cfRule>
  </conditionalFormatting>
  <conditionalFormatting sqref="A21:B21">
    <cfRule type="cellIs" dxfId="23" priority="7" operator="equal">
      <formula>0</formula>
    </cfRule>
  </conditionalFormatting>
  <conditionalFormatting sqref="B23:B24">
    <cfRule type="cellIs" dxfId="22" priority="6" operator="equal">
      <formula>0</formula>
    </cfRule>
  </conditionalFormatting>
  <conditionalFormatting sqref="B10:B11">
    <cfRule type="cellIs" dxfId="21" priority="5" operator="equal">
      <formula>0</formula>
    </cfRule>
  </conditionalFormatting>
  <conditionalFormatting sqref="B13:B14">
    <cfRule type="cellIs" dxfId="20" priority="4" operator="equal">
      <formula>0</formula>
    </cfRule>
  </conditionalFormatting>
  <conditionalFormatting sqref="B16">
    <cfRule type="cellIs" dxfId="19" priority="3" operator="equal">
      <formula>0</formula>
    </cfRule>
  </conditionalFormatting>
  <conditionalFormatting sqref="B18">
    <cfRule type="cellIs" dxfId="18" priority="2" operator="equal">
      <formula>0</formula>
    </cfRule>
  </conditionalFormatting>
  <conditionalFormatting sqref="B20">
    <cfRule type="cellIs" dxfId="17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3" workbookViewId="0">
      <selection activeCell="B60" sqref="B60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8" t="s">
        <v>83</v>
      </c>
      <c r="B1" s="22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6" t="s">
        <v>85</v>
      </c>
      <c r="B5" s="229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6" priority="8" operator="equal">
      <formula>0</formula>
    </cfRule>
  </conditionalFormatting>
  <conditionalFormatting sqref="B6:B7 B35:B47">
    <cfRule type="cellIs" dxfId="15" priority="7" operator="equal">
      <formula>0</formula>
    </cfRule>
  </conditionalFormatting>
  <conditionalFormatting sqref="B49:B56">
    <cfRule type="cellIs" dxfId="14" priority="6" operator="equal">
      <formula>0</formula>
    </cfRule>
  </conditionalFormatting>
  <conditionalFormatting sqref="A58:B60">
    <cfRule type="cellIs" dxfId="13" priority="5" operator="equal">
      <formula>0</formula>
    </cfRule>
  </conditionalFormatting>
  <conditionalFormatting sqref="B8:B19 B34">
    <cfRule type="cellIs" dxfId="12" priority="4" operator="equal">
      <formula>0</formula>
    </cfRule>
  </conditionalFormatting>
  <conditionalFormatting sqref="B21:B33">
    <cfRule type="cellIs" dxfId="11" priority="3" operator="equal">
      <formula>0</formula>
    </cfRule>
  </conditionalFormatting>
  <conditionalFormatting sqref="B20">
    <cfRule type="cellIs" dxfId="10" priority="2" operator="equal">
      <formula>0</formula>
    </cfRule>
  </conditionalFormatting>
  <conditionalFormatting sqref="A61:B63">
    <cfRule type="cellIs" dxfId="9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A12" sqref="A12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22" sqref="B22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6326-3AF0-4844-A098-558F466D8F72}">
  <dimension ref="A1:N778"/>
  <sheetViews>
    <sheetView rightToLeft="1" workbookViewId="0">
      <selection activeCell="C14" sqref="C14"/>
    </sheetView>
  </sheetViews>
  <sheetFormatPr defaultColWidth="9.140625" defaultRowHeight="15" outlineLevelRow="3"/>
  <cols>
    <col min="1" max="1" width="7" bestFit="1" customWidth="1"/>
    <col min="2" max="2" width="37.140625" customWidth="1"/>
    <col min="3" max="3" width="22.85546875" customWidth="1"/>
    <col min="4" max="5" width="13.85546875" bestFit="1" customWidth="1"/>
    <col min="7" max="7" width="15.5703125" bestFit="1" customWidth="1"/>
    <col min="8" max="8" width="22.42578125" customWidth="1"/>
    <col min="9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4" t="s">
        <v>853</v>
      </c>
      <c r="E1" s="164" t="s">
        <v>852</v>
      </c>
      <c r="G1" s="43" t="s">
        <v>31</v>
      </c>
      <c r="H1" s="44">
        <f>C2+C114</f>
        <v>1172680.1410000001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950000</v>
      </c>
      <c r="D2" s="26">
        <f>D3+D67</f>
        <v>950000</v>
      </c>
      <c r="E2" s="26">
        <f>E3+E67</f>
        <v>950000</v>
      </c>
      <c r="G2" s="39" t="s">
        <v>60</v>
      </c>
      <c r="H2" s="41">
        <f>C2</f>
        <v>950000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568000</v>
      </c>
      <c r="D3" s="23">
        <f>D4+D11+D38+D61</f>
        <v>568000</v>
      </c>
      <c r="E3" s="23">
        <f>E4+E11+E38+E61</f>
        <v>568000</v>
      </c>
      <c r="G3" s="39" t="s">
        <v>57</v>
      </c>
      <c r="H3" s="41">
        <f t="shared" ref="H3:H66" si="0">C3</f>
        <v>568000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189500</v>
      </c>
      <c r="D4" s="21">
        <f>SUM(D5:D10)</f>
        <v>189500</v>
      </c>
      <c r="E4" s="21">
        <f>SUM(E5:E10)</f>
        <v>189500</v>
      </c>
      <c r="F4" s="17"/>
      <c r="G4" s="39" t="s">
        <v>53</v>
      </c>
      <c r="H4" s="41">
        <f t="shared" si="0"/>
        <v>189500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65000</v>
      </c>
      <c r="D5" s="2">
        <f>C5</f>
        <v>65000</v>
      </c>
      <c r="E5" s="2">
        <f>D5</f>
        <v>65000</v>
      </c>
      <c r="F5" s="17"/>
      <c r="G5" s="17"/>
      <c r="H5" s="41">
        <f t="shared" si="0"/>
        <v>65000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120000</v>
      </c>
      <c r="D7" s="2">
        <f t="shared" si="1"/>
        <v>120000</v>
      </c>
      <c r="E7" s="2">
        <f t="shared" si="1"/>
        <v>120000</v>
      </c>
      <c r="F7" s="17"/>
      <c r="G7" s="17"/>
      <c r="H7" s="41">
        <f t="shared" si="0"/>
        <v>120000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295000</v>
      </c>
      <c r="D11" s="21">
        <f>SUM(D12:D37)</f>
        <v>295000</v>
      </c>
      <c r="E11" s="21">
        <f>SUM(E12:E37)</f>
        <v>295000</v>
      </c>
      <c r="F11" s="17"/>
      <c r="G11" s="39" t="s">
        <v>54</v>
      </c>
      <c r="H11" s="41">
        <f t="shared" si="0"/>
        <v>295000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210000</v>
      </c>
      <c r="D12" s="2">
        <f>C12</f>
        <v>210000</v>
      </c>
      <c r="E12" s="2">
        <f>D12</f>
        <v>210000</v>
      </c>
      <c r="H12" s="41">
        <f t="shared" si="0"/>
        <v>210000</v>
      </c>
    </row>
    <row r="13" spans="1:14" outlineLevel="1">
      <c r="A13" s="3">
        <v>2102</v>
      </c>
      <c r="B13" s="1" t="s">
        <v>126</v>
      </c>
      <c r="C13" s="2">
        <v>60000</v>
      </c>
      <c r="D13" s="2">
        <f t="shared" ref="D13:E28" si="2">C13</f>
        <v>60000</v>
      </c>
      <c r="E13" s="2">
        <f t="shared" si="2"/>
        <v>60000</v>
      </c>
      <c r="H13" s="41">
        <f t="shared" si="0"/>
        <v>60000</v>
      </c>
    </row>
    <row r="14" spans="1:14" outlineLevel="1">
      <c r="A14" s="3">
        <v>2201</v>
      </c>
      <c r="B14" s="1" t="s">
        <v>5</v>
      </c>
      <c r="C14" s="2">
        <v>7000</v>
      </c>
      <c r="D14" s="2">
        <f t="shared" si="2"/>
        <v>7000</v>
      </c>
      <c r="E14" s="2">
        <f t="shared" si="2"/>
        <v>7000</v>
      </c>
      <c r="H14" s="41">
        <f t="shared" si="0"/>
        <v>7000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6000</v>
      </c>
      <c r="D26" s="2">
        <f t="shared" si="2"/>
        <v>6000</v>
      </c>
      <c r="E26" s="2">
        <f t="shared" si="2"/>
        <v>6000</v>
      </c>
      <c r="H26" s="41">
        <f t="shared" si="0"/>
        <v>6000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83" t="s">
        <v>145</v>
      </c>
      <c r="B38" s="184"/>
      <c r="C38" s="21">
        <f>SUM(C39:C60)</f>
        <v>83500</v>
      </c>
      <c r="D38" s="21">
        <f>SUM(D39:D60)</f>
        <v>83500</v>
      </c>
      <c r="E38" s="21">
        <f>SUM(E39:E60)</f>
        <v>83500</v>
      </c>
      <c r="G38" s="39" t="s">
        <v>55</v>
      </c>
      <c r="H38" s="41">
        <f t="shared" si="0"/>
        <v>83500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39000</v>
      </c>
      <c r="D55" s="2">
        <f t="shared" si="4"/>
        <v>39000</v>
      </c>
      <c r="E55" s="2">
        <f t="shared" si="4"/>
        <v>39000</v>
      </c>
      <c r="H55" s="41">
        <f t="shared" si="0"/>
        <v>39000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382000</v>
      </c>
      <c r="D67" s="25">
        <f>D97+D68</f>
        <v>382000</v>
      </c>
      <c r="E67" s="25">
        <f>E97+E68</f>
        <v>382000</v>
      </c>
      <c r="G67" s="39" t="s">
        <v>59</v>
      </c>
      <c r="H67" s="41">
        <f t="shared" ref="H67:H130" si="7">C67</f>
        <v>382000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76000</v>
      </c>
      <c r="D68" s="21">
        <f>SUM(D69:D96)</f>
        <v>76000</v>
      </c>
      <c r="E68" s="21">
        <f>SUM(E69:E96)</f>
        <v>76000</v>
      </c>
      <c r="G68" s="39" t="s">
        <v>56</v>
      </c>
      <c r="H68" s="41">
        <f t="shared" si="7"/>
        <v>76000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5000</v>
      </c>
      <c r="D85" s="2">
        <f t="shared" si="8"/>
        <v>5000</v>
      </c>
      <c r="E85" s="2">
        <f t="shared" si="8"/>
        <v>5000</v>
      </c>
      <c r="H85" s="41">
        <f t="shared" si="7"/>
        <v>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6000</v>
      </c>
      <c r="D91" s="2">
        <f t="shared" si="9"/>
        <v>6000</v>
      </c>
      <c r="E91" s="2">
        <f t="shared" si="9"/>
        <v>6000</v>
      </c>
      <c r="H91" s="41">
        <f t="shared" si="7"/>
        <v>6000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306000</v>
      </c>
      <c r="D97" s="21">
        <f>SUM(D98:D113)</f>
        <v>306000</v>
      </c>
      <c r="E97" s="21">
        <f>SUM(E98:E113)</f>
        <v>306000</v>
      </c>
      <c r="G97" s="39" t="s">
        <v>58</v>
      </c>
      <c r="H97" s="41">
        <f t="shared" si="7"/>
        <v>306000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270000</v>
      </c>
      <c r="D98" s="2">
        <f>C98</f>
        <v>270000</v>
      </c>
      <c r="E98" s="2">
        <f>D98</f>
        <v>270000</v>
      </c>
      <c r="H98" s="41">
        <f t="shared" si="7"/>
        <v>270000</v>
      </c>
    </row>
    <row r="99" spans="1:10" ht="15" customHeight="1" outlineLevel="1">
      <c r="A99" s="3">
        <v>6002</v>
      </c>
      <c r="B99" s="1" t="s">
        <v>185</v>
      </c>
      <c r="C99" s="2">
        <v>10000</v>
      </c>
      <c r="D99" s="2">
        <f t="shared" ref="D99:E113" si="10">C99</f>
        <v>10000</v>
      </c>
      <c r="E99" s="2">
        <f t="shared" si="10"/>
        <v>10000</v>
      </c>
      <c r="H99" s="41">
        <f t="shared" si="7"/>
        <v>10000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500</v>
      </c>
      <c r="D112" s="2">
        <f t="shared" si="10"/>
        <v>500</v>
      </c>
      <c r="E112" s="2">
        <f t="shared" si="10"/>
        <v>500</v>
      </c>
      <c r="H112" s="41">
        <f t="shared" si="7"/>
        <v>500</v>
      </c>
    </row>
    <row r="113" spans="1:10" outlineLevel="1">
      <c r="A113" s="8">
        <v>6099</v>
      </c>
      <c r="B113" s="1" t="s">
        <v>29</v>
      </c>
      <c r="C113" s="2">
        <v>14500</v>
      </c>
      <c r="D113" s="2">
        <f t="shared" si="10"/>
        <v>14500</v>
      </c>
      <c r="E113" s="2">
        <f t="shared" si="10"/>
        <v>14500</v>
      </c>
      <c r="H113" s="41">
        <f t="shared" si="7"/>
        <v>14500</v>
      </c>
    </row>
    <row r="114" spans="1:10">
      <c r="A114" s="188" t="s">
        <v>62</v>
      </c>
      <c r="B114" s="189"/>
      <c r="C114" s="26">
        <f>C115+C152+C177</f>
        <v>222680.141</v>
      </c>
      <c r="D114" s="26">
        <f>D115+D152+D177</f>
        <v>222680.141</v>
      </c>
      <c r="E114" s="26">
        <f>E115+E152+E177</f>
        <v>222680.141</v>
      </c>
      <c r="G114" s="39" t="s">
        <v>62</v>
      </c>
      <c r="H114" s="41">
        <f t="shared" si="7"/>
        <v>222680.141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215624.141</v>
      </c>
      <c r="D115" s="23">
        <f>D116+D135</f>
        <v>215624.141</v>
      </c>
      <c r="E115" s="23">
        <f>E116+E135</f>
        <v>215624.141</v>
      </c>
      <c r="G115" s="39" t="s">
        <v>61</v>
      </c>
      <c r="H115" s="41">
        <f t="shared" si="7"/>
        <v>215624.141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6294</v>
      </c>
      <c r="D116" s="21">
        <f>D117+D120+D123+D126+D129+D132</f>
        <v>6294</v>
      </c>
      <c r="E116" s="21">
        <f>E117+E120+E123+E126+E129+E132</f>
        <v>6294</v>
      </c>
      <c r="G116" s="39" t="s">
        <v>583</v>
      </c>
      <c r="H116" s="41">
        <f t="shared" si="7"/>
        <v>6294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6294</v>
      </c>
      <c r="D117" s="2">
        <f>D118+D119</f>
        <v>6294</v>
      </c>
      <c r="E117" s="2">
        <f>E118+E119</f>
        <v>6294</v>
      </c>
      <c r="H117" s="41">
        <f t="shared" si="7"/>
        <v>6294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6294</v>
      </c>
      <c r="D119" s="128">
        <f>C119</f>
        <v>6294</v>
      </c>
      <c r="E119" s="128">
        <f>D119</f>
        <v>6294</v>
      </c>
      <c r="H119" s="41">
        <f t="shared" si="7"/>
        <v>6294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209330.141</v>
      </c>
      <c r="D135" s="21">
        <f>D136+D140+D143+D146+D149</f>
        <v>209330.141</v>
      </c>
      <c r="E135" s="21">
        <f>E136+E140+E143+E146+E149</f>
        <v>209330.141</v>
      </c>
      <c r="G135" s="39" t="s">
        <v>584</v>
      </c>
      <c r="H135" s="41">
        <f t="shared" si="11"/>
        <v>209330.141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209330.141</v>
      </c>
      <c r="D136" s="2">
        <f>D137+D138+D139</f>
        <v>209330.141</v>
      </c>
      <c r="E136" s="2">
        <f>E137+E138+E139</f>
        <v>209330.141</v>
      </c>
      <c r="H136" s="41">
        <f t="shared" si="11"/>
        <v>209330.141</v>
      </c>
    </row>
    <row r="137" spans="1:10" ht="15" customHeight="1" outlineLevel="2">
      <c r="A137" s="130"/>
      <c r="B137" s="129" t="s">
        <v>855</v>
      </c>
      <c r="C137" s="128">
        <v>205772.47200000001</v>
      </c>
      <c r="D137" s="128">
        <f>C137</f>
        <v>205772.47200000001</v>
      </c>
      <c r="E137" s="128">
        <f>D137</f>
        <v>205772.47200000001</v>
      </c>
      <c r="H137" s="41">
        <f t="shared" si="11"/>
        <v>205772.47200000001</v>
      </c>
    </row>
    <row r="138" spans="1:10" ht="15" customHeight="1" outlineLevel="2">
      <c r="A138" s="130"/>
      <c r="B138" s="129" t="s">
        <v>862</v>
      </c>
      <c r="C138" s="128">
        <v>3557.6689999999999</v>
      </c>
      <c r="D138" s="128">
        <f t="shared" ref="D138:E139" si="12">C138</f>
        <v>3557.6689999999999</v>
      </c>
      <c r="E138" s="128">
        <f t="shared" si="12"/>
        <v>3557.6689999999999</v>
      </c>
      <c r="H138" s="41">
        <f t="shared" si="11"/>
        <v>3557.6689999999999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7056</v>
      </c>
      <c r="D152" s="23">
        <f>D153+D163+D170</f>
        <v>7056</v>
      </c>
      <c r="E152" s="23">
        <f>E153+E163+E170</f>
        <v>7056</v>
      </c>
      <c r="G152" s="39" t="s">
        <v>66</v>
      </c>
      <c r="H152" s="41">
        <f t="shared" si="11"/>
        <v>7056</v>
      </c>
      <c r="I152" s="42"/>
      <c r="J152" s="40" t="b">
        <f>AND(H152=I152)</f>
        <v>0</v>
      </c>
    </row>
    <row r="153" spans="1:10">
      <c r="A153" s="183" t="s">
        <v>208</v>
      </c>
      <c r="B153" s="184"/>
      <c r="C153" s="21">
        <f>C154+C157+C160</f>
        <v>7056</v>
      </c>
      <c r="D153" s="21">
        <f>D154+D157+D160</f>
        <v>7056</v>
      </c>
      <c r="E153" s="21">
        <f>E154+E157+E160</f>
        <v>7056</v>
      </c>
      <c r="G153" s="39" t="s">
        <v>585</v>
      </c>
      <c r="H153" s="41">
        <f t="shared" si="11"/>
        <v>7056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7056</v>
      </c>
      <c r="D154" s="2">
        <f>D155+D156</f>
        <v>7056</v>
      </c>
      <c r="E154" s="2">
        <f>E155+E156</f>
        <v>7056</v>
      </c>
      <c r="H154" s="41">
        <f t="shared" si="11"/>
        <v>7056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7056</v>
      </c>
      <c r="D156" s="128">
        <f>C156</f>
        <v>7056</v>
      </c>
      <c r="E156" s="128">
        <f>D156</f>
        <v>7056</v>
      </c>
      <c r="H156" s="41">
        <f t="shared" si="11"/>
        <v>7056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2" t="s">
        <v>67</v>
      </c>
      <c r="B256" s="182"/>
      <c r="C256" s="182"/>
      <c r="D256" s="164" t="s">
        <v>853</v>
      </c>
      <c r="E256" s="164" t="s">
        <v>852</v>
      </c>
      <c r="G256" s="47" t="s">
        <v>589</v>
      </c>
      <c r="H256" s="48">
        <f>C257+C559</f>
        <v>1172680.1410000001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950000</v>
      </c>
      <c r="D257" s="37">
        <f>D258+D550</f>
        <v>155532</v>
      </c>
      <c r="E257" s="37">
        <f>E258+E550</f>
        <v>155532</v>
      </c>
      <c r="G257" s="39" t="s">
        <v>60</v>
      </c>
      <c r="H257" s="41">
        <f>C257</f>
        <v>950000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950000</v>
      </c>
      <c r="D258" s="36">
        <f>D259+D339+D483+D547</f>
        <v>155532</v>
      </c>
      <c r="E258" s="36">
        <f>E259+E339+E483+E547</f>
        <v>155532</v>
      </c>
      <c r="G258" s="39" t="s">
        <v>57</v>
      </c>
      <c r="H258" s="41">
        <f t="shared" ref="H258:H321" si="21">C258</f>
        <v>950000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798500</v>
      </c>
      <c r="D259" s="33">
        <f>D260+D263+D314</f>
        <v>4032</v>
      </c>
      <c r="E259" s="33">
        <f>E260+E263+E314</f>
        <v>4032</v>
      </c>
      <c r="G259" s="39" t="s">
        <v>590</v>
      </c>
      <c r="H259" s="41">
        <f t="shared" si="21"/>
        <v>798500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72" t="s">
        <v>269</v>
      </c>
      <c r="B263" s="173"/>
      <c r="C263" s="32">
        <f>C264+C265+C289+C296+C298+C302+C305+C308+C313</f>
        <v>792668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792668</v>
      </c>
    </row>
    <row r="264" spans="1:10" outlineLevel="2">
      <c r="A264" s="6">
        <v>1101</v>
      </c>
      <c r="B264" s="4" t="s">
        <v>34</v>
      </c>
      <c r="C264" s="5">
        <v>341000</v>
      </c>
      <c r="D264" s="5"/>
      <c r="E264" s="5">
        <f>D264</f>
        <v>0</v>
      </c>
      <c r="H264" s="41">
        <f t="shared" si="21"/>
        <v>341000</v>
      </c>
    </row>
    <row r="265" spans="1:10" outlineLevel="2">
      <c r="A265" s="6">
        <v>1101</v>
      </c>
      <c r="B265" s="4" t="s">
        <v>35</v>
      </c>
      <c r="C265" s="5">
        <v>298500</v>
      </c>
      <c r="D265" s="5"/>
      <c r="E265" s="5">
        <f>SUM(E266:E288)</f>
        <v>0</v>
      </c>
      <c r="H265" s="41">
        <f t="shared" si="21"/>
        <v>298500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912</v>
      </c>
      <c r="D289" s="5">
        <f>SUM(D290:D295)</f>
        <v>0</v>
      </c>
      <c r="E289" s="5">
        <f>SUM(E290:E295)</f>
        <v>0</v>
      </c>
      <c r="H289" s="41">
        <f t="shared" si="21"/>
        <v>912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1088</v>
      </c>
      <c r="D296" s="5">
        <f>SUM(D297)</f>
        <v>0</v>
      </c>
      <c r="E296" s="5">
        <f>SUM(E297)</f>
        <v>0</v>
      </c>
      <c r="H296" s="41">
        <f t="shared" si="21"/>
        <v>1088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23000</v>
      </c>
      <c r="D298" s="5">
        <f>SUM(D299:D301)</f>
        <v>0</v>
      </c>
      <c r="E298" s="5">
        <f>SUM(E299:E301)</f>
        <v>0</v>
      </c>
      <c r="H298" s="41">
        <f t="shared" si="21"/>
        <v>23000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11500</v>
      </c>
      <c r="D305" s="5">
        <f>SUM(D306:D307)</f>
        <v>0</v>
      </c>
      <c r="E305" s="5">
        <f>SUM(E306:E307)</f>
        <v>0</v>
      </c>
      <c r="H305" s="41">
        <f t="shared" si="21"/>
        <v>11500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116668</v>
      </c>
      <c r="D308" s="5">
        <f>SUM(D309:D312)</f>
        <v>0</v>
      </c>
      <c r="E308" s="5">
        <f>SUM(E309:E312)</f>
        <v>0</v>
      </c>
      <c r="H308" s="41">
        <f t="shared" si="21"/>
        <v>116668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1800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1800</v>
      </c>
    </row>
    <row r="315" spans="1:8" outlineLevel="2">
      <c r="A315" s="6">
        <v>1102</v>
      </c>
      <c r="B315" s="4" t="s">
        <v>65</v>
      </c>
      <c r="C315" s="5">
        <v>1400</v>
      </c>
      <c r="D315" s="5">
        <f>SUM(D316:D324)</f>
        <v>0</v>
      </c>
      <c r="E315" s="5">
        <f>SUM(E316:E324)</f>
        <v>0</v>
      </c>
      <c r="H315" s="41">
        <f t="shared" si="21"/>
        <v>1400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400</v>
      </c>
      <c r="D331" s="5">
        <f>SUM(D332:D335)</f>
        <v>0</v>
      </c>
      <c r="E331" s="5">
        <f>SUM(E332:E335)</f>
        <v>0</v>
      </c>
      <c r="H331" s="41">
        <f t="shared" si="28"/>
        <v>400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148500</v>
      </c>
      <c r="D339" s="33">
        <f>D340+D444+D482</f>
        <v>148500</v>
      </c>
      <c r="E339" s="33">
        <f>E340+E444+E482</f>
        <v>148500</v>
      </c>
      <c r="G339" s="39" t="s">
        <v>591</v>
      </c>
      <c r="H339" s="41">
        <f t="shared" si="28"/>
        <v>148500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139000</v>
      </c>
      <c r="D340" s="32">
        <f>D341+D342+D343+D344+D347+D348+D353+D356+D357+D362+D367+BH290668+D371+D372+D373+D376+D377+D378+D382+D388+D391+D392+D395+D398+D399+D404+D407+D408+D409+D412+D415+D416+D419+D420+D421+D422+D429+D443</f>
        <v>139000</v>
      </c>
      <c r="E340" s="32">
        <f>E341+E342+E343+E344+E347+E348+E353+E356+E357+E362+E367+BI290668+E371+E372+E373+E376+E377+E378+E382+E388+E391+E392+E395+E398+E399+E404+E407+E408+E409+E412+E415+E416+E419+E420+E421+E422+E429+E443</f>
        <v>139000</v>
      </c>
      <c r="H340" s="41">
        <f t="shared" si="28"/>
        <v>139000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10000</v>
      </c>
      <c r="D343" s="5">
        <f t="shared" si="31"/>
        <v>10000</v>
      </c>
      <c r="E343" s="5">
        <f t="shared" si="31"/>
        <v>10000</v>
      </c>
      <c r="H343" s="41">
        <f t="shared" si="28"/>
        <v>10000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13000</v>
      </c>
      <c r="D357" s="5">
        <f>SUM(D358:D361)</f>
        <v>13000</v>
      </c>
      <c r="E357" s="5">
        <f>SUM(E358:E361)</f>
        <v>13000</v>
      </c>
      <c r="H357" s="41">
        <f t="shared" si="28"/>
        <v>13000</v>
      </c>
    </row>
    <row r="358" spans="1:8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 t="shared" si="28"/>
        <v>13000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19000</v>
      </c>
      <c r="D362" s="5">
        <f>SUM(D363:D366)</f>
        <v>19000</v>
      </c>
      <c r="E362" s="5">
        <f>SUM(E363:E366)</f>
        <v>19000</v>
      </c>
      <c r="H362" s="41">
        <f t="shared" si="28"/>
        <v>19000</v>
      </c>
    </row>
    <row r="363" spans="1:8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outlineLevel="3">
      <c r="A364" s="29"/>
      <c r="B364" s="28" t="s">
        <v>292</v>
      </c>
      <c r="C364" s="30">
        <v>17500</v>
      </c>
      <c r="D364" s="30">
        <f t="shared" ref="D364:E366" si="36">C364</f>
        <v>17500</v>
      </c>
      <c r="E364" s="30">
        <f t="shared" si="36"/>
        <v>17500</v>
      </c>
      <c r="H364" s="41">
        <f t="shared" si="28"/>
        <v>17500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6500</v>
      </c>
      <c r="D378" s="5">
        <f>SUM(D379:D381)</f>
        <v>6500</v>
      </c>
      <c r="E378" s="5">
        <f>SUM(E379:E381)</f>
        <v>6500</v>
      </c>
      <c r="H378" s="41">
        <f t="shared" si="28"/>
        <v>6500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200</v>
      </c>
      <c r="D415" s="5">
        <f t="shared" si="46"/>
        <v>200</v>
      </c>
      <c r="E415" s="5">
        <f t="shared" si="46"/>
        <v>200</v>
      </c>
      <c r="H415" s="41">
        <f t="shared" si="41"/>
        <v>200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32000</v>
      </c>
      <c r="D429" s="5">
        <f>SUM(D430:D442)</f>
        <v>32000</v>
      </c>
      <c r="E429" s="5">
        <f>SUM(E430:E442)</f>
        <v>32000</v>
      </c>
      <c r="H429" s="41">
        <f t="shared" si="41"/>
        <v>32000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10000</v>
      </c>
      <c r="D441" s="30">
        <f t="shared" si="49"/>
        <v>10000</v>
      </c>
      <c r="E441" s="30">
        <f t="shared" si="49"/>
        <v>10000</v>
      </c>
      <c r="H441" s="41">
        <f t="shared" si="41"/>
        <v>10000</v>
      </c>
    </row>
    <row r="442" spans="1:8" outlineLevel="3">
      <c r="A442" s="29"/>
      <c r="B442" s="28" t="s">
        <v>355</v>
      </c>
      <c r="C442" s="30">
        <v>22000</v>
      </c>
      <c r="D442" s="30">
        <f t="shared" si="49"/>
        <v>22000</v>
      </c>
      <c r="E442" s="30">
        <f t="shared" si="49"/>
        <v>22000</v>
      </c>
      <c r="H442" s="41">
        <f t="shared" si="41"/>
        <v>22000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9500</v>
      </c>
      <c r="D444" s="32">
        <f>D445+D454+D455+D459+D462+D463+D468+D474+D477+D480+D481+D450</f>
        <v>9500</v>
      </c>
      <c r="E444" s="32">
        <f>E445+E454+E455+E459+E462+E463+E468+E474+E477+E480+E481+E450</f>
        <v>9500</v>
      </c>
      <c r="H444" s="41">
        <f t="shared" si="41"/>
        <v>9500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7500</v>
      </c>
      <c r="D445" s="5">
        <f>SUM(D446:D449)</f>
        <v>7500</v>
      </c>
      <c r="E445" s="5">
        <f>SUM(E446:E449)</f>
        <v>7500</v>
      </c>
      <c r="H445" s="41">
        <f t="shared" si="41"/>
        <v>7500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2500</v>
      </c>
      <c r="D447" s="30">
        <f t="shared" ref="D447:E449" si="50">C447</f>
        <v>2500</v>
      </c>
      <c r="E447" s="30">
        <f t="shared" si="50"/>
        <v>2500</v>
      </c>
      <c r="H447" s="41">
        <f t="shared" si="41"/>
        <v>2500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3000</v>
      </c>
      <c r="D483" s="35">
        <f>D484+D504+D509+D522+D528+D538</f>
        <v>3000</v>
      </c>
      <c r="E483" s="35">
        <f>E484+E504+E509+E522+E528+E538</f>
        <v>3000</v>
      </c>
      <c r="G483" s="39" t="s">
        <v>592</v>
      </c>
      <c r="H483" s="41">
        <f t="shared" si="51"/>
        <v>3000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3000</v>
      </c>
      <c r="D484" s="32">
        <f>D485+D486+D490+D491+D494+D497+D500+D501+D502+D503</f>
        <v>3000</v>
      </c>
      <c r="E484" s="32">
        <f>E485+E486+E490+E491+E494+E497+E500+E501+E502+E503</f>
        <v>3000</v>
      </c>
      <c r="H484" s="41">
        <f t="shared" si="51"/>
        <v>3000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8" t="s">
        <v>456</v>
      </c>
      <c r="B551" s="16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222680.141</v>
      </c>
      <c r="D559" s="37">
        <f>D560+D716+D725</f>
        <v>222680.141</v>
      </c>
      <c r="E559" s="37">
        <f>E560+E716+E725</f>
        <v>222680.141</v>
      </c>
      <c r="G559" s="39" t="s">
        <v>62</v>
      </c>
      <c r="H559" s="41">
        <f t="shared" si="63"/>
        <v>222680.141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222680.141</v>
      </c>
      <c r="D560" s="36">
        <f>D561+D638+D642+D645</f>
        <v>222680.141</v>
      </c>
      <c r="E560" s="36">
        <f>E561+E638+E642+E645</f>
        <v>222680.141</v>
      </c>
      <c r="G560" s="39" t="s">
        <v>61</v>
      </c>
      <c r="H560" s="41">
        <f t="shared" si="63"/>
        <v>222680.141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222680.141</v>
      </c>
      <c r="D561" s="38">
        <f>D562+D567+D568+D569+D576+D577+D581+D584+D585+D586+D587+D592+D595+D599+D603+D610+D616+D628</f>
        <v>222680.141</v>
      </c>
      <c r="E561" s="38">
        <f>E562+E567+E568+E569+E576+E577+E581+E584+E585+E586+E587+E592+E595+E599+E603+E610+E616+E628</f>
        <v>222680.141</v>
      </c>
      <c r="G561" s="39" t="s">
        <v>595</v>
      </c>
      <c r="H561" s="41">
        <f t="shared" si="63"/>
        <v>222680.141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33323.972000000002</v>
      </c>
      <c r="D562" s="32">
        <f>SUM(D563:D566)</f>
        <v>33323.972000000002</v>
      </c>
      <c r="E562" s="32">
        <f>SUM(E563:E566)</f>
        <v>33323.972000000002</v>
      </c>
      <c r="H562" s="41">
        <f t="shared" si="63"/>
        <v>33323.972000000002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33323.972000000002</v>
      </c>
      <c r="D566" s="5">
        <f t="shared" si="68"/>
        <v>33323.972000000002</v>
      </c>
      <c r="E566" s="5">
        <f t="shared" si="68"/>
        <v>33323.972000000002</v>
      </c>
      <c r="H566" s="41">
        <f t="shared" si="63"/>
        <v>33323.972000000002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70000</v>
      </c>
      <c r="D569" s="32">
        <f>SUM(D570:D575)</f>
        <v>70000</v>
      </c>
      <c r="E569" s="32">
        <f>SUM(E570:E575)</f>
        <v>70000</v>
      </c>
      <c r="H569" s="41">
        <f t="shared" si="63"/>
        <v>70000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40000</v>
      </c>
      <c r="D572" s="5">
        <f t="shared" si="69"/>
        <v>40000</v>
      </c>
      <c r="E572" s="5">
        <f t="shared" si="69"/>
        <v>40000</v>
      </c>
      <c r="H572" s="41">
        <f t="shared" si="63"/>
        <v>40000</v>
      </c>
    </row>
    <row r="573" spans="1:10" outlineLevel="2">
      <c r="A573" s="7">
        <v>6603</v>
      </c>
      <c r="B573" s="4" t="s">
        <v>477</v>
      </c>
      <c r="C573" s="5">
        <v>30000</v>
      </c>
      <c r="D573" s="5">
        <f t="shared" si="69"/>
        <v>30000</v>
      </c>
      <c r="E573" s="5">
        <f t="shared" si="69"/>
        <v>30000</v>
      </c>
      <c r="H573" s="41">
        <f t="shared" si="63"/>
        <v>30000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4179.68</v>
      </c>
      <c r="D577" s="32">
        <f>SUM(D578:D580)</f>
        <v>4179.68</v>
      </c>
      <c r="E577" s="32">
        <f>SUM(E578:E580)</f>
        <v>4179.68</v>
      </c>
      <c r="H577" s="41">
        <f t="shared" si="63"/>
        <v>4179.68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4179.68</v>
      </c>
      <c r="D580" s="5">
        <f t="shared" si="70"/>
        <v>4179.68</v>
      </c>
      <c r="E580" s="5">
        <f t="shared" si="70"/>
        <v>4179.68</v>
      </c>
      <c r="H580" s="41">
        <f t="shared" si="71"/>
        <v>4179.68</v>
      </c>
    </row>
    <row r="581" spans="1:8" outlineLevel="1">
      <c r="A581" s="172" t="s">
        <v>485</v>
      </c>
      <c r="B581" s="173"/>
      <c r="C581" s="32">
        <f>SUM(C582:C583)</f>
        <v>17459.508000000002</v>
      </c>
      <c r="D581" s="32">
        <f>SUM(D582:D583)</f>
        <v>17459.508000000002</v>
      </c>
      <c r="E581" s="32">
        <f>SUM(E582:E583)</f>
        <v>17459.508000000002</v>
      </c>
      <c r="H581" s="41">
        <f t="shared" si="71"/>
        <v>17459.508000000002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17459.508000000002</v>
      </c>
      <c r="D583" s="5">
        <f t="shared" si="72"/>
        <v>17459.508000000002</v>
      </c>
      <c r="E583" s="5">
        <f t="shared" si="72"/>
        <v>17459.508000000002</v>
      </c>
      <c r="H583" s="41">
        <f t="shared" si="71"/>
        <v>17459.508000000002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41129.076000000001</v>
      </c>
      <c r="D587" s="32">
        <f>SUM(D588:D591)</f>
        <v>41129.076000000001</v>
      </c>
      <c r="E587" s="32">
        <f>SUM(E588:E591)</f>
        <v>41129.076000000001</v>
      </c>
      <c r="H587" s="41">
        <f t="shared" si="71"/>
        <v>41129.076000000001</v>
      </c>
    </row>
    <row r="588" spans="1:8" outlineLevel="2">
      <c r="A588" s="7">
        <v>6610</v>
      </c>
      <c r="B588" s="4" t="s">
        <v>492</v>
      </c>
      <c r="C588" s="5">
        <v>20545.019</v>
      </c>
      <c r="D588" s="5">
        <f>C588</f>
        <v>20545.019</v>
      </c>
      <c r="E588" s="5">
        <f>D588</f>
        <v>20545.019</v>
      </c>
      <c r="H588" s="41">
        <f t="shared" si="71"/>
        <v>20545.019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20584.057000000001</v>
      </c>
      <c r="D591" s="5">
        <f t="shared" si="73"/>
        <v>20584.057000000001</v>
      </c>
      <c r="E591" s="5">
        <f t="shared" si="73"/>
        <v>20584.057000000001</v>
      </c>
      <c r="H591" s="41">
        <f t="shared" si="71"/>
        <v>20584.057000000001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43407.31</v>
      </c>
      <c r="D599" s="32">
        <f>SUM(D600:D602)</f>
        <v>43407.31</v>
      </c>
      <c r="E599" s="32">
        <f>SUM(E600:E602)</f>
        <v>43407.31</v>
      </c>
      <c r="H599" s="41">
        <f t="shared" si="71"/>
        <v>43407.31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10519.093000000001</v>
      </c>
      <c r="D601" s="5">
        <f t="shared" si="75"/>
        <v>10519.093000000001</v>
      </c>
      <c r="E601" s="5">
        <f t="shared" si="75"/>
        <v>10519.093000000001</v>
      </c>
      <c r="H601" s="41">
        <f t="shared" si="71"/>
        <v>10519.093000000001</v>
      </c>
    </row>
    <row r="602" spans="1:8" outlineLevel="2">
      <c r="A602" s="7">
        <v>6613</v>
      </c>
      <c r="B602" s="4" t="s">
        <v>501</v>
      </c>
      <c r="C602" s="5">
        <v>32888.216999999997</v>
      </c>
      <c r="D602" s="5">
        <f t="shared" si="75"/>
        <v>32888.216999999997</v>
      </c>
      <c r="E602" s="5">
        <f t="shared" si="75"/>
        <v>32888.216999999997</v>
      </c>
      <c r="H602" s="41">
        <f t="shared" si="71"/>
        <v>32888.216999999997</v>
      </c>
    </row>
    <row r="603" spans="1:8" outlineLevel="1">
      <c r="A603" s="172" t="s">
        <v>506</v>
      </c>
      <c r="B603" s="173"/>
      <c r="C603" s="32">
        <f>SUM(C604:C609)</f>
        <v>13180.594999999999</v>
      </c>
      <c r="D603" s="32">
        <f>SUM(D604:D609)</f>
        <v>13180.594999999999</v>
      </c>
      <c r="E603" s="32">
        <f>SUM(E604:E609)</f>
        <v>13180.594999999999</v>
      </c>
      <c r="H603" s="41">
        <f t="shared" si="71"/>
        <v>13180.594999999999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13180.594999999999</v>
      </c>
      <c r="D609" s="5">
        <f t="shared" si="76"/>
        <v>13180.594999999999</v>
      </c>
      <c r="E609" s="5">
        <f t="shared" si="76"/>
        <v>13180.594999999999</v>
      </c>
      <c r="H609" s="41">
        <f t="shared" si="71"/>
        <v>13180.594999999999</v>
      </c>
    </row>
    <row r="610" spans="1:8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8" t="s">
        <v>571</v>
      </c>
      <c r="B717" s="16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DA7C0389-46A0-46CA-94BA-7457437F680F}">
      <formula1>0</formula1>
    </dataValidation>
    <dataValidation type="custom" allowBlank="1" showInputMessage="1" showErrorMessage="1" sqref="J1:J4 J550:J551 J560:J561 J339 J547" xr:uid="{45D09F4C-B706-41C4-982F-47897A1D8DE1}">
      <formula1>C2+C114</formula1>
    </dataValidation>
    <dataValidation type="custom" allowBlank="1" showInputMessage="1" showErrorMessage="1" sqref="J559" xr:uid="{125A31C7-E0FE-4752-841B-0664D4565207}">
      <formula1>C259+C374</formula1>
    </dataValidation>
    <dataValidation type="custom" allowBlank="1" showInputMessage="1" showErrorMessage="1" sqref="J483" xr:uid="{FB573CDA-E404-4F90-BF78-077AF3044D14}">
      <formula1>C484+C595</formula1>
    </dataValidation>
    <dataValidation type="custom" allowBlank="1" showInputMessage="1" showErrorMessage="1" sqref="J256:J259" xr:uid="{2B2190E5-CC77-437E-99B1-8B564BCF91FE}">
      <formula1>C257+C372</formula1>
    </dataValidation>
    <dataValidation type="custom" allowBlank="1" showInputMessage="1" showErrorMessage="1" sqref="J11" xr:uid="{68FE7D70-EF96-4829-9E82-296DE336378E}">
      <formula1>C12+C136</formula1>
    </dataValidation>
    <dataValidation type="custom" allowBlank="1" showInputMessage="1" showErrorMessage="1" sqref="J638 J642 J716:J717 J645 J725:J726" xr:uid="{C4CE5C26-50D4-4C36-924A-D73D5F443975}">
      <formula1>C639+C793</formula1>
    </dataValidation>
    <dataValidation type="custom" allowBlank="1" showInputMessage="1" showErrorMessage="1" sqref="J97 J38 J61 J67:J68" xr:uid="{41E0F6A0-BBA1-49D2-A22B-FFEEE18F18EA}">
      <formula1>C39+C261</formula1>
    </dataValidation>
    <dataValidation type="custom" allowBlank="1" showInputMessage="1" showErrorMessage="1" sqref="J135" xr:uid="{76EBC109-CCBF-465D-AC78-9E036122286F}">
      <formula1>C136+C349</formula1>
    </dataValidation>
    <dataValidation type="custom" allowBlank="1" showInputMessage="1" showErrorMessage="1" sqref="J163" xr:uid="{CA2B0C18-CE60-4C4A-BE21-A0356C8DF641}">
      <formula1>C164+C360</formula1>
    </dataValidation>
    <dataValidation type="custom" allowBlank="1" showInputMessage="1" showErrorMessage="1" sqref="J170" xr:uid="{E4A16C51-7D5D-45CF-B94B-85A5D970AAA1}">
      <formula1>C171+C363</formula1>
    </dataValidation>
    <dataValidation type="custom" allowBlank="1" showInputMessage="1" showErrorMessage="1" sqref="J177:J178" xr:uid="{D3BFBFFF-201C-40BE-807B-772DAD85A7BB}">
      <formula1>C178+C366</formula1>
    </dataValidation>
    <dataValidation type="custom" allowBlank="1" showInputMessage="1" showErrorMessage="1" sqref="J152:J153" xr:uid="{EB26AC82-FB20-4798-B32C-8942159C21AA}">
      <formula1>C153+C355</formula1>
    </dataValidation>
    <dataValidation type="custom" allowBlank="1" showInputMessage="1" showErrorMessage="1" sqref="J114:J116" xr:uid="{EC5E0F2D-7D44-4810-8E78-0FB79C3A2CBD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13" sqref="B13"/>
    </sheetView>
  </sheetViews>
  <sheetFormatPr defaultColWidth="11.42578125" defaultRowHeight="15"/>
  <cols>
    <col min="1" max="1" width="38.42578125" customWidth="1"/>
    <col min="2" max="2" width="16.855468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0" t="s">
        <v>763</v>
      </c>
    </row>
    <row r="12" spans="1:2">
      <c r="A12" s="10" t="s">
        <v>965</v>
      </c>
      <c r="B12" s="12">
        <v>42734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tabSelected="1" workbookViewId="0">
      <selection activeCell="B3" sqref="B3"/>
    </sheetView>
  </sheetViews>
  <sheetFormatPr defaultColWidth="11.42578125" defaultRowHeight="15"/>
  <cols>
    <col min="1" max="1" width="42.710937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42795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0" t="s">
        <v>763</v>
      </c>
    </row>
    <row r="7" spans="1:2">
      <c r="A7" s="10" t="s">
        <v>97</v>
      </c>
      <c r="B7" s="12">
        <v>42755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B1" sqref="B1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3"/>
    </row>
    <row r="3" spans="1:12" ht="15.75">
      <c r="A3" s="13"/>
      <c r="K3" s="116" t="s">
        <v>756</v>
      </c>
      <c r="L3" s="116" t="s">
        <v>758</v>
      </c>
    </row>
    <row r="4" spans="1:12" ht="15.75">
      <c r="A4" s="13"/>
      <c r="K4" s="116" t="s">
        <v>757</v>
      </c>
      <c r="L4" s="116" t="s">
        <v>759</v>
      </c>
    </row>
    <row r="5" spans="1:12" ht="15.75">
      <c r="A5" s="13"/>
      <c r="L5" s="116" t="s">
        <v>760</v>
      </c>
    </row>
    <row r="6" spans="1:12" ht="15.75">
      <c r="A6" s="13"/>
      <c r="L6" s="116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8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topLeftCell="A28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7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workbookViewId="0">
      <selection activeCell="B10" sqref="B10"/>
    </sheetView>
  </sheetViews>
  <sheetFormatPr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B1" sqref="B1:AJ360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 ht="15" customHeight="1">
      <c r="B1" s="70"/>
      <c r="C1" s="237" t="s">
        <v>602</v>
      </c>
      <c r="D1" s="235" t="s">
        <v>603</v>
      </c>
      <c r="E1" s="235" t="s">
        <v>604</v>
      </c>
      <c r="F1" s="235" t="s">
        <v>605</v>
      </c>
      <c r="G1" s="235" t="s">
        <v>606</v>
      </c>
      <c r="H1" s="235" t="s">
        <v>607</v>
      </c>
      <c r="I1" s="235" t="s">
        <v>608</v>
      </c>
      <c r="J1" s="235" t="s">
        <v>609</v>
      </c>
      <c r="K1" s="235" t="s">
        <v>610</v>
      </c>
      <c r="L1" s="235" t="s">
        <v>611</v>
      </c>
      <c r="M1" s="235" t="s">
        <v>612</v>
      </c>
      <c r="N1" s="230" t="s">
        <v>737</v>
      </c>
      <c r="O1" s="232" t="s">
        <v>613</v>
      </c>
      <c r="P1" s="232"/>
      <c r="Q1" s="232"/>
      <c r="R1" s="232"/>
      <c r="S1" s="232"/>
      <c r="T1" s="230" t="s">
        <v>738</v>
      </c>
      <c r="U1" s="232" t="s">
        <v>613</v>
      </c>
      <c r="V1" s="232"/>
      <c r="W1" s="232"/>
      <c r="X1" s="232"/>
      <c r="Y1" s="232"/>
      <c r="Z1" s="241" t="s">
        <v>614</v>
      </c>
      <c r="AA1" s="241" t="s">
        <v>615</v>
      </c>
      <c r="AB1" s="241" t="s">
        <v>616</v>
      </c>
      <c r="AC1" s="241" t="s">
        <v>617</v>
      </c>
      <c r="AD1" s="241" t="s">
        <v>618</v>
      </c>
      <c r="AE1" s="241" t="s">
        <v>619</v>
      </c>
      <c r="AF1" s="243" t="s">
        <v>620</v>
      </c>
      <c r="AG1" s="245" t="s">
        <v>621</v>
      </c>
      <c r="AH1" s="247" t="s">
        <v>622</v>
      </c>
      <c r="AI1" s="239" t="s">
        <v>623</v>
      </c>
      <c r="AJ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39" thickBot="1">
      <c r="B2" s="70"/>
      <c r="C2" s="238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1"/>
      <c r="O2" s="69" t="s">
        <v>625</v>
      </c>
      <c r="P2" s="69" t="s">
        <v>626</v>
      </c>
      <c r="Q2" s="69" t="s">
        <v>627</v>
      </c>
      <c r="R2" s="69" t="s">
        <v>628</v>
      </c>
      <c r="S2" s="69" t="s">
        <v>629</v>
      </c>
      <c r="T2" s="231"/>
      <c r="U2" s="69" t="s">
        <v>625</v>
      </c>
      <c r="V2" s="69" t="s">
        <v>626</v>
      </c>
      <c r="W2" s="69" t="s">
        <v>627</v>
      </c>
      <c r="X2" s="69" t="s">
        <v>628</v>
      </c>
      <c r="Y2" s="69" t="s">
        <v>629</v>
      </c>
      <c r="Z2" s="242"/>
      <c r="AA2" s="242"/>
      <c r="AB2" s="242"/>
      <c r="AC2" s="242"/>
      <c r="AD2" s="242"/>
      <c r="AE2" s="242"/>
      <c r="AF2" s="244"/>
      <c r="AG2" s="246"/>
      <c r="AH2" s="248"/>
      <c r="AI2" s="240"/>
      <c r="AJ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1">
        <v>1</v>
      </c>
      <c r="C3" s="72" t="s">
        <v>975</v>
      </c>
      <c r="D3" s="73"/>
      <c r="E3" s="72"/>
      <c r="F3" s="72" t="s">
        <v>632</v>
      </c>
      <c r="G3" s="72"/>
      <c r="H3" s="72"/>
      <c r="I3" s="72"/>
      <c r="J3" s="72"/>
      <c r="K3" s="72"/>
      <c r="L3" s="72"/>
      <c r="M3" s="72"/>
      <c r="N3" s="66">
        <v>800</v>
      </c>
      <c r="O3" s="74">
        <v>240</v>
      </c>
      <c r="P3" s="74">
        <v>296</v>
      </c>
      <c r="Q3" s="74">
        <v>264</v>
      </c>
      <c r="R3" s="74"/>
      <c r="S3" s="74"/>
      <c r="T3" s="66">
        <f t="shared" ref="T3:T66" si="0">U3+V3+W3+X3+Y3</f>
        <v>0</v>
      </c>
      <c r="U3" s="74"/>
      <c r="V3" s="74"/>
      <c r="W3" s="74"/>
      <c r="X3" s="74"/>
      <c r="Y3" s="74"/>
      <c r="Z3" s="75"/>
      <c r="AA3" s="75"/>
      <c r="AB3" s="75"/>
      <c r="AC3" s="75"/>
      <c r="AD3" s="75"/>
      <c r="AE3" s="75"/>
      <c r="AF3" s="76">
        <v>2014</v>
      </c>
      <c r="AG3" s="76"/>
      <c r="AH3" s="77"/>
      <c r="AI3" s="78"/>
      <c r="AJ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71">
        <f>B3+1</f>
        <v>2</v>
      </c>
      <c r="C4" s="72" t="s">
        <v>976</v>
      </c>
      <c r="D4" s="10"/>
      <c r="E4" s="65"/>
      <c r="F4" s="65" t="s">
        <v>632</v>
      </c>
      <c r="G4" s="65"/>
      <c r="H4" s="65"/>
      <c r="I4" s="65"/>
      <c r="J4" s="65"/>
      <c r="K4" s="65"/>
      <c r="L4" s="65"/>
      <c r="M4" s="65"/>
      <c r="N4" s="66">
        <v>400</v>
      </c>
      <c r="O4" s="67">
        <v>120</v>
      </c>
      <c r="P4" s="67">
        <v>148</v>
      </c>
      <c r="Q4" s="66">
        <v>132</v>
      </c>
      <c r="R4" s="66"/>
      <c r="S4" s="66"/>
      <c r="T4" s="66">
        <f t="shared" si="0"/>
        <v>0</v>
      </c>
      <c r="U4" s="67"/>
      <c r="V4" s="67"/>
      <c r="W4" s="66"/>
      <c r="X4" s="66"/>
      <c r="Y4" s="66"/>
      <c r="Z4" s="12"/>
      <c r="AA4" s="12"/>
      <c r="AB4" s="12"/>
      <c r="AC4" s="12"/>
      <c r="AD4" s="12"/>
      <c r="AE4" s="12"/>
      <c r="AF4" s="10">
        <v>2016</v>
      </c>
      <c r="AG4" s="10"/>
      <c r="AH4" s="68"/>
      <c r="AI4" s="12"/>
      <c r="AJ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B68" si="1">A4+1</f>
        <v>3</v>
      </c>
      <c r="B5" s="71">
        <f t="shared" si="1"/>
        <v>3</v>
      </c>
      <c r="C5" s="65" t="s">
        <v>977</v>
      </c>
      <c r="D5" s="10"/>
      <c r="E5" s="65"/>
      <c r="F5" s="65" t="s">
        <v>644</v>
      </c>
      <c r="G5" s="65"/>
      <c r="H5" s="65"/>
      <c r="I5" s="65"/>
      <c r="J5" s="65"/>
      <c r="K5" s="65"/>
      <c r="L5" s="65"/>
      <c r="M5" s="65"/>
      <c r="N5" s="66">
        <v>800</v>
      </c>
      <c r="O5" s="67">
        <v>400</v>
      </c>
      <c r="P5" s="67">
        <v>400</v>
      </c>
      <c r="Q5" s="66"/>
      <c r="R5" s="66"/>
      <c r="S5" s="66"/>
      <c r="T5" s="66">
        <f t="shared" si="0"/>
        <v>0</v>
      </c>
      <c r="U5" s="67"/>
      <c r="V5" s="67"/>
      <c r="W5" s="66"/>
      <c r="X5" s="66"/>
      <c r="Y5" s="66"/>
      <c r="Z5" s="79"/>
      <c r="AA5" s="79"/>
      <c r="AB5" s="79"/>
      <c r="AC5" s="79"/>
      <c r="AD5" s="12"/>
      <c r="AE5" s="12"/>
      <c r="AF5" s="10">
        <v>2016</v>
      </c>
      <c r="AG5" s="10"/>
      <c r="AH5" s="68"/>
      <c r="AI5" s="12"/>
      <c r="AJ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71">
        <f t="shared" si="1"/>
        <v>4</v>
      </c>
      <c r="C6" s="65" t="s">
        <v>978</v>
      </c>
      <c r="D6" s="10"/>
      <c r="E6" s="65"/>
      <c r="F6" s="65" t="s">
        <v>638</v>
      </c>
      <c r="G6" s="65"/>
      <c r="H6" s="65"/>
      <c r="I6" s="65"/>
      <c r="J6" s="65"/>
      <c r="K6" s="65"/>
      <c r="L6" s="65"/>
      <c r="M6" s="65"/>
      <c r="N6" s="66">
        <v>800</v>
      </c>
      <c r="O6" s="67">
        <v>240</v>
      </c>
      <c r="P6" s="67">
        <v>296</v>
      </c>
      <c r="Q6" s="67">
        <v>264</v>
      </c>
      <c r="R6" s="67"/>
      <c r="S6" s="67"/>
      <c r="T6" s="66">
        <f t="shared" si="0"/>
        <v>0</v>
      </c>
      <c r="U6" s="67"/>
      <c r="V6" s="67"/>
      <c r="W6" s="67"/>
      <c r="X6" s="67"/>
      <c r="Y6" s="67"/>
      <c r="Z6" s="12"/>
      <c r="AA6" s="12"/>
      <c r="AB6" s="12"/>
      <c r="AC6" s="12"/>
      <c r="AD6" s="12"/>
      <c r="AE6" s="12"/>
      <c r="AF6" s="10">
        <v>2015</v>
      </c>
      <c r="AG6" s="10"/>
      <c r="AH6" s="68"/>
      <c r="AI6" s="12"/>
      <c r="AJ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71">
        <f t="shared" si="1"/>
        <v>5</v>
      </c>
      <c r="C7" s="80" t="s">
        <v>979</v>
      </c>
      <c r="D7" s="10"/>
      <c r="E7" s="80"/>
      <c r="F7" s="80" t="s">
        <v>641</v>
      </c>
      <c r="G7" s="65"/>
      <c r="H7" s="65"/>
      <c r="I7" s="65"/>
      <c r="J7" s="65"/>
      <c r="K7" s="65"/>
      <c r="L7" s="65"/>
      <c r="M7" s="65"/>
      <c r="N7" s="66">
        <v>450</v>
      </c>
      <c r="O7" s="67">
        <v>126</v>
      </c>
      <c r="P7" s="67">
        <v>324</v>
      </c>
      <c r="Q7" s="67"/>
      <c r="R7" s="67"/>
      <c r="S7" s="67"/>
      <c r="T7" s="66">
        <f t="shared" si="0"/>
        <v>0</v>
      </c>
      <c r="U7" s="67"/>
      <c r="V7" s="67"/>
      <c r="W7" s="67"/>
      <c r="X7" s="67"/>
      <c r="Y7" s="67"/>
      <c r="Z7" s="12"/>
      <c r="AA7" s="12"/>
      <c r="AB7" s="12"/>
      <c r="AC7" s="12"/>
      <c r="AD7" s="12"/>
      <c r="AE7" s="12"/>
      <c r="AF7" s="10">
        <v>2014</v>
      </c>
      <c r="AG7" s="10"/>
      <c r="AH7" s="68"/>
      <c r="AI7" s="12"/>
      <c r="AJ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71">
        <f t="shared" si="1"/>
        <v>6</v>
      </c>
      <c r="C8" s="65" t="s">
        <v>980</v>
      </c>
      <c r="D8" s="10"/>
      <c r="E8" s="65"/>
      <c r="F8" s="65" t="s">
        <v>647</v>
      </c>
      <c r="G8" s="65"/>
      <c r="H8" s="65"/>
      <c r="I8" s="65"/>
      <c r="J8" s="65"/>
      <c r="K8" s="65"/>
      <c r="L8" s="65"/>
      <c r="M8" s="65"/>
      <c r="N8" s="66">
        <v>60</v>
      </c>
      <c r="O8" s="67"/>
      <c r="P8" s="67">
        <v>60</v>
      </c>
      <c r="Q8" s="67"/>
      <c r="R8" s="67"/>
      <c r="S8" s="67"/>
      <c r="T8" s="66">
        <f t="shared" si="0"/>
        <v>0</v>
      </c>
      <c r="U8" s="67"/>
      <c r="V8" s="67"/>
      <c r="W8" s="67"/>
      <c r="X8" s="67"/>
      <c r="Y8" s="67"/>
      <c r="Z8" s="79"/>
      <c r="AA8" s="79"/>
      <c r="AB8" s="79"/>
      <c r="AC8" s="79"/>
      <c r="AD8" s="79"/>
      <c r="AE8" s="12"/>
      <c r="AF8" s="10">
        <v>2014</v>
      </c>
      <c r="AG8" s="10"/>
      <c r="AH8" s="68"/>
      <c r="AI8" s="12"/>
      <c r="AJ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71">
        <f t="shared" si="1"/>
        <v>7</v>
      </c>
      <c r="C9" s="65" t="s">
        <v>981</v>
      </c>
      <c r="D9" s="10"/>
      <c r="E9" s="65"/>
      <c r="F9" s="65" t="s">
        <v>982</v>
      </c>
      <c r="G9" s="65"/>
      <c r="H9" s="65"/>
      <c r="I9" s="65"/>
      <c r="J9" s="65"/>
      <c r="K9" s="65"/>
      <c r="L9" s="65"/>
      <c r="M9" s="65"/>
      <c r="N9" s="66">
        <v>500</v>
      </c>
      <c r="O9" s="67">
        <v>250</v>
      </c>
      <c r="P9" s="67">
        <v>250</v>
      </c>
      <c r="Q9" s="67"/>
      <c r="R9" s="67"/>
      <c r="S9" s="67"/>
      <c r="T9" s="66">
        <f t="shared" si="0"/>
        <v>0</v>
      </c>
      <c r="U9" s="67"/>
      <c r="V9" s="67"/>
      <c r="W9" s="67"/>
      <c r="X9" s="67"/>
      <c r="Y9" s="67"/>
      <c r="Z9" s="79"/>
      <c r="AA9" s="79"/>
      <c r="AB9" s="79"/>
      <c r="AC9" s="79"/>
      <c r="AD9" s="79"/>
      <c r="AE9" s="12"/>
      <c r="AF9" s="10">
        <v>2015</v>
      </c>
      <c r="AG9" s="10"/>
      <c r="AH9" s="68"/>
      <c r="AI9" s="12"/>
      <c r="AJ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71">
        <f t="shared" si="1"/>
        <v>8</v>
      </c>
      <c r="C10" s="65" t="s">
        <v>983</v>
      </c>
      <c r="D10" s="10"/>
      <c r="E10" s="65"/>
      <c r="F10" s="65" t="s">
        <v>638</v>
      </c>
      <c r="G10" s="65"/>
      <c r="H10" s="65"/>
      <c r="I10" s="65"/>
      <c r="J10" s="65"/>
      <c r="K10" s="65"/>
      <c r="L10" s="65"/>
      <c r="M10" s="65"/>
      <c r="N10" s="66">
        <v>0</v>
      </c>
      <c r="O10" s="67"/>
      <c r="P10" s="67"/>
      <c r="Q10" s="67"/>
      <c r="R10" s="67"/>
      <c r="S10" s="67"/>
      <c r="T10" s="66">
        <f t="shared" si="0"/>
        <v>0</v>
      </c>
      <c r="U10" s="67"/>
      <c r="V10" s="67"/>
      <c r="W10" s="67"/>
      <c r="X10" s="67"/>
      <c r="Y10" s="67"/>
      <c r="Z10" s="12"/>
      <c r="AA10" s="12"/>
      <c r="AB10" s="12"/>
      <c r="AC10" s="12"/>
      <c r="AD10" s="12"/>
      <c r="AE10" s="12"/>
      <c r="AF10" s="10"/>
      <c r="AG10" s="10"/>
      <c r="AH10" s="68"/>
      <c r="AI10" s="12"/>
      <c r="AJ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71">
        <f t="shared" si="1"/>
        <v>9</v>
      </c>
      <c r="C11" s="65" t="s">
        <v>984</v>
      </c>
      <c r="D11" s="10"/>
      <c r="E11" s="65"/>
      <c r="F11" s="65" t="s">
        <v>985</v>
      </c>
      <c r="G11" s="65"/>
      <c r="H11" s="65"/>
      <c r="I11" s="65"/>
      <c r="J11" s="65"/>
      <c r="K11" s="65"/>
      <c r="L11" s="65"/>
      <c r="M11" s="65"/>
      <c r="N11" s="66">
        <v>500</v>
      </c>
      <c r="O11" s="67">
        <v>90</v>
      </c>
      <c r="P11" s="67">
        <v>16.2</v>
      </c>
      <c r="Q11" s="67"/>
      <c r="R11" s="67"/>
      <c r="S11" s="67"/>
      <c r="T11" s="66">
        <f t="shared" si="0"/>
        <v>0</v>
      </c>
      <c r="U11" s="67"/>
      <c r="V11" s="67"/>
      <c r="W11" s="67"/>
      <c r="X11" s="67"/>
      <c r="Y11" s="67"/>
      <c r="Z11" s="12"/>
      <c r="AA11" s="12"/>
      <c r="AB11" s="12"/>
      <c r="AC11" s="12"/>
      <c r="AD11" s="12"/>
      <c r="AE11" s="12"/>
      <c r="AF11" s="10">
        <v>2017</v>
      </c>
      <c r="AG11" s="10"/>
      <c r="AH11" s="68"/>
      <c r="AI11" s="12"/>
      <c r="AJ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71">
        <f t="shared" si="1"/>
        <v>10</v>
      </c>
      <c r="C12" s="65" t="s">
        <v>986</v>
      </c>
      <c r="D12" s="10"/>
      <c r="E12" s="65"/>
      <c r="F12" s="65" t="s">
        <v>638</v>
      </c>
      <c r="G12" s="65"/>
      <c r="H12" s="65"/>
      <c r="I12" s="65" t="s">
        <v>987</v>
      </c>
      <c r="J12" s="65"/>
      <c r="K12" s="65"/>
      <c r="L12" s="65"/>
      <c r="M12" s="65"/>
      <c r="N12" s="66">
        <v>1500</v>
      </c>
      <c r="O12" s="67">
        <v>225</v>
      </c>
      <c r="P12" s="67">
        <v>225</v>
      </c>
      <c r="Q12" s="67"/>
      <c r="R12" s="67"/>
      <c r="S12" s="67"/>
      <c r="T12" s="66">
        <f t="shared" si="0"/>
        <v>0</v>
      </c>
      <c r="U12" s="67"/>
      <c r="V12" s="67"/>
      <c r="W12" s="67"/>
      <c r="X12" s="67"/>
      <c r="Y12" s="67"/>
      <c r="Z12" s="12"/>
      <c r="AA12" s="12"/>
      <c r="AB12" s="12"/>
      <c r="AC12" s="12"/>
      <c r="AD12" s="12"/>
      <c r="AE12" s="12"/>
      <c r="AF12" s="10">
        <v>2015</v>
      </c>
      <c r="AG12" s="10"/>
      <c r="AH12" s="68"/>
      <c r="AI12" s="12"/>
      <c r="AJ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71">
        <f t="shared" si="1"/>
        <v>11</v>
      </c>
      <c r="C13" s="65"/>
      <c r="D13" s="10"/>
      <c r="E13" s="65"/>
      <c r="F13" s="65"/>
      <c r="G13" s="65"/>
      <c r="H13" s="65"/>
      <c r="I13" s="65"/>
      <c r="J13" s="65"/>
      <c r="K13" s="65"/>
      <c r="L13" s="65"/>
      <c r="M13" s="65"/>
      <c r="N13" s="66">
        <f t="shared" ref="N13:N76" si="2">O13+P13+Q13+R13+S13</f>
        <v>0</v>
      </c>
      <c r="O13" s="67"/>
      <c r="P13" s="67"/>
      <c r="Q13" s="67"/>
      <c r="R13" s="67"/>
      <c r="S13" s="67"/>
      <c r="T13" s="66">
        <f t="shared" si="0"/>
        <v>0</v>
      </c>
      <c r="U13" s="67"/>
      <c r="V13" s="67"/>
      <c r="W13" s="67"/>
      <c r="X13" s="67"/>
      <c r="Y13" s="67"/>
      <c r="Z13" s="12"/>
      <c r="AA13" s="12"/>
      <c r="AB13" s="12"/>
      <c r="AC13" s="12"/>
      <c r="AD13" s="12"/>
      <c r="AE13" s="12"/>
      <c r="AF13" s="10"/>
      <c r="AG13" s="10"/>
      <c r="AH13" s="68"/>
      <c r="AI13" s="12"/>
      <c r="AJ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71">
        <f t="shared" si="1"/>
        <v>12</v>
      </c>
      <c r="C14" s="65"/>
      <c r="D14" s="10"/>
      <c r="E14" s="65"/>
      <c r="F14" s="65"/>
      <c r="G14" s="65"/>
      <c r="H14" s="65"/>
      <c r="I14" s="65"/>
      <c r="J14" s="65"/>
      <c r="K14" s="65"/>
      <c r="L14" s="65"/>
      <c r="M14" s="65"/>
      <c r="N14" s="66">
        <f t="shared" si="2"/>
        <v>0</v>
      </c>
      <c r="O14" s="67"/>
      <c r="P14" s="67"/>
      <c r="Q14" s="67"/>
      <c r="R14" s="67"/>
      <c r="S14" s="67"/>
      <c r="T14" s="66">
        <f t="shared" si="0"/>
        <v>0</v>
      </c>
      <c r="U14" s="67"/>
      <c r="V14" s="67"/>
      <c r="W14" s="67"/>
      <c r="X14" s="67"/>
      <c r="Y14" s="67"/>
      <c r="Z14" s="12"/>
      <c r="AA14" s="12"/>
      <c r="AB14" s="12"/>
      <c r="AC14" s="12"/>
      <c r="AD14" s="12"/>
      <c r="AE14" s="12"/>
      <c r="AF14" s="10"/>
      <c r="AG14" s="10"/>
      <c r="AH14" s="68"/>
      <c r="AI14" s="12"/>
      <c r="AJ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71">
        <f t="shared" si="1"/>
        <v>13</v>
      </c>
      <c r="C15" s="65"/>
      <c r="D15" s="10"/>
      <c r="E15" s="65"/>
      <c r="F15" s="65"/>
      <c r="G15" s="10"/>
      <c r="H15" s="65"/>
      <c r="I15" s="65"/>
      <c r="J15" s="65"/>
      <c r="K15" s="65"/>
      <c r="L15" s="65"/>
      <c r="M15" s="65"/>
      <c r="N15" s="66">
        <f t="shared" si="2"/>
        <v>0</v>
      </c>
      <c r="O15" s="67"/>
      <c r="P15" s="67"/>
      <c r="Q15" s="67"/>
      <c r="R15" s="67"/>
      <c r="S15" s="67"/>
      <c r="T15" s="66">
        <f t="shared" si="0"/>
        <v>0</v>
      </c>
      <c r="U15" s="67"/>
      <c r="V15" s="67"/>
      <c r="W15" s="67"/>
      <c r="X15" s="67"/>
      <c r="Y15" s="67"/>
      <c r="Z15" s="12"/>
      <c r="AA15" s="12"/>
      <c r="AB15" s="12"/>
      <c r="AC15" s="12"/>
      <c r="AD15" s="12"/>
      <c r="AE15" s="12"/>
      <c r="AF15" s="10"/>
      <c r="AG15" s="10"/>
      <c r="AH15" s="68"/>
      <c r="AI15" s="12"/>
      <c r="AJ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71">
        <f t="shared" si="1"/>
        <v>14</v>
      </c>
      <c r="C16" s="10"/>
      <c r="D16" s="10"/>
      <c r="E16" s="65"/>
      <c r="F16" s="10"/>
      <c r="G16" s="10"/>
      <c r="H16" s="10"/>
      <c r="I16" s="65"/>
      <c r="J16" s="65"/>
      <c r="K16" s="65"/>
      <c r="L16" s="65"/>
      <c r="M16" s="65"/>
      <c r="N16" s="66">
        <f t="shared" si="2"/>
        <v>0</v>
      </c>
      <c r="O16" s="67"/>
      <c r="P16" s="67"/>
      <c r="Q16" s="67"/>
      <c r="R16" s="67"/>
      <c r="S16" s="67"/>
      <c r="T16" s="66">
        <f t="shared" si="0"/>
        <v>0</v>
      </c>
      <c r="U16" s="67"/>
      <c r="V16" s="67"/>
      <c r="W16" s="67"/>
      <c r="X16" s="67"/>
      <c r="Y16" s="67"/>
      <c r="Z16" s="12"/>
      <c r="AA16" s="12"/>
      <c r="AB16" s="12"/>
      <c r="AC16" s="12"/>
      <c r="AD16" s="12"/>
      <c r="AE16" s="12"/>
      <c r="AF16" s="10"/>
      <c r="AG16" s="10"/>
      <c r="AH16" s="68"/>
      <c r="AI16" s="12"/>
      <c r="AJ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71">
        <f t="shared" si="1"/>
        <v>15</v>
      </c>
      <c r="C17" s="10"/>
      <c r="D17" s="10"/>
      <c r="E17" s="10"/>
      <c r="F17" s="10"/>
      <c r="G17" s="10"/>
      <c r="H17" s="10"/>
      <c r="I17" s="65"/>
      <c r="J17" s="65"/>
      <c r="K17" s="65"/>
      <c r="L17" s="65"/>
      <c r="M17" s="65"/>
      <c r="N17" s="66">
        <f t="shared" si="2"/>
        <v>0</v>
      </c>
      <c r="O17" s="67"/>
      <c r="P17" s="67"/>
      <c r="Q17" s="67"/>
      <c r="R17" s="67"/>
      <c r="S17" s="67"/>
      <c r="T17" s="66">
        <f t="shared" si="0"/>
        <v>0</v>
      </c>
      <c r="U17" s="67"/>
      <c r="V17" s="67"/>
      <c r="W17" s="67"/>
      <c r="X17" s="67"/>
      <c r="Y17" s="67"/>
      <c r="Z17" s="12"/>
      <c r="AA17" s="12"/>
      <c r="AB17" s="12"/>
      <c r="AC17" s="12"/>
      <c r="AD17" s="12"/>
      <c r="AE17" s="12"/>
      <c r="AF17" s="10"/>
      <c r="AG17" s="10"/>
      <c r="AH17" s="68"/>
      <c r="AI17" s="12"/>
      <c r="AJ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71">
        <f t="shared" si="1"/>
        <v>16</v>
      </c>
      <c r="C18" s="10"/>
      <c r="D18" s="10"/>
      <c r="E18" s="10"/>
      <c r="F18" s="10"/>
      <c r="G18" s="10"/>
      <c r="H18" s="10"/>
      <c r="I18" s="65"/>
      <c r="J18" s="65"/>
      <c r="K18" s="65"/>
      <c r="L18" s="65"/>
      <c r="M18" s="65"/>
      <c r="N18" s="66">
        <f t="shared" si="2"/>
        <v>0</v>
      </c>
      <c r="O18" s="67"/>
      <c r="P18" s="67"/>
      <c r="Q18" s="67"/>
      <c r="R18" s="67"/>
      <c r="S18" s="67"/>
      <c r="T18" s="66">
        <f t="shared" si="0"/>
        <v>0</v>
      </c>
      <c r="U18" s="67"/>
      <c r="V18" s="67"/>
      <c r="W18" s="67"/>
      <c r="X18" s="67"/>
      <c r="Y18" s="67"/>
      <c r="Z18" s="12"/>
      <c r="AA18" s="12"/>
      <c r="AB18" s="12"/>
      <c r="AC18" s="12"/>
      <c r="AD18" s="12"/>
      <c r="AE18" s="12"/>
      <c r="AF18" s="10"/>
      <c r="AG18" s="10"/>
      <c r="AH18" s="68"/>
      <c r="AI18" s="12"/>
      <c r="AJ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71">
        <f t="shared" si="1"/>
        <v>17</v>
      </c>
      <c r="C19" s="10"/>
      <c r="D19" s="10"/>
      <c r="E19" s="10"/>
      <c r="F19" s="10"/>
      <c r="G19" s="10"/>
      <c r="H19" s="10"/>
      <c r="I19" s="65"/>
      <c r="J19" s="65"/>
      <c r="K19" s="65"/>
      <c r="L19" s="65"/>
      <c r="M19" s="65"/>
      <c r="N19" s="66">
        <f t="shared" si="2"/>
        <v>0</v>
      </c>
      <c r="O19" s="67"/>
      <c r="P19" s="67"/>
      <c r="Q19" s="67"/>
      <c r="R19" s="67"/>
      <c r="S19" s="67"/>
      <c r="T19" s="66">
        <f t="shared" si="0"/>
        <v>0</v>
      </c>
      <c r="U19" s="67"/>
      <c r="V19" s="67"/>
      <c r="W19" s="67"/>
      <c r="X19" s="67"/>
      <c r="Y19" s="67"/>
      <c r="Z19" s="12"/>
      <c r="AA19" s="12"/>
      <c r="AB19" s="12"/>
      <c r="AC19" s="12"/>
      <c r="AD19" s="12"/>
      <c r="AE19" s="12"/>
      <c r="AF19" s="10"/>
      <c r="AG19" s="10"/>
      <c r="AH19" s="68"/>
      <c r="AI19" s="12"/>
      <c r="AJ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71">
        <f t="shared" si="1"/>
        <v>18</v>
      </c>
      <c r="C20" s="58"/>
      <c r="D20" s="58"/>
      <c r="E20" s="58"/>
      <c r="F20" s="58"/>
      <c r="G20" s="58"/>
      <c r="H20" s="58"/>
      <c r="I20" s="56"/>
      <c r="J20" s="56"/>
      <c r="K20" s="56"/>
      <c r="L20" s="56"/>
      <c r="M20" s="56"/>
      <c r="N20" s="66">
        <f t="shared" si="2"/>
        <v>0</v>
      </c>
      <c r="O20" s="59"/>
      <c r="P20" s="59"/>
      <c r="Q20" s="59"/>
      <c r="R20" s="59"/>
      <c r="S20" s="59"/>
      <c r="T20" s="66">
        <f t="shared" si="0"/>
        <v>0</v>
      </c>
      <c r="U20" s="59"/>
      <c r="V20" s="59"/>
      <c r="W20" s="59"/>
      <c r="X20" s="59"/>
      <c r="Y20" s="59"/>
      <c r="Z20" s="57"/>
      <c r="AA20" s="57"/>
      <c r="AB20" s="57"/>
      <c r="AC20" s="57"/>
      <c r="AD20" s="57"/>
      <c r="AE20" s="57"/>
      <c r="AF20" s="58"/>
      <c r="AG20" s="58"/>
      <c r="AH20" s="60"/>
      <c r="AI20" s="57"/>
      <c r="AJ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71">
        <f t="shared" si="1"/>
        <v>19</v>
      </c>
      <c r="C21" s="58"/>
      <c r="D21" s="58"/>
      <c r="E21" s="58"/>
      <c r="F21" s="58"/>
      <c r="G21" s="58"/>
      <c r="H21" s="58"/>
      <c r="I21" s="56"/>
      <c r="J21" s="56"/>
      <c r="K21" s="56"/>
      <c r="L21" s="56"/>
      <c r="M21" s="56"/>
      <c r="N21" s="66">
        <f t="shared" si="2"/>
        <v>0</v>
      </c>
      <c r="O21" s="59"/>
      <c r="P21" s="59"/>
      <c r="Q21" s="59"/>
      <c r="R21" s="59"/>
      <c r="S21" s="59"/>
      <c r="T21" s="66">
        <f t="shared" si="0"/>
        <v>0</v>
      </c>
      <c r="U21" s="59"/>
      <c r="V21" s="59"/>
      <c r="W21" s="59"/>
      <c r="X21" s="59"/>
      <c r="Y21" s="59"/>
      <c r="Z21" s="57"/>
      <c r="AA21" s="57"/>
      <c r="AB21" s="57"/>
      <c r="AC21" s="57"/>
      <c r="AD21" s="57"/>
      <c r="AE21" s="57"/>
      <c r="AF21" s="58"/>
      <c r="AG21" s="58"/>
      <c r="AH21" s="60"/>
      <c r="AI21" s="57"/>
      <c r="AJ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71">
        <f t="shared" si="1"/>
        <v>20</v>
      </c>
      <c r="C22" s="58"/>
      <c r="D22" s="58"/>
      <c r="E22" s="58"/>
      <c r="F22" s="58"/>
      <c r="G22" s="58"/>
      <c r="H22" s="58"/>
      <c r="I22" s="56"/>
      <c r="J22" s="56"/>
      <c r="K22" s="56"/>
      <c r="L22" s="56"/>
      <c r="M22" s="56"/>
      <c r="N22" s="66">
        <f t="shared" si="2"/>
        <v>0</v>
      </c>
      <c r="O22" s="59"/>
      <c r="P22" s="59"/>
      <c r="Q22" s="59"/>
      <c r="R22" s="59"/>
      <c r="S22" s="59"/>
      <c r="T22" s="66">
        <f t="shared" si="0"/>
        <v>0</v>
      </c>
      <c r="U22" s="59"/>
      <c r="V22" s="59"/>
      <c r="W22" s="59"/>
      <c r="X22" s="59"/>
      <c r="Y22" s="59"/>
      <c r="Z22" s="57"/>
      <c r="AA22" s="57"/>
      <c r="AB22" s="57"/>
      <c r="AC22" s="57"/>
      <c r="AD22" s="57"/>
      <c r="AE22" s="57"/>
      <c r="AF22" s="58"/>
      <c r="AG22" s="58"/>
      <c r="AH22" s="60"/>
      <c r="AI22" s="57"/>
      <c r="AJ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B23" s="71">
        <f t="shared" si="1"/>
        <v>21</v>
      </c>
      <c r="I23" s="65"/>
      <c r="J23" s="65"/>
      <c r="K23" s="65"/>
      <c r="L23" s="65"/>
      <c r="M23" s="65"/>
      <c r="N23" s="66">
        <f t="shared" si="2"/>
        <v>0</v>
      </c>
      <c r="T23" s="66">
        <f t="shared" si="0"/>
        <v>0</v>
      </c>
      <c r="Y23" s="67"/>
      <c r="AE23" s="12"/>
      <c r="AG23" s="10"/>
      <c r="AH23" s="68"/>
      <c r="AI23" s="12"/>
      <c r="AJ23" s="10"/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B24" s="71">
        <f t="shared" si="1"/>
        <v>22</v>
      </c>
      <c r="I24" s="65"/>
      <c r="J24" s="65"/>
      <c r="K24" s="65"/>
      <c r="L24" s="65"/>
      <c r="M24" s="65"/>
      <c r="N24" s="66">
        <f t="shared" si="2"/>
        <v>0</v>
      </c>
      <c r="T24" s="66">
        <f t="shared" si="0"/>
        <v>0</v>
      </c>
      <c r="Y24" s="67"/>
      <c r="AE24" s="12"/>
      <c r="AG24" s="10"/>
      <c r="AH24" s="68"/>
      <c r="AI24" s="12"/>
      <c r="AJ24" s="10"/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B25" s="71">
        <f t="shared" si="1"/>
        <v>23</v>
      </c>
      <c r="I25" s="65"/>
      <c r="J25" s="65"/>
      <c r="K25" s="65"/>
      <c r="L25" s="65"/>
      <c r="M25" s="65"/>
      <c r="N25" s="66">
        <f t="shared" si="2"/>
        <v>0</v>
      </c>
      <c r="T25" s="66">
        <f t="shared" si="0"/>
        <v>0</v>
      </c>
      <c r="Y25" s="67"/>
      <c r="AE25" s="12"/>
      <c r="AG25" s="10"/>
      <c r="AH25" s="68"/>
      <c r="AI25" s="12"/>
      <c r="AJ25" s="10"/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B26" s="71">
        <f t="shared" si="1"/>
        <v>24</v>
      </c>
      <c r="I26" s="65"/>
      <c r="J26" s="65"/>
      <c r="K26" s="65"/>
      <c r="L26" s="65"/>
      <c r="M26" s="65"/>
      <c r="N26" s="66">
        <f t="shared" si="2"/>
        <v>0</v>
      </c>
      <c r="T26" s="66">
        <f t="shared" si="0"/>
        <v>0</v>
      </c>
      <c r="Y26" s="67"/>
      <c r="AE26" s="12"/>
      <c r="AG26" s="10"/>
      <c r="AH26" s="68"/>
      <c r="AI26" s="12"/>
      <c r="AJ26" s="10"/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B27" s="71">
        <f t="shared" si="1"/>
        <v>25</v>
      </c>
      <c r="I27" s="65"/>
      <c r="J27" s="65"/>
      <c r="K27" s="65"/>
      <c r="L27" s="65"/>
      <c r="M27" s="65"/>
      <c r="N27" s="66">
        <f t="shared" si="2"/>
        <v>0</v>
      </c>
      <c r="T27" s="66">
        <f t="shared" si="0"/>
        <v>0</v>
      </c>
      <c r="Y27" s="67"/>
      <c r="AE27" s="12"/>
      <c r="AG27" s="10"/>
      <c r="AH27" s="68"/>
      <c r="AI27" s="12"/>
      <c r="AJ27" s="10"/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B28" s="71">
        <f t="shared" si="1"/>
        <v>26</v>
      </c>
      <c r="I28" s="65"/>
      <c r="J28" s="65"/>
      <c r="K28" s="65"/>
      <c r="L28" s="65"/>
      <c r="M28" s="65"/>
      <c r="N28" s="66">
        <f t="shared" si="2"/>
        <v>0</v>
      </c>
      <c r="T28" s="66">
        <f t="shared" si="0"/>
        <v>0</v>
      </c>
      <c r="Y28" s="67"/>
      <c r="AE28" s="12"/>
      <c r="AG28" s="10"/>
      <c r="AH28" s="68"/>
      <c r="AI28" s="12"/>
      <c r="AJ28" s="10"/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B29" s="71">
        <f t="shared" si="1"/>
        <v>27</v>
      </c>
      <c r="I29" s="65"/>
      <c r="J29" s="65"/>
      <c r="K29" s="65"/>
      <c r="L29" s="65"/>
      <c r="M29" s="65"/>
      <c r="N29" s="66">
        <f t="shared" si="2"/>
        <v>0</v>
      </c>
      <c r="T29" s="66">
        <f t="shared" si="0"/>
        <v>0</v>
      </c>
      <c r="Y29" s="67"/>
      <c r="AE29" s="12"/>
      <c r="AG29" s="10"/>
      <c r="AH29" s="68"/>
      <c r="AI29" s="12"/>
      <c r="AJ29" s="10"/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B30" s="71">
        <f t="shared" si="1"/>
        <v>28</v>
      </c>
      <c r="I30" s="65"/>
      <c r="J30" s="65"/>
      <c r="K30" s="65"/>
      <c r="L30" s="65"/>
      <c r="M30" s="65"/>
      <c r="N30" s="66">
        <f t="shared" si="2"/>
        <v>0</v>
      </c>
      <c r="T30" s="66">
        <f t="shared" si="0"/>
        <v>0</v>
      </c>
      <c r="Y30" s="67"/>
      <c r="AE30" s="12"/>
      <c r="AG30" s="10"/>
      <c r="AH30" s="68"/>
      <c r="AI30" s="12"/>
      <c r="AJ30" s="10"/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B31" s="71">
        <f t="shared" si="1"/>
        <v>29</v>
      </c>
      <c r="I31" s="65"/>
      <c r="J31" s="65"/>
      <c r="K31" s="65"/>
      <c r="L31" s="65"/>
      <c r="M31" s="65"/>
      <c r="N31" s="66">
        <f t="shared" si="2"/>
        <v>0</v>
      </c>
      <c r="T31" s="66">
        <f t="shared" si="0"/>
        <v>0</v>
      </c>
      <c r="Y31" s="67"/>
      <c r="AE31" s="12"/>
      <c r="AG31" s="10"/>
      <c r="AH31" s="68"/>
      <c r="AI31" s="12"/>
      <c r="AJ31" s="10"/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B32" s="71">
        <f t="shared" si="1"/>
        <v>30</v>
      </c>
      <c r="I32" s="65"/>
      <c r="J32" s="65"/>
      <c r="K32" s="65"/>
      <c r="L32" s="65"/>
      <c r="M32" s="65"/>
      <c r="N32" s="66">
        <f t="shared" si="2"/>
        <v>0</v>
      </c>
      <c r="T32" s="66">
        <f t="shared" si="0"/>
        <v>0</v>
      </c>
      <c r="Y32" s="67"/>
      <c r="AE32" s="12"/>
      <c r="AG32" s="10"/>
      <c r="AH32" s="68"/>
      <c r="AI32" s="12"/>
      <c r="AJ32" s="10"/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B33" s="71">
        <f t="shared" si="1"/>
        <v>31</v>
      </c>
      <c r="I33" s="65"/>
      <c r="J33" s="65"/>
      <c r="K33" s="65"/>
      <c r="L33" s="65"/>
      <c r="M33" s="65"/>
      <c r="N33" s="66">
        <f t="shared" si="2"/>
        <v>0</v>
      </c>
      <c r="T33" s="66">
        <f t="shared" si="0"/>
        <v>0</v>
      </c>
      <c r="Y33" s="67"/>
      <c r="AE33" s="12"/>
      <c r="AG33" s="10"/>
      <c r="AH33" s="68"/>
      <c r="AI33" s="12"/>
      <c r="AJ33" s="10"/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B34" s="71">
        <f t="shared" si="1"/>
        <v>32</v>
      </c>
      <c r="I34" s="65"/>
      <c r="J34" s="65"/>
      <c r="K34" s="65"/>
      <c r="L34" s="65"/>
      <c r="M34" s="65"/>
      <c r="N34" s="66">
        <f t="shared" si="2"/>
        <v>0</v>
      </c>
      <c r="T34" s="66">
        <f t="shared" si="0"/>
        <v>0</v>
      </c>
      <c r="Y34" s="67"/>
      <c r="AE34" s="12"/>
      <c r="AG34" s="10"/>
      <c r="AH34" s="68"/>
      <c r="AI34" s="12"/>
      <c r="AJ34" s="10"/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B35" s="71">
        <f t="shared" si="1"/>
        <v>33</v>
      </c>
      <c r="I35" s="65"/>
      <c r="J35" s="65"/>
      <c r="K35" s="65"/>
      <c r="L35" s="65"/>
      <c r="M35" s="65"/>
      <c r="N35" s="66">
        <f t="shared" si="2"/>
        <v>0</v>
      </c>
      <c r="T35" s="66">
        <f t="shared" si="0"/>
        <v>0</v>
      </c>
      <c r="Y35" s="67"/>
      <c r="AE35" s="12"/>
      <c r="AG35" s="10"/>
      <c r="AH35" s="68"/>
      <c r="AI35" s="12"/>
      <c r="AJ35" s="10"/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B36" s="71">
        <f t="shared" si="1"/>
        <v>34</v>
      </c>
      <c r="I36" s="65"/>
      <c r="J36" s="65"/>
      <c r="K36" s="65"/>
      <c r="L36" s="65"/>
      <c r="M36" s="65"/>
      <c r="N36" s="66">
        <f t="shared" si="2"/>
        <v>0</v>
      </c>
      <c r="T36" s="66">
        <f t="shared" si="0"/>
        <v>0</v>
      </c>
      <c r="Y36" s="67"/>
      <c r="AE36" s="12"/>
      <c r="AG36" s="10"/>
      <c r="AH36" s="68"/>
      <c r="AI36" s="12"/>
      <c r="AJ36" s="10"/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B37" s="71">
        <f t="shared" si="1"/>
        <v>35</v>
      </c>
      <c r="I37" s="65"/>
      <c r="J37" s="65"/>
      <c r="K37" s="65"/>
      <c r="L37" s="65"/>
      <c r="M37" s="65"/>
      <c r="N37" s="66">
        <f t="shared" si="2"/>
        <v>0</v>
      </c>
      <c r="T37" s="66">
        <f t="shared" si="0"/>
        <v>0</v>
      </c>
      <c r="Y37" s="67"/>
      <c r="AE37" s="12"/>
      <c r="AG37" s="10"/>
      <c r="AH37" s="68"/>
      <c r="AI37" s="12"/>
      <c r="AJ37" s="10"/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B38" s="71">
        <f t="shared" si="1"/>
        <v>36</v>
      </c>
      <c r="I38" s="65"/>
      <c r="J38" s="65"/>
      <c r="K38" s="65"/>
      <c r="L38" s="65"/>
      <c r="M38" s="65"/>
      <c r="N38" s="66">
        <f t="shared" si="2"/>
        <v>0</v>
      </c>
      <c r="T38" s="66">
        <f t="shared" si="0"/>
        <v>0</v>
      </c>
      <c r="Y38" s="67"/>
      <c r="AE38" s="12"/>
      <c r="AG38" s="10"/>
      <c r="AH38" s="68"/>
      <c r="AI38" s="12"/>
      <c r="AJ38" s="10"/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B39" s="71">
        <f t="shared" si="1"/>
        <v>37</v>
      </c>
      <c r="I39" s="65"/>
      <c r="J39" s="65"/>
      <c r="K39" s="65"/>
      <c r="L39" s="65"/>
      <c r="M39" s="65"/>
      <c r="N39" s="66">
        <f t="shared" si="2"/>
        <v>0</v>
      </c>
      <c r="T39" s="66">
        <f t="shared" si="0"/>
        <v>0</v>
      </c>
      <c r="Y39" s="67"/>
      <c r="AE39" s="12"/>
      <c r="AG39" s="10"/>
      <c r="AH39" s="68"/>
      <c r="AI39" s="12"/>
      <c r="AJ39" s="10"/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B40" s="71">
        <f t="shared" si="1"/>
        <v>38</v>
      </c>
      <c r="I40" s="65"/>
      <c r="J40" s="65"/>
      <c r="K40" s="65"/>
      <c r="L40" s="65"/>
      <c r="M40" s="65"/>
      <c r="N40" s="66">
        <f t="shared" si="2"/>
        <v>0</v>
      </c>
      <c r="T40" s="66">
        <f t="shared" si="0"/>
        <v>0</v>
      </c>
      <c r="Y40" s="67"/>
      <c r="AE40" s="12"/>
      <c r="AG40" s="10"/>
      <c r="AH40" s="68"/>
      <c r="AI40" s="12"/>
      <c r="AJ40" s="10"/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B41" s="71">
        <f t="shared" si="1"/>
        <v>39</v>
      </c>
      <c r="I41" s="65"/>
      <c r="J41" s="65"/>
      <c r="K41" s="65"/>
      <c r="L41" s="65"/>
      <c r="M41" s="65"/>
      <c r="N41" s="66">
        <f t="shared" si="2"/>
        <v>0</v>
      </c>
      <c r="T41" s="66">
        <f t="shared" si="0"/>
        <v>0</v>
      </c>
      <c r="Y41" s="67"/>
      <c r="AE41" s="12"/>
      <c r="AG41" s="10"/>
      <c r="AH41" s="68"/>
      <c r="AI41" s="12"/>
      <c r="AJ41" s="10"/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B42" s="71">
        <f t="shared" si="1"/>
        <v>40</v>
      </c>
      <c r="I42" s="65"/>
      <c r="J42" s="65"/>
      <c r="K42" s="65"/>
      <c r="L42" s="65"/>
      <c r="M42" s="65"/>
      <c r="N42" s="66">
        <f t="shared" si="2"/>
        <v>0</v>
      </c>
      <c r="T42" s="66">
        <f t="shared" si="0"/>
        <v>0</v>
      </c>
      <c r="Y42" s="67"/>
      <c r="AE42" s="12"/>
      <c r="AG42" s="10"/>
      <c r="AH42" s="68"/>
      <c r="AI42" s="12"/>
      <c r="AJ42" s="10"/>
      <c r="AT42"/>
      <c r="AU42"/>
      <c r="BA42">
        <f>[1]الأحياء!A42</f>
        <v>0</v>
      </c>
    </row>
    <row r="43" spans="1:53">
      <c r="A43" s="71">
        <f t="shared" si="1"/>
        <v>41</v>
      </c>
      <c r="B43" s="71">
        <f t="shared" si="1"/>
        <v>41</v>
      </c>
      <c r="I43" s="65"/>
      <c r="J43" s="65"/>
      <c r="K43" s="65"/>
      <c r="L43" s="65"/>
      <c r="M43" s="65"/>
      <c r="N43" s="66">
        <f t="shared" si="2"/>
        <v>0</v>
      </c>
      <c r="T43" s="66">
        <f t="shared" si="0"/>
        <v>0</v>
      </c>
      <c r="Y43" s="67"/>
      <c r="AE43" s="12"/>
      <c r="AG43" s="10"/>
      <c r="AH43" s="68"/>
      <c r="AI43" s="12"/>
      <c r="AJ43" s="10"/>
      <c r="AT43"/>
      <c r="AU43"/>
      <c r="BA43">
        <f>[1]الأحياء!A43</f>
        <v>0</v>
      </c>
    </row>
    <row r="44" spans="1:53">
      <c r="A44" s="71">
        <f t="shared" si="1"/>
        <v>42</v>
      </c>
      <c r="B44" s="71">
        <f t="shared" si="1"/>
        <v>42</v>
      </c>
      <c r="I44" s="65"/>
      <c r="J44" s="65"/>
      <c r="K44" s="65"/>
      <c r="L44" s="65"/>
      <c r="M44" s="65"/>
      <c r="N44" s="66">
        <f t="shared" si="2"/>
        <v>0</v>
      </c>
      <c r="T44" s="66">
        <f t="shared" si="0"/>
        <v>0</v>
      </c>
      <c r="Y44" s="67"/>
      <c r="AE44" s="12"/>
      <c r="AG44" s="10"/>
      <c r="AH44" s="68"/>
      <c r="AI44" s="12"/>
      <c r="AJ44" s="10"/>
      <c r="AT44"/>
      <c r="AU44"/>
      <c r="BA44">
        <f>[1]الأحياء!A44</f>
        <v>0</v>
      </c>
    </row>
    <row r="45" spans="1:53">
      <c r="A45" s="71">
        <f t="shared" si="1"/>
        <v>43</v>
      </c>
      <c r="B45" s="71">
        <f t="shared" si="1"/>
        <v>43</v>
      </c>
      <c r="I45" s="65"/>
      <c r="J45" s="65"/>
      <c r="K45" s="65"/>
      <c r="L45" s="65"/>
      <c r="M45" s="65"/>
      <c r="N45" s="66">
        <f t="shared" si="2"/>
        <v>0</v>
      </c>
      <c r="T45" s="66">
        <f t="shared" si="0"/>
        <v>0</v>
      </c>
      <c r="Y45" s="67"/>
      <c r="AE45" s="12"/>
      <c r="AG45" s="10"/>
      <c r="AH45" s="68"/>
      <c r="AI45" s="12"/>
      <c r="AJ45" s="10"/>
      <c r="AT45"/>
      <c r="AU45"/>
      <c r="BA45">
        <f>[1]الأحياء!A45</f>
        <v>0</v>
      </c>
    </row>
    <row r="46" spans="1:53">
      <c r="A46" s="71">
        <f t="shared" si="1"/>
        <v>44</v>
      </c>
      <c r="B46" s="71">
        <f t="shared" si="1"/>
        <v>44</v>
      </c>
      <c r="I46" s="65"/>
      <c r="J46" s="65"/>
      <c r="K46" s="65"/>
      <c r="L46" s="65"/>
      <c r="M46" s="65"/>
      <c r="N46" s="66">
        <f t="shared" si="2"/>
        <v>0</v>
      </c>
      <c r="T46" s="66">
        <f t="shared" si="0"/>
        <v>0</v>
      </c>
      <c r="Y46" s="67"/>
      <c r="AE46" s="12"/>
      <c r="AG46" s="10"/>
      <c r="AH46" s="68"/>
      <c r="AI46" s="12"/>
      <c r="AJ46" s="10"/>
      <c r="AT46"/>
      <c r="AU46"/>
      <c r="BA46">
        <f>[1]الأحياء!A46</f>
        <v>0</v>
      </c>
    </row>
    <row r="47" spans="1:53">
      <c r="A47" s="71">
        <f t="shared" si="1"/>
        <v>45</v>
      </c>
      <c r="B47" s="71">
        <f t="shared" si="1"/>
        <v>45</v>
      </c>
      <c r="I47" s="65"/>
      <c r="J47" s="65"/>
      <c r="K47" s="65"/>
      <c r="L47" s="65"/>
      <c r="M47" s="65"/>
      <c r="N47" s="66">
        <f t="shared" si="2"/>
        <v>0</v>
      </c>
      <c r="T47" s="66">
        <f t="shared" si="0"/>
        <v>0</v>
      </c>
      <c r="Y47" s="67"/>
      <c r="AE47" s="12"/>
      <c r="AG47" s="10"/>
      <c r="AH47" s="68"/>
      <c r="AI47" s="12"/>
      <c r="AJ47" s="10"/>
      <c r="AT47"/>
      <c r="AU47"/>
      <c r="BA47">
        <f>[1]الأحياء!A47</f>
        <v>0</v>
      </c>
    </row>
    <row r="48" spans="1:53">
      <c r="A48" s="71">
        <f t="shared" si="1"/>
        <v>46</v>
      </c>
      <c r="B48" s="71">
        <f t="shared" si="1"/>
        <v>46</v>
      </c>
      <c r="I48" s="65"/>
      <c r="J48" s="65"/>
      <c r="K48" s="65"/>
      <c r="L48" s="65"/>
      <c r="M48" s="65"/>
      <c r="N48" s="66">
        <f t="shared" si="2"/>
        <v>0</v>
      </c>
      <c r="T48" s="66">
        <f t="shared" si="0"/>
        <v>0</v>
      </c>
      <c r="Y48" s="67"/>
      <c r="AE48" s="12"/>
      <c r="AG48" s="10"/>
      <c r="AH48" s="68"/>
      <c r="AI48" s="12"/>
      <c r="AJ48" s="10"/>
      <c r="AT48"/>
      <c r="AU48"/>
      <c r="BA48">
        <f>[1]الأحياء!A48</f>
        <v>0</v>
      </c>
    </row>
    <row r="49" spans="1:53">
      <c r="A49" s="71">
        <f t="shared" si="1"/>
        <v>47</v>
      </c>
      <c r="B49" s="71">
        <f t="shared" si="1"/>
        <v>47</v>
      </c>
      <c r="I49" s="65"/>
      <c r="J49" s="65"/>
      <c r="K49" s="65"/>
      <c r="L49" s="65"/>
      <c r="M49" s="65"/>
      <c r="N49" s="66">
        <f t="shared" si="2"/>
        <v>0</v>
      </c>
      <c r="T49" s="66">
        <f t="shared" si="0"/>
        <v>0</v>
      </c>
      <c r="Y49" s="67"/>
      <c r="AE49" s="12"/>
      <c r="AG49" s="10"/>
      <c r="AH49" s="68"/>
      <c r="AI49" s="12"/>
      <c r="AJ49" s="10"/>
      <c r="AT49"/>
      <c r="AU49"/>
      <c r="BA49">
        <f>[1]الأحياء!A49</f>
        <v>0</v>
      </c>
    </row>
    <row r="50" spans="1:53">
      <c r="A50" s="71">
        <f t="shared" si="1"/>
        <v>48</v>
      </c>
      <c r="B50" s="71">
        <f t="shared" si="1"/>
        <v>48</v>
      </c>
      <c r="I50" s="65"/>
      <c r="J50" s="65"/>
      <c r="K50" s="65"/>
      <c r="L50" s="65"/>
      <c r="M50" s="65"/>
      <c r="N50" s="66">
        <f t="shared" si="2"/>
        <v>0</v>
      </c>
      <c r="T50" s="66">
        <f t="shared" si="0"/>
        <v>0</v>
      </c>
      <c r="Y50" s="67"/>
      <c r="AE50" s="12"/>
      <c r="AG50" s="10"/>
      <c r="AH50" s="68"/>
      <c r="AI50" s="12"/>
      <c r="AJ50" s="10"/>
      <c r="AT50"/>
      <c r="AU50"/>
      <c r="BA50">
        <f>[1]الأحياء!A50</f>
        <v>0</v>
      </c>
    </row>
    <row r="51" spans="1:53">
      <c r="A51" s="71">
        <f t="shared" si="1"/>
        <v>49</v>
      </c>
      <c r="B51" s="71">
        <f t="shared" si="1"/>
        <v>49</v>
      </c>
      <c r="I51" s="65"/>
      <c r="J51" s="65"/>
      <c r="K51" s="65"/>
      <c r="L51" s="65"/>
      <c r="M51" s="65"/>
      <c r="N51" s="66">
        <f t="shared" si="2"/>
        <v>0</v>
      </c>
      <c r="T51" s="66">
        <f t="shared" si="0"/>
        <v>0</v>
      </c>
      <c r="Y51" s="67"/>
      <c r="Z51" s="10"/>
      <c r="AA51" s="10"/>
      <c r="AB51" s="10"/>
      <c r="AC51" s="10"/>
      <c r="AD51" s="10"/>
      <c r="AG51" s="10"/>
      <c r="AH51" s="10"/>
      <c r="AJ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B52" s="71">
        <f t="shared" si="1"/>
        <v>50</v>
      </c>
      <c r="I52" s="65"/>
      <c r="J52" s="65"/>
      <c r="K52" s="65"/>
      <c r="L52" s="65"/>
      <c r="M52" s="65"/>
      <c r="N52" s="66">
        <f t="shared" si="2"/>
        <v>0</v>
      </c>
      <c r="T52" s="66">
        <f t="shared" si="0"/>
        <v>0</v>
      </c>
      <c r="Y52" s="67"/>
      <c r="Z52" s="10"/>
      <c r="AA52" s="10"/>
      <c r="AB52" s="10"/>
      <c r="AC52" s="10"/>
      <c r="AD52" s="10"/>
      <c r="AG52" s="10"/>
      <c r="AH52" s="10"/>
      <c r="AJ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B53" s="71">
        <f t="shared" si="1"/>
        <v>51</v>
      </c>
      <c r="I53" s="65"/>
      <c r="J53" s="65"/>
      <c r="K53" s="65"/>
      <c r="L53" s="65"/>
      <c r="M53" s="65"/>
      <c r="N53" s="66">
        <f t="shared" si="2"/>
        <v>0</v>
      </c>
      <c r="T53" s="66">
        <f t="shared" si="0"/>
        <v>0</v>
      </c>
      <c r="Y53" s="67"/>
      <c r="Z53" s="10"/>
      <c r="AA53" s="10"/>
      <c r="AB53" s="10"/>
      <c r="AC53" s="10"/>
      <c r="AD53" s="10"/>
      <c r="AG53" s="10"/>
      <c r="AH53" s="10"/>
      <c r="AJ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B54" s="71">
        <f t="shared" si="1"/>
        <v>52</v>
      </c>
      <c r="I54" s="65"/>
      <c r="J54" s="65"/>
      <c r="K54" s="65"/>
      <c r="L54" s="65"/>
      <c r="M54" s="65"/>
      <c r="N54" s="66">
        <f t="shared" si="2"/>
        <v>0</v>
      </c>
      <c r="T54" s="66">
        <f t="shared" si="0"/>
        <v>0</v>
      </c>
      <c r="Y54" s="67"/>
      <c r="Z54" s="10"/>
      <c r="AA54" s="10"/>
      <c r="AB54" s="10"/>
      <c r="AC54" s="10"/>
      <c r="AD54" s="10"/>
      <c r="AG54" s="10"/>
      <c r="AH54" s="10"/>
      <c r="AJ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B55" s="71">
        <f t="shared" si="1"/>
        <v>53</v>
      </c>
      <c r="I55" s="65"/>
      <c r="J55" s="65"/>
      <c r="K55" s="65"/>
      <c r="L55" s="65"/>
      <c r="M55" s="65"/>
      <c r="N55" s="66">
        <f t="shared" si="2"/>
        <v>0</v>
      </c>
      <c r="T55" s="66">
        <f t="shared" si="0"/>
        <v>0</v>
      </c>
      <c r="Y55" s="67"/>
      <c r="Z55" s="10"/>
      <c r="AA55" s="10"/>
      <c r="AB55" s="10"/>
      <c r="AC55" s="10"/>
      <c r="AD55" s="10"/>
      <c r="AG55" s="10"/>
      <c r="AH55" s="10"/>
      <c r="AJ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B56" s="71">
        <f t="shared" si="1"/>
        <v>54</v>
      </c>
      <c r="I56" s="65"/>
      <c r="J56" s="65"/>
      <c r="K56" s="65"/>
      <c r="L56" s="65"/>
      <c r="M56" s="65"/>
      <c r="N56" s="66">
        <f t="shared" si="2"/>
        <v>0</v>
      </c>
      <c r="T56" s="66">
        <f t="shared" si="0"/>
        <v>0</v>
      </c>
      <c r="Y56" s="67"/>
      <c r="Z56" s="10"/>
      <c r="AA56" s="10"/>
      <c r="AB56" s="10"/>
      <c r="AC56" s="10"/>
      <c r="AD56" s="10"/>
      <c r="AG56" s="10"/>
      <c r="AH56" s="10"/>
      <c r="AJ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B57" s="71">
        <f t="shared" si="1"/>
        <v>55</v>
      </c>
      <c r="I57" s="65"/>
      <c r="J57" s="65"/>
      <c r="K57" s="65"/>
      <c r="L57" s="65"/>
      <c r="M57" s="65"/>
      <c r="N57" s="66">
        <f t="shared" si="2"/>
        <v>0</v>
      </c>
      <c r="T57" s="66">
        <f t="shared" si="0"/>
        <v>0</v>
      </c>
      <c r="Y57" s="67"/>
      <c r="Z57" s="10"/>
      <c r="AA57" s="10"/>
      <c r="AB57" s="10"/>
      <c r="AC57" s="10"/>
      <c r="AD57" s="10"/>
      <c r="AG57" s="10"/>
      <c r="AH57" s="10"/>
      <c r="AJ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B58" s="71">
        <f t="shared" si="1"/>
        <v>56</v>
      </c>
      <c r="I58" s="65"/>
      <c r="J58" s="65"/>
      <c r="K58" s="65"/>
      <c r="L58" s="65"/>
      <c r="M58" s="65"/>
      <c r="N58" s="66">
        <f t="shared" si="2"/>
        <v>0</v>
      </c>
      <c r="T58" s="66">
        <f t="shared" si="0"/>
        <v>0</v>
      </c>
      <c r="Y58" s="67"/>
      <c r="Z58" s="10"/>
      <c r="AA58" s="10"/>
      <c r="AB58" s="10"/>
      <c r="AC58" s="10"/>
      <c r="AD58" s="10"/>
      <c r="AG58" s="10"/>
      <c r="AH58" s="10"/>
      <c r="AJ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B59" s="71">
        <f t="shared" si="1"/>
        <v>57</v>
      </c>
      <c r="I59" s="65"/>
      <c r="J59" s="65"/>
      <c r="K59" s="65"/>
      <c r="L59" s="65"/>
      <c r="M59" s="65"/>
      <c r="N59" s="66">
        <f t="shared" si="2"/>
        <v>0</v>
      </c>
      <c r="T59" s="66">
        <f t="shared" si="0"/>
        <v>0</v>
      </c>
      <c r="Y59" s="67"/>
      <c r="Z59" s="10"/>
      <c r="AA59" s="10"/>
      <c r="AB59" s="10"/>
      <c r="AC59" s="10"/>
      <c r="AD59" s="10"/>
      <c r="AG59" s="10"/>
      <c r="AH59" s="10"/>
      <c r="AJ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B60" s="71">
        <f t="shared" si="1"/>
        <v>58</v>
      </c>
      <c r="I60" s="65"/>
      <c r="J60" s="65"/>
      <c r="K60" s="65"/>
      <c r="L60" s="65"/>
      <c r="M60" s="65"/>
      <c r="N60" s="66">
        <f t="shared" si="2"/>
        <v>0</v>
      </c>
      <c r="T60" s="66">
        <f t="shared" si="0"/>
        <v>0</v>
      </c>
      <c r="Y60" s="67"/>
      <c r="Z60" s="10"/>
      <c r="AA60" s="10"/>
      <c r="AB60" s="10"/>
      <c r="AC60" s="10"/>
      <c r="AD60" s="10"/>
      <c r="AG60" s="10"/>
      <c r="AH60" s="10"/>
      <c r="AJ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B61" s="71">
        <f t="shared" si="1"/>
        <v>59</v>
      </c>
      <c r="I61" s="65"/>
      <c r="J61" s="65"/>
      <c r="K61" s="65"/>
      <c r="L61" s="65"/>
      <c r="M61" s="65"/>
      <c r="N61" s="66">
        <f t="shared" si="2"/>
        <v>0</v>
      </c>
      <c r="T61" s="66">
        <f t="shared" si="0"/>
        <v>0</v>
      </c>
      <c r="Y61" s="67"/>
      <c r="Z61" s="10"/>
      <c r="AA61" s="10"/>
      <c r="AB61" s="10"/>
      <c r="AC61" s="10"/>
      <c r="AD61" s="10"/>
      <c r="AG61" s="10"/>
      <c r="AH61" s="10"/>
      <c r="AJ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B62" s="71">
        <f t="shared" si="1"/>
        <v>60</v>
      </c>
      <c r="I62" s="65"/>
      <c r="J62" s="65"/>
      <c r="K62" s="65"/>
      <c r="L62" s="65"/>
      <c r="M62" s="65"/>
      <c r="N62" s="66">
        <f t="shared" si="2"/>
        <v>0</v>
      </c>
      <c r="T62" s="66">
        <f t="shared" si="0"/>
        <v>0</v>
      </c>
      <c r="Y62" s="67"/>
      <c r="Z62" s="10"/>
      <c r="AA62" s="10"/>
      <c r="AB62" s="10"/>
      <c r="AC62" s="10"/>
      <c r="AD62" s="10"/>
      <c r="AG62" s="10"/>
      <c r="AH62" s="10"/>
      <c r="AJ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B63" s="71">
        <f t="shared" si="1"/>
        <v>61</v>
      </c>
      <c r="I63" s="65"/>
      <c r="J63" s="65"/>
      <c r="K63" s="65"/>
      <c r="L63" s="65"/>
      <c r="M63" s="65"/>
      <c r="N63" s="66">
        <f t="shared" si="2"/>
        <v>0</v>
      </c>
      <c r="T63" s="66">
        <f t="shared" si="0"/>
        <v>0</v>
      </c>
      <c r="Y63" s="67"/>
      <c r="Z63" s="10"/>
      <c r="AA63" s="10"/>
      <c r="AB63" s="10"/>
      <c r="AC63" s="10"/>
      <c r="AD63" s="10"/>
      <c r="AG63" s="10"/>
      <c r="AH63" s="10"/>
      <c r="AJ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B64" s="71">
        <f t="shared" si="1"/>
        <v>62</v>
      </c>
      <c r="I64" s="65"/>
      <c r="J64" s="65"/>
      <c r="K64" s="65"/>
      <c r="L64" s="65"/>
      <c r="M64" s="65"/>
      <c r="N64" s="66">
        <f t="shared" si="2"/>
        <v>0</v>
      </c>
      <c r="T64" s="66">
        <f t="shared" si="0"/>
        <v>0</v>
      </c>
      <c r="Y64" s="67"/>
      <c r="Z64" s="10"/>
      <c r="AA64" s="10"/>
      <c r="AB64" s="10"/>
      <c r="AC64" s="10"/>
      <c r="AD64" s="10"/>
      <c r="AG64" s="10"/>
      <c r="AH64" s="10"/>
      <c r="AJ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B65" s="71">
        <f t="shared" si="1"/>
        <v>63</v>
      </c>
      <c r="I65" s="65"/>
      <c r="J65" s="65"/>
      <c r="K65" s="65"/>
      <c r="L65" s="65"/>
      <c r="M65" s="65"/>
      <c r="N65" s="66">
        <f t="shared" si="2"/>
        <v>0</v>
      </c>
      <c r="T65" s="66">
        <f t="shared" si="0"/>
        <v>0</v>
      </c>
      <c r="Y65" s="67"/>
      <c r="Z65" s="10"/>
      <c r="AA65" s="10"/>
      <c r="AB65" s="10"/>
      <c r="AC65" s="10"/>
      <c r="AD65" s="10"/>
      <c r="AG65" s="10"/>
      <c r="AH65" s="10"/>
      <c r="AJ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B66" s="71">
        <f t="shared" si="1"/>
        <v>64</v>
      </c>
      <c r="I66" s="65"/>
      <c r="J66" s="65"/>
      <c r="K66" s="65"/>
      <c r="L66" s="65"/>
      <c r="M66" s="65"/>
      <c r="N66" s="66">
        <f t="shared" si="2"/>
        <v>0</v>
      </c>
      <c r="T66" s="66">
        <f t="shared" si="0"/>
        <v>0</v>
      </c>
      <c r="Y66" s="67"/>
      <c r="Z66" s="10"/>
      <c r="AA66" s="10"/>
      <c r="AB66" s="10"/>
      <c r="AC66" s="10"/>
      <c r="AD66" s="10"/>
      <c r="AG66" s="10"/>
      <c r="AH66" s="10"/>
      <c r="AJ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B67" s="71">
        <f t="shared" si="1"/>
        <v>65</v>
      </c>
      <c r="I67" s="65"/>
      <c r="J67" s="65"/>
      <c r="K67" s="65"/>
      <c r="L67" s="65"/>
      <c r="M67" s="65"/>
      <c r="N67" s="66">
        <f t="shared" si="2"/>
        <v>0</v>
      </c>
      <c r="T67" s="66">
        <f t="shared" ref="T67:T130" si="3">U67+V67+W67+X67+Y67</f>
        <v>0</v>
      </c>
      <c r="Y67" s="67"/>
      <c r="Z67" s="10"/>
      <c r="AA67" s="10"/>
      <c r="AB67" s="10"/>
      <c r="AC67" s="10"/>
      <c r="AD67" s="10"/>
      <c r="AG67" s="10"/>
      <c r="AH67" s="10"/>
      <c r="AJ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B68" s="71">
        <f t="shared" si="1"/>
        <v>66</v>
      </c>
      <c r="I68" s="65"/>
      <c r="J68" s="65"/>
      <c r="K68" s="65"/>
      <c r="L68" s="65"/>
      <c r="M68" s="65"/>
      <c r="N68" s="66">
        <f t="shared" si="2"/>
        <v>0</v>
      </c>
      <c r="T68" s="66">
        <f t="shared" si="3"/>
        <v>0</v>
      </c>
      <c r="Y68" s="67"/>
      <c r="Z68" s="10"/>
      <c r="AA68" s="10"/>
      <c r="AB68" s="10"/>
      <c r="AC68" s="10"/>
      <c r="AD68" s="10"/>
      <c r="AG68" s="10"/>
      <c r="AH68" s="10"/>
      <c r="AJ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B132" si="4">A68+1</f>
        <v>67</v>
      </c>
      <c r="B69" s="71">
        <f t="shared" si="4"/>
        <v>67</v>
      </c>
      <c r="I69" s="65"/>
      <c r="J69" s="65"/>
      <c r="K69" s="65"/>
      <c r="L69" s="65"/>
      <c r="M69" s="65"/>
      <c r="N69" s="66">
        <f t="shared" si="2"/>
        <v>0</v>
      </c>
      <c r="T69" s="66">
        <f t="shared" si="3"/>
        <v>0</v>
      </c>
      <c r="Y69" s="67"/>
      <c r="Z69" s="10"/>
      <c r="AA69" s="10"/>
      <c r="AB69" s="10"/>
      <c r="AC69" s="10"/>
      <c r="AD69" s="10"/>
      <c r="AG69" s="10"/>
      <c r="AH69" s="10"/>
      <c r="AJ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4"/>
        <v>68</v>
      </c>
      <c r="B70" s="71">
        <f t="shared" si="4"/>
        <v>68</v>
      </c>
      <c r="I70" s="65"/>
      <c r="J70" s="65"/>
      <c r="K70" s="65"/>
      <c r="L70" s="65"/>
      <c r="M70" s="65"/>
      <c r="N70" s="66">
        <f t="shared" si="2"/>
        <v>0</v>
      </c>
      <c r="T70" s="66">
        <f t="shared" si="3"/>
        <v>0</v>
      </c>
      <c r="Y70" s="67"/>
      <c r="Z70" s="10"/>
      <c r="AA70" s="10"/>
      <c r="AB70" s="10"/>
      <c r="AC70" s="10"/>
      <c r="AD70" s="10"/>
      <c r="AG70" s="10"/>
      <c r="AH70" s="10"/>
      <c r="AJ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4"/>
        <v>69</v>
      </c>
      <c r="B71" s="71">
        <f t="shared" si="4"/>
        <v>69</v>
      </c>
      <c r="I71" s="65"/>
      <c r="J71" s="65"/>
      <c r="K71" s="65"/>
      <c r="L71" s="65"/>
      <c r="M71" s="65"/>
      <c r="N71" s="66">
        <f t="shared" si="2"/>
        <v>0</v>
      </c>
      <c r="T71" s="66">
        <f t="shared" si="3"/>
        <v>0</v>
      </c>
      <c r="Y71" s="67"/>
      <c r="Z71" s="10"/>
      <c r="AA71" s="10"/>
      <c r="AB71" s="10"/>
      <c r="AC71" s="10"/>
      <c r="AD71" s="10"/>
      <c r="AG71" s="10"/>
      <c r="AH71" s="10"/>
      <c r="AJ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4"/>
        <v>70</v>
      </c>
      <c r="B72" s="71">
        <f t="shared" si="4"/>
        <v>70</v>
      </c>
      <c r="I72" s="65"/>
      <c r="J72" s="65"/>
      <c r="K72" s="65"/>
      <c r="L72" s="65"/>
      <c r="M72" s="65"/>
      <c r="N72" s="66">
        <f t="shared" si="2"/>
        <v>0</v>
      </c>
      <c r="T72" s="66">
        <f t="shared" si="3"/>
        <v>0</v>
      </c>
      <c r="Y72" s="67"/>
      <c r="Z72" s="10"/>
      <c r="AA72" s="10"/>
      <c r="AB72" s="10"/>
      <c r="AC72" s="10"/>
      <c r="AD72" s="10"/>
      <c r="AG72" s="10"/>
      <c r="AH72" s="10"/>
      <c r="AJ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4"/>
        <v>71</v>
      </c>
      <c r="B73" s="71">
        <f t="shared" si="4"/>
        <v>71</v>
      </c>
      <c r="I73" s="65"/>
      <c r="J73" s="65"/>
      <c r="K73" s="65"/>
      <c r="L73" s="65"/>
      <c r="M73" s="65"/>
      <c r="N73" s="66">
        <f t="shared" si="2"/>
        <v>0</v>
      </c>
      <c r="T73" s="66">
        <f t="shared" si="3"/>
        <v>0</v>
      </c>
      <c r="Y73" s="67"/>
      <c r="Z73" s="10"/>
      <c r="AA73" s="10"/>
      <c r="AB73" s="10"/>
      <c r="AC73" s="10"/>
      <c r="AD73" s="10"/>
      <c r="AG73" s="10"/>
      <c r="AH73" s="10"/>
      <c r="AJ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4"/>
        <v>72</v>
      </c>
      <c r="B74" s="71">
        <f t="shared" si="4"/>
        <v>72</v>
      </c>
      <c r="I74" s="65"/>
      <c r="J74" s="65"/>
      <c r="K74" s="65"/>
      <c r="L74" s="65"/>
      <c r="M74" s="65"/>
      <c r="N74" s="66">
        <f t="shared" si="2"/>
        <v>0</v>
      </c>
      <c r="T74" s="66">
        <f t="shared" si="3"/>
        <v>0</v>
      </c>
      <c r="Y74" s="67"/>
      <c r="Z74" s="10"/>
      <c r="AA74" s="10"/>
      <c r="AB74" s="10"/>
      <c r="AC74" s="10"/>
      <c r="AD74" s="10"/>
      <c r="AG74" s="10"/>
      <c r="AH74" s="10"/>
      <c r="AJ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4"/>
        <v>73</v>
      </c>
      <c r="B75" s="71">
        <f t="shared" si="4"/>
        <v>73</v>
      </c>
      <c r="I75" s="65"/>
      <c r="J75" s="65"/>
      <c r="K75" s="65"/>
      <c r="L75" s="65"/>
      <c r="M75" s="65"/>
      <c r="N75" s="66">
        <f t="shared" si="2"/>
        <v>0</v>
      </c>
      <c r="T75" s="66">
        <f t="shared" si="3"/>
        <v>0</v>
      </c>
      <c r="Y75" s="67"/>
      <c r="Z75" s="10"/>
      <c r="AA75" s="10"/>
      <c r="AB75" s="10"/>
      <c r="AC75" s="10"/>
      <c r="AD75" s="10"/>
      <c r="AG75" s="10"/>
      <c r="AH75" s="10"/>
      <c r="AJ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4"/>
        <v>74</v>
      </c>
      <c r="B76" s="71">
        <f t="shared" si="4"/>
        <v>74</v>
      </c>
      <c r="I76" s="65"/>
      <c r="J76" s="65"/>
      <c r="K76" s="65"/>
      <c r="L76" s="65"/>
      <c r="M76" s="65"/>
      <c r="N76" s="66">
        <f t="shared" si="2"/>
        <v>0</v>
      </c>
      <c r="T76" s="66">
        <f t="shared" si="3"/>
        <v>0</v>
      </c>
      <c r="Y76" s="67"/>
      <c r="Z76" s="10"/>
      <c r="AA76" s="10"/>
      <c r="AB76" s="10"/>
      <c r="AC76" s="10"/>
      <c r="AD76" s="10"/>
      <c r="AG76" s="10"/>
      <c r="AH76" s="10"/>
      <c r="AJ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4"/>
        <v>75</v>
      </c>
      <c r="B77" s="71">
        <f t="shared" si="4"/>
        <v>75</v>
      </c>
      <c r="I77" s="65"/>
      <c r="J77" s="65"/>
      <c r="K77" s="65"/>
      <c r="L77" s="65"/>
      <c r="M77" s="65"/>
      <c r="N77" s="66">
        <f t="shared" ref="N77:N140" si="5">O77+P77+Q77+R77+S77</f>
        <v>0</v>
      </c>
      <c r="T77" s="66">
        <f t="shared" si="3"/>
        <v>0</v>
      </c>
      <c r="Y77" s="67"/>
      <c r="Z77" s="10"/>
      <c r="AA77" s="10"/>
      <c r="AB77" s="10"/>
      <c r="AC77" s="10"/>
      <c r="AD77" s="10"/>
      <c r="AG77" s="10"/>
      <c r="AH77" s="10"/>
      <c r="AJ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4"/>
        <v>76</v>
      </c>
      <c r="B78" s="71">
        <f t="shared" si="4"/>
        <v>76</v>
      </c>
      <c r="I78" s="65"/>
      <c r="J78" s="65"/>
      <c r="K78" s="65"/>
      <c r="L78" s="65"/>
      <c r="M78" s="65"/>
      <c r="N78" s="66">
        <f t="shared" si="5"/>
        <v>0</v>
      </c>
      <c r="T78" s="66">
        <f t="shared" si="3"/>
        <v>0</v>
      </c>
      <c r="Y78" s="67"/>
      <c r="Z78" s="10"/>
      <c r="AA78" s="10"/>
      <c r="AB78" s="10"/>
      <c r="AC78" s="10"/>
      <c r="AD78" s="10"/>
      <c r="AG78" s="10"/>
      <c r="AH78" s="10"/>
      <c r="AJ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4"/>
        <v>77</v>
      </c>
      <c r="B79" s="71">
        <f t="shared" si="4"/>
        <v>77</v>
      </c>
      <c r="I79" s="65"/>
      <c r="J79" s="65"/>
      <c r="K79" s="65"/>
      <c r="L79" s="65"/>
      <c r="M79" s="65"/>
      <c r="N79" s="66">
        <f t="shared" si="5"/>
        <v>0</v>
      </c>
      <c r="T79" s="66">
        <f t="shared" si="3"/>
        <v>0</v>
      </c>
      <c r="Y79" s="67"/>
      <c r="Z79" s="10"/>
      <c r="AA79" s="10"/>
      <c r="AB79" s="10"/>
      <c r="AC79" s="10"/>
      <c r="AD79" s="10"/>
      <c r="AG79" s="10"/>
      <c r="AH79" s="10"/>
      <c r="AJ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4"/>
        <v>78</v>
      </c>
      <c r="B80" s="71">
        <f t="shared" si="4"/>
        <v>78</v>
      </c>
      <c r="I80" s="65"/>
      <c r="J80" s="65"/>
      <c r="K80" s="65"/>
      <c r="L80" s="65"/>
      <c r="M80" s="65"/>
      <c r="N80" s="66">
        <f t="shared" si="5"/>
        <v>0</v>
      </c>
      <c r="T80" s="66">
        <f t="shared" si="3"/>
        <v>0</v>
      </c>
      <c r="Y80" s="67"/>
      <c r="Z80" s="10"/>
      <c r="AA80" s="10"/>
      <c r="AB80" s="10"/>
      <c r="AC80" s="10"/>
      <c r="AD80" s="10"/>
      <c r="AG80" s="10"/>
      <c r="AH80" s="10"/>
      <c r="AJ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4"/>
        <v>79</v>
      </c>
      <c r="B81" s="71">
        <f t="shared" si="4"/>
        <v>79</v>
      </c>
      <c r="I81" s="65"/>
      <c r="J81" s="65"/>
      <c r="K81" s="65"/>
      <c r="L81" s="65"/>
      <c r="M81" s="65"/>
      <c r="N81" s="66">
        <f t="shared" si="5"/>
        <v>0</v>
      </c>
      <c r="T81" s="66">
        <f t="shared" si="3"/>
        <v>0</v>
      </c>
      <c r="Y81" s="67"/>
      <c r="Z81" s="10"/>
      <c r="AA81" s="10"/>
      <c r="AB81" s="10"/>
      <c r="AC81" s="10"/>
      <c r="AD81" s="10"/>
      <c r="AG81" s="10"/>
      <c r="AH81" s="10"/>
      <c r="AJ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4"/>
        <v>80</v>
      </c>
      <c r="B82" s="71">
        <f t="shared" si="4"/>
        <v>80</v>
      </c>
      <c r="I82" s="65"/>
      <c r="J82" s="65"/>
      <c r="K82" s="65"/>
      <c r="L82" s="65"/>
      <c r="M82" s="65"/>
      <c r="N82" s="66">
        <f t="shared" si="5"/>
        <v>0</v>
      </c>
      <c r="T82" s="66">
        <f t="shared" si="3"/>
        <v>0</v>
      </c>
      <c r="Y82" s="67"/>
      <c r="Z82" s="10"/>
      <c r="AA82" s="10"/>
      <c r="AB82" s="10"/>
      <c r="AC82" s="10"/>
      <c r="AD82" s="10"/>
      <c r="AG82" s="10"/>
      <c r="AH82" s="10"/>
      <c r="AJ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4"/>
        <v>81</v>
      </c>
      <c r="B83" s="71">
        <f t="shared" si="4"/>
        <v>81</v>
      </c>
      <c r="I83" s="65"/>
      <c r="J83" s="65"/>
      <c r="K83" s="65"/>
      <c r="L83" s="65"/>
      <c r="M83" s="65"/>
      <c r="N83" s="66">
        <f t="shared" si="5"/>
        <v>0</v>
      </c>
      <c r="T83" s="66">
        <f t="shared" si="3"/>
        <v>0</v>
      </c>
      <c r="Y83" s="67"/>
      <c r="Z83" s="10"/>
      <c r="AA83" s="10"/>
      <c r="AB83" s="10"/>
      <c r="AC83" s="10"/>
      <c r="AD83" s="10"/>
      <c r="AG83" s="10"/>
      <c r="AH83" s="10"/>
      <c r="AJ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4"/>
        <v>82</v>
      </c>
      <c r="B84" s="71">
        <f t="shared" si="4"/>
        <v>82</v>
      </c>
      <c r="I84" s="65"/>
      <c r="J84" s="65"/>
      <c r="K84" s="65"/>
      <c r="L84" s="65"/>
      <c r="M84" s="65"/>
      <c r="N84" s="66">
        <f t="shared" si="5"/>
        <v>0</v>
      </c>
      <c r="T84" s="66">
        <f t="shared" si="3"/>
        <v>0</v>
      </c>
      <c r="Y84" s="67"/>
      <c r="Z84" s="10"/>
      <c r="AA84" s="10"/>
      <c r="AB84" s="10"/>
      <c r="AC84" s="10"/>
      <c r="AD84" s="10"/>
      <c r="AG84" s="10"/>
      <c r="AH84" s="10"/>
      <c r="AJ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4"/>
        <v>83</v>
      </c>
      <c r="B85" s="71">
        <f t="shared" si="4"/>
        <v>83</v>
      </c>
      <c r="I85" s="65"/>
      <c r="J85" s="65"/>
      <c r="K85" s="65"/>
      <c r="L85" s="65"/>
      <c r="M85" s="65"/>
      <c r="N85" s="66">
        <f t="shared" si="5"/>
        <v>0</v>
      </c>
      <c r="T85" s="66">
        <f t="shared" si="3"/>
        <v>0</v>
      </c>
      <c r="Y85" s="67"/>
      <c r="Z85" s="10"/>
      <c r="AA85" s="10"/>
      <c r="AB85" s="10"/>
      <c r="AC85" s="10"/>
      <c r="AD85" s="10"/>
      <c r="AG85" s="10"/>
      <c r="AH85" s="10"/>
      <c r="AJ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4"/>
        <v>84</v>
      </c>
      <c r="B86" s="71">
        <f t="shared" si="4"/>
        <v>84</v>
      </c>
      <c r="I86" s="65"/>
      <c r="J86" s="65"/>
      <c r="K86" s="65"/>
      <c r="L86" s="65"/>
      <c r="M86" s="65"/>
      <c r="N86" s="66">
        <f t="shared" si="5"/>
        <v>0</v>
      </c>
      <c r="T86" s="66">
        <f t="shared" si="3"/>
        <v>0</v>
      </c>
      <c r="Y86" s="67"/>
      <c r="Z86" s="10"/>
      <c r="AA86" s="10"/>
      <c r="AB86" s="10"/>
      <c r="AC86" s="10"/>
      <c r="AD86" s="10"/>
      <c r="AG86" s="10"/>
      <c r="AH86" s="10"/>
      <c r="AJ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4"/>
        <v>85</v>
      </c>
      <c r="B87" s="71">
        <f t="shared" si="4"/>
        <v>85</v>
      </c>
      <c r="I87" s="65"/>
      <c r="J87" s="65"/>
      <c r="K87" s="65"/>
      <c r="L87" s="65"/>
      <c r="M87" s="65"/>
      <c r="N87" s="66">
        <f t="shared" si="5"/>
        <v>0</v>
      </c>
      <c r="T87" s="66">
        <f t="shared" si="3"/>
        <v>0</v>
      </c>
      <c r="Y87" s="67"/>
      <c r="Z87" s="10"/>
      <c r="AA87" s="10"/>
      <c r="AB87" s="10"/>
      <c r="AC87" s="10"/>
      <c r="AD87" s="10"/>
      <c r="AG87" s="10"/>
      <c r="AH87" s="10"/>
      <c r="AJ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4"/>
        <v>86</v>
      </c>
      <c r="B88" s="71">
        <f t="shared" si="4"/>
        <v>86</v>
      </c>
      <c r="I88" s="65"/>
      <c r="J88" s="65"/>
      <c r="K88" s="65"/>
      <c r="L88" s="65"/>
      <c r="M88" s="65"/>
      <c r="N88" s="66">
        <f t="shared" si="5"/>
        <v>0</v>
      </c>
      <c r="T88" s="66">
        <f t="shared" si="3"/>
        <v>0</v>
      </c>
      <c r="Y88" s="67"/>
      <c r="Z88" s="10"/>
      <c r="AA88" s="10"/>
      <c r="AB88" s="10"/>
      <c r="AC88" s="10"/>
      <c r="AD88" s="10"/>
      <c r="AG88" s="10"/>
      <c r="AH88" s="10"/>
      <c r="AJ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4"/>
        <v>87</v>
      </c>
      <c r="B89" s="71">
        <f t="shared" si="4"/>
        <v>87</v>
      </c>
      <c r="I89" s="65"/>
      <c r="J89" s="65"/>
      <c r="K89" s="65"/>
      <c r="L89" s="65"/>
      <c r="M89" s="65"/>
      <c r="N89" s="66">
        <f t="shared" si="5"/>
        <v>0</v>
      </c>
      <c r="T89" s="66">
        <f t="shared" si="3"/>
        <v>0</v>
      </c>
      <c r="Y89" s="67"/>
      <c r="Z89" s="10"/>
      <c r="AA89" s="10"/>
      <c r="AB89" s="10"/>
      <c r="AC89" s="10"/>
      <c r="AD89" s="10"/>
      <c r="AG89" s="10"/>
      <c r="AH89" s="10"/>
      <c r="AJ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4"/>
        <v>88</v>
      </c>
      <c r="B90" s="71">
        <f t="shared" si="4"/>
        <v>88</v>
      </c>
      <c r="I90" s="65"/>
      <c r="J90" s="65"/>
      <c r="K90" s="65"/>
      <c r="L90" s="65"/>
      <c r="M90" s="65"/>
      <c r="N90" s="66">
        <f t="shared" si="5"/>
        <v>0</v>
      </c>
      <c r="T90" s="66">
        <f t="shared" si="3"/>
        <v>0</v>
      </c>
      <c r="Y90" s="67"/>
      <c r="Z90" s="10"/>
      <c r="AA90" s="10"/>
      <c r="AB90" s="10"/>
      <c r="AC90" s="10"/>
      <c r="AD90" s="10"/>
      <c r="AG90" s="10"/>
      <c r="AH90" s="10"/>
      <c r="AJ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4"/>
        <v>89</v>
      </c>
      <c r="B91" s="71">
        <f t="shared" si="4"/>
        <v>89</v>
      </c>
      <c r="I91" s="65"/>
      <c r="J91" s="65"/>
      <c r="K91" s="65"/>
      <c r="L91" s="65"/>
      <c r="M91" s="65"/>
      <c r="N91" s="66">
        <f t="shared" si="5"/>
        <v>0</v>
      </c>
      <c r="T91" s="66">
        <f t="shared" si="3"/>
        <v>0</v>
      </c>
      <c r="Y91" s="67"/>
      <c r="Z91" s="10"/>
      <c r="AA91" s="10"/>
      <c r="AB91" s="10"/>
      <c r="AC91" s="10"/>
      <c r="AD91" s="10"/>
      <c r="AG91" s="10"/>
      <c r="AH91" s="10"/>
      <c r="AJ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4"/>
        <v>90</v>
      </c>
      <c r="B92" s="71">
        <f t="shared" si="4"/>
        <v>90</v>
      </c>
      <c r="I92" s="65"/>
      <c r="J92" s="65"/>
      <c r="K92" s="65"/>
      <c r="L92" s="65"/>
      <c r="M92" s="65"/>
      <c r="N92" s="66">
        <f t="shared" si="5"/>
        <v>0</v>
      </c>
      <c r="T92" s="66">
        <f t="shared" si="3"/>
        <v>0</v>
      </c>
      <c r="Y92" s="67"/>
      <c r="Z92" s="10"/>
      <c r="AA92" s="10"/>
      <c r="AB92" s="10"/>
      <c r="AC92" s="10"/>
      <c r="AD92" s="10"/>
      <c r="AG92" s="10"/>
      <c r="AH92" s="10"/>
      <c r="AJ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4"/>
        <v>91</v>
      </c>
      <c r="B93" s="71">
        <f t="shared" si="4"/>
        <v>91</v>
      </c>
      <c r="I93" s="65"/>
      <c r="J93" s="65"/>
      <c r="K93" s="65"/>
      <c r="L93" s="65"/>
      <c r="M93" s="65"/>
      <c r="N93" s="66">
        <f t="shared" si="5"/>
        <v>0</v>
      </c>
      <c r="T93" s="66">
        <f t="shared" si="3"/>
        <v>0</v>
      </c>
      <c r="Y93" s="67"/>
      <c r="Z93" s="10"/>
      <c r="AA93" s="10"/>
      <c r="AB93" s="10"/>
      <c r="AC93" s="10"/>
      <c r="AD93" s="10"/>
      <c r="AG93" s="10"/>
      <c r="AH93" s="10"/>
      <c r="AJ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4"/>
        <v>92</v>
      </c>
      <c r="B94" s="71">
        <f t="shared" si="4"/>
        <v>92</v>
      </c>
      <c r="I94" s="65"/>
      <c r="J94" s="65"/>
      <c r="K94" s="65"/>
      <c r="L94" s="65"/>
      <c r="M94" s="65"/>
      <c r="N94" s="66">
        <f t="shared" si="5"/>
        <v>0</v>
      </c>
      <c r="T94" s="66">
        <f t="shared" si="3"/>
        <v>0</v>
      </c>
      <c r="Y94" s="67"/>
      <c r="Z94" s="10"/>
      <c r="AA94" s="10"/>
      <c r="AB94" s="10"/>
      <c r="AC94" s="10"/>
      <c r="AD94" s="10"/>
      <c r="AG94" s="10"/>
      <c r="AH94" s="10"/>
      <c r="AJ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4"/>
        <v>93</v>
      </c>
      <c r="B95" s="71">
        <f t="shared" si="4"/>
        <v>93</v>
      </c>
      <c r="I95" s="65"/>
      <c r="J95" s="65"/>
      <c r="K95" s="65"/>
      <c r="L95" s="65"/>
      <c r="M95" s="65"/>
      <c r="N95" s="66">
        <f t="shared" si="5"/>
        <v>0</v>
      </c>
      <c r="T95" s="66">
        <f t="shared" si="3"/>
        <v>0</v>
      </c>
      <c r="Y95" s="67"/>
      <c r="Z95" s="10"/>
      <c r="AA95" s="10"/>
      <c r="AB95" s="10"/>
      <c r="AC95" s="10"/>
      <c r="AD95" s="10"/>
      <c r="AG95" s="10"/>
      <c r="AH95" s="10"/>
      <c r="AJ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4"/>
        <v>94</v>
      </c>
      <c r="B96" s="71">
        <f t="shared" si="4"/>
        <v>94</v>
      </c>
      <c r="I96" s="65"/>
      <c r="J96" s="65"/>
      <c r="K96" s="65"/>
      <c r="L96" s="65"/>
      <c r="M96" s="65"/>
      <c r="N96" s="66">
        <f t="shared" si="5"/>
        <v>0</v>
      </c>
      <c r="T96" s="66">
        <f t="shared" si="3"/>
        <v>0</v>
      </c>
      <c r="Y96" s="67"/>
      <c r="Z96" s="10"/>
      <c r="AA96" s="10"/>
      <c r="AB96" s="10"/>
      <c r="AC96" s="10"/>
      <c r="AD96" s="10"/>
      <c r="AG96" s="10"/>
      <c r="AH96" s="10"/>
      <c r="AJ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4"/>
        <v>95</v>
      </c>
      <c r="B97" s="71">
        <f t="shared" si="4"/>
        <v>95</v>
      </c>
      <c r="I97" s="65"/>
      <c r="J97" s="65"/>
      <c r="K97" s="65"/>
      <c r="L97" s="65"/>
      <c r="M97" s="65"/>
      <c r="N97" s="66">
        <f t="shared" si="5"/>
        <v>0</v>
      </c>
      <c r="T97" s="66">
        <f t="shared" si="3"/>
        <v>0</v>
      </c>
      <c r="Y97" s="67"/>
      <c r="Z97" s="10"/>
      <c r="AA97" s="10"/>
      <c r="AB97" s="10"/>
      <c r="AC97" s="10"/>
      <c r="AD97" s="10"/>
      <c r="AG97" s="10"/>
      <c r="AH97" s="10"/>
      <c r="AJ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4"/>
        <v>96</v>
      </c>
      <c r="B98" s="71">
        <f t="shared" si="4"/>
        <v>96</v>
      </c>
      <c r="I98" s="65"/>
      <c r="J98" s="65"/>
      <c r="K98" s="65"/>
      <c r="L98" s="65"/>
      <c r="M98" s="65"/>
      <c r="N98" s="66">
        <f t="shared" si="5"/>
        <v>0</v>
      </c>
      <c r="T98" s="66">
        <f t="shared" si="3"/>
        <v>0</v>
      </c>
      <c r="Y98" s="67"/>
      <c r="Z98" s="10"/>
      <c r="AA98" s="10"/>
      <c r="AB98" s="10"/>
      <c r="AC98" s="10"/>
      <c r="AD98" s="10"/>
      <c r="AG98" s="10"/>
      <c r="AH98" s="10"/>
      <c r="AJ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4"/>
        <v>97</v>
      </c>
      <c r="B99" s="71">
        <f t="shared" si="4"/>
        <v>97</v>
      </c>
      <c r="I99" s="65"/>
      <c r="J99" s="65"/>
      <c r="K99" s="65"/>
      <c r="L99" s="65"/>
      <c r="M99" s="65"/>
      <c r="N99" s="66">
        <f t="shared" si="5"/>
        <v>0</v>
      </c>
      <c r="T99" s="66">
        <f t="shared" si="3"/>
        <v>0</v>
      </c>
      <c r="Y99" s="67"/>
      <c r="Z99" s="10"/>
      <c r="AA99" s="10"/>
      <c r="AB99" s="10"/>
      <c r="AC99" s="10"/>
      <c r="AD99" s="10"/>
      <c r="AG99" s="10"/>
      <c r="AH99" s="10"/>
      <c r="AJ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4"/>
        <v>98</v>
      </c>
      <c r="B100" s="71">
        <f t="shared" si="4"/>
        <v>98</v>
      </c>
      <c r="I100" s="65"/>
      <c r="J100" s="65"/>
      <c r="K100" s="65"/>
      <c r="L100" s="65"/>
      <c r="M100" s="65"/>
      <c r="N100" s="66">
        <f t="shared" si="5"/>
        <v>0</v>
      </c>
      <c r="T100" s="66">
        <f t="shared" si="3"/>
        <v>0</v>
      </c>
      <c r="Y100" s="67"/>
      <c r="Z100" s="10"/>
      <c r="AA100" s="10"/>
      <c r="AB100" s="10"/>
      <c r="AC100" s="10"/>
      <c r="AD100" s="10"/>
      <c r="AG100" s="10"/>
      <c r="AH100" s="10"/>
      <c r="AJ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4"/>
        <v>99</v>
      </c>
      <c r="B101" s="71">
        <f t="shared" si="4"/>
        <v>99</v>
      </c>
      <c r="I101" s="65"/>
      <c r="J101" s="65"/>
      <c r="K101" s="65"/>
      <c r="L101" s="65"/>
      <c r="M101" s="65"/>
      <c r="N101" s="66">
        <f t="shared" si="5"/>
        <v>0</v>
      </c>
      <c r="T101" s="66">
        <f t="shared" si="3"/>
        <v>0</v>
      </c>
      <c r="Y101" s="67"/>
      <c r="Z101" s="10"/>
      <c r="AA101" s="10"/>
      <c r="AB101" s="10"/>
      <c r="AC101" s="10"/>
      <c r="AD101" s="10"/>
      <c r="AG101" s="10"/>
      <c r="AH101" s="10"/>
      <c r="AJ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4"/>
        <v>100</v>
      </c>
      <c r="B102" s="71">
        <f t="shared" si="4"/>
        <v>100</v>
      </c>
      <c r="I102" s="65"/>
      <c r="J102" s="65"/>
      <c r="K102" s="65"/>
      <c r="L102" s="65"/>
      <c r="M102" s="65"/>
      <c r="N102" s="66">
        <f t="shared" si="5"/>
        <v>0</v>
      </c>
      <c r="T102" s="66">
        <f t="shared" si="3"/>
        <v>0</v>
      </c>
      <c r="Y102" s="67"/>
      <c r="Z102" s="10"/>
      <c r="AA102" s="10"/>
      <c r="AB102" s="10"/>
      <c r="AC102" s="10"/>
      <c r="AD102" s="10"/>
      <c r="AG102" s="10"/>
      <c r="AH102" s="10"/>
      <c r="AJ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4"/>
        <v>101</v>
      </c>
      <c r="B103" s="71">
        <f t="shared" si="4"/>
        <v>101</v>
      </c>
      <c r="I103" s="65"/>
      <c r="J103" s="65"/>
      <c r="K103" s="65"/>
      <c r="L103" s="65"/>
      <c r="M103" s="65"/>
      <c r="N103" s="66">
        <f t="shared" si="5"/>
        <v>0</v>
      </c>
      <c r="T103" s="66">
        <f t="shared" si="3"/>
        <v>0</v>
      </c>
      <c r="Y103" s="67"/>
      <c r="Z103" s="10"/>
      <c r="AA103" s="10"/>
      <c r="AB103" s="10"/>
      <c r="AC103" s="10"/>
      <c r="AD103" s="10"/>
      <c r="AG103" s="10"/>
      <c r="AH103" s="10"/>
      <c r="AJ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4"/>
        <v>102</v>
      </c>
      <c r="B104" s="71">
        <f t="shared" si="4"/>
        <v>102</v>
      </c>
      <c r="I104" s="65"/>
      <c r="J104" s="65"/>
      <c r="K104" s="65"/>
      <c r="L104" s="65"/>
      <c r="M104" s="65"/>
      <c r="N104" s="66">
        <f t="shared" si="5"/>
        <v>0</v>
      </c>
      <c r="T104" s="66">
        <f t="shared" si="3"/>
        <v>0</v>
      </c>
      <c r="Y104" s="67"/>
      <c r="Z104" s="10"/>
      <c r="AA104" s="10"/>
      <c r="AB104" s="10"/>
      <c r="AC104" s="10"/>
      <c r="AD104" s="10"/>
      <c r="AG104" s="10"/>
      <c r="AH104" s="10"/>
      <c r="AJ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4"/>
        <v>103</v>
      </c>
      <c r="B105" s="71">
        <f t="shared" si="4"/>
        <v>103</v>
      </c>
      <c r="I105" s="65"/>
      <c r="J105" s="65"/>
      <c r="K105" s="65"/>
      <c r="L105" s="65"/>
      <c r="M105" s="65"/>
      <c r="N105" s="66">
        <f t="shared" si="5"/>
        <v>0</v>
      </c>
      <c r="T105" s="66">
        <f t="shared" si="3"/>
        <v>0</v>
      </c>
      <c r="Y105" s="67"/>
      <c r="Z105" s="10"/>
      <c r="AA105" s="10"/>
      <c r="AB105" s="10"/>
      <c r="AC105" s="10"/>
      <c r="AD105" s="10"/>
      <c r="AG105" s="10"/>
      <c r="AH105" s="10"/>
      <c r="AJ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4"/>
        <v>104</v>
      </c>
      <c r="B106" s="71">
        <f t="shared" si="4"/>
        <v>104</v>
      </c>
      <c r="I106" s="65"/>
      <c r="J106" s="65"/>
      <c r="K106" s="65"/>
      <c r="L106" s="65"/>
      <c r="M106" s="65"/>
      <c r="N106" s="66">
        <f t="shared" si="5"/>
        <v>0</v>
      </c>
      <c r="T106" s="66">
        <f t="shared" si="3"/>
        <v>0</v>
      </c>
      <c r="Y106" s="67"/>
      <c r="Z106" s="10"/>
      <c r="AA106" s="10"/>
      <c r="AB106" s="10"/>
      <c r="AC106" s="10"/>
      <c r="AD106" s="10"/>
      <c r="AG106" s="10"/>
      <c r="AH106" s="10"/>
      <c r="AJ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4"/>
        <v>105</v>
      </c>
      <c r="B107" s="71">
        <f t="shared" si="4"/>
        <v>105</v>
      </c>
      <c r="I107" s="65"/>
      <c r="J107" s="65"/>
      <c r="K107" s="65"/>
      <c r="L107" s="65"/>
      <c r="M107" s="65"/>
      <c r="N107" s="66">
        <f t="shared" si="5"/>
        <v>0</v>
      </c>
      <c r="T107" s="66">
        <f t="shared" si="3"/>
        <v>0</v>
      </c>
      <c r="Y107" s="67"/>
      <c r="Z107" s="10"/>
      <c r="AA107" s="10"/>
      <c r="AB107" s="10"/>
      <c r="AC107" s="10"/>
      <c r="AD107" s="10"/>
      <c r="AG107" s="10"/>
      <c r="AH107" s="10"/>
      <c r="AJ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4"/>
        <v>106</v>
      </c>
      <c r="B108" s="71">
        <f t="shared" si="4"/>
        <v>106</v>
      </c>
      <c r="I108" s="65"/>
      <c r="J108" s="65"/>
      <c r="K108" s="65"/>
      <c r="L108" s="65"/>
      <c r="M108" s="65"/>
      <c r="N108" s="66">
        <f t="shared" si="5"/>
        <v>0</v>
      </c>
      <c r="T108" s="66">
        <f t="shared" si="3"/>
        <v>0</v>
      </c>
      <c r="Y108" s="67"/>
      <c r="Z108" s="10"/>
      <c r="AA108" s="10"/>
      <c r="AB108" s="10"/>
      <c r="AC108" s="10"/>
      <c r="AD108" s="10"/>
      <c r="AG108" s="10"/>
      <c r="AH108" s="10"/>
      <c r="AJ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4"/>
        <v>107</v>
      </c>
      <c r="B109" s="71">
        <f t="shared" si="4"/>
        <v>107</v>
      </c>
      <c r="I109" s="65"/>
      <c r="J109" s="65"/>
      <c r="K109" s="65"/>
      <c r="L109" s="65"/>
      <c r="M109" s="65"/>
      <c r="N109" s="66">
        <f t="shared" si="5"/>
        <v>0</v>
      </c>
      <c r="T109" s="66">
        <f t="shared" si="3"/>
        <v>0</v>
      </c>
      <c r="Y109" s="67"/>
      <c r="Z109" s="10"/>
      <c r="AA109" s="10"/>
      <c r="AB109" s="10"/>
      <c r="AC109" s="10"/>
      <c r="AD109" s="10"/>
      <c r="AG109" s="10"/>
      <c r="AH109" s="10"/>
      <c r="AJ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4"/>
        <v>108</v>
      </c>
      <c r="B110" s="71">
        <f t="shared" si="4"/>
        <v>108</v>
      </c>
      <c r="I110" s="65"/>
      <c r="J110" s="65"/>
      <c r="K110" s="65"/>
      <c r="L110" s="65"/>
      <c r="M110" s="65"/>
      <c r="N110" s="66">
        <f t="shared" si="5"/>
        <v>0</v>
      </c>
      <c r="T110" s="66">
        <f t="shared" si="3"/>
        <v>0</v>
      </c>
      <c r="Y110" s="67"/>
      <c r="Z110" s="10"/>
      <c r="AA110" s="10"/>
      <c r="AB110" s="10"/>
      <c r="AC110" s="10"/>
      <c r="AD110" s="10"/>
      <c r="AG110" s="10"/>
      <c r="AH110" s="10"/>
      <c r="AJ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4"/>
        <v>109</v>
      </c>
      <c r="B111" s="71">
        <f t="shared" si="4"/>
        <v>109</v>
      </c>
      <c r="I111" s="65"/>
      <c r="J111" s="65"/>
      <c r="K111" s="65"/>
      <c r="L111" s="65"/>
      <c r="M111" s="65"/>
      <c r="N111" s="66">
        <f t="shared" si="5"/>
        <v>0</v>
      </c>
      <c r="T111" s="66">
        <f t="shared" si="3"/>
        <v>0</v>
      </c>
      <c r="Y111" s="67"/>
      <c r="Z111" s="10"/>
      <c r="AA111" s="10"/>
      <c r="AB111" s="10"/>
      <c r="AC111" s="10"/>
      <c r="AD111" s="10"/>
      <c r="AG111" s="10"/>
      <c r="AH111" s="10"/>
      <c r="AJ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4"/>
        <v>110</v>
      </c>
      <c r="B112" s="71">
        <f t="shared" si="4"/>
        <v>110</v>
      </c>
      <c r="I112" s="65"/>
      <c r="J112" s="65"/>
      <c r="K112" s="65"/>
      <c r="L112" s="65"/>
      <c r="M112" s="65"/>
      <c r="N112" s="66">
        <f t="shared" si="5"/>
        <v>0</v>
      </c>
      <c r="T112" s="66">
        <f t="shared" si="3"/>
        <v>0</v>
      </c>
      <c r="Y112" s="67"/>
      <c r="Z112" s="10"/>
      <c r="AA112" s="10"/>
      <c r="AB112" s="10"/>
      <c r="AC112" s="10"/>
      <c r="AD112" s="10"/>
      <c r="AG112" s="10"/>
      <c r="AH112" s="10"/>
      <c r="AJ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4"/>
        <v>111</v>
      </c>
      <c r="B113" s="71">
        <f t="shared" si="4"/>
        <v>111</v>
      </c>
      <c r="I113" s="65"/>
      <c r="J113" s="65"/>
      <c r="K113" s="65"/>
      <c r="L113" s="65"/>
      <c r="M113" s="65"/>
      <c r="N113" s="66">
        <f t="shared" si="5"/>
        <v>0</v>
      </c>
      <c r="T113" s="66">
        <f t="shared" si="3"/>
        <v>0</v>
      </c>
      <c r="Y113" s="67"/>
      <c r="Z113" s="10"/>
      <c r="AA113" s="10"/>
      <c r="AB113" s="10"/>
      <c r="AC113" s="10"/>
      <c r="AD113" s="10"/>
      <c r="AG113" s="10"/>
      <c r="AH113" s="10"/>
      <c r="AJ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4"/>
        <v>112</v>
      </c>
      <c r="B114" s="71">
        <f t="shared" si="4"/>
        <v>112</v>
      </c>
      <c r="I114" s="65"/>
      <c r="J114" s="65"/>
      <c r="K114" s="65"/>
      <c r="L114" s="65"/>
      <c r="M114" s="65"/>
      <c r="N114" s="66">
        <f t="shared" si="5"/>
        <v>0</v>
      </c>
      <c r="T114" s="66">
        <f t="shared" si="3"/>
        <v>0</v>
      </c>
      <c r="Y114" s="67"/>
      <c r="Z114" s="10"/>
      <c r="AA114" s="10"/>
      <c r="AB114" s="10"/>
      <c r="AC114" s="10"/>
      <c r="AD114" s="10"/>
      <c r="AG114" s="10"/>
      <c r="AH114" s="10"/>
      <c r="AJ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4"/>
        <v>113</v>
      </c>
      <c r="B115" s="71">
        <f t="shared" si="4"/>
        <v>113</v>
      </c>
      <c r="I115" s="65"/>
      <c r="J115" s="65"/>
      <c r="K115" s="65"/>
      <c r="L115" s="65"/>
      <c r="M115" s="65"/>
      <c r="N115" s="66">
        <f t="shared" si="5"/>
        <v>0</v>
      </c>
      <c r="T115" s="66">
        <f t="shared" si="3"/>
        <v>0</v>
      </c>
      <c r="Y115" s="67"/>
      <c r="Z115" s="10"/>
      <c r="AA115" s="10"/>
      <c r="AB115" s="10"/>
      <c r="AC115" s="10"/>
      <c r="AD115" s="10"/>
      <c r="AG115" s="10"/>
      <c r="AH115" s="10"/>
      <c r="AJ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4"/>
        <v>114</v>
      </c>
      <c r="B116" s="71">
        <f t="shared" si="4"/>
        <v>114</v>
      </c>
      <c r="I116" s="65"/>
      <c r="J116" s="65"/>
      <c r="K116" s="65"/>
      <c r="L116" s="65"/>
      <c r="M116" s="65"/>
      <c r="N116" s="66">
        <f t="shared" si="5"/>
        <v>0</v>
      </c>
      <c r="T116" s="66">
        <f t="shared" si="3"/>
        <v>0</v>
      </c>
      <c r="Y116" s="67"/>
      <c r="Z116" s="10"/>
      <c r="AA116" s="10"/>
      <c r="AB116" s="10"/>
      <c r="AC116" s="10"/>
      <c r="AD116" s="10"/>
      <c r="AG116" s="10"/>
      <c r="AH116" s="10"/>
      <c r="AJ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4"/>
        <v>115</v>
      </c>
      <c r="B117" s="71">
        <f t="shared" si="4"/>
        <v>115</v>
      </c>
      <c r="I117" s="65"/>
      <c r="J117" s="65"/>
      <c r="K117" s="65"/>
      <c r="L117" s="65"/>
      <c r="M117" s="65"/>
      <c r="N117" s="66">
        <f t="shared" si="5"/>
        <v>0</v>
      </c>
      <c r="T117" s="66">
        <f t="shared" si="3"/>
        <v>0</v>
      </c>
      <c r="Y117" s="67"/>
      <c r="Z117" s="10"/>
      <c r="AA117" s="10"/>
      <c r="AB117" s="10"/>
      <c r="AC117" s="10"/>
      <c r="AD117" s="10"/>
      <c r="AG117" s="10"/>
      <c r="AH117" s="10"/>
      <c r="AJ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4"/>
        <v>116</v>
      </c>
      <c r="B118" s="71">
        <f t="shared" si="4"/>
        <v>116</v>
      </c>
      <c r="I118" s="65"/>
      <c r="J118" s="65"/>
      <c r="K118" s="65"/>
      <c r="L118" s="65"/>
      <c r="M118" s="65"/>
      <c r="N118" s="66">
        <f t="shared" si="5"/>
        <v>0</v>
      </c>
      <c r="T118" s="66">
        <f t="shared" si="3"/>
        <v>0</v>
      </c>
      <c r="Y118" s="67"/>
      <c r="Z118" s="10"/>
      <c r="AA118" s="10"/>
      <c r="AB118" s="10"/>
      <c r="AC118" s="10"/>
      <c r="AD118" s="10"/>
      <c r="AG118" s="10"/>
      <c r="AH118" s="10"/>
      <c r="AJ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4"/>
        <v>117</v>
      </c>
      <c r="B119" s="71">
        <f t="shared" si="4"/>
        <v>117</v>
      </c>
      <c r="I119" s="65"/>
      <c r="J119" s="65"/>
      <c r="K119" s="65"/>
      <c r="L119" s="65"/>
      <c r="M119" s="65"/>
      <c r="N119" s="66">
        <f t="shared" si="5"/>
        <v>0</v>
      </c>
      <c r="T119" s="66">
        <f t="shared" si="3"/>
        <v>0</v>
      </c>
      <c r="Y119" s="67"/>
      <c r="Z119" s="10"/>
      <c r="AA119" s="10"/>
      <c r="AB119" s="10"/>
      <c r="AC119" s="10"/>
      <c r="AD119" s="10"/>
      <c r="AG119" s="10"/>
      <c r="AH119" s="10"/>
      <c r="AJ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4"/>
        <v>118</v>
      </c>
      <c r="B120" s="71">
        <f t="shared" si="4"/>
        <v>118</v>
      </c>
      <c r="I120" s="65"/>
      <c r="J120" s="65"/>
      <c r="K120" s="65"/>
      <c r="L120" s="65"/>
      <c r="M120" s="65"/>
      <c r="N120" s="66">
        <f t="shared" si="5"/>
        <v>0</v>
      </c>
      <c r="T120" s="66">
        <f t="shared" si="3"/>
        <v>0</v>
      </c>
      <c r="Y120" s="67"/>
      <c r="Z120" s="10"/>
      <c r="AA120" s="10"/>
      <c r="AB120" s="10"/>
      <c r="AC120" s="10"/>
      <c r="AD120" s="10"/>
      <c r="AG120" s="10"/>
      <c r="AH120" s="10"/>
      <c r="AJ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4"/>
        <v>119</v>
      </c>
      <c r="B121" s="71">
        <f t="shared" si="4"/>
        <v>119</v>
      </c>
      <c r="I121" s="65"/>
      <c r="J121" s="65"/>
      <c r="K121" s="65"/>
      <c r="L121" s="65"/>
      <c r="M121" s="65"/>
      <c r="N121" s="66">
        <f t="shared" si="5"/>
        <v>0</v>
      </c>
      <c r="T121" s="66">
        <f t="shared" si="3"/>
        <v>0</v>
      </c>
      <c r="Y121" s="67"/>
      <c r="Z121" s="10"/>
      <c r="AA121" s="10"/>
      <c r="AB121" s="10"/>
      <c r="AC121" s="10"/>
      <c r="AD121" s="10"/>
      <c r="AG121" s="10"/>
      <c r="AH121" s="10"/>
      <c r="AJ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4"/>
        <v>120</v>
      </c>
      <c r="B122" s="71">
        <f t="shared" si="4"/>
        <v>120</v>
      </c>
      <c r="I122" s="65"/>
      <c r="J122" s="65"/>
      <c r="K122" s="65"/>
      <c r="L122" s="65"/>
      <c r="M122" s="65"/>
      <c r="N122" s="66">
        <f t="shared" si="5"/>
        <v>0</v>
      </c>
      <c r="T122" s="66">
        <f t="shared" si="3"/>
        <v>0</v>
      </c>
      <c r="Y122" s="67"/>
      <c r="Z122" s="10"/>
      <c r="AA122" s="10"/>
      <c r="AB122" s="10"/>
      <c r="AC122" s="10"/>
      <c r="AD122" s="10"/>
      <c r="AG122" s="10"/>
      <c r="AH122" s="10"/>
      <c r="AJ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4"/>
        <v>121</v>
      </c>
      <c r="B123" s="71">
        <f t="shared" si="4"/>
        <v>121</v>
      </c>
      <c r="I123" s="65"/>
      <c r="J123" s="65"/>
      <c r="K123" s="65"/>
      <c r="L123" s="65"/>
      <c r="M123" s="65"/>
      <c r="N123" s="66">
        <f t="shared" si="5"/>
        <v>0</v>
      </c>
      <c r="T123" s="66">
        <f t="shared" si="3"/>
        <v>0</v>
      </c>
      <c r="Y123" s="67"/>
      <c r="Z123" s="10"/>
      <c r="AA123" s="10"/>
      <c r="AB123" s="10"/>
      <c r="AC123" s="10"/>
      <c r="AD123" s="10"/>
      <c r="AG123" s="10"/>
      <c r="AH123" s="10"/>
      <c r="AJ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4"/>
        <v>122</v>
      </c>
      <c r="B124" s="71">
        <f t="shared" si="4"/>
        <v>122</v>
      </c>
      <c r="I124" s="65"/>
      <c r="J124" s="65"/>
      <c r="K124" s="65"/>
      <c r="L124" s="65"/>
      <c r="M124" s="65"/>
      <c r="N124" s="66">
        <f t="shared" si="5"/>
        <v>0</v>
      </c>
      <c r="T124" s="66">
        <f t="shared" si="3"/>
        <v>0</v>
      </c>
      <c r="Y124" s="67"/>
      <c r="Z124" s="10"/>
      <c r="AA124" s="10"/>
      <c r="AB124" s="10"/>
      <c r="AC124" s="10"/>
      <c r="AD124" s="10"/>
      <c r="AG124" s="10"/>
      <c r="AH124" s="10"/>
      <c r="AJ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4"/>
        <v>123</v>
      </c>
      <c r="B125" s="71">
        <f t="shared" si="4"/>
        <v>123</v>
      </c>
      <c r="I125" s="65"/>
      <c r="J125" s="65"/>
      <c r="K125" s="65"/>
      <c r="L125" s="65"/>
      <c r="M125" s="65"/>
      <c r="N125" s="66">
        <f t="shared" si="5"/>
        <v>0</v>
      </c>
      <c r="T125" s="66">
        <f t="shared" si="3"/>
        <v>0</v>
      </c>
      <c r="Y125" s="67"/>
      <c r="Z125" s="10"/>
      <c r="AA125" s="10"/>
      <c r="AB125" s="10"/>
      <c r="AC125" s="10"/>
      <c r="AD125" s="10"/>
      <c r="AG125" s="10"/>
      <c r="AH125" s="10"/>
      <c r="AJ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4"/>
        <v>124</v>
      </c>
      <c r="B126" s="71">
        <f t="shared" si="4"/>
        <v>124</v>
      </c>
      <c r="I126" s="65"/>
      <c r="J126" s="65"/>
      <c r="K126" s="65"/>
      <c r="L126" s="65"/>
      <c r="M126" s="65"/>
      <c r="N126" s="66">
        <f t="shared" si="5"/>
        <v>0</v>
      </c>
      <c r="T126" s="66">
        <f t="shared" si="3"/>
        <v>0</v>
      </c>
      <c r="Y126" s="67"/>
      <c r="Z126" s="10"/>
      <c r="AA126" s="10"/>
      <c r="AB126" s="10"/>
      <c r="AC126" s="10"/>
      <c r="AD126" s="10"/>
      <c r="AG126" s="10"/>
      <c r="AH126" s="10"/>
      <c r="AJ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4"/>
        <v>125</v>
      </c>
      <c r="B127" s="71">
        <f t="shared" si="4"/>
        <v>125</v>
      </c>
      <c r="I127" s="65"/>
      <c r="J127" s="65"/>
      <c r="K127" s="65"/>
      <c r="L127" s="65"/>
      <c r="M127" s="65"/>
      <c r="N127" s="66">
        <f t="shared" si="5"/>
        <v>0</v>
      </c>
      <c r="T127" s="66">
        <f t="shared" si="3"/>
        <v>0</v>
      </c>
      <c r="Y127" s="67"/>
      <c r="Z127" s="10"/>
      <c r="AA127" s="10"/>
      <c r="AB127" s="10"/>
      <c r="AC127" s="10"/>
      <c r="AD127" s="10"/>
      <c r="AG127" s="10"/>
      <c r="AH127" s="10"/>
      <c r="AJ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4"/>
        <v>126</v>
      </c>
      <c r="B128" s="71">
        <f t="shared" si="4"/>
        <v>126</v>
      </c>
      <c r="I128" s="65"/>
      <c r="J128" s="65"/>
      <c r="K128" s="65"/>
      <c r="L128" s="65"/>
      <c r="M128" s="65"/>
      <c r="N128" s="66">
        <f t="shared" si="5"/>
        <v>0</v>
      </c>
      <c r="T128" s="66">
        <f t="shared" si="3"/>
        <v>0</v>
      </c>
      <c r="Y128" s="67"/>
      <c r="Z128" s="10"/>
      <c r="AA128" s="10"/>
      <c r="AB128" s="10"/>
      <c r="AC128" s="10"/>
      <c r="AD128" s="10"/>
      <c r="AG128" s="10"/>
      <c r="AH128" s="10"/>
      <c r="AJ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4"/>
        <v>127</v>
      </c>
      <c r="B129" s="71">
        <f t="shared" si="4"/>
        <v>127</v>
      </c>
      <c r="I129" s="65"/>
      <c r="J129" s="65"/>
      <c r="K129" s="65"/>
      <c r="L129" s="65"/>
      <c r="M129" s="65"/>
      <c r="N129" s="66">
        <f t="shared" si="5"/>
        <v>0</v>
      </c>
      <c r="T129" s="66">
        <f t="shared" si="3"/>
        <v>0</v>
      </c>
      <c r="Y129" s="67"/>
      <c r="Z129" s="10"/>
      <c r="AA129" s="10"/>
      <c r="AB129" s="10"/>
      <c r="AC129" s="10"/>
      <c r="AD129" s="10"/>
      <c r="AG129" s="10"/>
      <c r="AH129" s="10"/>
      <c r="AJ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4"/>
        <v>128</v>
      </c>
      <c r="B130" s="71">
        <f t="shared" si="4"/>
        <v>128</v>
      </c>
      <c r="I130" s="65"/>
      <c r="J130" s="65"/>
      <c r="K130" s="65"/>
      <c r="L130" s="65"/>
      <c r="M130" s="65"/>
      <c r="N130" s="66">
        <f t="shared" si="5"/>
        <v>0</v>
      </c>
      <c r="T130" s="66">
        <f t="shared" si="3"/>
        <v>0</v>
      </c>
      <c r="Y130" s="67"/>
      <c r="Z130" s="10"/>
      <c r="AA130" s="10"/>
      <c r="AB130" s="10"/>
      <c r="AC130" s="10"/>
      <c r="AD130" s="10"/>
      <c r="AG130" s="10"/>
      <c r="AH130" s="10"/>
      <c r="AJ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4"/>
        <v>129</v>
      </c>
      <c r="B131" s="71">
        <f t="shared" si="4"/>
        <v>129</v>
      </c>
      <c r="I131" s="65"/>
      <c r="J131" s="65"/>
      <c r="K131" s="65"/>
      <c r="L131" s="65"/>
      <c r="M131" s="65"/>
      <c r="N131" s="66">
        <f t="shared" si="5"/>
        <v>0</v>
      </c>
      <c r="T131" s="66">
        <f t="shared" ref="T131:T194" si="6">U131+V131+W131+X131+Y131</f>
        <v>0</v>
      </c>
      <c r="Y131" s="67"/>
      <c r="Z131" s="10"/>
      <c r="AA131" s="10"/>
      <c r="AB131" s="10"/>
      <c r="AC131" s="10"/>
      <c r="AD131" s="10"/>
      <c r="AG131" s="10"/>
      <c r="AH131" s="10"/>
      <c r="AJ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4"/>
        <v>130</v>
      </c>
      <c r="B132" s="71">
        <f t="shared" si="4"/>
        <v>130</v>
      </c>
      <c r="I132" s="65"/>
      <c r="J132" s="65"/>
      <c r="K132" s="65"/>
      <c r="L132" s="65"/>
      <c r="M132" s="65"/>
      <c r="N132" s="66">
        <f t="shared" si="5"/>
        <v>0</v>
      </c>
      <c r="T132" s="66">
        <f t="shared" si="6"/>
        <v>0</v>
      </c>
      <c r="Y132" s="67"/>
      <c r="Z132" s="10"/>
      <c r="AA132" s="10"/>
      <c r="AB132" s="10"/>
      <c r="AC132" s="10"/>
      <c r="AD132" s="10"/>
      <c r="AG132" s="10"/>
      <c r="AH132" s="10"/>
      <c r="AJ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B196" si="7">A132+1</f>
        <v>131</v>
      </c>
      <c r="B133" s="71">
        <f t="shared" si="7"/>
        <v>131</v>
      </c>
      <c r="I133" s="65"/>
      <c r="J133" s="65"/>
      <c r="K133" s="65"/>
      <c r="L133" s="65"/>
      <c r="M133" s="65"/>
      <c r="N133" s="66">
        <f t="shared" si="5"/>
        <v>0</v>
      </c>
      <c r="T133" s="66">
        <f t="shared" si="6"/>
        <v>0</v>
      </c>
      <c r="Y133" s="67"/>
      <c r="Z133" s="10"/>
      <c r="AA133" s="10"/>
      <c r="AB133" s="10"/>
      <c r="AC133" s="10"/>
      <c r="AD133" s="10"/>
      <c r="AG133" s="10"/>
      <c r="AH133" s="10"/>
      <c r="AJ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7"/>
        <v>132</v>
      </c>
      <c r="B134" s="71">
        <f t="shared" si="7"/>
        <v>132</v>
      </c>
      <c r="I134" s="65"/>
      <c r="J134" s="65"/>
      <c r="K134" s="65"/>
      <c r="L134" s="65"/>
      <c r="M134" s="65"/>
      <c r="N134" s="66">
        <f t="shared" si="5"/>
        <v>0</v>
      </c>
      <c r="T134" s="66">
        <f t="shared" si="6"/>
        <v>0</v>
      </c>
      <c r="Y134" s="67"/>
      <c r="Z134" s="10"/>
      <c r="AA134" s="10"/>
      <c r="AB134" s="10"/>
      <c r="AC134" s="10"/>
      <c r="AD134" s="10"/>
      <c r="AG134" s="10"/>
      <c r="AH134" s="10"/>
      <c r="AJ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7"/>
        <v>133</v>
      </c>
      <c r="B135" s="71">
        <f t="shared" si="7"/>
        <v>133</v>
      </c>
      <c r="I135" s="65"/>
      <c r="J135" s="65"/>
      <c r="K135" s="65"/>
      <c r="L135" s="65"/>
      <c r="M135" s="65"/>
      <c r="N135" s="66">
        <f t="shared" si="5"/>
        <v>0</v>
      </c>
      <c r="T135" s="66">
        <f t="shared" si="6"/>
        <v>0</v>
      </c>
      <c r="Y135" s="67"/>
      <c r="Z135" s="10"/>
      <c r="AA135" s="10"/>
      <c r="AB135" s="10"/>
      <c r="AC135" s="10"/>
      <c r="AD135" s="10"/>
      <c r="AG135" s="10"/>
      <c r="AH135" s="10"/>
      <c r="AJ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7"/>
        <v>134</v>
      </c>
      <c r="B136" s="71">
        <f t="shared" si="7"/>
        <v>134</v>
      </c>
      <c r="I136" s="65"/>
      <c r="J136" s="65"/>
      <c r="K136" s="65"/>
      <c r="L136" s="65"/>
      <c r="M136" s="65"/>
      <c r="N136" s="66">
        <f t="shared" si="5"/>
        <v>0</v>
      </c>
      <c r="T136" s="66">
        <f t="shared" si="6"/>
        <v>0</v>
      </c>
      <c r="Y136" s="67"/>
      <c r="Z136" s="10"/>
      <c r="AA136" s="10"/>
      <c r="AB136" s="10"/>
      <c r="AC136" s="10"/>
      <c r="AD136" s="10"/>
      <c r="AG136" s="10"/>
      <c r="AH136" s="10"/>
      <c r="AJ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7"/>
        <v>135</v>
      </c>
      <c r="B137" s="71">
        <f t="shared" si="7"/>
        <v>135</v>
      </c>
      <c r="I137" s="65"/>
      <c r="J137" s="65"/>
      <c r="K137" s="65"/>
      <c r="L137" s="65"/>
      <c r="M137" s="65"/>
      <c r="N137" s="66">
        <f t="shared" si="5"/>
        <v>0</v>
      </c>
      <c r="T137" s="66">
        <f t="shared" si="6"/>
        <v>0</v>
      </c>
      <c r="Y137" s="67"/>
      <c r="Z137" s="10"/>
      <c r="AA137" s="10"/>
      <c r="AB137" s="10"/>
      <c r="AC137" s="10"/>
      <c r="AD137" s="10"/>
      <c r="AG137" s="10"/>
      <c r="AH137" s="10"/>
      <c r="AJ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7"/>
        <v>136</v>
      </c>
      <c r="B138" s="71">
        <f t="shared" si="7"/>
        <v>136</v>
      </c>
      <c r="I138" s="65"/>
      <c r="J138" s="65"/>
      <c r="K138" s="65"/>
      <c r="L138" s="65"/>
      <c r="M138" s="65"/>
      <c r="N138" s="66">
        <f t="shared" si="5"/>
        <v>0</v>
      </c>
      <c r="T138" s="66">
        <f t="shared" si="6"/>
        <v>0</v>
      </c>
      <c r="Y138" s="67"/>
      <c r="Z138" s="10"/>
      <c r="AA138" s="10"/>
      <c r="AB138" s="10"/>
      <c r="AC138" s="10"/>
      <c r="AD138" s="10"/>
      <c r="AG138" s="10"/>
      <c r="AH138" s="10"/>
      <c r="AJ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7"/>
        <v>137</v>
      </c>
      <c r="B139" s="71">
        <f t="shared" si="7"/>
        <v>137</v>
      </c>
      <c r="I139" s="65"/>
      <c r="J139" s="65"/>
      <c r="K139" s="65"/>
      <c r="L139" s="65"/>
      <c r="M139" s="65"/>
      <c r="N139" s="66">
        <f t="shared" si="5"/>
        <v>0</v>
      </c>
      <c r="T139" s="66">
        <f t="shared" si="6"/>
        <v>0</v>
      </c>
      <c r="Y139" s="67"/>
      <c r="Z139" s="10"/>
      <c r="AA139" s="10"/>
      <c r="AB139" s="10"/>
      <c r="AC139" s="10"/>
      <c r="AD139" s="10"/>
      <c r="AG139" s="10"/>
      <c r="AH139" s="10"/>
      <c r="AJ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7"/>
        <v>138</v>
      </c>
      <c r="B140" s="71">
        <f t="shared" si="7"/>
        <v>138</v>
      </c>
      <c r="I140" s="65"/>
      <c r="J140" s="65"/>
      <c r="K140" s="65"/>
      <c r="L140" s="65"/>
      <c r="M140" s="65"/>
      <c r="N140" s="66">
        <f t="shared" si="5"/>
        <v>0</v>
      </c>
      <c r="T140" s="66">
        <f t="shared" si="6"/>
        <v>0</v>
      </c>
      <c r="Y140" s="67"/>
      <c r="Z140" s="10"/>
      <c r="AA140" s="10"/>
      <c r="AB140" s="10"/>
      <c r="AC140" s="10"/>
      <c r="AD140" s="10"/>
      <c r="AG140" s="10"/>
      <c r="AH140" s="10"/>
      <c r="AJ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7"/>
        <v>139</v>
      </c>
      <c r="B141" s="71">
        <f t="shared" si="7"/>
        <v>139</v>
      </c>
      <c r="I141" s="65"/>
      <c r="J141" s="65"/>
      <c r="K141" s="65"/>
      <c r="L141" s="65"/>
      <c r="M141" s="65"/>
      <c r="N141" s="66">
        <f t="shared" ref="N141:N204" si="8">O141+P141+Q141+R141+S141</f>
        <v>0</v>
      </c>
      <c r="T141" s="66">
        <f t="shared" si="6"/>
        <v>0</v>
      </c>
      <c r="Y141" s="67"/>
      <c r="Z141" s="10"/>
      <c r="AA141" s="10"/>
      <c r="AB141" s="10"/>
      <c r="AC141" s="10"/>
      <c r="AD141" s="10"/>
      <c r="AG141" s="10"/>
      <c r="AH141" s="10"/>
      <c r="AJ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7"/>
        <v>140</v>
      </c>
      <c r="B142" s="71">
        <f t="shared" si="7"/>
        <v>140</v>
      </c>
      <c r="I142" s="65"/>
      <c r="J142" s="65"/>
      <c r="K142" s="65"/>
      <c r="L142" s="65"/>
      <c r="M142" s="65"/>
      <c r="N142" s="66">
        <f t="shared" si="8"/>
        <v>0</v>
      </c>
      <c r="T142" s="66">
        <f t="shared" si="6"/>
        <v>0</v>
      </c>
      <c r="Y142" s="67"/>
      <c r="Z142" s="10"/>
      <c r="AA142" s="10"/>
      <c r="AB142" s="10"/>
      <c r="AC142" s="10"/>
      <c r="AD142" s="10"/>
      <c r="AG142" s="10"/>
      <c r="AH142" s="10"/>
      <c r="AJ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7"/>
        <v>141</v>
      </c>
      <c r="B143" s="71">
        <f t="shared" si="7"/>
        <v>141</v>
      </c>
      <c r="I143" s="65"/>
      <c r="J143" s="65"/>
      <c r="K143" s="65"/>
      <c r="L143" s="65"/>
      <c r="M143" s="65"/>
      <c r="N143" s="66">
        <f t="shared" si="8"/>
        <v>0</v>
      </c>
      <c r="T143" s="66">
        <f t="shared" si="6"/>
        <v>0</v>
      </c>
      <c r="Y143" s="67"/>
      <c r="Z143" s="10"/>
      <c r="AA143" s="10"/>
      <c r="AB143" s="10"/>
      <c r="AC143" s="10"/>
      <c r="AD143" s="10"/>
      <c r="AG143" s="10"/>
      <c r="AH143" s="10"/>
      <c r="AJ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7"/>
        <v>142</v>
      </c>
      <c r="B144" s="71">
        <f t="shared" si="7"/>
        <v>142</v>
      </c>
      <c r="I144" s="65"/>
      <c r="J144" s="65"/>
      <c r="K144" s="65"/>
      <c r="L144" s="65"/>
      <c r="M144" s="65"/>
      <c r="N144" s="66">
        <f t="shared" si="8"/>
        <v>0</v>
      </c>
      <c r="T144" s="66">
        <f t="shared" si="6"/>
        <v>0</v>
      </c>
      <c r="Y144" s="67"/>
      <c r="Z144" s="10"/>
      <c r="AA144" s="10"/>
      <c r="AB144" s="10"/>
      <c r="AC144" s="10"/>
      <c r="AD144" s="10"/>
      <c r="AG144" s="10"/>
      <c r="AH144" s="10"/>
      <c r="AJ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7"/>
        <v>143</v>
      </c>
      <c r="B145" s="71">
        <f t="shared" si="7"/>
        <v>143</v>
      </c>
      <c r="I145" s="65"/>
      <c r="J145" s="65"/>
      <c r="K145" s="65"/>
      <c r="L145" s="65"/>
      <c r="M145" s="65"/>
      <c r="N145" s="66">
        <f t="shared" si="8"/>
        <v>0</v>
      </c>
      <c r="T145" s="66">
        <f t="shared" si="6"/>
        <v>0</v>
      </c>
      <c r="Y145" s="67"/>
      <c r="Z145" s="10"/>
      <c r="AA145" s="10"/>
      <c r="AB145" s="10"/>
      <c r="AC145" s="10"/>
      <c r="AD145" s="10"/>
      <c r="AG145" s="10"/>
      <c r="AH145" s="10"/>
      <c r="AJ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7"/>
        <v>144</v>
      </c>
      <c r="B146" s="71">
        <f t="shared" si="7"/>
        <v>144</v>
      </c>
      <c r="I146" s="65"/>
      <c r="J146" s="65"/>
      <c r="K146" s="65"/>
      <c r="L146" s="65"/>
      <c r="M146" s="65"/>
      <c r="N146" s="66">
        <f t="shared" si="8"/>
        <v>0</v>
      </c>
      <c r="T146" s="66">
        <f t="shared" si="6"/>
        <v>0</v>
      </c>
      <c r="Y146" s="67"/>
      <c r="Z146" s="10"/>
      <c r="AA146" s="10"/>
      <c r="AB146" s="10"/>
      <c r="AC146" s="10"/>
      <c r="AD146" s="10"/>
      <c r="AG146" s="10"/>
      <c r="AH146" s="10"/>
      <c r="AJ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7"/>
        <v>145</v>
      </c>
      <c r="B147" s="71">
        <f t="shared" si="7"/>
        <v>145</v>
      </c>
      <c r="I147" s="65"/>
      <c r="J147" s="65"/>
      <c r="K147" s="65"/>
      <c r="L147" s="65"/>
      <c r="M147" s="65"/>
      <c r="N147" s="66">
        <f t="shared" si="8"/>
        <v>0</v>
      </c>
      <c r="T147" s="66">
        <f t="shared" si="6"/>
        <v>0</v>
      </c>
      <c r="Y147" s="67"/>
      <c r="Z147" s="10"/>
      <c r="AA147" s="10"/>
      <c r="AB147" s="10"/>
      <c r="AC147" s="10"/>
      <c r="AD147" s="10"/>
      <c r="AG147" s="10"/>
      <c r="AH147" s="10"/>
      <c r="AJ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7"/>
        <v>146</v>
      </c>
      <c r="B148" s="71">
        <f t="shared" si="7"/>
        <v>146</v>
      </c>
      <c r="I148" s="65"/>
      <c r="J148" s="65"/>
      <c r="K148" s="65"/>
      <c r="L148" s="65"/>
      <c r="M148" s="65"/>
      <c r="N148" s="66">
        <f t="shared" si="8"/>
        <v>0</v>
      </c>
      <c r="T148" s="66">
        <f t="shared" si="6"/>
        <v>0</v>
      </c>
      <c r="Y148" s="67"/>
      <c r="Z148" s="10"/>
      <c r="AA148" s="10"/>
      <c r="AB148" s="10"/>
      <c r="AC148" s="10"/>
      <c r="AD148" s="10"/>
      <c r="AG148" s="10"/>
      <c r="AH148" s="10"/>
      <c r="AJ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7"/>
        <v>147</v>
      </c>
      <c r="B149" s="71">
        <f t="shared" si="7"/>
        <v>147</v>
      </c>
      <c r="I149" s="65"/>
      <c r="J149" s="65"/>
      <c r="K149" s="65"/>
      <c r="L149" s="65"/>
      <c r="M149" s="65"/>
      <c r="N149" s="66">
        <f t="shared" si="8"/>
        <v>0</v>
      </c>
      <c r="T149" s="66">
        <f t="shared" si="6"/>
        <v>0</v>
      </c>
      <c r="Y149" s="67"/>
      <c r="Z149" s="10"/>
      <c r="AA149" s="10"/>
      <c r="AB149" s="10"/>
      <c r="AC149" s="10"/>
      <c r="AD149" s="10"/>
      <c r="AG149" s="10"/>
      <c r="AH149" s="10"/>
      <c r="AJ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7"/>
        <v>148</v>
      </c>
      <c r="B150" s="71">
        <f t="shared" si="7"/>
        <v>148</v>
      </c>
      <c r="I150" s="65"/>
      <c r="J150" s="65"/>
      <c r="K150" s="65"/>
      <c r="L150" s="65"/>
      <c r="M150" s="65"/>
      <c r="N150" s="66">
        <f t="shared" si="8"/>
        <v>0</v>
      </c>
      <c r="T150" s="66">
        <f t="shared" si="6"/>
        <v>0</v>
      </c>
      <c r="Y150" s="67"/>
      <c r="Z150" s="10"/>
      <c r="AA150" s="10"/>
      <c r="AB150" s="10"/>
      <c r="AC150" s="10"/>
      <c r="AD150" s="10"/>
      <c r="AG150" s="10"/>
      <c r="AH150" s="10"/>
      <c r="AJ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7"/>
        <v>149</v>
      </c>
      <c r="B151" s="71">
        <f t="shared" si="7"/>
        <v>149</v>
      </c>
      <c r="I151" s="65"/>
      <c r="J151" s="65"/>
      <c r="K151" s="65"/>
      <c r="L151" s="65"/>
      <c r="M151" s="65"/>
      <c r="N151" s="66">
        <f t="shared" si="8"/>
        <v>0</v>
      </c>
      <c r="T151" s="66">
        <f t="shared" si="6"/>
        <v>0</v>
      </c>
      <c r="Y151" s="67"/>
      <c r="Z151" s="10"/>
      <c r="AA151" s="10"/>
      <c r="AB151" s="10"/>
      <c r="AC151" s="10"/>
      <c r="AD151" s="10"/>
      <c r="AG151" s="10"/>
      <c r="AH151" s="10"/>
      <c r="AJ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7"/>
        <v>150</v>
      </c>
      <c r="B152" s="71">
        <f t="shared" si="7"/>
        <v>150</v>
      </c>
      <c r="I152" s="65"/>
      <c r="J152" s="65"/>
      <c r="K152" s="65"/>
      <c r="L152" s="65"/>
      <c r="M152" s="65"/>
      <c r="N152" s="66">
        <f t="shared" si="8"/>
        <v>0</v>
      </c>
      <c r="T152" s="66">
        <f t="shared" si="6"/>
        <v>0</v>
      </c>
      <c r="Y152" s="67"/>
      <c r="Z152" s="10"/>
      <c r="AA152" s="10"/>
      <c r="AB152" s="10"/>
      <c r="AC152" s="10"/>
      <c r="AD152" s="10"/>
      <c r="AG152" s="10"/>
      <c r="AH152" s="10"/>
      <c r="AJ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7"/>
        <v>151</v>
      </c>
      <c r="B153" s="71">
        <f t="shared" si="7"/>
        <v>151</v>
      </c>
      <c r="I153" s="65"/>
      <c r="J153" s="65"/>
      <c r="K153" s="65"/>
      <c r="L153" s="65"/>
      <c r="M153" s="65"/>
      <c r="N153" s="66">
        <f t="shared" si="8"/>
        <v>0</v>
      </c>
      <c r="T153" s="66">
        <f t="shared" si="6"/>
        <v>0</v>
      </c>
      <c r="Y153" s="67"/>
      <c r="Z153" s="10"/>
      <c r="AA153" s="10"/>
      <c r="AB153" s="10"/>
      <c r="AC153" s="10"/>
      <c r="AD153" s="10"/>
      <c r="AG153" s="10"/>
      <c r="AH153" s="10"/>
      <c r="AJ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7"/>
        <v>152</v>
      </c>
      <c r="B154" s="71">
        <f t="shared" si="7"/>
        <v>152</v>
      </c>
      <c r="I154" s="65"/>
      <c r="J154" s="65"/>
      <c r="K154" s="65"/>
      <c r="L154" s="65"/>
      <c r="M154" s="65"/>
      <c r="N154" s="66">
        <f t="shared" si="8"/>
        <v>0</v>
      </c>
      <c r="T154" s="66">
        <f t="shared" si="6"/>
        <v>0</v>
      </c>
      <c r="Y154" s="67"/>
      <c r="Z154" s="10"/>
      <c r="AA154" s="10"/>
      <c r="AB154" s="10"/>
      <c r="AC154" s="10"/>
      <c r="AD154" s="10"/>
      <c r="AG154" s="10"/>
      <c r="AH154" s="10"/>
      <c r="AJ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7"/>
        <v>153</v>
      </c>
      <c r="B155" s="71">
        <f t="shared" si="7"/>
        <v>153</v>
      </c>
      <c r="I155" s="65"/>
      <c r="J155" s="65"/>
      <c r="K155" s="65"/>
      <c r="L155" s="65"/>
      <c r="M155" s="65"/>
      <c r="N155" s="66">
        <f t="shared" si="8"/>
        <v>0</v>
      </c>
      <c r="T155" s="66">
        <f t="shared" si="6"/>
        <v>0</v>
      </c>
      <c r="Y155" s="67"/>
      <c r="Z155" s="10"/>
      <c r="AA155" s="10"/>
      <c r="AB155" s="10"/>
      <c r="AC155" s="10"/>
      <c r="AD155" s="10"/>
      <c r="AG155" s="10"/>
      <c r="AH155" s="10"/>
      <c r="AJ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7"/>
        <v>154</v>
      </c>
      <c r="B156" s="71">
        <f t="shared" si="7"/>
        <v>154</v>
      </c>
      <c r="I156" s="65"/>
      <c r="J156" s="65"/>
      <c r="K156" s="65"/>
      <c r="L156" s="65"/>
      <c r="M156" s="65"/>
      <c r="N156" s="66">
        <f t="shared" si="8"/>
        <v>0</v>
      </c>
      <c r="T156" s="66">
        <f t="shared" si="6"/>
        <v>0</v>
      </c>
      <c r="Y156" s="67"/>
      <c r="Z156" s="10"/>
      <c r="AA156" s="10"/>
      <c r="AB156" s="10"/>
      <c r="AC156" s="10"/>
      <c r="AD156" s="10"/>
      <c r="AG156" s="10"/>
      <c r="AH156" s="10"/>
      <c r="AJ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7"/>
        <v>155</v>
      </c>
      <c r="B157" s="71">
        <f t="shared" si="7"/>
        <v>155</v>
      </c>
      <c r="I157" s="65"/>
      <c r="J157" s="65"/>
      <c r="K157" s="65"/>
      <c r="L157" s="65"/>
      <c r="M157" s="65"/>
      <c r="N157" s="66">
        <f t="shared" si="8"/>
        <v>0</v>
      </c>
      <c r="T157" s="66">
        <f t="shared" si="6"/>
        <v>0</v>
      </c>
      <c r="Y157" s="67"/>
      <c r="Z157" s="10"/>
      <c r="AA157" s="10"/>
      <c r="AB157" s="10"/>
      <c r="AC157" s="10"/>
      <c r="AD157" s="10"/>
      <c r="AG157" s="10"/>
      <c r="AH157" s="10"/>
      <c r="AJ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7"/>
        <v>156</v>
      </c>
      <c r="B158" s="71">
        <f t="shared" si="7"/>
        <v>156</v>
      </c>
      <c r="I158" s="65"/>
      <c r="J158" s="65"/>
      <c r="K158" s="65"/>
      <c r="L158" s="65"/>
      <c r="M158" s="65"/>
      <c r="N158" s="66">
        <f t="shared" si="8"/>
        <v>0</v>
      </c>
      <c r="T158" s="66">
        <f t="shared" si="6"/>
        <v>0</v>
      </c>
      <c r="Y158" s="67"/>
      <c r="Z158" s="10"/>
      <c r="AA158" s="10"/>
      <c r="AB158" s="10"/>
      <c r="AC158" s="10"/>
      <c r="AD158" s="10"/>
      <c r="AG158" s="10"/>
      <c r="AH158" s="10"/>
      <c r="AJ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7"/>
        <v>157</v>
      </c>
      <c r="B159" s="71">
        <f t="shared" si="7"/>
        <v>157</v>
      </c>
      <c r="I159" s="65"/>
      <c r="J159" s="65"/>
      <c r="K159" s="65"/>
      <c r="L159" s="65"/>
      <c r="M159" s="65"/>
      <c r="N159" s="66">
        <f t="shared" si="8"/>
        <v>0</v>
      </c>
      <c r="T159" s="66">
        <f t="shared" si="6"/>
        <v>0</v>
      </c>
      <c r="Y159" s="67"/>
      <c r="Z159" s="10"/>
      <c r="AA159" s="10"/>
      <c r="AB159" s="10"/>
      <c r="AC159" s="10"/>
      <c r="AD159" s="10"/>
      <c r="AG159" s="10"/>
      <c r="AH159" s="10"/>
      <c r="AJ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7"/>
        <v>158</v>
      </c>
      <c r="B160" s="71">
        <f t="shared" si="7"/>
        <v>158</v>
      </c>
      <c r="I160" s="65"/>
      <c r="J160" s="65"/>
      <c r="K160" s="65"/>
      <c r="L160" s="65"/>
      <c r="M160" s="65"/>
      <c r="N160" s="66">
        <f t="shared" si="8"/>
        <v>0</v>
      </c>
      <c r="T160" s="66">
        <f t="shared" si="6"/>
        <v>0</v>
      </c>
      <c r="Y160" s="67"/>
      <c r="Z160" s="10"/>
      <c r="AA160" s="10"/>
      <c r="AB160" s="10"/>
      <c r="AC160" s="10"/>
      <c r="AD160" s="10"/>
      <c r="AG160" s="10"/>
      <c r="AH160" s="10"/>
      <c r="AJ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7"/>
        <v>159</v>
      </c>
      <c r="B161" s="71">
        <f t="shared" si="7"/>
        <v>159</v>
      </c>
      <c r="I161" s="65"/>
      <c r="J161" s="65"/>
      <c r="K161" s="65"/>
      <c r="L161" s="65"/>
      <c r="M161" s="65"/>
      <c r="N161" s="66">
        <f t="shared" si="8"/>
        <v>0</v>
      </c>
      <c r="T161" s="66">
        <f t="shared" si="6"/>
        <v>0</v>
      </c>
      <c r="Y161" s="67"/>
      <c r="Z161" s="10"/>
      <c r="AA161" s="10"/>
      <c r="AB161" s="10"/>
      <c r="AC161" s="10"/>
      <c r="AD161" s="10"/>
      <c r="AG161" s="10"/>
      <c r="AH161" s="10"/>
      <c r="AJ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7"/>
        <v>160</v>
      </c>
      <c r="B162" s="71">
        <f t="shared" si="7"/>
        <v>160</v>
      </c>
      <c r="I162" s="65"/>
      <c r="J162" s="65"/>
      <c r="K162" s="65"/>
      <c r="L162" s="65"/>
      <c r="M162" s="65"/>
      <c r="N162" s="66">
        <f t="shared" si="8"/>
        <v>0</v>
      </c>
      <c r="T162" s="66">
        <f t="shared" si="6"/>
        <v>0</v>
      </c>
      <c r="Y162" s="67"/>
      <c r="Z162" s="10"/>
      <c r="AA162" s="10"/>
      <c r="AB162" s="10"/>
      <c r="AC162" s="10"/>
      <c r="AD162" s="10"/>
      <c r="AG162" s="10"/>
      <c r="AH162" s="10"/>
      <c r="AJ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7"/>
        <v>161</v>
      </c>
      <c r="B163" s="71">
        <f t="shared" si="7"/>
        <v>161</v>
      </c>
      <c r="I163" s="65"/>
      <c r="J163" s="65"/>
      <c r="K163" s="65"/>
      <c r="L163" s="65"/>
      <c r="M163" s="65"/>
      <c r="N163" s="66">
        <f t="shared" si="8"/>
        <v>0</v>
      </c>
      <c r="T163" s="66">
        <f t="shared" si="6"/>
        <v>0</v>
      </c>
      <c r="Y163" s="67"/>
      <c r="Z163" s="10"/>
      <c r="AA163" s="10"/>
      <c r="AB163" s="10"/>
      <c r="AC163" s="10"/>
      <c r="AD163" s="10"/>
      <c r="AG163" s="10"/>
      <c r="AH163" s="10"/>
      <c r="AJ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7"/>
        <v>162</v>
      </c>
      <c r="B164" s="71">
        <f t="shared" si="7"/>
        <v>162</v>
      </c>
      <c r="I164" s="65"/>
      <c r="J164" s="65"/>
      <c r="K164" s="65"/>
      <c r="L164" s="65"/>
      <c r="M164" s="65"/>
      <c r="N164" s="66">
        <f t="shared" si="8"/>
        <v>0</v>
      </c>
      <c r="T164" s="66">
        <f t="shared" si="6"/>
        <v>0</v>
      </c>
      <c r="Y164" s="67"/>
      <c r="Z164" s="10"/>
      <c r="AA164" s="10"/>
      <c r="AB164" s="10"/>
      <c r="AC164" s="10"/>
      <c r="AD164" s="10"/>
      <c r="AG164" s="10"/>
      <c r="AH164" s="10"/>
      <c r="AJ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7"/>
        <v>163</v>
      </c>
      <c r="B165" s="71">
        <f t="shared" si="7"/>
        <v>163</v>
      </c>
      <c r="I165" s="65"/>
      <c r="J165" s="65"/>
      <c r="K165" s="65"/>
      <c r="L165" s="65"/>
      <c r="M165" s="65"/>
      <c r="N165" s="66">
        <f t="shared" si="8"/>
        <v>0</v>
      </c>
      <c r="T165" s="66">
        <f t="shared" si="6"/>
        <v>0</v>
      </c>
      <c r="Y165" s="67"/>
      <c r="Z165" s="10"/>
      <c r="AA165" s="10"/>
      <c r="AB165" s="10"/>
      <c r="AC165" s="10"/>
      <c r="AD165" s="10"/>
      <c r="AG165" s="10"/>
      <c r="AH165" s="10"/>
      <c r="AJ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7"/>
        <v>164</v>
      </c>
      <c r="B166" s="71">
        <f t="shared" si="7"/>
        <v>164</v>
      </c>
      <c r="I166" s="65"/>
      <c r="J166" s="65"/>
      <c r="K166" s="65"/>
      <c r="L166" s="65"/>
      <c r="M166" s="65"/>
      <c r="N166" s="66">
        <f t="shared" si="8"/>
        <v>0</v>
      </c>
      <c r="T166" s="66">
        <f t="shared" si="6"/>
        <v>0</v>
      </c>
      <c r="Y166" s="67"/>
      <c r="Z166" s="10"/>
      <c r="AA166" s="10"/>
      <c r="AB166" s="10"/>
      <c r="AC166" s="10"/>
      <c r="AD166" s="10"/>
      <c r="AG166" s="10"/>
      <c r="AH166" s="10"/>
      <c r="AJ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7"/>
        <v>165</v>
      </c>
      <c r="B167" s="71">
        <f t="shared" si="7"/>
        <v>165</v>
      </c>
      <c r="I167" s="65"/>
      <c r="J167" s="65"/>
      <c r="K167" s="65"/>
      <c r="L167" s="65"/>
      <c r="M167" s="65"/>
      <c r="N167" s="66">
        <f t="shared" si="8"/>
        <v>0</v>
      </c>
      <c r="T167" s="66">
        <f t="shared" si="6"/>
        <v>0</v>
      </c>
      <c r="Y167" s="67"/>
      <c r="Z167" s="10"/>
      <c r="AA167" s="10"/>
      <c r="AB167" s="10"/>
      <c r="AC167" s="10"/>
      <c r="AD167" s="10"/>
      <c r="AG167" s="10"/>
      <c r="AH167" s="10"/>
      <c r="AJ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7"/>
        <v>166</v>
      </c>
      <c r="B168" s="71">
        <f t="shared" si="7"/>
        <v>166</v>
      </c>
      <c r="I168" s="65"/>
      <c r="J168" s="65"/>
      <c r="K168" s="65"/>
      <c r="L168" s="65"/>
      <c r="M168" s="65"/>
      <c r="N168" s="66">
        <f t="shared" si="8"/>
        <v>0</v>
      </c>
      <c r="T168" s="66">
        <f t="shared" si="6"/>
        <v>0</v>
      </c>
      <c r="Y168" s="67"/>
      <c r="Z168" s="10"/>
      <c r="AA168" s="10"/>
      <c r="AB168" s="10"/>
      <c r="AC168" s="10"/>
      <c r="AD168" s="10"/>
      <c r="AG168" s="10"/>
      <c r="AH168" s="10"/>
      <c r="AJ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7"/>
        <v>167</v>
      </c>
      <c r="B169" s="71">
        <f t="shared" si="7"/>
        <v>167</v>
      </c>
      <c r="I169" s="65"/>
      <c r="J169" s="65"/>
      <c r="K169" s="65"/>
      <c r="L169" s="65"/>
      <c r="M169" s="65"/>
      <c r="N169" s="66">
        <f t="shared" si="8"/>
        <v>0</v>
      </c>
      <c r="T169" s="66">
        <f t="shared" si="6"/>
        <v>0</v>
      </c>
      <c r="Y169" s="67"/>
      <c r="Z169" s="10"/>
      <c r="AA169" s="10"/>
      <c r="AB169" s="10"/>
      <c r="AC169" s="10"/>
      <c r="AD169" s="10"/>
      <c r="AG169" s="10"/>
      <c r="AH169" s="10"/>
      <c r="AJ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7"/>
        <v>168</v>
      </c>
      <c r="B170" s="71">
        <f t="shared" si="7"/>
        <v>168</v>
      </c>
      <c r="I170" s="65"/>
      <c r="J170" s="65"/>
      <c r="K170" s="65"/>
      <c r="L170" s="65"/>
      <c r="M170" s="65"/>
      <c r="N170" s="66">
        <f t="shared" si="8"/>
        <v>0</v>
      </c>
      <c r="T170" s="66">
        <f t="shared" si="6"/>
        <v>0</v>
      </c>
      <c r="Y170" s="67"/>
      <c r="Z170" s="10"/>
      <c r="AA170" s="10"/>
      <c r="AB170" s="10"/>
      <c r="AC170" s="10"/>
      <c r="AD170" s="10"/>
      <c r="AG170" s="10"/>
      <c r="AH170" s="10"/>
      <c r="AJ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7"/>
        <v>169</v>
      </c>
      <c r="B171" s="71">
        <f t="shared" si="7"/>
        <v>169</v>
      </c>
      <c r="I171" s="65"/>
      <c r="J171" s="65"/>
      <c r="K171" s="65"/>
      <c r="L171" s="65"/>
      <c r="M171" s="65"/>
      <c r="N171" s="66">
        <f t="shared" si="8"/>
        <v>0</v>
      </c>
      <c r="T171" s="66">
        <f t="shared" si="6"/>
        <v>0</v>
      </c>
      <c r="Y171" s="67"/>
      <c r="Z171" s="10"/>
      <c r="AA171" s="10"/>
      <c r="AB171" s="10"/>
      <c r="AC171" s="10"/>
      <c r="AD171" s="10"/>
      <c r="AG171" s="10"/>
      <c r="AH171" s="10"/>
      <c r="AJ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7"/>
        <v>170</v>
      </c>
      <c r="B172" s="71">
        <f t="shared" si="7"/>
        <v>170</v>
      </c>
      <c r="I172" s="65"/>
      <c r="J172" s="65"/>
      <c r="K172" s="65"/>
      <c r="L172" s="65"/>
      <c r="M172" s="65"/>
      <c r="N172" s="66">
        <f t="shared" si="8"/>
        <v>0</v>
      </c>
      <c r="T172" s="66">
        <f t="shared" si="6"/>
        <v>0</v>
      </c>
      <c r="Y172" s="67"/>
      <c r="Z172" s="10"/>
      <c r="AA172" s="10"/>
      <c r="AB172" s="10"/>
      <c r="AC172" s="10"/>
      <c r="AD172" s="10"/>
      <c r="AG172" s="10"/>
      <c r="AH172" s="10"/>
      <c r="AJ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7"/>
        <v>171</v>
      </c>
      <c r="B173" s="71">
        <f t="shared" si="7"/>
        <v>171</v>
      </c>
      <c r="I173" s="65"/>
      <c r="J173" s="65"/>
      <c r="K173" s="65"/>
      <c r="L173" s="65"/>
      <c r="M173" s="65"/>
      <c r="N173" s="66">
        <f t="shared" si="8"/>
        <v>0</v>
      </c>
      <c r="T173" s="66">
        <f t="shared" si="6"/>
        <v>0</v>
      </c>
      <c r="Y173" s="67"/>
      <c r="Z173" s="10"/>
      <c r="AA173" s="10"/>
      <c r="AB173" s="10"/>
      <c r="AC173" s="10"/>
      <c r="AD173" s="10"/>
      <c r="AG173" s="10"/>
      <c r="AH173" s="10"/>
      <c r="AJ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7"/>
        <v>172</v>
      </c>
      <c r="B174" s="71">
        <f t="shared" si="7"/>
        <v>172</v>
      </c>
      <c r="I174" s="65"/>
      <c r="J174" s="65"/>
      <c r="K174" s="65"/>
      <c r="L174" s="65"/>
      <c r="M174" s="65"/>
      <c r="N174" s="66">
        <f t="shared" si="8"/>
        <v>0</v>
      </c>
      <c r="T174" s="66">
        <f t="shared" si="6"/>
        <v>0</v>
      </c>
      <c r="Y174" s="67"/>
      <c r="Z174" s="10"/>
      <c r="AA174" s="10"/>
      <c r="AB174" s="10"/>
      <c r="AC174" s="10"/>
      <c r="AD174" s="10"/>
      <c r="AG174" s="10"/>
      <c r="AH174" s="10"/>
      <c r="AJ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7"/>
        <v>173</v>
      </c>
      <c r="B175" s="71">
        <f t="shared" si="7"/>
        <v>173</v>
      </c>
      <c r="I175" s="65"/>
      <c r="J175" s="65"/>
      <c r="K175" s="65"/>
      <c r="L175" s="65"/>
      <c r="M175" s="65"/>
      <c r="N175" s="66">
        <f t="shared" si="8"/>
        <v>0</v>
      </c>
      <c r="T175" s="66">
        <f t="shared" si="6"/>
        <v>0</v>
      </c>
      <c r="Y175" s="67"/>
      <c r="Z175" s="10"/>
      <c r="AA175" s="10"/>
      <c r="AB175" s="10"/>
      <c r="AC175" s="10"/>
      <c r="AD175" s="10"/>
      <c r="AG175" s="10"/>
      <c r="AH175" s="10"/>
      <c r="AJ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7"/>
        <v>174</v>
      </c>
      <c r="B176" s="71">
        <f t="shared" si="7"/>
        <v>174</v>
      </c>
      <c r="I176" s="65"/>
      <c r="J176" s="65"/>
      <c r="K176" s="65"/>
      <c r="L176" s="65"/>
      <c r="M176" s="65"/>
      <c r="N176" s="66">
        <f t="shared" si="8"/>
        <v>0</v>
      </c>
      <c r="T176" s="66">
        <f t="shared" si="6"/>
        <v>0</v>
      </c>
      <c r="Y176" s="67"/>
      <c r="Z176" s="10"/>
      <c r="AA176" s="10"/>
      <c r="AB176" s="10"/>
      <c r="AC176" s="10"/>
      <c r="AD176" s="10"/>
      <c r="AG176" s="10"/>
      <c r="AH176" s="10"/>
      <c r="AJ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7"/>
        <v>175</v>
      </c>
      <c r="B177" s="71">
        <f t="shared" si="7"/>
        <v>175</v>
      </c>
      <c r="I177" s="65"/>
      <c r="J177" s="65"/>
      <c r="K177" s="65"/>
      <c r="L177" s="65"/>
      <c r="M177" s="65"/>
      <c r="N177" s="66">
        <f t="shared" si="8"/>
        <v>0</v>
      </c>
      <c r="T177" s="66">
        <f t="shared" si="6"/>
        <v>0</v>
      </c>
      <c r="Y177" s="67"/>
      <c r="Z177" s="10"/>
      <c r="AA177" s="10"/>
      <c r="AB177" s="10"/>
      <c r="AC177" s="10"/>
      <c r="AD177" s="10"/>
      <c r="AG177" s="10"/>
      <c r="AH177" s="10"/>
      <c r="AJ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7"/>
        <v>176</v>
      </c>
      <c r="B178" s="71">
        <f t="shared" si="7"/>
        <v>176</v>
      </c>
      <c r="I178" s="65"/>
      <c r="J178" s="65"/>
      <c r="K178" s="65"/>
      <c r="L178" s="65"/>
      <c r="M178" s="65"/>
      <c r="N178" s="66">
        <f t="shared" si="8"/>
        <v>0</v>
      </c>
      <c r="T178" s="66">
        <f t="shared" si="6"/>
        <v>0</v>
      </c>
      <c r="Y178" s="67"/>
      <c r="Z178" s="10"/>
      <c r="AA178" s="10"/>
      <c r="AB178" s="10"/>
      <c r="AC178" s="10"/>
      <c r="AD178" s="10"/>
      <c r="AG178" s="10"/>
      <c r="AH178" s="10"/>
      <c r="AJ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7"/>
        <v>177</v>
      </c>
      <c r="B179" s="71">
        <f t="shared" si="7"/>
        <v>177</v>
      </c>
      <c r="I179" s="65"/>
      <c r="J179" s="65"/>
      <c r="K179" s="65"/>
      <c r="L179" s="65"/>
      <c r="M179" s="65"/>
      <c r="N179" s="66">
        <f t="shared" si="8"/>
        <v>0</v>
      </c>
      <c r="T179" s="66">
        <f t="shared" si="6"/>
        <v>0</v>
      </c>
      <c r="Y179" s="67"/>
      <c r="Z179" s="10"/>
      <c r="AA179" s="10"/>
      <c r="AB179" s="10"/>
      <c r="AC179" s="10"/>
      <c r="AD179" s="10"/>
      <c r="AG179" s="10"/>
      <c r="AH179" s="10"/>
      <c r="AJ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7"/>
        <v>178</v>
      </c>
      <c r="B180" s="71">
        <f t="shared" si="7"/>
        <v>178</v>
      </c>
      <c r="I180" s="65"/>
      <c r="J180" s="65"/>
      <c r="K180" s="65"/>
      <c r="L180" s="65"/>
      <c r="M180" s="65"/>
      <c r="N180" s="66">
        <f t="shared" si="8"/>
        <v>0</v>
      </c>
      <c r="T180" s="66">
        <f t="shared" si="6"/>
        <v>0</v>
      </c>
      <c r="Y180" s="67"/>
      <c r="Z180" s="10"/>
      <c r="AA180" s="10"/>
      <c r="AB180" s="10"/>
      <c r="AC180" s="10"/>
      <c r="AD180" s="10"/>
      <c r="AG180" s="10"/>
      <c r="AH180" s="10"/>
      <c r="AJ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7"/>
        <v>179</v>
      </c>
      <c r="B181" s="71">
        <f t="shared" si="7"/>
        <v>179</v>
      </c>
      <c r="I181" s="65"/>
      <c r="J181" s="65"/>
      <c r="K181" s="65"/>
      <c r="L181" s="65"/>
      <c r="M181" s="65"/>
      <c r="N181" s="66">
        <f t="shared" si="8"/>
        <v>0</v>
      </c>
      <c r="T181" s="66">
        <f t="shared" si="6"/>
        <v>0</v>
      </c>
      <c r="Y181" s="67"/>
      <c r="Z181" s="10"/>
      <c r="AA181" s="10"/>
      <c r="AB181" s="10"/>
      <c r="AC181" s="10"/>
      <c r="AD181" s="10"/>
      <c r="AG181" s="10"/>
      <c r="AH181" s="10"/>
      <c r="AJ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7"/>
        <v>180</v>
      </c>
      <c r="B182" s="71">
        <f t="shared" si="7"/>
        <v>180</v>
      </c>
      <c r="I182" s="65"/>
      <c r="J182" s="65"/>
      <c r="K182" s="65"/>
      <c r="L182" s="65"/>
      <c r="M182" s="65"/>
      <c r="N182" s="66">
        <f t="shared" si="8"/>
        <v>0</v>
      </c>
      <c r="T182" s="66">
        <f t="shared" si="6"/>
        <v>0</v>
      </c>
      <c r="Y182" s="67"/>
      <c r="Z182" s="10"/>
      <c r="AA182" s="10"/>
      <c r="AB182" s="10"/>
      <c r="AC182" s="10"/>
      <c r="AD182" s="10"/>
      <c r="AG182" s="10"/>
      <c r="AH182" s="10"/>
      <c r="AJ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7"/>
        <v>181</v>
      </c>
      <c r="B183" s="71">
        <f t="shared" si="7"/>
        <v>181</v>
      </c>
      <c r="I183" s="65"/>
      <c r="J183" s="65"/>
      <c r="K183" s="65"/>
      <c r="L183" s="65"/>
      <c r="M183" s="65"/>
      <c r="N183" s="66">
        <f t="shared" si="8"/>
        <v>0</v>
      </c>
      <c r="T183" s="66">
        <f t="shared" si="6"/>
        <v>0</v>
      </c>
      <c r="Y183" s="67"/>
      <c r="Z183" s="10"/>
      <c r="AA183" s="10"/>
      <c r="AB183" s="10"/>
      <c r="AC183" s="10"/>
      <c r="AD183" s="10"/>
      <c r="AG183" s="10"/>
      <c r="AH183" s="10"/>
      <c r="AJ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7"/>
        <v>182</v>
      </c>
      <c r="B184" s="71">
        <f t="shared" si="7"/>
        <v>182</v>
      </c>
      <c r="I184" s="65"/>
      <c r="J184" s="65"/>
      <c r="K184" s="65"/>
      <c r="L184" s="65"/>
      <c r="M184" s="65"/>
      <c r="N184" s="66">
        <f t="shared" si="8"/>
        <v>0</v>
      </c>
      <c r="T184" s="66">
        <f t="shared" si="6"/>
        <v>0</v>
      </c>
      <c r="Y184" s="67"/>
      <c r="Z184" s="10"/>
      <c r="AA184" s="10"/>
      <c r="AB184" s="10"/>
      <c r="AC184" s="10"/>
      <c r="AD184" s="10"/>
      <c r="AG184" s="10"/>
      <c r="AH184" s="10"/>
      <c r="AJ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7"/>
        <v>183</v>
      </c>
      <c r="B185" s="71">
        <f t="shared" si="7"/>
        <v>183</v>
      </c>
      <c r="I185" s="65"/>
      <c r="J185" s="65"/>
      <c r="K185" s="65"/>
      <c r="L185" s="65"/>
      <c r="M185" s="65"/>
      <c r="N185" s="66">
        <f t="shared" si="8"/>
        <v>0</v>
      </c>
      <c r="T185" s="66">
        <f t="shared" si="6"/>
        <v>0</v>
      </c>
      <c r="Y185" s="67"/>
      <c r="Z185" s="10"/>
      <c r="AA185" s="10"/>
      <c r="AB185" s="10"/>
      <c r="AC185" s="10"/>
      <c r="AD185" s="10"/>
      <c r="AG185" s="10"/>
      <c r="AH185" s="10"/>
      <c r="AJ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7"/>
        <v>184</v>
      </c>
      <c r="B186" s="71">
        <f t="shared" si="7"/>
        <v>184</v>
      </c>
      <c r="I186" s="65"/>
      <c r="J186" s="65"/>
      <c r="K186" s="65"/>
      <c r="L186" s="65"/>
      <c r="M186" s="65"/>
      <c r="N186" s="66">
        <f t="shared" si="8"/>
        <v>0</v>
      </c>
      <c r="T186" s="66">
        <f t="shared" si="6"/>
        <v>0</v>
      </c>
      <c r="Y186" s="67"/>
      <c r="Z186" s="10"/>
      <c r="AA186" s="10"/>
      <c r="AB186" s="10"/>
      <c r="AC186" s="10"/>
      <c r="AD186" s="10"/>
      <c r="AG186" s="10"/>
      <c r="AH186" s="10"/>
      <c r="AJ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7"/>
        <v>185</v>
      </c>
      <c r="B187" s="71">
        <f t="shared" si="7"/>
        <v>185</v>
      </c>
      <c r="I187" s="65"/>
      <c r="J187" s="65"/>
      <c r="K187" s="65"/>
      <c r="L187" s="65"/>
      <c r="M187" s="65"/>
      <c r="N187" s="66">
        <f t="shared" si="8"/>
        <v>0</v>
      </c>
      <c r="T187" s="66">
        <f t="shared" si="6"/>
        <v>0</v>
      </c>
      <c r="Y187" s="67"/>
      <c r="Z187" s="10"/>
      <c r="AA187" s="10"/>
      <c r="AB187" s="10"/>
      <c r="AC187" s="10"/>
      <c r="AD187" s="10"/>
      <c r="AG187" s="10"/>
      <c r="AH187" s="10"/>
      <c r="AJ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7"/>
        <v>186</v>
      </c>
      <c r="B188" s="71">
        <f t="shared" si="7"/>
        <v>186</v>
      </c>
      <c r="I188" s="65"/>
      <c r="J188" s="65"/>
      <c r="K188" s="65"/>
      <c r="L188" s="65"/>
      <c r="M188" s="65"/>
      <c r="N188" s="66">
        <f t="shared" si="8"/>
        <v>0</v>
      </c>
      <c r="T188" s="66">
        <f t="shared" si="6"/>
        <v>0</v>
      </c>
      <c r="Y188" s="67"/>
      <c r="Z188" s="10"/>
      <c r="AA188" s="10"/>
      <c r="AB188" s="10"/>
      <c r="AC188" s="10"/>
      <c r="AD188" s="10"/>
      <c r="AG188" s="10"/>
      <c r="AH188" s="10"/>
      <c r="AJ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7"/>
        <v>187</v>
      </c>
      <c r="B189" s="71">
        <f t="shared" si="7"/>
        <v>187</v>
      </c>
      <c r="I189" s="65"/>
      <c r="J189" s="65"/>
      <c r="K189" s="65"/>
      <c r="L189" s="65"/>
      <c r="M189" s="65"/>
      <c r="N189" s="66">
        <f t="shared" si="8"/>
        <v>0</v>
      </c>
      <c r="T189" s="66">
        <f t="shared" si="6"/>
        <v>0</v>
      </c>
      <c r="Y189" s="67"/>
      <c r="Z189" s="10"/>
      <c r="AA189" s="10"/>
      <c r="AB189" s="10"/>
      <c r="AC189" s="10"/>
      <c r="AD189" s="10"/>
      <c r="AG189" s="10"/>
      <c r="AH189" s="10"/>
      <c r="AJ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7"/>
        <v>188</v>
      </c>
      <c r="B190" s="71">
        <f t="shared" si="7"/>
        <v>188</v>
      </c>
      <c r="I190" s="65"/>
      <c r="J190" s="65"/>
      <c r="K190" s="65"/>
      <c r="L190" s="65"/>
      <c r="M190" s="65"/>
      <c r="N190" s="66">
        <f t="shared" si="8"/>
        <v>0</v>
      </c>
      <c r="T190" s="66">
        <f t="shared" si="6"/>
        <v>0</v>
      </c>
      <c r="Y190" s="67"/>
      <c r="Z190" s="10"/>
      <c r="AA190" s="10"/>
      <c r="AB190" s="10"/>
      <c r="AC190" s="10"/>
      <c r="AD190" s="10"/>
      <c r="AG190" s="10"/>
      <c r="AH190" s="10"/>
      <c r="AJ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7"/>
        <v>189</v>
      </c>
      <c r="B191" s="71">
        <f t="shared" si="7"/>
        <v>189</v>
      </c>
      <c r="I191" s="65"/>
      <c r="J191" s="65"/>
      <c r="K191" s="65"/>
      <c r="L191" s="65"/>
      <c r="M191" s="65"/>
      <c r="N191" s="66">
        <f t="shared" si="8"/>
        <v>0</v>
      </c>
      <c r="T191" s="66">
        <f t="shared" si="6"/>
        <v>0</v>
      </c>
      <c r="Y191" s="67"/>
      <c r="Z191" s="10"/>
      <c r="AA191" s="10"/>
      <c r="AB191" s="10"/>
      <c r="AC191" s="10"/>
      <c r="AD191" s="10"/>
      <c r="AG191" s="10"/>
      <c r="AH191" s="10"/>
      <c r="AJ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7"/>
        <v>190</v>
      </c>
      <c r="B192" s="71">
        <f t="shared" si="7"/>
        <v>190</v>
      </c>
      <c r="I192" s="65"/>
      <c r="J192" s="65"/>
      <c r="K192" s="65"/>
      <c r="L192" s="65"/>
      <c r="M192" s="65"/>
      <c r="N192" s="66">
        <f t="shared" si="8"/>
        <v>0</v>
      </c>
      <c r="T192" s="66">
        <f t="shared" si="6"/>
        <v>0</v>
      </c>
      <c r="Y192" s="67"/>
      <c r="Z192" s="10"/>
      <c r="AA192" s="10"/>
      <c r="AB192" s="10"/>
      <c r="AC192" s="10"/>
      <c r="AD192" s="10"/>
      <c r="AG192" s="10"/>
      <c r="AH192" s="10"/>
      <c r="AJ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7"/>
        <v>191</v>
      </c>
      <c r="B193" s="71">
        <f t="shared" si="7"/>
        <v>191</v>
      </c>
      <c r="I193" s="65"/>
      <c r="J193" s="65"/>
      <c r="K193" s="65"/>
      <c r="L193" s="65"/>
      <c r="M193" s="65"/>
      <c r="N193" s="66">
        <f t="shared" si="8"/>
        <v>0</v>
      </c>
      <c r="T193" s="66">
        <f t="shared" si="6"/>
        <v>0</v>
      </c>
      <c r="Y193" s="67"/>
      <c r="Z193" s="10"/>
      <c r="AA193" s="10"/>
      <c r="AB193" s="10"/>
      <c r="AC193" s="10"/>
      <c r="AD193" s="10"/>
      <c r="AG193" s="10"/>
      <c r="AH193" s="10"/>
      <c r="AJ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7"/>
        <v>192</v>
      </c>
      <c r="B194" s="71">
        <f t="shared" si="7"/>
        <v>192</v>
      </c>
      <c r="I194" s="65"/>
      <c r="J194" s="65"/>
      <c r="K194" s="65"/>
      <c r="L194" s="65"/>
      <c r="M194" s="65"/>
      <c r="N194" s="66">
        <f t="shared" si="8"/>
        <v>0</v>
      </c>
      <c r="T194" s="66">
        <f t="shared" si="6"/>
        <v>0</v>
      </c>
      <c r="Y194" s="67"/>
      <c r="Z194" s="10"/>
      <c r="AA194" s="10"/>
      <c r="AB194" s="10"/>
      <c r="AC194" s="10"/>
      <c r="AD194" s="10"/>
      <c r="AG194" s="10"/>
      <c r="AH194" s="10"/>
      <c r="AJ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7"/>
        <v>193</v>
      </c>
      <c r="B195" s="71">
        <f t="shared" si="7"/>
        <v>193</v>
      </c>
      <c r="I195" s="65"/>
      <c r="J195" s="65"/>
      <c r="K195" s="65"/>
      <c r="L195" s="65"/>
      <c r="M195" s="65"/>
      <c r="N195" s="66">
        <f t="shared" si="8"/>
        <v>0</v>
      </c>
      <c r="T195" s="66">
        <f t="shared" ref="T195:T258" si="9">U195+V195+W195+X195+Y195</f>
        <v>0</v>
      </c>
      <c r="Y195" s="67"/>
      <c r="Z195" s="10"/>
      <c r="AA195" s="10"/>
      <c r="AB195" s="10"/>
      <c r="AC195" s="10"/>
      <c r="AD195" s="10"/>
      <c r="AG195" s="10"/>
      <c r="AH195" s="10"/>
      <c r="AJ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7"/>
        <v>194</v>
      </c>
      <c r="B196" s="71">
        <f t="shared" si="7"/>
        <v>194</v>
      </c>
      <c r="I196" s="65"/>
      <c r="J196" s="65"/>
      <c r="K196" s="65"/>
      <c r="L196" s="65"/>
      <c r="M196" s="65"/>
      <c r="N196" s="66">
        <f t="shared" si="8"/>
        <v>0</v>
      </c>
      <c r="T196" s="66">
        <f t="shared" si="9"/>
        <v>0</v>
      </c>
      <c r="Y196" s="67"/>
      <c r="Z196" s="10"/>
      <c r="AA196" s="10"/>
      <c r="AB196" s="10"/>
      <c r="AC196" s="10"/>
      <c r="AD196" s="10"/>
      <c r="AG196" s="10"/>
      <c r="AH196" s="10"/>
      <c r="AJ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B260" si="10">A196+1</f>
        <v>195</v>
      </c>
      <c r="B197" s="71">
        <f t="shared" si="10"/>
        <v>195</v>
      </c>
      <c r="I197" s="65"/>
      <c r="J197" s="65"/>
      <c r="K197" s="65"/>
      <c r="L197" s="65"/>
      <c r="M197" s="65"/>
      <c r="N197" s="66">
        <f t="shared" si="8"/>
        <v>0</v>
      </c>
      <c r="T197" s="66">
        <f t="shared" si="9"/>
        <v>0</v>
      </c>
      <c r="Y197" s="67"/>
      <c r="Z197" s="10"/>
      <c r="AA197" s="10"/>
      <c r="AB197" s="10"/>
      <c r="AC197" s="10"/>
      <c r="AD197" s="10"/>
      <c r="AG197" s="10"/>
      <c r="AH197" s="10"/>
      <c r="AJ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0"/>
        <v>196</v>
      </c>
      <c r="B198" s="71">
        <f t="shared" si="10"/>
        <v>196</v>
      </c>
      <c r="I198" s="65"/>
      <c r="J198" s="65"/>
      <c r="K198" s="65"/>
      <c r="L198" s="65"/>
      <c r="M198" s="65"/>
      <c r="N198" s="66">
        <f t="shared" si="8"/>
        <v>0</v>
      </c>
      <c r="T198" s="66">
        <f t="shared" si="9"/>
        <v>0</v>
      </c>
      <c r="Y198" s="67"/>
      <c r="Z198" s="10"/>
      <c r="AA198" s="10"/>
      <c r="AB198" s="10"/>
      <c r="AC198" s="10"/>
      <c r="AD198" s="10"/>
      <c r="AG198" s="10"/>
      <c r="AH198" s="10"/>
      <c r="AJ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0"/>
        <v>197</v>
      </c>
      <c r="B199" s="71">
        <f t="shared" si="10"/>
        <v>197</v>
      </c>
      <c r="I199" s="65"/>
      <c r="J199" s="65"/>
      <c r="K199" s="65"/>
      <c r="L199" s="65"/>
      <c r="M199" s="65"/>
      <c r="N199" s="66">
        <f t="shared" si="8"/>
        <v>0</v>
      </c>
      <c r="T199" s="66">
        <f t="shared" si="9"/>
        <v>0</v>
      </c>
      <c r="Y199" s="67"/>
      <c r="Z199" s="10"/>
      <c r="AA199" s="10"/>
      <c r="AB199" s="10"/>
      <c r="AC199" s="10"/>
      <c r="AD199" s="10"/>
      <c r="AG199" s="10"/>
      <c r="AH199" s="10"/>
      <c r="AJ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0"/>
        <v>198</v>
      </c>
      <c r="B200" s="71">
        <f t="shared" si="10"/>
        <v>198</v>
      </c>
      <c r="I200" s="65"/>
      <c r="J200" s="65"/>
      <c r="K200" s="65"/>
      <c r="L200" s="65"/>
      <c r="M200" s="65"/>
      <c r="N200" s="66">
        <f t="shared" si="8"/>
        <v>0</v>
      </c>
      <c r="T200" s="66">
        <f t="shared" si="9"/>
        <v>0</v>
      </c>
      <c r="Y200" s="67"/>
      <c r="Z200" s="10"/>
      <c r="AA200" s="10"/>
      <c r="AB200" s="10"/>
      <c r="AC200" s="10"/>
      <c r="AD200" s="10"/>
      <c r="AG200" s="10"/>
      <c r="AH200" s="10"/>
      <c r="AJ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0"/>
        <v>199</v>
      </c>
      <c r="B201" s="71">
        <f t="shared" si="10"/>
        <v>199</v>
      </c>
      <c r="I201" s="65"/>
      <c r="J201" s="65"/>
      <c r="K201" s="65"/>
      <c r="L201" s="65"/>
      <c r="M201" s="65"/>
      <c r="N201" s="66">
        <f t="shared" si="8"/>
        <v>0</v>
      </c>
      <c r="T201" s="66">
        <f t="shared" si="9"/>
        <v>0</v>
      </c>
      <c r="Y201" s="67"/>
      <c r="Z201" s="10"/>
      <c r="AA201" s="10"/>
      <c r="AB201" s="10"/>
      <c r="AC201" s="10"/>
      <c r="AD201" s="10"/>
      <c r="AG201" s="10"/>
      <c r="AH201" s="10"/>
      <c r="AJ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0"/>
        <v>200</v>
      </c>
      <c r="B202" s="71">
        <f t="shared" si="10"/>
        <v>200</v>
      </c>
      <c r="I202" s="65"/>
      <c r="J202" s="65"/>
      <c r="K202" s="65"/>
      <c r="L202" s="65"/>
      <c r="M202" s="65"/>
      <c r="N202" s="66">
        <f t="shared" si="8"/>
        <v>0</v>
      </c>
      <c r="T202" s="66">
        <f t="shared" si="9"/>
        <v>0</v>
      </c>
      <c r="Y202" s="67"/>
      <c r="Z202" s="10"/>
      <c r="AA202" s="10"/>
      <c r="AB202" s="10"/>
      <c r="AC202" s="10"/>
      <c r="AD202" s="10"/>
      <c r="AG202" s="10"/>
      <c r="AH202" s="10"/>
      <c r="AJ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0"/>
        <v>201</v>
      </c>
      <c r="B203" s="71">
        <f t="shared" si="10"/>
        <v>201</v>
      </c>
      <c r="I203" s="65"/>
      <c r="J203" s="65"/>
      <c r="K203" s="65"/>
      <c r="L203" s="65"/>
      <c r="M203" s="65"/>
      <c r="N203" s="66">
        <f t="shared" si="8"/>
        <v>0</v>
      </c>
      <c r="T203" s="66">
        <f t="shared" si="9"/>
        <v>0</v>
      </c>
      <c r="Y203" s="67"/>
      <c r="Z203" s="10"/>
      <c r="AA203" s="10"/>
      <c r="AB203" s="10"/>
      <c r="AC203" s="10"/>
      <c r="AD203" s="10"/>
      <c r="AG203" s="10"/>
      <c r="AH203" s="10"/>
      <c r="AJ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0"/>
        <v>202</v>
      </c>
      <c r="B204" s="71">
        <f t="shared" si="10"/>
        <v>202</v>
      </c>
      <c r="I204" s="65"/>
      <c r="J204" s="65"/>
      <c r="K204" s="65"/>
      <c r="L204" s="65"/>
      <c r="M204" s="65"/>
      <c r="N204" s="66">
        <f t="shared" si="8"/>
        <v>0</v>
      </c>
      <c r="T204" s="66">
        <f t="shared" si="9"/>
        <v>0</v>
      </c>
      <c r="Y204" s="67"/>
      <c r="Z204" s="10"/>
      <c r="AA204" s="10"/>
      <c r="AB204" s="10"/>
      <c r="AC204" s="10"/>
      <c r="AD204" s="10"/>
      <c r="AG204" s="10"/>
      <c r="AH204" s="10"/>
      <c r="AJ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0"/>
        <v>203</v>
      </c>
      <c r="B205" s="71">
        <f t="shared" si="10"/>
        <v>203</v>
      </c>
      <c r="I205" s="65"/>
      <c r="J205" s="65"/>
      <c r="K205" s="65"/>
      <c r="L205" s="65"/>
      <c r="M205" s="65"/>
      <c r="N205" s="66">
        <f t="shared" ref="N205:N268" si="11">O205+P205+Q205+R205+S205</f>
        <v>0</v>
      </c>
      <c r="T205" s="66">
        <f t="shared" si="9"/>
        <v>0</v>
      </c>
      <c r="Y205" s="67"/>
      <c r="Z205" s="10"/>
      <c r="AA205" s="10"/>
      <c r="AB205" s="10"/>
      <c r="AC205" s="10"/>
      <c r="AD205" s="10"/>
      <c r="AG205" s="10"/>
      <c r="AH205" s="10"/>
      <c r="AJ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0"/>
        <v>204</v>
      </c>
      <c r="B206" s="71">
        <f t="shared" si="10"/>
        <v>204</v>
      </c>
      <c r="I206" s="65"/>
      <c r="J206" s="65"/>
      <c r="K206" s="65"/>
      <c r="L206" s="65"/>
      <c r="M206" s="65"/>
      <c r="N206" s="66">
        <f t="shared" si="11"/>
        <v>0</v>
      </c>
      <c r="T206" s="66">
        <f t="shared" si="9"/>
        <v>0</v>
      </c>
      <c r="Y206" s="67"/>
      <c r="Z206" s="10"/>
      <c r="AA206" s="10"/>
      <c r="AB206" s="10"/>
      <c r="AC206" s="10"/>
      <c r="AD206" s="10"/>
      <c r="AG206" s="10"/>
      <c r="AH206" s="10"/>
      <c r="AJ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0"/>
        <v>205</v>
      </c>
      <c r="B207" s="71">
        <f t="shared" si="10"/>
        <v>205</v>
      </c>
      <c r="I207" s="65"/>
      <c r="J207" s="65"/>
      <c r="K207" s="65"/>
      <c r="L207" s="65"/>
      <c r="M207" s="65"/>
      <c r="N207" s="66">
        <f t="shared" si="11"/>
        <v>0</v>
      </c>
      <c r="T207" s="66">
        <f t="shared" si="9"/>
        <v>0</v>
      </c>
      <c r="Y207" s="67"/>
      <c r="Z207" s="10"/>
      <c r="AA207" s="10"/>
      <c r="AB207" s="10"/>
      <c r="AC207" s="10"/>
      <c r="AD207" s="10"/>
      <c r="AG207" s="10"/>
      <c r="AH207" s="10"/>
      <c r="AJ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0"/>
        <v>206</v>
      </c>
      <c r="B208" s="71">
        <f t="shared" si="10"/>
        <v>206</v>
      </c>
      <c r="I208" s="65"/>
      <c r="J208" s="65"/>
      <c r="K208" s="65"/>
      <c r="L208" s="65"/>
      <c r="M208" s="65"/>
      <c r="N208" s="66">
        <f t="shared" si="11"/>
        <v>0</v>
      </c>
      <c r="T208" s="66">
        <f t="shared" si="9"/>
        <v>0</v>
      </c>
      <c r="Y208" s="67"/>
      <c r="Z208" s="10"/>
      <c r="AA208" s="10"/>
      <c r="AB208" s="10"/>
      <c r="AC208" s="10"/>
      <c r="AD208" s="10"/>
      <c r="AG208" s="10"/>
      <c r="AH208" s="10"/>
      <c r="AJ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0"/>
        <v>207</v>
      </c>
      <c r="B209" s="71">
        <f t="shared" si="10"/>
        <v>207</v>
      </c>
      <c r="I209" s="65"/>
      <c r="J209" s="65"/>
      <c r="K209" s="65"/>
      <c r="L209" s="65"/>
      <c r="M209" s="65"/>
      <c r="N209" s="66">
        <f t="shared" si="11"/>
        <v>0</v>
      </c>
      <c r="T209" s="66">
        <f t="shared" si="9"/>
        <v>0</v>
      </c>
      <c r="Y209" s="67"/>
      <c r="Z209" s="10"/>
      <c r="AA209" s="10"/>
      <c r="AB209" s="10"/>
      <c r="AC209" s="10"/>
      <c r="AD209" s="10"/>
      <c r="AG209" s="10"/>
      <c r="AH209" s="10"/>
      <c r="AJ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0"/>
        <v>208</v>
      </c>
      <c r="B210" s="71">
        <f t="shared" si="10"/>
        <v>208</v>
      </c>
      <c r="I210" s="65"/>
      <c r="J210" s="65"/>
      <c r="K210" s="65"/>
      <c r="L210" s="65"/>
      <c r="M210" s="65"/>
      <c r="N210" s="66">
        <f t="shared" si="11"/>
        <v>0</v>
      </c>
      <c r="T210" s="66">
        <f t="shared" si="9"/>
        <v>0</v>
      </c>
      <c r="Y210" s="67"/>
      <c r="Z210" s="10"/>
      <c r="AA210" s="10"/>
      <c r="AB210" s="10"/>
      <c r="AC210" s="10"/>
      <c r="AD210" s="10"/>
      <c r="AG210" s="10"/>
      <c r="AH210" s="10"/>
      <c r="AJ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0"/>
        <v>209</v>
      </c>
      <c r="B211" s="71">
        <f t="shared" si="10"/>
        <v>209</v>
      </c>
      <c r="I211" s="65"/>
      <c r="J211" s="65"/>
      <c r="K211" s="65"/>
      <c r="L211" s="65"/>
      <c r="M211" s="65"/>
      <c r="N211" s="66">
        <f t="shared" si="11"/>
        <v>0</v>
      </c>
      <c r="T211" s="66">
        <f t="shared" si="9"/>
        <v>0</v>
      </c>
      <c r="Y211" s="67"/>
      <c r="Z211" s="10"/>
      <c r="AA211" s="10"/>
      <c r="AB211" s="10"/>
      <c r="AC211" s="10"/>
      <c r="AD211" s="10"/>
      <c r="AG211" s="10"/>
      <c r="AH211" s="10"/>
      <c r="AJ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0"/>
        <v>210</v>
      </c>
      <c r="B212" s="71">
        <f t="shared" si="10"/>
        <v>210</v>
      </c>
      <c r="I212" s="65"/>
      <c r="J212" s="65"/>
      <c r="K212" s="65"/>
      <c r="L212" s="65"/>
      <c r="M212" s="65"/>
      <c r="N212" s="66">
        <f t="shared" si="11"/>
        <v>0</v>
      </c>
      <c r="T212" s="66">
        <f t="shared" si="9"/>
        <v>0</v>
      </c>
      <c r="Y212" s="67"/>
      <c r="Z212" s="10"/>
      <c r="AA212" s="10"/>
      <c r="AB212" s="10"/>
      <c r="AC212" s="10"/>
      <c r="AD212" s="10"/>
      <c r="AG212" s="10"/>
      <c r="AH212" s="10"/>
      <c r="AJ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0"/>
        <v>211</v>
      </c>
      <c r="B213" s="71">
        <f t="shared" si="10"/>
        <v>211</v>
      </c>
      <c r="I213" s="65"/>
      <c r="J213" s="65"/>
      <c r="K213" s="65"/>
      <c r="L213" s="65"/>
      <c r="M213" s="65"/>
      <c r="N213" s="66">
        <f t="shared" si="11"/>
        <v>0</v>
      </c>
      <c r="T213" s="66">
        <f t="shared" si="9"/>
        <v>0</v>
      </c>
      <c r="Y213" s="67"/>
      <c r="Z213" s="10"/>
      <c r="AA213" s="10"/>
      <c r="AB213" s="10"/>
      <c r="AC213" s="10"/>
      <c r="AD213" s="10"/>
      <c r="AG213" s="10"/>
      <c r="AH213" s="10"/>
      <c r="AJ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0"/>
        <v>212</v>
      </c>
      <c r="B214" s="71">
        <f t="shared" si="10"/>
        <v>212</v>
      </c>
      <c r="I214" s="65"/>
      <c r="J214" s="65"/>
      <c r="K214" s="65"/>
      <c r="L214" s="65"/>
      <c r="M214" s="65"/>
      <c r="N214" s="66">
        <f t="shared" si="11"/>
        <v>0</v>
      </c>
      <c r="T214" s="66">
        <f t="shared" si="9"/>
        <v>0</v>
      </c>
      <c r="Y214" s="67"/>
      <c r="Z214" s="10"/>
      <c r="AA214" s="10"/>
      <c r="AB214" s="10"/>
      <c r="AC214" s="10"/>
      <c r="AD214" s="10"/>
      <c r="AG214" s="10"/>
      <c r="AH214" s="10"/>
      <c r="AJ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0"/>
        <v>213</v>
      </c>
      <c r="B215" s="71">
        <f t="shared" si="10"/>
        <v>213</v>
      </c>
      <c r="I215" s="65"/>
      <c r="J215" s="65"/>
      <c r="K215" s="65"/>
      <c r="L215" s="65"/>
      <c r="M215" s="65"/>
      <c r="N215" s="66">
        <f t="shared" si="11"/>
        <v>0</v>
      </c>
      <c r="T215" s="66">
        <f t="shared" si="9"/>
        <v>0</v>
      </c>
      <c r="Y215" s="67"/>
      <c r="Z215" s="10"/>
      <c r="AA215" s="10"/>
      <c r="AB215" s="10"/>
      <c r="AC215" s="10"/>
      <c r="AD215" s="10"/>
      <c r="AG215" s="10"/>
      <c r="AH215" s="10"/>
      <c r="AJ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0"/>
        <v>214</v>
      </c>
      <c r="B216" s="71">
        <f t="shared" si="10"/>
        <v>214</v>
      </c>
      <c r="I216" s="65"/>
      <c r="J216" s="65"/>
      <c r="K216" s="65"/>
      <c r="L216" s="65"/>
      <c r="M216" s="65"/>
      <c r="N216" s="66">
        <f t="shared" si="11"/>
        <v>0</v>
      </c>
      <c r="T216" s="66">
        <f t="shared" si="9"/>
        <v>0</v>
      </c>
      <c r="Y216" s="67"/>
      <c r="Z216" s="10"/>
      <c r="AA216" s="10"/>
      <c r="AB216" s="10"/>
      <c r="AC216" s="10"/>
      <c r="AD216" s="10"/>
      <c r="AG216" s="10"/>
      <c r="AH216" s="10"/>
      <c r="AJ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0"/>
        <v>215</v>
      </c>
      <c r="B217" s="71">
        <f t="shared" si="10"/>
        <v>215</v>
      </c>
      <c r="I217" s="65"/>
      <c r="J217" s="65"/>
      <c r="K217" s="65"/>
      <c r="L217" s="65"/>
      <c r="M217" s="65"/>
      <c r="N217" s="66">
        <f t="shared" si="11"/>
        <v>0</v>
      </c>
      <c r="T217" s="66">
        <f t="shared" si="9"/>
        <v>0</v>
      </c>
      <c r="Y217" s="67"/>
      <c r="Z217" s="10"/>
      <c r="AA217" s="10"/>
      <c r="AB217" s="10"/>
      <c r="AC217" s="10"/>
      <c r="AD217" s="10"/>
      <c r="AG217" s="10"/>
      <c r="AH217" s="10"/>
      <c r="AJ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0"/>
        <v>216</v>
      </c>
      <c r="B218" s="71">
        <f t="shared" si="10"/>
        <v>216</v>
      </c>
      <c r="I218" s="65"/>
      <c r="J218" s="65"/>
      <c r="K218" s="65"/>
      <c r="L218" s="65"/>
      <c r="M218" s="65"/>
      <c r="N218" s="66">
        <f t="shared" si="11"/>
        <v>0</v>
      </c>
      <c r="T218" s="66">
        <f t="shared" si="9"/>
        <v>0</v>
      </c>
      <c r="Y218" s="67"/>
      <c r="Z218" s="10"/>
      <c r="AA218" s="10"/>
      <c r="AB218" s="10"/>
      <c r="AC218" s="10"/>
      <c r="AD218" s="10"/>
      <c r="AG218" s="10"/>
      <c r="AH218" s="10"/>
      <c r="AJ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0"/>
        <v>217</v>
      </c>
      <c r="B219" s="71">
        <f t="shared" si="10"/>
        <v>217</v>
      </c>
      <c r="I219" s="65"/>
      <c r="J219" s="65"/>
      <c r="K219" s="65"/>
      <c r="L219" s="65"/>
      <c r="M219" s="65"/>
      <c r="N219" s="66">
        <f t="shared" si="11"/>
        <v>0</v>
      </c>
      <c r="T219" s="66">
        <f t="shared" si="9"/>
        <v>0</v>
      </c>
      <c r="Y219" s="67"/>
      <c r="Z219" s="10"/>
      <c r="AA219" s="10"/>
      <c r="AB219" s="10"/>
      <c r="AC219" s="10"/>
      <c r="AD219" s="10"/>
      <c r="AG219" s="10"/>
      <c r="AH219" s="10"/>
      <c r="AJ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0"/>
        <v>218</v>
      </c>
      <c r="B220" s="71">
        <f t="shared" si="10"/>
        <v>218</v>
      </c>
      <c r="I220" s="65"/>
      <c r="J220" s="65"/>
      <c r="K220" s="65"/>
      <c r="L220" s="65"/>
      <c r="M220" s="65"/>
      <c r="N220" s="66">
        <f t="shared" si="11"/>
        <v>0</v>
      </c>
      <c r="T220" s="66">
        <f t="shared" si="9"/>
        <v>0</v>
      </c>
      <c r="Y220" s="67"/>
      <c r="Z220" s="10"/>
      <c r="AA220" s="10"/>
      <c r="AB220" s="10"/>
      <c r="AC220" s="10"/>
      <c r="AD220" s="10"/>
      <c r="AG220" s="10"/>
      <c r="AH220" s="10"/>
      <c r="AJ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0"/>
        <v>219</v>
      </c>
      <c r="B221" s="71">
        <f t="shared" si="10"/>
        <v>219</v>
      </c>
      <c r="I221" s="65"/>
      <c r="J221" s="65"/>
      <c r="K221" s="65"/>
      <c r="L221" s="65"/>
      <c r="M221" s="65"/>
      <c r="N221" s="66">
        <f t="shared" si="11"/>
        <v>0</v>
      </c>
      <c r="T221" s="66">
        <f t="shared" si="9"/>
        <v>0</v>
      </c>
      <c r="Y221" s="67"/>
      <c r="Z221" s="10"/>
      <c r="AA221" s="10"/>
      <c r="AB221" s="10"/>
      <c r="AC221" s="10"/>
      <c r="AD221" s="10"/>
      <c r="AG221" s="10"/>
      <c r="AH221" s="10"/>
      <c r="AJ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0"/>
        <v>220</v>
      </c>
      <c r="B222" s="71">
        <f t="shared" si="10"/>
        <v>220</v>
      </c>
      <c r="I222" s="65"/>
      <c r="J222" s="65"/>
      <c r="K222" s="65"/>
      <c r="L222" s="65"/>
      <c r="M222" s="65"/>
      <c r="N222" s="66">
        <f t="shared" si="11"/>
        <v>0</v>
      </c>
      <c r="T222" s="66">
        <f t="shared" si="9"/>
        <v>0</v>
      </c>
      <c r="Y222" s="67"/>
      <c r="Z222" s="10"/>
      <c r="AA222" s="10"/>
      <c r="AB222" s="10"/>
      <c r="AC222" s="10"/>
      <c r="AD222" s="10"/>
      <c r="AG222" s="10"/>
      <c r="AH222" s="10"/>
      <c r="AJ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0"/>
        <v>221</v>
      </c>
      <c r="B223" s="71">
        <f t="shared" si="10"/>
        <v>221</v>
      </c>
      <c r="I223" s="65"/>
      <c r="J223" s="65"/>
      <c r="K223" s="65"/>
      <c r="L223" s="65"/>
      <c r="M223" s="65"/>
      <c r="N223" s="66">
        <f t="shared" si="11"/>
        <v>0</v>
      </c>
      <c r="T223" s="66">
        <f t="shared" si="9"/>
        <v>0</v>
      </c>
      <c r="Y223" s="67"/>
      <c r="Z223" s="10"/>
      <c r="AA223" s="10"/>
      <c r="AB223" s="10"/>
      <c r="AC223" s="10"/>
      <c r="AD223" s="10"/>
      <c r="AG223" s="10"/>
      <c r="AH223" s="10"/>
      <c r="AJ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0"/>
        <v>222</v>
      </c>
      <c r="B224" s="71">
        <f t="shared" si="10"/>
        <v>222</v>
      </c>
      <c r="I224" s="65"/>
      <c r="J224" s="65"/>
      <c r="K224" s="65"/>
      <c r="L224" s="65"/>
      <c r="M224" s="65"/>
      <c r="N224" s="66">
        <f t="shared" si="11"/>
        <v>0</v>
      </c>
      <c r="T224" s="66">
        <f t="shared" si="9"/>
        <v>0</v>
      </c>
      <c r="Y224" s="67"/>
      <c r="Z224" s="10"/>
      <c r="AA224" s="10"/>
      <c r="AB224" s="10"/>
      <c r="AC224" s="10"/>
      <c r="AD224" s="10"/>
      <c r="AG224" s="10"/>
      <c r="AH224" s="10"/>
      <c r="AJ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0"/>
        <v>223</v>
      </c>
      <c r="B225" s="71">
        <f t="shared" si="10"/>
        <v>223</v>
      </c>
      <c r="I225" s="65"/>
      <c r="J225" s="65"/>
      <c r="K225" s="65"/>
      <c r="L225" s="65"/>
      <c r="M225" s="65"/>
      <c r="N225" s="66">
        <f t="shared" si="11"/>
        <v>0</v>
      </c>
      <c r="T225" s="66">
        <f t="shared" si="9"/>
        <v>0</v>
      </c>
      <c r="Y225" s="67"/>
      <c r="Z225" s="10"/>
      <c r="AA225" s="10"/>
      <c r="AB225" s="10"/>
      <c r="AC225" s="10"/>
      <c r="AD225" s="10"/>
      <c r="AG225" s="10"/>
      <c r="AH225" s="10"/>
      <c r="AJ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0"/>
        <v>224</v>
      </c>
      <c r="B226" s="71">
        <f t="shared" si="10"/>
        <v>224</v>
      </c>
      <c r="I226" s="65"/>
      <c r="J226" s="65"/>
      <c r="K226" s="65"/>
      <c r="L226" s="65"/>
      <c r="M226" s="65"/>
      <c r="N226" s="66">
        <f t="shared" si="11"/>
        <v>0</v>
      </c>
      <c r="T226" s="66">
        <f t="shared" si="9"/>
        <v>0</v>
      </c>
      <c r="Y226" s="67"/>
      <c r="Z226" s="10"/>
      <c r="AA226" s="10"/>
      <c r="AB226" s="10"/>
      <c r="AC226" s="10"/>
      <c r="AD226" s="10"/>
      <c r="AG226" s="10"/>
      <c r="AH226" s="10"/>
      <c r="AJ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0"/>
        <v>225</v>
      </c>
      <c r="B227" s="71">
        <f t="shared" si="10"/>
        <v>225</v>
      </c>
      <c r="I227" s="65"/>
      <c r="J227" s="65"/>
      <c r="K227" s="65"/>
      <c r="L227" s="65"/>
      <c r="M227" s="65"/>
      <c r="N227" s="66">
        <f t="shared" si="11"/>
        <v>0</v>
      </c>
      <c r="T227" s="66">
        <f t="shared" si="9"/>
        <v>0</v>
      </c>
      <c r="Y227" s="67"/>
      <c r="Z227" s="10"/>
      <c r="AA227" s="10"/>
      <c r="AB227" s="10"/>
      <c r="AC227" s="10"/>
      <c r="AD227" s="10"/>
      <c r="AG227" s="10"/>
      <c r="AH227" s="10"/>
      <c r="AJ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0"/>
        <v>226</v>
      </c>
      <c r="B228" s="71">
        <f t="shared" si="10"/>
        <v>226</v>
      </c>
      <c r="I228" s="65"/>
      <c r="J228" s="65"/>
      <c r="K228" s="65"/>
      <c r="L228" s="65"/>
      <c r="M228" s="65"/>
      <c r="N228" s="66">
        <f t="shared" si="11"/>
        <v>0</v>
      </c>
      <c r="T228" s="66">
        <f t="shared" si="9"/>
        <v>0</v>
      </c>
      <c r="Y228" s="67"/>
      <c r="Z228" s="10"/>
      <c r="AA228" s="10"/>
      <c r="AB228" s="10"/>
      <c r="AC228" s="10"/>
      <c r="AD228" s="10"/>
      <c r="AG228" s="10"/>
      <c r="AH228" s="10"/>
      <c r="AJ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0"/>
        <v>227</v>
      </c>
      <c r="B229" s="71">
        <f t="shared" si="10"/>
        <v>227</v>
      </c>
      <c r="I229" s="65"/>
      <c r="J229" s="65"/>
      <c r="K229" s="65"/>
      <c r="L229" s="65"/>
      <c r="M229" s="65"/>
      <c r="N229" s="66">
        <f t="shared" si="11"/>
        <v>0</v>
      </c>
      <c r="T229" s="66">
        <f t="shared" si="9"/>
        <v>0</v>
      </c>
      <c r="Y229" s="67"/>
      <c r="Z229" s="10"/>
      <c r="AA229" s="10"/>
      <c r="AB229" s="10"/>
      <c r="AC229" s="10"/>
      <c r="AD229" s="10"/>
      <c r="AG229" s="10"/>
      <c r="AH229" s="10"/>
      <c r="AJ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0"/>
        <v>228</v>
      </c>
      <c r="B230" s="71">
        <f t="shared" si="10"/>
        <v>228</v>
      </c>
      <c r="I230" s="65"/>
      <c r="J230" s="65"/>
      <c r="K230" s="65"/>
      <c r="L230" s="65"/>
      <c r="M230" s="65"/>
      <c r="N230" s="66">
        <f t="shared" si="11"/>
        <v>0</v>
      </c>
      <c r="T230" s="66">
        <f t="shared" si="9"/>
        <v>0</v>
      </c>
      <c r="Y230" s="67"/>
      <c r="Z230" s="10"/>
      <c r="AA230" s="10"/>
      <c r="AB230" s="10"/>
      <c r="AC230" s="10"/>
      <c r="AD230" s="10"/>
      <c r="AG230" s="10"/>
      <c r="AH230" s="10"/>
      <c r="AJ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0"/>
        <v>229</v>
      </c>
      <c r="B231" s="71">
        <f t="shared" si="10"/>
        <v>229</v>
      </c>
      <c r="I231" s="65"/>
      <c r="J231" s="65"/>
      <c r="K231" s="65"/>
      <c r="L231" s="65"/>
      <c r="M231" s="65"/>
      <c r="N231" s="66">
        <f t="shared" si="11"/>
        <v>0</v>
      </c>
      <c r="T231" s="66">
        <f t="shared" si="9"/>
        <v>0</v>
      </c>
      <c r="Y231" s="67"/>
      <c r="Z231" s="10"/>
      <c r="AA231" s="10"/>
      <c r="AB231" s="10"/>
      <c r="AC231" s="10"/>
      <c r="AD231" s="10"/>
      <c r="AG231" s="10"/>
      <c r="AH231" s="10"/>
      <c r="AJ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0"/>
        <v>230</v>
      </c>
      <c r="B232" s="71">
        <f t="shared" si="10"/>
        <v>230</v>
      </c>
      <c r="I232" s="65"/>
      <c r="J232" s="65"/>
      <c r="K232" s="65"/>
      <c r="L232" s="65"/>
      <c r="M232" s="65"/>
      <c r="N232" s="66">
        <f t="shared" si="11"/>
        <v>0</v>
      </c>
      <c r="T232" s="66">
        <f t="shared" si="9"/>
        <v>0</v>
      </c>
      <c r="Y232" s="67"/>
      <c r="Z232" s="10"/>
      <c r="AA232" s="10"/>
      <c r="AB232" s="10"/>
      <c r="AC232" s="10"/>
      <c r="AD232" s="10"/>
      <c r="AG232" s="10"/>
      <c r="AH232" s="10"/>
      <c r="AJ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0"/>
        <v>231</v>
      </c>
      <c r="B233" s="71">
        <f t="shared" si="10"/>
        <v>231</v>
      </c>
      <c r="I233" s="65"/>
      <c r="J233" s="65"/>
      <c r="K233" s="65"/>
      <c r="L233" s="65"/>
      <c r="M233" s="65"/>
      <c r="N233" s="66">
        <f t="shared" si="11"/>
        <v>0</v>
      </c>
      <c r="T233" s="66">
        <f t="shared" si="9"/>
        <v>0</v>
      </c>
      <c r="Y233" s="67"/>
      <c r="Z233" s="10"/>
      <c r="AA233" s="10"/>
      <c r="AB233" s="10"/>
      <c r="AC233" s="10"/>
      <c r="AD233" s="10"/>
      <c r="AG233" s="10"/>
      <c r="AH233" s="10"/>
      <c r="AJ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0"/>
        <v>232</v>
      </c>
      <c r="B234" s="71">
        <f t="shared" si="10"/>
        <v>232</v>
      </c>
      <c r="I234" s="65"/>
      <c r="J234" s="65"/>
      <c r="K234" s="65"/>
      <c r="L234" s="65"/>
      <c r="M234" s="65"/>
      <c r="N234" s="66">
        <f t="shared" si="11"/>
        <v>0</v>
      </c>
      <c r="T234" s="66">
        <f t="shared" si="9"/>
        <v>0</v>
      </c>
      <c r="Y234" s="67"/>
      <c r="Z234" s="10"/>
      <c r="AA234" s="10"/>
      <c r="AB234" s="10"/>
      <c r="AC234" s="10"/>
      <c r="AD234" s="10"/>
      <c r="AG234" s="10"/>
      <c r="AH234" s="10"/>
      <c r="AJ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0"/>
        <v>233</v>
      </c>
      <c r="B235" s="71">
        <f t="shared" si="10"/>
        <v>233</v>
      </c>
      <c r="I235" s="65"/>
      <c r="J235" s="65"/>
      <c r="K235" s="65"/>
      <c r="L235" s="65"/>
      <c r="M235" s="65"/>
      <c r="N235" s="66">
        <f t="shared" si="11"/>
        <v>0</v>
      </c>
      <c r="T235" s="66">
        <f t="shared" si="9"/>
        <v>0</v>
      </c>
      <c r="Y235" s="67"/>
      <c r="Z235" s="10"/>
      <c r="AA235" s="10"/>
      <c r="AB235" s="10"/>
      <c r="AC235" s="10"/>
      <c r="AD235" s="10"/>
      <c r="AG235" s="10"/>
      <c r="AH235" s="10"/>
      <c r="AJ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0"/>
        <v>234</v>
      </c>
      <c r="B236" s="71">
        <f t="shared" si="10"/>
        <v>234</v>
      </c>
      <c r="I236" s="65"/>
      <c r="J236" s="65"/>
      <c r="K236" s="65"/>
      <c r="L236" s="65"/>
      <c r="M236" s="65"/>
      <c r="N236" s="66">
        <f t="shared" si="11"/>
        <v>0</v>
      </c>
      <c r="T236" s="66">
        <f t="shared" si="9"/>
        <v>0</v>
      </c>
      <c r="Y236" s="67"/>
      <c r="Z236" s="10"/>
      <c r="AA236" s="10"/>
      <c r="AB236" s="10"/>
      <c r="AC236" s="10"/>
      <c r="AD236" s="10"/>
      <c r="AG236" s="10"/>
      <c r="AH236" s="10"/>
      <c r="AJ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0"/>
        <v>235</v>
      </c>
      <c r="B237" s="71">
        <f t="shared" si="10"/>
        <v>235</v>
      </c>
      <c r="I237" s="65"/>
      <c r="J237" s="65"/>
      <c r="K237" s="65"/>
      <c r="L237" s="65"/>
      <c r="M237" s="65"/>
      <c r="N237" s="66">
        <f t="shared" si="11"/>
        <v>0</v>
      </c>
      <c r="T237" s="66">
        <f t="shared" si="9"/>
        <v>0</v>
      </c>
      <c r="Y237" s="67"/>
      <c r="Z237" s="10"/>
      <c r="AA237" s="10"/>
      <c r="AB237" s="10"/>
      <c r="AC237" s="10"/>
      <c r="AD237" s="10"/>
      <c r="AG237" s="10"/>
      <c r="AH237" s="10"/>
      <c r="AJ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0"/>
        <v>236</v>
      </c>
      <c r="B238" s="71">
        <f t="shared" si="10"/>
        <v>236</v>
      </c>
      <c r="I238" s="65"/>
      <c r="J238" s="65"/>
      <c r="K238" s="65"/>
      <c r="L238" s="65"/>
      <c r="M238" s="65"/>
      <c r="N238" s="66">
        <f t="shared" si="11"/>
        <v>0</v>
      </c>
      <c r="T238" s="66">
        <f t="shared" si="9"/>
        <v>0</v>
      </c>
      <c r="Y238" s="67"/>
      <c r="Z238" s="10"/>
      <c r="AA238" s="10"/>
      <c r="AB238" s="10"/>
      <c r="AC238" s="10"/>
      <c r="AD238" s="10"/>
      <c r="AG238" s="10"/>
      <c r="AH238" s="10"/>
      <c r="AJ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0"/>
        <v>237</v>
      </c>
      <c r="B239" s="71">
        <f t="shared" si="10"/>
        <v>237</v>
      </c>
      <c r="I239" s="65"/>
      <c r="J239" s="65"/>
      <c r="K239" s="65"/>
      <c r="L239" s="65"/>
      <c r="M239" s="65"/>
      <c r="N239" s="66">
        <f t="shared" si="11"/>
        <v>0</v>
      </c>
      <c r="T239" s="66">
        <f t="shared" si="9"/>
        <v>0</v>
      </c>
      <c r="Y239" s="67"/>
      <c r="Z239" s="10"/>
      <c r="AA239" s="10"/>
      <c r="AB239" s="10"/>
      <c r="AC239" s="10"/>
      <c r="AD239" s="10"/>
      <c r="AG239" s="10"/>
      <c r="AH239" s="10"/>
      <c r="AJ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0"/>
        <v>238</v>
      </c>
      <c r="B240" s="71">
        <f t="shared" si="10"/>
        <v>238</v>
      </c>
      <c r="I240" s="65"/>
      <c r="J240" s="65"/>
      <c r="K240" s="65"/>
      <c r="L240" s="65"/>
      <c r="M240" s="65"/>
      <c r="N240" s="66">
        <f t="shared" si="11"/>
        <v>0</v>
      </c>
      <c r="T240" s="66">
        <f t="shared" si="9"/>
        <v>0</v>
      </c>
      <c r="Y240" s="67"/>
      <c r="Z240" s="10"/>
      <c r="AA240" s="10"/>
      <c r="AB240" s="10"/>
      <c r="AC240" s="10"/>
      <c r="AD240" s="10"/>
      <c r="AG240" s="10"/>
      <c r="AH240" s="10"/>
      <c r="AJ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0"/>
        <v>239</v>
      </c>
      <c r="B241" s="71">
        <f t="shared" si="10"/>
        <v>239</v>
      </c>
      <c r="I241" s="65"/>
      <c r="J241" s="65"/>
      <c r="K241" s="65"/>
      <c r="L241" s="65"/>
      <c r="M241" s="65"/>
      <c r="N241" s="66">
        <f t="shared" si="11"/>
        <v>0</v>
      </c>
      <c r="T241" s="66">
        <f t="shared" si="9"/>
        <v>0</v>
      </c>
      <c r="Y241" s="67"/>
      <c r="Z241" s="10"/>
      <c r="AA241" s="10"/>
      <c r="AB241" s="10"/>
      <c r="AC241" s="10"/>
      <c r="AD241" s="10"/>
      <c r="AG241" s="10"/>
      <c r="AH241" s="10"/>
      <c r="AJ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0"/>
        <v>240</v>
      </c>
      <c r="B242" s="71">
        <f t="shared" si="10"/>
        <v>240</v>
      </c>
      <c r="I242" s="65"/>
      <c r="J242" s="65"/>
      <c r="K242" s="65"/>
      <c r="L242" s="65"/>
      <c r="M242" s="65"/>
      <c r="N242" s="66">
        <f t="shared" si="11"/>
        <v>0</v>
      </c>
      <c r="T242" s="66">
        <f t="shared" si="9"/>
        <v>0</v>
      </c>
      <c r="Y242" s="67"/>
      <c r="Z242" s="10"/>
      <c r="AA242" s="10"/>
      <c r="AB242" s="10"/>
      <c r="AC242" s="10"/>
      <c r="AD242" s="10"/>
      <c r="AG242" s="10"/>
      <c r="AH242" s="10"/>
      <c r="AJ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0"/>
        <v>241</v>
      </c>
      <c r="B243" s="71">
        <f t="shared" si="10"/>
        <v>241</v>
      </c>
      <c r="I243" s="65"/>
      <c r="J243" s="65"/>
      <c r="K243" s="65"/>
      <c r="L243" s="65"/>
      <c r="M243" s="65"/>
      <c r="N243" s="66">
        <f t="shared" si="11"/>
        <v>0</v>
      </c>
      <c r="T243" s="66">
        <f t="shared" si="9"/>
        <v>0</v>
      </c>
      <c r="Y243" s="67"/>
      <c r="Z243" s="10"/>
      <c r="AA243" s="10"/>
      <c r="AB243" s="10"/>
      <c r="AC243" s="10"/>
      <c r="AD243" s="10"/>
      <c r="AG243" s="10"/>
      <c r="AH243" s="10"/>
      <c r="AJ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0"/>
        <v>242</v>
      </c>
      <c r="B244" s="71">
        <f t="shared" si="10"/>
        <v>242</v>
      </c>
      <c r="I244" s="65"/>
      <c r="J244" s="65"/>
      <c r="K244" s="65"/>
      <c r="L244" s="65"/>
      <c r="M244" s="65"/>
      <c r="N244" s="66">
        <f t="shared" si="11"/>
        <v>0</v>
      </c>
      <c r="T244" s="66">
        <f t="shared" si="9"/>
        <v>0</v>
      </c>
      <c r="Y244" s="67"/>
      <c r="Z244" s="10"/>
      <c r="AA244" s="10"/>
      <c r="AB244" s="10"/>
      <c r="AC244" s="10"/>
      <c r="AD244" s="10"/>
      <c r="AG244" s="10"/>
      <c r="AH244" s="10"/>
      <c r="AJ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0"/>
        <v>243</v>
      </c>
      <c r="B245" s="71">
        <f t="shared" si="10"/>
        <v>243</v>
      </c>
      <c r="I245" s="65"/>
      <c r="J245" s="65"/>
      <c r="K245" s="65"/>
      <c r="L245" s="65"/>
      <c r="M245" s="65"/>
      <c r="N245" s="66">
        <f t="shared" si="11"/>
        <v>0</v>
      </c>
      <c r="T245" s="66">
        <f t="shared" si="9"/>
        <v>0</v>
      </c>
      <c r="Y245" s="67"/>
      <c r="Z245" s="10"/>
      <c r="AA245" s="10"/>
      <c r="AB245" s="10"/>
      <c r="AC245" s="10"/>
      <c r="AD245" s="10"/>
      <c r="AG245" s="10"/>
      <c r="AH245" s="10"/>
      <c r="AJ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0"/>
        <v>244</v>
      </c>
      <c r="B246" s="71">
        <f t="shared" si="10"/>
        <v>244</v>
      </c>
      <c r="I246" s="65"/>
      <c r="J246" s="65"/>
      <c r="K246" s="65"/>
      <c r="L246" s="65"/>
      <c r="M246" s="65"/>
      <c r="N246" s="66">
        <f t="shared" si="11"/>
        <v>0</v>
      </c>
      <c r="T246" s="66">
        <f t="shared" si="9"/>
        <v>0</v>
      </c>
      <c r="Y246" s="67"/>
      <c r="Z246" s="10"/>
      <c r="AA246" s="10"/>
      <c r="AB246" s="10"/>
      <c r="AC246" s="10"/>
      <c r="AD246" s="10"/>
      <c r="AG246" s="10"/>
      <c r="AH246" s="10"/>
      <c r="AJ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0"/>
        <v>245</v>
      </c>
      <c r="B247" s="71">
        <f t="shared" si="10"/>
        <v>245</v>
      </c>
      <c r="I247" s="65"/>
      <c r="J247" s="65"/>
      <c r="K247" s="65"/>
      <c r="L247" s="65"/>
      <c r="M247" s="65"/>
      <c r="N247" s="66">
        <f t="shared" si="11"/>
        <v>0</v>
      </c>
      <c r="T247" s="66">
        <f t="shared" si="9"/>
        <v>0</v>
      </c>
      <c r="Y247" s="67"/>
      <c r="Z247" s="10"/>
      <c r="AA247" s="10"/>
      <c r="AB247" s="10"/>
      <c r="AC247" s="10"/>
      <c r="AD247" s="10"/>
      <c r="AG247" s="10"/>
      <c r="AH247" s="10"/>
      <c r="AJ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0"/>
        <v>246</v>
      </c>
      <c r="B248" s="71">
        <f t="shared" si="10"/>
        <v>246</v>
      </c>
      <c r="I248" s="65"/>
      <c r="J248" s="65"/>
      <c r="K248" s="65"/>
      <c r="L248" s="65"/>
      <c r="M248" s="65"/>
      <c r="N248" s="66">
        <f t="shared" si="11"/>
        <v>0</v>
      </c>
      <c r="T248" s="66">
        <f t="shared" si="9"/>
        <v>0</v>
      </c>
      <c r="Y248" s="67"/>
      <c r="Z248" s="10"/>
      <c r="AA248" s="10"/>
      <c r="AB248" s="10"/>
      <c r="AC248" s="10"/>
      <c r="AD248" s="10"/>
      <c r="AG248" s="10"/>
      <c r="AH248" s="10"/>
      <c r="AJ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0"/>
        <v>247</v>
      </c>
      <c r="B249" s="71">
        <f t="shared" si="10"/>
        <v>247</v>
      </c>
      <c r="I249" s="65"/>
      <c r="J249" s="65"/>
      <c r="K249" s="65"/>
      <c r="L249" s="65"/>
      <c r="M249" s="65"/>
      <c r="N249" s="66">
        <f t="shared" si="11"/>
        <v>0</v>
      </c>
      <c r="T249" s="66">
        <f t="shared" si="9"/>
        <v>0</v>
      </c>
      <c r="Y249" s="67"/>
      <c r="Z249" s="10"/>
      <c r="AA249" s="10"/>
      <c r="AB249" s="10"/>
      <c r="AC249" s="10"/>
      <c r="AD249" s="10"/>
      <c r="AG249" s="10"/>
      <c r="AH249" s="10"/>
      <c r="AJ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0"/>
        <v>248</v>
      </c>
      <c r="B250" s="71">
        <f t="shared" si="10"/>
        <v>248</v>
      </c>
      <c r="I250" s="65"/>
      <c r="J250" s="65"/>
      <c r="K250" s="65"/>
      <c r="L250" s="65"/>
      <c r="M250" s="65"/>
      <c r="N250" s="66">
        <f t="shared" si="11"/>
        <v>0</v>
      </c>
      <c r="T250" s="66">
        <f t="shared" si="9"/>
        <v>0</v>
      </c>
      <c r="Y250" s="67"/>
      <c r="Z250" s="10"/>
      <c r="AA250" s="10"/>
      <c r="AB250" s="10"/>
      <c r="AC250" s="10"/>
      <c r="AD250" s="10"/>
      <c r="AG250" s="10"/>
      <c r="AH250" s="10"/>
      <c r="AJ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0"/>
        <v>249</v>
      </c>
      <c r="B251" s="71">
        <f t="shared" si="10"/>
        <v>249</v>
      </c>
      <c r="I251" s="65"/>
      <c r="J251" s="65"/>
      <c r="K251" s="65"/>
      <c r="L251" s="65"/>
      <c r="M251" s="65"/>
      <c r="N251" s="66">
        <f t="shared" si="11"/>
        <v>0</v>
      </c>
      <c r="T251" s="66">
        <f t="shared" si="9"/>
        <v>0</v>
      </c>
      <c r="Y251" s="67"/>
      <c r="Z251" s="10"/>
      <c r="AA251" s="10"/>
      <c r="AB251" s="10"/>
      <c r="AC251" s="10"/>
      <c r="AD251" s="10"/>
      <c r="AG251" s="10"/>
      <c r="AH251" s="10"/>
      <c r="AJ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0"/>
        <v>250</v>
      </c>
      <c r="B252" s="71">
        <f t="shared" si="10"/>
        <v>250</v>
      </c>
      <c r="I252" s="65"/>
      <c r="J252" s="65"/>
      <c r="K252" s="65"/>
      <c r="L252" s="65"/>
      <c r="M252" s="65"/>
      <c r="N252" s="66">
        <f t="shared" si="11"/>
        <v>0</v>
      </c>
      <c r="T252" s="66">
        <f t="shared" si="9"/>
        <v>0</v>
      </c>
      <c r="Y252" s="67"/>
      <c r="Z252" s="10"/>
      <c r="AA252" s="10"/>
      <c r="AB252" s="10"/>
      <c r="AC252" s="10"/>
      <c r="AD252" s="10"/>
      <c r="AG252" s="10"/>
      <c r="AH252" s="10"/>
      <c r="AJ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0"/>
        <v>251</v>
      </c>
      <c r="B253" s="71">
        <f t="shared" si="10"/>
        <v>251</v>
      </c>
      <c r="I253" s="65"/>
      <c r="J253" s="65"/>
      <c r="K253" s="65"/>
      <c r="L253" s="65"/>
      <c r="M253" s="65"/>
      <c r="N253" s="66">
        <f t="shared" si="11"/>
        <v>0</v>
      </c>
      <c r="T253" s="66">
        <f t="shared" si="9"/>
        <v>0</v>
      </c>
      <c r="Y253" s="67"/>
      <c r="Z253" s="10"/>
      <c r="AA253" s="10"/>
      <c r="AB253" s="10"/>
      <c r="AC253" s="10"/>
      <c r="AD253" s="10"/>
      <c r="AG253" s="10"/>
      <c r="AH253" s="10"/>
      <c r="AJ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0"/>
        <v>252</v>
      </c>
      <c r="B254" s="71">
        <f t="shared" si="10"/>
        <v>252</v>
      </c>
      <c r="I254" s="65"/>
      <c r="J254" s="65"/>
      <c r="K254" s="65"/>
      <c r="L254" s="65"/>
      <c r="M254" s="65"/>
      <c r="N254" s="66">
        <f t="shared" si="11"/>
        <v>0</v>
      </c>
      <c r="T254" s="66">
        <f t="shared" si="9"/>
        <v>0</v>
      </c>
      <c r="Y254" s="67"/>
      <c r="Z254" s="10"/>
      <c r="AA254" s="10"/>
      <c r="AB254" s="10"/>
      <c r="AC254" s="10"/>
      <c r="AD254" s="10"/>
      <c r="AG254" s="10"/>
      <c r="AH254" s="10"/>
      <c r="AJ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0"/>
        <v>253</v>
      </c>
      <c r="B255" s="71">
        <f t="shared" si="10"/>
        <v>253</v>
      </c>
      <c r="I255" s="65"/>
      <c r="J255" s="65"/>
      <c r="K255" s="65"/>
      <c r="L255" s="65"/>
      <c r="M255" s="65"/>
      <c r="N255" s="66">
        <f t="shared" si="11"/>
        <v>0</v>
      </c>
      <c r="T255" s="66">
        <f t="shared" si="9"/>
        <v>0</v>
      </c>
      <c r="Y255" s="67"/>
      <c r="Z255" s="10"/>
      <c r="AA255" s="10"/>
      <c r="AB255" s="10"/>
      <c r="AC255" s="10"/>
      <c r="AD255" s="10"/>
      <c r="AG255" s="10"/>
      <c r="AH255" s="10"/>
      <c r="AJ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0"/>
        <v>254</v>
      </c>
      <c r="B256" s="71">
        <f t="shared" si="10"/>
        <v>254</v>
      </c>
      <c r="I256" s="65"/>
      <c r="J256" s="65"/>
      <c r="K256" s="65"/>
      <c r="L256" s="65"/>
      <c r="M256" s="65"/>
      <c r="N256" s="66">
        <f t="shared" si="11"/>
        <v>0</v>
      </c>
      <c r="T256" s="66">
        <f t="shared" si="9"/>
        <v>0</v>
      </c>
      <c r="Y256" s="67"/>
      <c r="Z256" s="10"/>
      <c r="AA256" s="10"/>
      <c r="AB256" s="10"/>
      <c r="AC256" s="10"/>
      <c r="AD256" s="10"/>
      <c r="AG256" s="10"/>
      <c r="AH256" s="10"/>
      <c r="AJ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0"/>
        <v>255</v>
      </c>
      <c r="B257" s="71">
        <f t="shared" si="10"/>
        <v>255</v>
      </c>
      <c r="I257" s="65"/>
      <c r="J257" s="65"/>
      <c r="K257" s="65"/>
      <c r="L257" s="65"/>
      <c r="M257" s="65"/>
      <c r="N257" s="66">
        <f t="shared" si="11"/>
        <v>0</v>
      </c>
      <c r="T257" s="66">
        <f t="shared" si="9"/>
        <v>0</v>
      </c>
      <c r="Y257" s="67"/>
      <c r="Z257" s="10"/>
      <c r="AA257" s="10"/>
      <c r="AB257" s="10"/>
      <c r="AC257" s="10"/>
      <c r="AD257" s="10"/>
      <c r="AG257" s="10"/>
      <c r="AH257" s="10"/>
      <c r="AJ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0"/>
        <v>256</v>
      </c>
      <c r="B258" s="71">
        <f t="shared" si="10"/>
        <v>256</v>
      </c>
      <c r="I258" s="65"/>
      <c r="J258" s="65"/>
      <c r="K258" s="65"/>
      <c r="L258" s="65"/>
      <c r="M258" s="65"/>
      <c r="N258" s="66">
        <f t="shared" si="11"/>
        <v>0</v>
      </c>
      <c r="T258" s="66">
        <f t="shared" si="9"/>
        <v>0</v>
      </c>
      <c r="Y258" s="67"/>
      <c r="Z258" s="10"/>
      <c r="AA258" s="10"/>
      <c r="AB258" s="10"/>
      <c r="AC258" s="10"/>
      <c r="AD258" s="10"/>
      <c r="AG258" s="10"/>
      <c r="AH258" s="10"/>
      <c r="AJ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0"/>
        <v>257</v>
      </c>
      <c r="B259" s="71">
        <f t="shared" si="10"/>
        <v>257</v>
      </c>
      <c r="I259" s="65"/>
      <c r="J259" s="65"/>
      <c r="K259" s="65"/>
      <c r="L259" s="65"/>
      <c r="M259" s="65"/>
      <c r="N259" s="66">
        <f t="shared" si="11"/>
        <v>0</v>
      </c>
      <c r="T259" s="66">
        <f t="shared" ref="T259:T322" si="12">U259+V259+W259+X259+Y259</f>
        <v>0</v>
      </c>
      <c r="Y259" s="67"/>
      <c r="Z259" s="10"/>
      <c r="AA259" s="10"/>
      <c r="AB259" s="10"/>
      <c r="AC259" s="10"/>
      <c r="AD259" s="10"/>
      <c r="AG259" s="10"/>
      <c r="AH259" s="10"/>
      <c r="AJ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0"/>
        <v>258</v>
      </c>
      <c r="B260" s="71">
        <f t="shared" si="10"/>
        <v>258</v>
      </c>
      <c r="I260" s="65"/>
      <c r="J260" s="65"/>
      <c r="K260" s="65"/>
      <c r="L260" s="65"/>
      <c r="M260" s="65"/>
      <c r="N260" s="66">
        <f t="shared" si="11"/>
        <v>0</v>
      </c>
      <c r="T260" s="66">
        <f t="shared" si="12"/>
        <v>0</v>
      </c>
      <c r="Y260" s="67"/>
      <c r="Z260" s="10"/>
      <c r="AA260" s="10"/>
      <c r="AB260" s="10"/>
      <c r="AC260" s="10"/>
      <c r="AD260" s="10"/>
      <c r="AG260" s="10"/>
      <c r="AH260" s="10"/>
      <c r="AJ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B324" si="13">A260+1</f>
        <v>259</v>
      </c>
      <c r="B261" s="71">
        <f t="shared" si="13"/>
        <v>259</v>
      </c>
      <c r="I261" s="65"/>
      <c r="J261" s="65"/>
      <c r="K261" s="65"/>
      <c r="L261" s="65"/>
      <c r="M261" s="65"/>
      <c r="N261" s="66">
        <f t="shared" si="11"/>
        <v>0</v>
      </c>
      <c r="T261" s="66">
        <f t="shared" si="12"/>
        <v>0</v>
      </c>
      <c r="Y261" s="67"/>
      <c r="Z261" s="10"/>
      <c r="AA261" s="10"/>
      <c r="AB261" s="10"/>
      <c r="AC261" s="10"/>
      <c r="AD261" s="10"/>
      <c r="AG261" s="10"/>
      <c r="AH261" s="10"/>
      <c r="AJ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3"/>
        <v>260</v>
      </c>
      <c r="B262" s="71">
        <f t="shared" si="13"/>
        <v>260</v>
      </c>
      <c r="I262" s="65"/>
      <c r="J262" s="65"/>
      <c r="K262" s="65"/>
      <c r="L262" s="65"/>
      <c r="M262" s="65"/>
      <c r="N262" s="66">
        <f t="shared" si="11"/>
        <v>0</v>
      </c>
      <c r="T262" s="66">
        <f t="shared" si="12"/>
        <v>0</v>
      </c>
      <c r="Y262" s="67"/>
      <c r="Z262" s="10"/>
      <c r="AA262" s="10"/>
      <c r="AB262" s="10"/>
      <c r="AC262" s="10"/>
      <c r="AD262" s="10"/>
      <c r="AG262" s="10"/>
      <c r="AH262" s="10"/>
      <c r="AJ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3"/>
        <v>261</v>
      </c>
      <c r="B263" s="71">
        <f t="shared" si="13"/>
        <v>261</v>
      </c>
      <c r="I263" s="65"/>
      <c r="J263" s="65"/>
      <c r="K263" s="65"/>
      <c r="L263" s="65"/>
      <c r="M263" s="65"/>
      <c r="N263" s="66">
        <f t="shared" si="11"/>
        <v>0</v>
      </c>
      <c r="T263" s="66">
        <f t="shared" si="12"/>
        <v>0</v>
      </c>
      <c r="Y263" s="67"/>
      <c r="Z263" s="10"/>
      <c r="AA263" s="10"/>
      <c r="AB263" s="10"/>
      <c r="AC263" s="10"/>
      <c r="AD263" s="10"/>
      <c r="AG263" s="10"/>
      <c r="AH263" s="10"/>
      <c r="AJ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3"/>
        <v>262</v>
      </c>
      <c r="B264" s="71">
        <f t="shared" si="13"/>
        <v>262</v>
      </c>
      <c r="I264" s="65"/>
      <c r="J264" s="65"/>
      <c r="K264" s="65"/>
      <c r="L264" s="65"/>
      <c r="M264" s="65"/>
      <c r="N264" s="66">
        <f t="shared" si="11"/>
        <v>0</v>
      </c>
      <c r="T264" s="66">
        <f t="shared" si="12"/>
        <v>0</v>
      </c>
      <c r="Y264" s="67"/>
      <c r="Z264" s="10"/>
      <c r="AA264" s="10"/>
      <c r="AB264" s="10"/>
      <c r="AC264" s="10"/>
      <c r="AD264" s="10"/>
      <c r="AG264" s="10"/>
      <c r="AH264" s="10"/>
      <c r="AJ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3"/>
        <v>263</v>
      </c>
      <c r="B265" s="71">
        <f t="shared" si="13"/>
        <v>263</v>
      </c>
      <c r="I265" s="65"/>
      <c r="J265" s="65"/>
      <c r="K265" s="65"/>
      <c r="L265" s="65"/>
      <c r="M265" s="65"/>
      <c r="N265" s="66">
        <f t="shared" si="11"/>
        <v>0</v>
      </c>
      <c r="T265" s="66">
        <f t="shared" si="12"/>
        <v>0</v>
      </c>
      <c r="Y265" s="67"/>
      <c r="Z265" s="10"/>
      <c r="AA265" s="10"/>
      <c r="AB265" s="10"/>
      <c r="AC265" s="10"/>
      <c r="AD265" s="10"/>
      <c r="AG265" s="10"/>
      <c r="AH265" s="10"/>
      <c r="AJ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3"/>
        <v>264</v>
      </c>
      <c r="B266" s="71">
        <f t="shared" si="13"/>
        <v>264</v>
      </c>
      <c r="I266" s="65"/>
      <c r="J266" s="65"/>
      <c r="K266" s="65"/>
      <c r="L266" s="65"/>
      <c r="M266" s="65"/>
      <c r="N266" s="66">
        <f t="shared" si="11"/>
        <v>0</v>
      </c>
      <c r="T266" s="66">
        <f t="shared" si="12"/>
        <v>0</v>
      </c>
      <c r="Y266" s="67"/>
      <c r="Z266" s="10"/>
      <c r="AA266" s="10"/>
      <c r="AB266" s="10"/>
      <c r="AC266" s="10"/>
      <c r="AD266" s="10"/>
      <c r="AG266" s="10"/>
      <c r="AH266" s="10"/>
      <c r="AJ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3"/>
        <v>265</v>
      </c>
      <c r="B267" s="71">
        <f t="shared" si="13"/>
        <v>265</v>
      </c>
      <c r="I267" s="65"/>
      <c r="J267" s="65"/>
      <c r="K267" s="65"/>
      <c r="L267" s="65"/>
      <c r="M267" s="65"/>
      <c r="N267" s="66">
        <f t="shared" si="11"/>
        <v>0</v>
      </c>
      <c r="T267" s="66">
        <f t="shared" si="12"/>
        <v>0</v>
      </c>
      <c r="Y267" s="67"/>
      <c r="Z267" s="10"/>
      <c r="AA267" s="10"/>
      <c r="AB267" s="10"/>
      <c r="AC267" s="10"/>
      <c r="AD267" s="10"/>
      <c r="AG267" s="10"/>
      <c r="AH267" s="10"/>
      <c r="AJ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3"/>
        <v>266</v>
      </c>
      <c r="B268" s="71">
        <f t="shared" si="13"/>
        <v>266</v>
      </c>
      <c r="I268" s="65"/>
      <c r="J268" s="65"/>
      <c r="K268" s="65"/>
      <c r="L268" s="65"/>
      <c r="M268" s="65"/>
      <c r="N268" s="66">
        <f t="shared" si="11"/>
        <v>0</v>
      </c>
      <c r="T268" s="66">
        <f t="shared" si="12"/>
        <v>0</v>
      </c>
      <c r="Y268" s="67"/>
      <c r="Z268" s="10"/>
      <c r="AA268" s="10"/>
      <c r="AB268" s="10"/>
      <c r="AC268" s="10"/>
      <c r="AD268" s="10"/>
      <c r="AG268" s="10"/>
      <c r="AH268" s="10"/>
      <c r="AJ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3"/>
        <v>267</v>
      </c>
      <c r="B269" s="71">
        <f t="shared" si="13"/>
        <v>267</v>
      </c>
      <c r="I269" s="65"/>
      <c r="J269" s="65"/>
      <c r="K269" s="65"/>
      <c r="L269" s="65"/>
      <c r="M269" s="65"/>
      <c r="N269" s="66">
        <f t="shared" ref="N269:N332" si="14">O269+P269+Q269+R269+S269</f>
        <v>0</v>
      </c>
      <c r="T269" s="66">
        <f t="shared" si="12"/>
        <v>0</v>
      </c>
      <c r="Y269" s="67"/>
      <c r="Z269" s="10"/>
      <c r="AA269" s="10"/>
      <c r="AB269" s="10"/>
      <c r="AC269" s="10"/>
      <c r="AD269" s="10"/>
      <c r="AG269" s="10"/>
      <c r="AH269" s="10"/>
      <c r="AJ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3"/>
        <v>268</v>
      </c>
      <c r="B270" s="71">
        <f t="shared" si="13"/>
        <v>268</v>
      </c>
      <c r="I270" s="65"/>
      <c r="J270" s="65"/>
      <c r="K270" s="65"/>
      <c r="L270" s="65"/>
      <c r="M270" s="65"/>
      <c r="N270" s="66">
        <f t="shared" si="14"/>
        <v>0</v>
      </c>
      <c r="T270" s="66">
        <f t="shared" si="12"/>
        <v>0</v>
      </c>
      <c r="Y270" s="67"/>
      <c r="Z270" s="10"/>
      <c r="AA270" s="10"/>
      <c r="AB270" s="10"/>
      <c r="AC270" s="10"/>
      <c r="AD270" s="10"/>
      <c r="AG270" s="10"/>
      <c r="AH270" s="10"/>
      <c r="AJ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3"/>
        <v>269</v>
      </c>
      <c r="B271" s="71">
        <f t="shared" si="13"/>
        <v>269</v>
      </c>
      <c r="I271" s="65"/>
      <c r="J271" s="65"/>
      <c r="K271" s="65"/>
      <c r="L271" s="65"/>
      <c r="M271" s="65"/>
      <c r="N271" s="66">
        <f t="shared" si="14"/>
        <v>0</v>
      </c>
      <c r="T271" s="66">
        <f t="shared" si="12"/>
        <v>0</v>
      </c>
      <c r="Y271" s="67"/>
      <c r="Z271" s="10"/>
      <c r="AA271" s="10"/>
      <c r="AB271" s="10"/>
      <c r="AC271" s="10"/>
      <c r="AD271" s="10"/>
      <c r="AG271" s="10"/>
      <c r="AH271" s="10"/>
      <c r="AJ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3"/>
        <v>270</v>
      </c>
      <c r="B272" s="71">
        <f t="shared" si="13"/>
        <v>270</v>
      </c>
      <c r="I272" s="65"/>
      <c r="J272" s="65"/>
      <c r="K272" s="65"/>
      <c r="L272" s="65"/>
      <c r="M272" s="65"/>
      <c r="N272" s="66">
        <f t="shared" si="14"/>
        <v>0</v>
      </c>
      <c r="T272" s="66">
        <f t="shared" si="12"/>
        <v>0</v>
      </c>
      <c r="Y272" s="67"/>
      <c r="Z272" s="10"/>
      <c r="AA272" s="10"/>
      <c r="AB272" s="10"/>
      <c r="AC272" s="10"/>
      <c r="AD272" s="10"/>
      <c r="AG272" s="10"/>
      <c r="AH272" s="10"/>
      <c r="AJ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3"/>
        <v>271</v>
      </c>
      <c r="B273" s="71">
        <f t="shared" si="13"/>
        <v>271</v>
      </c>
      <c r="I273" s="65"/>
      <c r="J273" s="65"/>
      <c r="K273" s="65"/>
      <c r="L273" s="65"/>
      <c r="M273" s="65"/>
      <c r="N273" s="66">
        <f t="shared" si="14"/>
        <v>0</v>
      </c>
      <c r="T273" s="66">
        <f t="shared" si="12"/>
        <v>0</v>
      </c>
      <c r="Y273" s="67"/>
      <c r="Z273" s="10"/>
      <c r="AA273" s="10"/>
      <c r="AB273" s="10"/>
      <c r="AC273" s="10"/>
      <c r="AD273" s="10"/>
      <c r="AG273" s="10"/>
      <c r="AH273" s="10"/>
      <c r="AJ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3"/>
        <v>272</v>
      </c>
      <c r="B274" s="71">
        <f t="shared" si="13"/>
        <v>272</v>
      </c>
      <c r="I274" s="65"/>
      <c r="J274" s="65"/>
      <c r="K274" s="65"/>
      <c r="L274" s="65"/>
      <c r="M274" s="65"/>
      <c r="N274" s="66">
        <f t="shared" si="14"/>
        <v>0</v>
      </c>
      <c r="T274" s="66">
        <f t="shared" si="12"/>
        <v>0</v>
      </c>
      <c r="Y274" s="67"/>
      <c r="Z274" s="10"/>
      <c r="AA274" s="10"/>
      <c r="AB274" s="10"/>
      <c r="AC274" s="10"/>
      <c r="AD274" s="10"/>
      <c r="AG274" s="10"/>
      <c r="AH274" s="10"/>
      <c r="AJ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3"/>
        <v>273</v>
      </c>
      <c r="B275" s="71">
        <f t="shared" si="13"/>
        <v>273</v>
      </c>
      <c r="I275" s="65"/>
      <c r="J275" s="65"/>
      <c r="K275" s="65"/>
      <c r="L275" s="65"/>
      <c r="M275" s="65"/>
      <c r="N275" s="66">
        <f t="shared" si="14"/>
        <v>0</v>
      </c>
      <c r="T275" s="66">
        <f t="shared" si="12"/>
        <v>0</v>
      </c>
      <c r="Y275" s="67"/>
      <c r="Z275" s="10"/>
      <c r="AA275" s="10"/>
      <c r="AB275" s="10"/>
      <c r="AC275" s="10"/>
      <c r="AD275" s="10"/>
      <c r="AG275" s="10"/>
      <c r="AH275" s="10"/>
      <c r="AJ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3"/>
        <v>274</v>
      </c>
      <c r="B276" s="71">
        <f t="shared" si="13"/>
        <v>274</v>
      </c>
      <c r="I276" s="65"/>
      <c r="J276" s="65"/>
      <c r="K276" s="65"/>
      <c r="L276" s="65"/>
      <c r="M276" s="65"/>
      <c r="N276" s="66">
        <f t="shared" si="14"/>
        <v>0</v>
      </c>
      <c r="T276" s="66">
        <f t="shared" si="12"/>
        <v>0</v>
      </c>
      <c r="Y276" s="67"/>
      <c r="Z276" s="10"/>
      <c r="AA276" s="10"/>
      <c r="AB276" s="10"/>
      <c r="AC276" s="10"/>
      <c r="AD276" s="10"/>
      <c r="AG276" s="10"/>
      <c r="AH276" s="10"/>
      <c r="AJ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3"/>
        <v>275</v>
      </c>
      <c r="B277" s="71">
        <f t="shared" si="13"/>
        <v>275</v>
      </c>
      <c r="I277" s="65"/>
      <c r="J277" s="65"/>
      <c r="K277" s="65"/>
      <c r="L277" s="65"/>
      <c r="M277" s="65"/>
      <c r="N277" s="66">
        <f t="shared" si="14"/>
        <v>0</v>
      </c>
      <c r="T277" s="66">
        <f t="shared" si="12"/>
        <v>0</v>
      </c>
      <c r="Y277" s="67"/>
      <c r="Z277" s="10"/>
      <c r="AA277" s="10"/>
      <c r="AB277" s="10"/>
      <c r="AC277" s="10"/>
      <c r="AD277" s="10"/>
      <c r="AG277" s="10"/>
      <c r="AH277" s="10"/>
      <c r="AJ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3"/>
        <v>276</v>
      </c>
      <c r="B278" s="71">
        <f t="shared" si="13"/>
        <v>276</v>
      </c>
      <c r="I278" s="65"/>
      <c r="J278" s="65"/>
      <c r="K278" s="65"/>
      <c r="L278" s="65"/>
      <c r="M278" s="65"/>
      <c r="N278" s="66">
        <f t="shared" si="14"/>
        <v>0</v>
      </c>
      <c r="T278" s="66">
        <f t="shared" si="12"/>
        <v>0</v>
      </c>
      <c r="Y278" s="67"/>
      <c r="Z278" s="10"/>
      <c r="AA278" s="10"/>
      <c r="AB278" s="10"/>
      <c r="AC278" s="10"/>
      <c r="AD278" s="10"/>
      <c r="AG278" s="10"/>
      <c r="AH278" s="10"/>
      <c r="AJ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3"/>
        <v>277</v>
      </c>
      <c r="B279" s="71">
        <f t="shared" si="13"/>
        <v>277</v>
      </c>
      <c r="I279" s="65"/>
      <c r="J279" s="65"/>
      <c r="K279" s="65"/>
      <c r="L279" s="65"/>
      <c r="M279" s="65"/>
      <c r="N279" s="66">
        <f t="shared" si="14"/>
        <v>0</v>
      </c>
      <c r="T279" s="66">
        <f t="shared" si="12"/>
        <v>0</v>
      </c>
      <c r="Y279" s="67"/>
      <c r="Z279" s="10"/>
      <c r="AA279" s="10"/>
      <c r="AB279" s="10"/>
      <c r="AC279" s="10"/>
      <c r="AD279" s="10"/>
      <c r="AG279" s="10"/>
      <c r="AH279" s="10"/>
      <c r="AJ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3"/>
        <v>278</v>
      </c>
      <c r="B280" s="71">
        <f t="shared" si="13"/>
        <v>278</v>
      </c>
      <c r="I280" s="65"/>
      <c r="J280" s="65"/>
      <c r="K280" s="65"/>
      <c r="L280" s="65"/>
      <c r="M280" s="65"/>
      <c r="N280" s="66">
        <f t="shared" si="14"/>
        <v>0</v>
      </c>
      <c r="T280" s="66">
        <f t="shared" si="12"/>
        <v>0</v>
      </c>
      <c r="Y280" s="67"/>
      <c r="Z280" s="10"/>
      <c r="AA280" s="10"/>
      <c r="AB280" s="10"/>
      <c r="AC280" s="10"/>
      <c r="AD280" s="10"/>
      <c r="AG280" s="10"/>
      <c r="AH280" s="10"/>
      <c r="AJ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3"/>
        <v>279</v>
      </c>
      <c r="B281" s="71">
        <f t="shared" si="13"/>
        <v>279</v>
      </c>
      <c r="I281" s="65"/>
      <c r="J281" s="65"/>
      <c r="K281" s="65"/>
      <c r="L281" s="65"/>
      <c r="M281" s="65"/>
      <c r="N281" s="66">
        <f t="shared" si="14"/>
        <v>0</v>
      </c>
      <c r="T281" s="66">
        <f t="shared" si="12"/>
        <v>0</v>
      </c>
      <c r="Y281" s="67"/>
      <c r="Z281" s="10"/>
      <c r="AA281" s="10"/>
      <c r="AB281" s="10"/>
      <c r="AC281" s="10"/>
      <c r="AD281" s="10"/>
      <c r="AG281" s="10"/>
      <c r="AH281" s="10"/>
      <c r="AJ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3"/>
        <v>280</v>
      </c>
      <c r="B282" s="71">
        <f t="shared" si="13"/>
        <v>280</v>
      </c>
      <c r="I282" s="65"/>
      <c r="J282" s="65"/>
      <c r="K282" s="65"/>
      <c r="L282" s="65"/>
      <c r="M282" s="65"/>
      <c r="N282" s="66">
        <f t="shared" si="14"/>
        <v>0</v>
      </c>
      <c r="T282" s="66">
        <f t="shared" si="12"/>
        <v>0</v>
      </c>
      <c r="Y282" s="67"/>
      <c r="Z282" s="10"/>
      <c r="AA282" s="10"/>
      <c r="AB282" s="10"/>
      <c r="AC282" s="10"/>
      <c r="AD282" s="10"/>
      <c r="AG282" s="10"/>
      <c r="AH282" s="10"/>
      <c r="AJ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3"/>
        <v>281</v>
      </c>
      <c r="B283" s="71">
        <f t="shared" si="13"/>
        <v>281</v>
      </c>
      <c r="I283" s="65"/>
      <c r="J283" s="65"/>
      <c r="K283" s="65"/>
      <c r="L283" s="65"/>
      <c r="M283" s="65"/>
      <c r="N283" s="66">
        <f t="shared" si="14"/>
        <v>0</v>
      </c>
      <c r="T283" s="66">
        <f t="shared" si="12"/>
        <v>0</v>
      </c>
      <c r="Y283" s="67"/>
      <c r="Z283" s="10"/>
      <c r="AA283" s="10"/>
      <c r="AB283" s="10"/>
      <c r="AC283" s="10"/>
      <c r="AD283" s="10"/>
      <c r="AG283" s="10"/>
      <c r="AH283" s="10"/>
      <c r="AJ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3"/>
        <v>282</v>
      </c>
      <c r="B284" s="71">
        <f t="shared" si="13"/>
        <v>282</v>
      </c>
      <c r="I284" s="65"/>
      <c r="J284" s="65"/>
      <c r="K284" s="65"/>
      <c r="L284" s="65"/>
      <c r="M284" s="65"/>
      <c r="N284" s="66">
        <f t="shared" si="14"/>
        <v>0</v>
      </c>
      <c r="T284" s="66">
        <f t="shared" si="12"/>
        <v>0</v>
      </c>
      <c r="Y284" s="67"/>
      <c r="Z284" s="10"/>
      <c r="AA284" s="10"/>
      <c r="AB284" s="10"/>
      <c r="AC284" s="10"/>
      <c r="AD284" s="10"/>
      <c r="AG284" s="10"/>
      <c r="AH284" s="10"/>
      <c r="AJ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3"/>
        <v>283</v>
      </c>
      <c r="B285" s="71">
        <f t="shared" si="13"/>
        <v>283</v>
      </c>
      <c r="I285" s="65"/>
      <c r="J285" s="65"/>
      <c r="K285" s="65"/>
      <c r="L285" s="65"/>
      <c r="M285" s="65"/>
      <c r="N285" s="66">
        <f t="shared" si="14"/>
        <v>0</v>
      </c>
      <c r="T285" s="66">
        <f t="shared" si="12"/>
        <v>0</v>
      </c>
      <c r="Y285" s="67"/>
      <c r="Z285" s="10"/>
      <c r="AA285" s="10"/>
      <c r="AB285" s="10"/>
      <c r="AC285" s="10"/>
      <c r="AD285" s="10"/>
      <c r="AG285" s="10"/>
      <c r="AH285" s="10"/>
      <c r="AJ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3"/>
        <v>284</v>
      </c>
      <c r="B286" s="71">
        <f t="shared" si="13"/>
        <v>284</v>
      </c>
      <c r="I286" s="65"/>
      <c r="J286" s="65"/>
      <c r="K286" s="65"/>
      <c r="L286" s="65"/>
      <c r="M286" s="65"/>
      <c r="N286" s="66">
        <f t="shared" si="14"/>
        <v>0</v>
      </c>
      <c r="T286" s="66">
        <f t="shared" si="12"/>
        <v>0</v>
      </c>
      <c r="Y286" s="67"/>
      <c r="Z286" s="10"/>
      <c r="AA286" s="10"/>
      <c r="AB286" s="10"/>
      <c r="AC286" s="10"/>
      <c r="AD286" s="10"/>
      <c r="AG286" s="10"/>
      <c r="AH286" s="10"/>
      <c r="AJ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3"/>
        <v>285</v>
      </c>
      <c r="B287" s="71">
        <f t="shared" si="13"/>
        <v>285</v>
      </c>
      <c r="I287" s="65"/>
      <c r="J287" s="65"/>
      <c r="K287" s="65"/>
      <c r="L287" s="65"/>
      <c r="M287" s="65"/>
      <c r="N287" s="66">
        <f t="shared" si="14"/>
        <v>0</v>
      </c>
      <c r="T287" s="66">
        <f t="shared" si="12"/>
        <v>0</v>
      </c>
      <c r="Y287" s="67"/>
      <c r="Z287" s="10"/>
      <c r="AA287" s="10"/>
      <c r="AB287" s="10"/>
      <c r="AC287" s="10"/>
      <c r="AD287" s="10"/>
      <c r="AG287" s="10"/>
      <c r="AH287" s="10"/>
      <c r="AJ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3"/>
        <v>286</v>
      </c>
      <c r="B288" s="71">
        <f t="shared" si="13"/>
        <v>286</v>
      </c>
      <c r="I288" s="65"/>
      <c r="J288" s="65"/>
      <c r="K288" s="65"/>
      <c r="L288" s="65"/>
      <c r="M288" s="65"/>
      <c r="N288" s="66">
        <f t="shared" si="14"/>
        <v>0</v>
      </c>
      <c r="T288" s="66">
        <f t="shared" si="12"/>
        <v>0</v>
      </c>
      <c r="Y288" s="67"/>
      <c r="Z288" s="10"/>
      <c r="AA288" s="10"/>
      <c r="AB288" s="10"/>
      <c r="AC288" s="10"/>
      <c r="AD288" s="10"/>
      <c r="AG288" s="10"/>
      <c r="AH288" s="10"/>
      <c r="AJ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3"/>
        <v>287</v>
      </c>
      <c r="B289" s="71">
        <f t="shared" si="13"/>
        <v>287</v>
      </c>
      <c r="I289" s="65"/>
      <c r="J289" s="65"/>
      <c r="K289" s="65"/>
      <c r="L289" s="65"/>
      <c r="M289" s="65"/>
      <c r="N289" s="66">
        <f t="shared" si="14"/>
        <v>0</v>
      </c>
      <c r="T289" s="66">
        <f t="shared" si="12"/>
        <v>0</v>
      </c>
      <c r="Y289" s="67"/>
      <c r="Z289" s="10"/>
      <c r="AA289" s="10"/>
      <c r="AB289" s="10"/>
      <c r="AC289" s="10"/>
      <c r="AD289" s="10"/>
      <c r="AG289" s="10"/>
      <c r="AH289" s="10"/>
      <c r="AJ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3"/>
        <v>288</v>
      </c>
      <c r="B290" s="71">
        <f t="shared" si="13"/>
        <v>288</v>
      </c>
      <c r="I290" s="65"/>
      <c r="J290" s="65"/>
      <c r="K290" s="65"/>
      <c r="L290" s="65"/>
      <c r="M290" s="65"/>
      <c r="N290" s="66">
        <f t="shared" si="14"/>
        <v>0</v>
      </c>
      <c r="T290" s="66">
        <f t="shared" si="12"/>
        <v>0</v>
      </c>
      <c r="Y290" s="67"/>
      <c r="Z290" s="10"/>
      <c r="AA290" s="10"/>
      <c r="AB290" s="10"/>
      <c r="AC290" s="10"/>
      <c r="AD290" s="10"/>
      <c r="AG290" s="10"/>
      <c r="AH290" s="10"/>
      <c r="AJ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3"/>
        <v>289</v>
      </c>
      <c r="B291" s="71">
        <f t="shared" si="13"/>
        <v>289</v>
      </c>
      <c r="I291" s="65"/>
      <c r="J291" s="65"/>
      <c r="K291" s="65"/>
      <c r="L291" s="65"/>
      <c r="M291" s="65"/>
      <c r="N291" s="66">
        <f t="shared" si="14"/>
        <v>0</v>
      </c>
      <c r="T291" s="66">
        <f t="shared" si="12"/>
        <v>0</v>
      </c>
      <c r="Y291" s="67"/>
      <c r="Z291" s="10"/>
      <c r="AA291" s="10"/>
      <c r="AB291" s="10"/>
      <c r="AC291" s="10"/>
      <c r="AD291" s="10"/>
      <c r="AG291" s="10"/>
      <c r="AH291" s="10"/>
      <c r="AJ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3"/>
        <v>290</v>
      </c>
      <c r="B292" s="71">
        <f t="shared" si="13"/>
        <v>290</v>
      </c>
      <c r="I292" s="65"/>
      <c r="J292" s="65"/>
      <c r="K292" s="65"/>
      <c r="L292" s="65"/>
      <c r="M292" s="65"/>
      <c r="N292" s="66">
        <f t="shared" si="14"/>
        <v>0</v>
      </c>
      <c r="T292" s="66">
        <f t="shared" si="12"/>
        <v>0</v>
      </c>
      <c r="Y292" s="67"/>
      <c r="Z292" s="10"/>
      <c r="AA292" s="10"/>
      <c r="AB292" s="10"/>
      <c r="AC292" s="10"/>
      <c r="AD292" s="10"/>
      <c r="AG292" s="10"/>
      <c r="AH292" s="10"/>
      <c r="AJ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3"/>
        <v>291</v>
      </c>
      <c r="B293" s="71">
        <f t="shared" si="13"/>
        <v>291</v>
      </c>
      <c r="I293" s="65"/>
      <c r="J293" s="65"/>
      <c r="K293" s="65"/>
      <c r="L293" s="65"/>
      <c r="M293" s="65"/>
      <c r="N293" s="66">
        <f t="shared" si="14"/>
        <v>0</v>
      </c>
      <c r="T293" s="66">
        <f t="shared" si="12"/>
        <v>0</v>
      </c>
      <c r="Y293" s="67"/>
      <c r="Z293" s="10"/>
      <c r="AA293" s="10"/>
      <c r="AB293" s="10"/>
      <c r="AC293" s="10"/>
      <c r="AD293" s="10"/>
      <c r="AG293" s="10"/>
      <c r="AH293" s="10"/>
      <c r="AJ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3"/>
        <v>292</v>
      </c>
      <c r="B294" s="71">
        <f t="shared" si="13"/>
        <v>292</v>
      </c>
      <c r="I294" s="65"/>
      <c r="J294" s="65"/>
      <c r="K294" s="65"/>
      <c r="L294" s="65"/>
      <c r="M294" s="65"/>
      <c r="N294" s="66">
        <f t="shared" si="14"/>
        <v>0</v>
      </c>
      <c r="T294" s="66">
        <f t="shared" si="12"/>
        <v>0</v>
      </c>
      <c r="Y294" s="67"/>
      <c r="Z294" s="10"/>
      <c r="AA294" s="10"/>
      <c r="AB294" s="10"/>
      <c r="AC294" s="10"/>
      <c r="AD294" s="10"/>
      <c r="AG294" s="10"/>
      <c r="AH294" s="10"/>
      <c r="AJ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3"/>
        <v>293</v>
      </c>
      <c r="B295" s="71">
        <f t="shared" si="13"/>
        <v>293</v>
      </c>
      <c r="I295" s="65"/>
      <c r="J295" s="65"/>
      <c r="K295" s="65"/>
      <c r="L295" s="65"/>
      <c r="M295" s="65"/>
      <c r="N295" s="66">
        <f t="shared" si="14"/>
        <v>0</v>
      </c>
      <c r="T295" s="66">
        <f t="shared" si="12"/>
        <v>0</v>
      </c>
      <c r="Y295" s="67"/>
      <c r="Z295" s="10"/>
      <c r="AA295" s="10"/>
      <c r="AB295" s="10"/>
      <c r="AC295" s="10"/>
      <c r="AD295" s="10"/>
      <c r="AG295" s="10"/>
      <c r="AH295" s="10"/>
      <c r="AJ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3"/>
        <v>294</v>
      </c>
      <c r="B296" s="71">
        <f t="shared" si="13"/>
        <v>294</v>
      </c>
      <c r="I296" s="65"/>
      <c r="J296" s="65"/>
      <c r="K296" s="65"/>
      <c r="L296" s="65"/>
      <c r="M296" s="65"/>
      <c r="N296" s="66">
        <f t="shared" si="14"/>
        <v>0</v>
      </c>
      <c r="T296" s="66">
        <f t="shared" si="12"/>
        <v>0</v>
      </c>
      <c r="Y296" s="67"/>
      <c r="Z296" s="10"/>
      <c r="AA296" s="10"/>
      <c r="AB296" s="10"/>
      <c r="AC296" s="10"/>
      <c r="AD296" s="10"/>
      <c r="AG296" s="10"/>
      <c r="AH296" s="10"/>
      <c r="AJ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3"/>
        <v>295</v>
      </c>
      <c r="B297" s="71">
        <f t="shared" si="13"/>
        <v>295</v>
      </c>
      <c r="I297" s="65"/>
      <c r="J297" s="65"/>
      <c r="K297" s="65"/>
      <c r="L297" s="65"/>
      <c r="M297" s="65"/>
      <c r="N297" s="66">
        <f t="shared" si="14"/>
        <v>0</v>
      </c>
      <c r="T297" s="66">
        <f t="shared" si="12"/>
        <v>0</v>
      </c>
      <c r="Y297" s="67"/>
      <c r="Z297" s="10"/>
      <c r="AA297" s="10"/>
      <c r="AB297" s="10"/>
      <c r="AC297" s="10"/>
      <c r="AD297" s="10"/>
      <c r="AG297" s="10"/>
      <c r="AH297" s="10"/>
      <c r="AJ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3"/>
        <v>296</v>
      </c>
      <c r="B298" s="71">
        <f t="shared" si="13"/>
        <v>296</v>
      </c>
      <c r="I298" s="65"/>
      <c r="J298" s="65"/>
      <c r="K298" s="65"/>
      <c r="L298" s="65"/>
      <c r="M298" s="65"/>
      <c r="N298" s="66">
        <f t="shared" si="14"/>
        <v>0</v>
      </c>
      <c r="T298" s="66">
        <f t="shared" si="12"/>
        <v>0</v>
      </c>
      <c r="Y298" s="67"/>
      <c r="Z298" s="10"/>
      <c r="AA298" s="10"/>
      <c r="AB298" s="10"/>
      <c r="AC298" s="10"/>
      <c r="AD298" s="10"/>
      <c r="AG298" s="10"/>
      <c r="AH298" s="10"/>
      <c r="AJ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3"/>
        <v>297</v>
      </c>
      <c r="B299" s="71">
        <f t="shared" si="13"/>
        <v>297</v>
      </c>
      <c r="I299" s="65"/>
      <c r="J299" s="65"/>
      <c r="K299" s="65"/>
      <c r="L299" s="65"/>
      <c r="M299" s="65"/>
      <c r="N299" s="66">
        <f t="shared" si="14"/>
        <v>0</v>
      </c>
      <c r="T299" s="66">
        <f t="shared" si="12"/>
        <v>0</v>
      </c>
      <c r="Y299" s="67"/>
      <c r="Z299" s="10"/>
      <c r="AA299" s="10"/>
      <c r="AB299" s="10"/>
      <c r="AC299" s="10"/>
      <c r="AD299" s="10"/>
      <c r="AG299" s="10"/>
      <c r="AH299" s="10"/>
      <c r="AJ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3"/>
        <v>298</v>
      </c>
      <c r="B300" s="71">
        <f t="shared" si="13"/>
        <v>298</v>
      </c>
      <c r="I300" s="65"/>
      <c r="J300" s="65"/>
      <c r="K300" s="65"/>
      <c r="L300" s="65"/>
      <c r="M300" s="65"/>
      <c r="N300" s="66">
        <f t="shared" si="14"/>
        <v>0</v>
      </c>
      <c r="T300" s="66">
        <f t="shared" si="12"/>
        <v>0</v>
      </c>
      <c r="Y300" s="67"/>
      <c r="Z300" s="10"/>
      <c r="AA300" s="10"/>
      <c r="AB300" s="10"/>
      <c r="AC300" s="10"/>
      <c r="AD300" s="10"/>
      <c r="AG300" s="10"/>
      <c r="AH300" s="10"/>
      <c r="AJ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3"/>
        <v>299</v>
      </c>
      <c r="B301" s="71">
        <f t="shared" si="13"/>
        <v>299</v>
      </c>
      <c r="I301" s="65"/>
      <c r="J301" s="65"/>
      <c r="K301" s="65"/>
      <c r="L301" s="65"/>
      <c r="M301" s="65"/>
      <c r="N301" s="66">
        <f t="shared" si="14"/>
        <v>0</v>
      </c>
      <c r="T301" s="66">
        <f t="shared" si="12"/>
        <v>0</v>
      </c>
      <c r="Y301" s="67"/>
      <c r="Z301" s="10"/>
      <c r="AA301" s="10"/>
      <c r="AB301" s="10"/>
      <c r="AC301" s="10"/>
      <c r="AD301" s="10"/>
      <c r="AG301" s="10"/>
      <c r="AH301" s="10"/>
      <c r="AJ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3"/>
        <v>300</v>
      </c>
      <c r="B302" s="71">
        <f t="shared" si="13"/>
        <v>300</v>
      </c>
      <c r="I302" s="65"/>
      <c r="J302" s="65"/>
      <c r="K302" s="65"/>
      <c r="L302" s="65"/>
      <c r="M302" s="65"/>
      <c r="N302" s="66">
        <f t="shared" si="14"/>
        <v>0</v>
      </c>
      <c r="T302" s="66">
        <f t="shared" si="12"/>
        <v>0</v>
      </c>
      <c r="Y302" s="67"/>
      <c r="Z302" s="10"/>
      <c r="AA302" s="10"/>
      <c r="AB302" s="10"/>
      <c r="AC302" s="10"/>
      <c r="AD302" s="10"/>
      <c r="AG302" s="10"/>
      <c r="AH302" s="10"/>
      <c r="AJ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3"/>
        <v>301</v>
      </c>
      <c r="B303" s="71">
        <f t="shared" si="13"/>
        <v>301</v>
      </c>
      <c r="I303" s="65"/>
      <c r="J303" s="65"/>
      <c r="K303" s="65"/>
      <c r="L303" s="65"/>
      <c r="M303" s="65"/>
      <c r="N303" s="66">
        <f t="shared" si="14"/>
        <v>0</v>
      </c>
      <c r="T303" s="66">
        <f t="shared" si="12"/>
        <v>0</v>
      </c>
      <c r="Y303" s="67"/>
      <c r="Z303" s="10"/>
      <c r="AA303" s="10"/>
      <c r="AB303" s="10"/>
      <c r="AC303" s="10"/>
      <c r="AD303" s="10"/>
      <c r="AG303" s="10"/>
      <c r="AH303" s="10"/>
      <c r="AJ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3"/>
        <v>302</v>
      </c>
      <c r="B304" s="71">
        <f t="shared" si="13"/>
        <v>302</v>
      </c>
      <c r="I304" s="65"/>
      <c r="J304" s="65"/>
      <c r="K304" s="65"/>
      <c r="L304" s="65"/>
      <c r="M304" s="65"/>
      <c r="N304" s="66">
        <f t="shared" si="14"/>
        <v>0</v>
      </c>
      <c r="T304" s="66">
        <f t="shared" si="12"/>
        <v>0</v>
      </c>
      <c r="Y304" s="67"/>
      <c r="Z304" s="10"/>
      <c r="AA304" s="10"/>
      <c r="AB304" s="10"/>
      <c r="AC304" s="10"/>
      <c r="AD304" s="10"/>
      <c r="AG304" s="10"/>
      <c r="AH304" s="10"/>
      <c r="AJ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3"/>
        <v>303</v>
      </c>
      <c r="B305" s="71">
        <f t="shared" si="13"/>
        <v>303</v>
      </c>
      <c r="I305" s="65"/>
      <c r="J305" s="65"/>
      <c r="K305" s="65"/>
      <c r="L305" s="65"/>
      <c r="M305" s="65"/>
      <c r="N305" s="66">
        <f t="shared" si="14"/>
        <v>0</v>
      </c>
      <c r="T305" s="66">
        <f t="shared" si="12"/>
        <v>0</v>
      </c>
      <c r="Y305" s="67"/>
      <c r="Z305" s="10"/>
      <c r="AA305" s="10"/>
      <c r="AB305" s="10"/>
      <c r="AC305" s="10"/>
      <c r="AD305" s="10"/>
      <c r="AG305" s="10"/>
      <c r="AH305" s="10"/>
      <c r="AJ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3"/>
        <v>304</v>
      </c>
      <c r="B306" s="71">
        <f t="shared" si="13"/>
        <v>304</v>
      </c>
      <c r="I306" s="65"/>
      <c r="J306" s="65"/>
      <c r="K306" s="65"/>
      <c r="L306" s="65"/>
      <c r="M306" s="65"/>
      <c r="N306" s="66">
        <f t="shared" si="14"/>
        <v>0</v>
      </c>
      <c r="T306" s="66">
        <f t="shared" si="12"/>
        <v>0</v>
      </c>
      <c r="Y306" s="67"/>
      <c r="Z306" s="10"/>
      <c r="AA306" s="10"/>
      <c r="AB306" s="10"/>
      <c r="AC306" s="10"/>
      <c r="AD306" s="10"/>
      <c r="AG306" s="10"/>
      <c r="AH306" s="10"/>
      <c r="AJ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3"/>
        <v>305</v>
      </c>
      <c r="B307" s="71">
        <f t="shared" si="13"/>
        <v>305</v>
      </c>
      <c r="I307" s="65"/>
      <c r="J307" s="65"/>
      <c r="K307" s="65"/>
      <c r="L307" s="65"/>
      <c r="M307" s="65"/>
      <c r="N307" s="66">
        <f t="shared" si="14"/>
        <v>0</v>
      </c>
      <c r="T307" s="66">
        <f t="shared" si="12"/>
        <v>0</v>
      </c>
      <c r="Y307" s="67"/>
      <c r="Z307" s="10"/>
      <c r="AA307" s="10"/>
      <c r="AB307" s="10"/>
      <c r="AC307" s="10"/>
      <c r="AD307" s="10"/>
      <c r="AG307" s="10"/>
      <c r="AH307" s="10"/>
      <c r="AJ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3"/>
        <v>306</v>
      </c>
      <c r="B308" s="71">
        <f t="shared" si="13"/>
        <v>306</v>
      </c>
      <c r="I308" s="65"/>
      <c r="J308" s="65"/>
      <c r="K308" s="65"/>
      <c r="L308" s="65"/>
      <c r="M308" s="65"/>
      <c r="N308" s="66">
        <f t="shared" si="14"/>
        <v>0</v>
      </c>
      <c r="T308" s="66">
        <f t="shared" si="12"/>
        <v>0</v>
      </c>
      <c r="Y308" s="67"/>
      <c r="Z308" s="10"/>
      <c r="AA308" s="10"/>
      <c r="AB308" s="10"/>
      <c r="AC308" s="10"/>
      <c r="AD308" s="10"/>
      <c r="AG308" s="10"/>
      <c r="AH308" s="10"/>
      <c r="AJ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3"/>
        <v>307</v>
      </c>
      <c r="B309" s="71">
        <f t="shared" si="13"/>
        <v>307</v>
      </c>
      <c r="I309" s="65"/>
      <c r="J309" s="65"/>
      <c r="K309" s="65"/>
      <c r="L309" s="65"/>
      <c r="M309" s="65"/>
      <c r="N309" s="66">
        <f t="shared" si="14"/>
        <v>0</v>
      </c>
      <c r="T309" s="66">
        <f t="shared" si="12"/>
        <v>0</v>
      </c>
      <c r="Y309" s="67"/>
      <c r="Z309" s="10"/>
      <c r="AA309" s="10"/>
      <c r="AB309" s="10"/>
      <c r="AC309" s="10"/>
      <c r="AD309" s="10"/>
      <c r="AG309" s="10"/>
      <c r="AH309" s="10"/>
      <c r="AJ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3"/>
        <v>308</v>
      </c>
      <c r="B310" s="71">
        <f t="shared" si="13"/>
        <v>308</v>
      </c>
      <c r="I310" s="65"/>
      <c r="J310" s="65"/>
      <c r="K310" s="65"/>
      <c r="L310" s="65"/>
      <c r="M310" s="65"/>
      <c r="N310" s="66">
        <f t="shared" si="14"/>
        <v>0</v>
      </c>
      <c r="T310" s="66">
        <f t="shared" si="12"/>
        <v>0</v>
      </c>
      <c r="Y310" s="67"/>
      <c r="Z310" s="10"/>
      <c r="AA310" s="10"/>
      <c r="AB310" s="10"/>
      <c r="AC310" s="10"/>
      <c r="AD310" s="10"/>
      <c r="AG310" s="10"/>
      <c r="AH310" s="10"/>
      <c r="AJ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3"/>
        <v>309</v>
      </c>
      <c r="B311" s="71">
        <f t="shared" si="13"/>
        <v>309</v>
      </c>
      <c r="I311" s="65"/>
      <c r="J311" s="65"/>
      <c r="K311" s="65"/>
      <c r="L311" s="65"/>
      <c r="M311" s="65"/>
      <c r="N311" s="66">
        <f t="shared" si="14"/>
        <v>0</v>
      </c>
      <c r="T311" s="66">
        <f t="shared" si="12"/>
        <v>0</v>
      </c>
      <c r="Y311" s="67"/>
      <c r="Z311" s="10"/>
      <c r="AA311" s="10"/>
      <c r="AB311" s="10"/>
      <c r="AC311" s="10"/>
      <c r="AD311" s="10"/>
      <c r="AG311" s="10"/>
      <c r="AH311" s="10"/>
      <c r="AJ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3"/>
        <v>310</v>
      </c>
      <c r="B312" s="71">
        <f t="shared" si="13"/>
        <v>310</v>
      </c>
      <c r="I312" s="65"/>
      <c r="J312" s="65"/>
      <c r="K312" s="65"/>
      <c r="L312" s="65"/>
      <c r="M312" s="65"/>
      <c r="N312" s="66">
        <f t="shared" si="14"/>
        <v>0</v>
      </c>
      <c r="T312" s="66">
        <f t="shared" si="12"/>
        <v>0</v>
      </c>
      <c r="Y312" s="67"/>
      <c r="Z312" s="10"/>
      <c r="AA312" s="10"/>
      <c r="AB312" s="10"/>
      <c r="AC312" s="10"/>
      <c r="AD312" s="10"/>
      <c r="AG312" s="10"/>
      <c r="AH312" s="10"/>
      <c r="AJ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3"/>
        <v>311</v>
      </c>
      <c r="B313" s="71">
        <f t="shared" si="13"/>
        <v>311</v>
      </c>
      <c r="I313" s="65"/>
      <c r="J313" s="65"/>
      <c r="K313" s="65"/>
      <c r="L313" s="65"/>
      <c r="M313" s="65"/>
      <c r="N313" s="66">
        <f t="shared" si="14"/>
        <v>0</v>
      </c>
      <c r="T313" s="66">
        <f t="shared" si="12"/>
        <v>0</v>
      </c>
      <c r="Y313" s="67"/>
      <c r="Z313" s="10"/>
      <c r="AA313" s="10"/>
      <c r="AB313" s="10"/>
      <c r="AC313" s="10"/>
      <c r="AD313" s="10"/>
      <c r="AG313" s="10"/>
      <c r="AH313" s="10"/>
      <c r="AJ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3"/>
        <v>312</v>
      </c>
      <c r="B314" s="71">
        <f t="shared" si="13"/>
        <v>312</v>
      </c>
      <c r="I314" s="65"/>
      <c r="J314" s="65"/>
      <c r="K314" s="65"/>
      <c r="L314" s="65"/>
      <c r="M314" s="65"/>
      <c r="N314" s="66">
        <f t="shared" si="14"/>
        <v>0</v>
      </c>
      <c r="T314" s="66">
        <f t="shared" si="12"/>
        <v>0</v>
      </c>
      <c r="Y314" s="67"/>
      <c r="Z314" s="10"/>
      <c r="AA314" s="10"/>
      <c r="AB314" s="10"/>
      <c r="AC314" s="10"/>
      <c r="AD314" s="10"/>
      <c r="AG314" s="10"/>
      <c r="AH314" s="10"/>
      <c r="AJ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3"/>
        <v>313</v>
      </c>
      <c r="B315" s="71">
        <f t="shared" si="13"/>
        <v>313</v>
      </c>
      <c r="I315" s="65"/>
      <c r="J315" s="65"/>
      <c r="K315" s="65"/>
      <c r="L315" s="65"/>
      <c r="M315" s="65"/>
      <c r="N315" s="66">
        <f t="shared" si="14"/>
        <v>0</v>
      </c>
      <c r="T315" s="66">
        <f t="shared" si="12"/>
        <v>0</v>
      </c>
      <c r="Y315" s="67"/>
      <c r="Z315" s="10"/>
      <c r="AA315" s="10"/>
      <c r="AB315" s="10"/>
      <c r="AC315" s="10"/>
      <c r="AD315" s="10"/>
      <c r="AG315" s="10"/>
      <c r="AH315" s="10"/>
      <c r="AJ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3"/>
        <v>314</v>
      </c>
      <c r="B316" s="71">
        <f t="shared" si="13"/>
        <v>314</v>
      </c>
      <c r="I316" s="65"/>
      <c r="J316" s="65"/>
      <c r="K316" s="65"/>
      <c r="L316" s="65"/>
      <c r="M316" s="65"/>
      <c r="N316" s="66">
        <f t="shared" si="14"/>
        <v>0</v>
      </c>
      <c r="T316" s="66">
        <f t="shared" si="12"/>
        <v>0</v>
      </c>
      <c r="Y316" s="67"/>
      <c r="Z316" s="10"/>
      <c r="AA316" s="10"/>
      <c r="AB316" s="10"/>
      <c r="AC316" s="10"/>
      <c r="AD316" s="10"/>
      <c r="AG316" s="10"/>
      <c r="AH316" s="10"/>
      <c r="AJ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3"/>
        <v>315</v>
      </c>
      <c r="B317" s="71">
        <f t="shared" si="13"/>
        <v>315</v>
      </c>
      <c r="I317" s="65"/>
      <c r="J317" s="65"/>
      <c r="K317" s="65"/>
      <c r="L317" s="65"/>
      <c r="M317" s="65"/>
      <c r="N317" s="66">
        <f t="shared" si="14"/>
        <v>0</v>
      </c>
      <c r="T317" s="66">
        <f t="shared" si="12"/>
        <v>0</v>
      </c>
      <c r="Y317" s="67"/>
      <c r="Z317" s="10"/>
      <c r="AA317" s="10"/>
      <c r="AB317" s="10"/>
      <c r="AC317" s="10"/>
      <c r="AD317" s="10"/>
      <c r="AG317" s="10"/>
      <c r="AH317" s="10"/>
      <c r="AJ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3"/>
        <v>316</v>
      </c>
      <c r="B318" s="71">
        <f t="shared" si="13"/>
        <v>316</v>
      </c>
      <c r="I318" s="65"/>
      <c r="J318" s="65"/>
      <c r="K318" s="65"/>
      <c r="L318" s="65"/>
      <c r="M318" s="65"/>
      <c r="N318" s="66">
        <f t="shared" si="14"/>
        <v>0</v>
      </c>
      <c r="T318" s="66">
        <f t="shared" si="12"/>
        <v>0</v>
      </c>
      <c r="Y318" s="67"/>
      <c r="Z318" s="10"/>
      <c r="AA318" s="10"/>
      <c r="AB318" s="10"/>
      <c r="AC318" s="10"/>
      <c r="AD318" s="10"/>
      <c r="AG318" s="10"/>
      <c r="AH318" s="10"/>
      <c r="AJ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3"/>
        <v>317</v>
      </c>
      <c r="B319" s="71">
        <f t="shared" si="13"/>
        <v>317</v>
      </c>
      <c r="I319" s="65"/>
      <c r="J319" s="65"/>
      <c r="K319" s="65"/>
      <c r="L319" s="65"/>
      <c r="M319" s="65"/>
      <c r="N319" s="66">
        <f t="shared" si="14"/>
        <v>0</v>
      </c>
      <c r="T319" s="66">
        <f t="shared" si="12"/>
        <v>0</v>
      </c>
      <c r="Y319" s="67"/>
      <c r="Z319" s="10"/>
      <c r="AA319" s="10"/>
      <c r="AB319" s="10"/>
      <c r="AC319" s="10"/>
      <c r="AD319" s="10"/>
      <c r="AG319" s="10"/>
      <c r="AH319" s="10"/>
      <c r="AJ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3"/>
        <v>318</v>
      </c>
      <c r="B320" s="71">
        <f t="shared" si="13"/>
        <v>318</v>
      </c>
      <c r="I320" s="65"/>
      <c r="J320" s="65"/>
      <c r="K320" s="65"/>
      <c r="L320" s="65"/>
      <c r="M320" s="65"/>
      <c r="N320" s="66">
        <f t="shared" si="14"/>
        <v>0</v>
      </c>
      <c r="T320" s="66">
        <f t="shared" si="12"/>
        <v>0</v>
      </c>
      <c r="Y320" s="67"/>
      <c r="Z320" s="10"/>
      <c r="AA320" s="10"/>
      <c r="AB320" s="10"/>
      <c r="AC320" s="10"/>
      <c r="AD320" s="10"/>
      <c r="AG320" s="10"/>
      <c r="AH320" s="10"/>
      <c r="AJ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3"/>
        <v>319</v>
      </c>
      <c r="B321" s="71">
        <f t="shared" si="13"/>
        <v>319</v>
      </c>
      <c r="I321" s="65"/>
      <c r="J321" s="65"/>
      <c r="K321" s="65"/>
      <c r="L321" s="65"/>
      <c r="M321" s="65"/>
      <c r="N321" s="66">
        <f t="shared" si="14"/>
        <v>0</v>
      </c>
      <c r="T321" s="66">
        <f t="shared" si="12"/>
        <v>0</v>
      </c>
      <c r="Y321" s="67"/>
      <c r="Z321" s="10"/>
      <c r="AA321" s="10"/>
      <c r="AB321" s="10"/>
      <c r="AC321" s="10"/>
      <c r="AD321" s="10"/>
      <c r="AG321" s="10"/>
      <c r="AH321" s="10"/>
      <c r="AJ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3"/>
        <v>320</v>
      </c>
      <c r="B322" s="71">
        <f t="shared" si="13"/>
        <v>320</v>
      </c>
      <c r="I322" s="65"/>
      <c r="J322" s="65"/>
      <c r="K322" s="65"/>
      <c r="L322" s="65"/>
      <c r="M322" s="65"/>
      <c r="N322" s="66">
        <f t="shared" si="14"/>
        <v>0</v>
      </c>
      <c r="T322" s="66">
        <f t="shared" si="12"/>
        <v>0</v>
      </c>
      <c r="Y322" s="67"/>
      <c r="Z322" s="10"/>
      <c r="AA322" s="10"/>
      <c r="AB322" s="10"/>
      <c r="AC322" s="10"/>
      <c r="AD322" s="10"/>
      <c r="AG322" s="10"/>
      <c r="AH322" s="10"/>
      <c r="AJ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3"/>
        <v>321</v>
      </c>
      <c r="B323" s="71">
        <f t="shared" si="13"/>
        <v>321</v>
      </c>
      <c r="I323" s="65"/>
      <c r="J323" s="65"/>
      <c r="K323" s="65"/>
      <c r="L323" s="65"/>
      <c r="M323" s="65"/>
      <c r="N323" s="66">
        <f t="shared" si="14"/>
        <v>0</v>
      </c>
      <c r="T323" s="66">
        <f t="shared" ref="T323:T360" si="15">U323+V323+W323+X323+Y323</f>
        <v>0</v>
      </c>
      <c r="Y323" s="67"/>
      <c r="Z323" s="10"/>
      <c r="AA323" s="10"/>
      <c r="AB323" s="10"/>
      <c r="AC323" s="10"/>
      <c r="AD323" s="10"/>
      <c r="AG323" s="10"/>
      <c r="AH323" s="10"/>
      <c r="AJ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3"/>
        <v>322</v>
      </c>
      <c r="B324" s="71">
        <f t="shared" si="13"/>
        <v>322</v>
      </c>
      <c r="I324" s="65"/>
      <c r="J324" s="65"/>
      <c r="K324" s="65"/>
      <c r="L324" s="65"/>
      <c r="M324" s="65"/>
      <c r="N324" s="66">
        <f t="shared" si="14"/>
        <v>0</v>
      </c>
      <c r="T324" s="66">
        <f t="shared" si="15"/>
        <v>0</v>
      </c>
      <c r="Y324" s="67"/>
      <c r="Z324" s="10"/>
      <c r="AA324" s="10"/>
      <c r="AB324" s="10"/>
      <c r="AC324" s="10"/>
      <c r="AD324" s="10"/>
      <c r="AG324" s="10"/>
      <c r="AH324" s="10"/>
      <c r="AJ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B358" si="16">A324+1</f>
        <v>323</v>
      </c>
      <c r="B325" s="71">
        <f t="shared" si="16"/>
        <v>323</v>
      </c>
      <c r="I325" s="65"/>
      <c r="J325" s="65"/>
      <c r="K325" s="65"/>
      <c r="L325" s="65"/>
      <c r="M325" s="65"/>
      <c r="N325" s="66">
        <f t="shared" si="14"/>
        <v>0</v>
      </c>
      <c r="T325" s="66">
        <f t="shared" si="15"/>
        <v>0</v>
      </c>
      <c r="Y325" s="67"/>
      <c r="Z325" s="10"/>
      <c r="AA325" s="10"/>
      <c r="AB325" s="10"/>
      <c r="AC325" s="10"/>
      <c r="AD325" s="10"/>
      <c r="AG325" s="10"/>
      <c r="AH325" s="10"/>
      <c r="AJ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6"/>
        <v>324</v>
      </c>
      <c r="B326" s="71">
        <f t="shared" si="16"/>
        <v>324</v>
      </c>
      <c r="I326" s="65"/>
      <c r="J326" s="65"/>
      <c r="K326" s="65"/>
      <c r="L326" s="65"/>
      <c r="M326" s="65"/>
      <c r="N326" s="66">
        <f t="shared" si="14"/>
        <v>0</v>
      </c>
      <c r="T326" s="66">
        <f t="shared" si="15"/>
        <v>0</v>
      </c>
      <c r="Y326" s="67"/>
      <c r="Z326" s="10"/>
      <c r="AA326" s="10"/>
      <c r="AB326" s="10"/>
      <c r="AC326" s="10"/>
      <c r="AD326" s="10"/>
      <c r="AG326" s="10"/>
      <c r="AH326" s="10"/>
      <c r="AJ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6"/>
        <v>325</v>
      </c>
      <c r="B327" s="71">
        <f t="shared" si="16"/>
        <v>325</v>
      </c>
      <c r="I327" s="65"/>
      <c r="J327" s="65"/>
      <c r="K327" s="65"/>
      <c r="L327" s="65"/>
      <c r="M327" s="65"/>
      <c r="N327" s="66">
        <f t="shared" si="14"/>
        <v>0</v>
      </c>
      <c r="T327" s="66">
        <f t="shared" si="15"/>
        <v>0</v>
      </c>
      <c r="Y327" s="67"/>
      <c r="Z327" s="10"/>
      <c r="AA327" s="10"/>
      <c r="AB327" s="10"/>
      <c r="AC327" s="10"/>
      <c r="AD327" s="10"/>
      <c r="AG327" s="10"/>
      <c r="AH327" s="10"/>
      <c r="AJ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6"/>
        <v>326</v>
      </c>
      <c r="B328" s="71">
        <f t="shared" si="16"/>
        <v>326</v>
      </c>
      <c r="I328" s="65"/>
      <c r="J328" s="65"/>
      <c r="K328" s="65"/>
      <c r="L328" s="65"/>
      <c r="M328" s="65"/>
      <c r="N328" s="66">
        <f t="shared" si="14"/>
        <v>0</v>
      </c>
      <c r="T328" s="66">
        <f t="shared" si="15"/>
        <v>0</v>
      </c>
      <c r="Y328" s="67"/>
      <c r="Z328" s="10"/>
      <c r="AA328" s="10"/>
      <c r="AB328" s="10"/>
      <c r="AC328" s="10"/>
      <c r="AD328" s="10"/>
      <c r="AG328" s="10"/>
      <c r="AH328" s="10"/>
      <c r="AJ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6"/>
        <v>327</v>
      </c>
      <c r="B329" s="71">
        <f t="shared" si="16"/>
        <v>327</v>
      </c>
      <c r="I329" s="65"/>
      <c r="J329" s="65"/>
      <c r="K329" s="65"/>
      <c r="L329" s="65"/>
      <c r="M329" s="65"/>
      <c r="N329" s="66">
        <f t="shared" si="14"/>
        <v>0</v>
      </c>
      <c r="T329" s="66">
        <f t="shared" si="15"/>
        <v>0</v>
      </c>
      <c r="Y329" s="67"/>
      <c r="Z329" s="10"/>
      <c r="AA329" s="10"/>
      <c r="AB329" s="10"/>
      <c r="AC329" s="10"/>
      <c r="AD329" s="10"/>
      <c r="AG329" s="10"/>
      <c r="AH329" s="10"/>
      <c r="AJ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6"/>
        <v>328</v>
      </c>
      <c r="B330" s="71">
        <f t="shared" si="16"/>
        <v>328</v>
      </c>
      <c r="I330" s="65"/>
      <c r="J330" s="65"/>
      <c r="K330" s="65"/>
      <c r="L330" s="65"/>
      <c r="M330" s="65"/>
      <c r="N330" s="66">
        <f t="shared" si="14"/>
        <v>0</v>
      </c>
      <c r="T330" s="66">
        <f t="shared" si="15"/>
        <v>0</v>
      </c>
      <c r="Y330" s="67"/>
      <c r="Z330" s="10"/>
      <c r="AA330" s="10"/>
      <c r="AB330" s="10"/>
      <c r="AC330" s="10"/>
      <c r="AD330" s="10"/>
      <c r="AG330" s="10"/>
      <c r="AH330" s="10"/>
      <c r="AJ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6"/>
        <v>329</v>
      </c>
      <c r="B331" s="71">
        <f t="shared" si="16"/>
        <v>329</v>
      </c>
      <c r="I331" s="65"/>
      <c r="J331" s="65"/>
      <c r="K331" s="65"/>
      <c r="L331" s="65"/>
      <c r="M331" s="65"/>
      <c r="N331" s="66">
        <f t="shared" si="14"/>
        <v>0</v>
      </c>
      <c r="T331" s="66">
        <f t="shared" si="15"/>
        <v>0</v>
      </c>
      <c r="Y331" s="67"/>
      <c r="Z331" s="10"/>
      <c r="AA331" s="10"/>
      <c r="AB331" s="10"/>
      <c r="AC331" s="10"/>
      <c r="AD331" s="10"/>
      <c r="AG331" s="10"/>
      <c r="AH331" s="10"/>
      <c r="AJ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6"/>
        <v>330</v>
      </c>
      <c r="B332" s="71">
        <f t="shared" si="16"/>
        <v>330</v>
      </c>
      <c r="I332" s="65"/>
      <c r="J332" s="65"/>
      <c r="K332" s="65"/>
      <c r="L332" s="65"/>
      <c r="M332" s="65"/>
      <c r="N332" s="66">
        <f t="shared" si="14"/>
        <v>0</v>
      </c>
      <c r="T332" s="66">
        <f t="shared" si="15"/>
        <v>0</v>
      </c>
      <c r="Y332" s="67"/>
      <c r="Z332" s="10"/>
      <c r="AA332" s="10"/>
      <c r="AB332" s="10"/>
      <c r="AC332" s="10"/>
      <c r="AD332" s="10"/>
      <c r="AG332" s="10"/>
      <c r="AH332" s="10"/>
      <c r="AJ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6"/>
        <v>331</v>
      </c>
      <c r="B333" s="71">
        <f t="shared" si="16"/>
        <v>331</v>
      </c>
      <c r="I333" s="65"/>
      <c r="J333" s="65"/>
      <c r="K333" s="65"/>
      <c r="L333" s="65"/>
      <c r="M333" s="65"/>
      <c r="N333" s="66">
        <f t="shared" ref="N333:N360" si="17">O333+P333+Q333+R333+S333</f>
        <v>0</v>
      </c>
      <c r="T333" s="66">
        <f t="shared" si="15"/>
        <v>0</v>
      </c>
      <c r="Y333" s="67"/>
      <c r="Z333" s="10"/>
      <c r="AA333" s="10"/>
      <c r="AB333" s="10"/>
      <c r="AC333" s="10"/>
      <c r="AD333" s="10"/>
      <c r="AG333" s="10"/>
      <c r="AH333" s="10"/>
      <c r="AJ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6"/>
        <v>332</v>
      </c>
      <c r="B334" s="71">
        <f t="shared" si="16"/>
        <v>332</v>
      </c>
      <c r="I334" s="65"/>
      <c r="J334" s="65"/>
      <c r="K334" s="65"/>
      <c r="L334" s="65"/>
      <c r="M334" s="65"/>
      <c r="N334" s="66">
        <f t="shared" si="17"/>
        <v>0</v>
      </c>
      <c r="T334" s="66">
        <f t="shared" si="15"/>
        <v>0</v>
      </c>
      <c r="Y334" s="67"/>
      <c r="Z334" s="10"/>
      <c r="AA334" s="10"/>
      <c r="AB334" s="10"/>
      <c r="AC334" s="10"/>
      <c r="AD334" s="10"/>
      <c r="AG334" s="10"/>
      <c r="AH334" s="10"/>
      <c r="AJ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6"/>
        <v>333</v>
      </c>
      <c r="B335" s="71">
        <f t="shared" si="16"/>
        <v>333</v>
      </c>
      <c r="I335" s="65"/>
      <c r="J335" s="65"/>
      <c r="K335" s="65"/>
      <c r="L335" s="65"/>
      <c r="M335" s="65"/>
      <c r="N335" s="66">
        <f t="shared" si="17"/>
        <v>0</v>
      </c>
      <c r="T335" s="66">
        <f t="shared" si="15"/>
        <v>0</v>
      </c>
      <c r="Y335" s="67"/>
      <c r="Z335" s="10"/>
      <c r="AA335" s="10"/>
      <c r="AB335" s="10"/>
      <c r="AC335" s="10"/>
      <c r="AD335" s="10"/>
      <c r="AG335" s="10"/>
      <c r="AH335" s="10"/>
      <c r="AJ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6"/>
        <v>334</v>
      </c>
      <c r="B336" s="71">
        <f t="shared" si="16"/>
        <v>334</v>
      </c>
      <c r="I336" s="65"/>
      <c r="J336" s="65"/>
      <c r="K336" s="65"/>
      <c r="L336" s="65"/>
      <c r="M336" s="65"/>
      <c r="N336" s="66">
        <f t="shared" si="17"/>
        <v>0</v>
      </c>
      <c r="T336" s="66">
        <f t="shared" si="15"/>
        <v>0</v>
      </c>
      <c r="Y336" s="67"/>
      <c r="Z336" s="10"/>
      <c r="AA336" s="10"/>
      <c r="AB336" s="10"/>
      <c r="AC336" s="10"/>
      <c r="AD336" s="10"/>
      <c r="AG336" s="10"/>
      <c r="AH336" s="10"/>
      <c r="AJ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6"/>
        <v>335</v>
      </c>
      <c r="B337" s="71">
        <f t="shared" si="16"/>
        <v>335</v>
      </c>
      <c r="I337" s="65"/>
      <c r="J337" s="65"/>
      <c r="K337" s="65"/>
      <c r="L337" s="65"/>
      <c r="M337" s="65"/>
      <c r="N337" s="66">
        <f t="shared" si="17"/>
        <v>0</v>
      </c>
      <c r="T337" s="66">
        <f t="shared" si="15"/>
        <v>0</v>
      </c>
      <c r="Y337" s="67"/>
      <c r="Z337" s="10"/>
      <c r="AA337" s="10"/>
      <c r="AB337" s="10"/>
      <c r="AC337" s="10"/>
      <c r="AD337" s="10"/>
      <c r="AG337" s="10"/>
      <c r="AH337" s="10"/>
      <c r="AJ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6"/>
        <v>336</v>
      </c>
      <c r="B338" s="71">
        <f t="shared" si="16"/>
        <v>336</v>
      </c>
      <c r="I338" s="65"/>
      <c r="J338" s="65"/>
      <c r="K338" s="65"/>
      <c r="L338" s="65"/>
      <c r="M338" s="65"/>
      <c r="N338" s="66">
        <f t="shared" si="17"/>
        <v>0</v>
      </c>
      <c r="T338" s="66">
        <f t="shared" si="15"/>
        <v>0</v>
      </c>
      <c r="Y338" s="67"/>
      <c r="Z338" s="10"/>
      <c r="AA338" s="10"/>
      <c r="AB338" s="10"/>
      <c r="AC338" s="10"/>
      <c r="AD338" s="10"/>
      <c r="AG338" s="10"/>
      <c r="AH338" s="10"/>
      <c r="AJ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6"/>
        <v>337</v>
      </c>
      <c r="B339" s="71">
        <f t="shared" si="16"/>
        <v>337</v>
      </c>
      <c r="I339" s="65"/>
      <c r="J339" s="65"/>
      <c r="K339" s="65"/>
      <c r="L339" s="65"/>
      <c r="M339" s="65"/>
      <c r="N339" s="66">
        <f t="shared" si="17"/>
        <v>0</v>
      </c>
      <c r="T339" s="66">
        <f t="shared" si="15"/>
        <v>0</v>
      </c>
      <c r="Y339" s="67"/>
      <c r="Z339" s="10"/>
      <c r="AA339" s="10"/>
      <c r="AB339" s="10"/>
      <c r="AC339" s="10"/>
      <c r="AD339" s="10"/>
      <c r="AG339" s="10"/>
      <c r="AH339" s="10"/>
      <c r="AJ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6"/>
        <v>338</v>
      </c>
      <c r="B340" s="71">
        <f t="shared" si="16"/>
        <v>338</v>
      </c>
      <c r="I340" s="65"/>
      <c r="J340" s="65"/>
      <c r="K340" s="65"/>
      <c r="L340" s="65"/>
      <c r="M340" s="65"/>
      <c r="N340" s="66">
        <f t="shared" si="17"/>
        <v>0</v>
      </c>
      <c r="T340" s="66">
        <f t="shared" si="15"/>
        <v>0</v>
      </c>
      <c r="Y340" s="67"/>
      <c r="Z340" s="10"/>
      <c r="AA340" s="10"/>
      <c r="AB340" s="10"/>
      <c r="AC340" s="10"/>
      <c r="AD340" s="10"/>
      <c r="AG340" s="10"/>
      <c r="AH340" s="10"/>
      <c r="AJ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6"/>
        <v>339</v>
      </c>
      <c r="B341" s="71">
        <f t="shared" si="16"/>
        <v>339</v>
      </c>
      <c r="I341" s="65"/>
      <c r="J341" s="65"/>
      <c r="K341" s="65"/>
      <c r="L341" s="65"/>
      <c r="M341" s="65"/>
      <c r="N341" s="66">
        <f t="shared" si="17"/>
        <v>0</v>
      </c>
      <c r="T341" s="66">
        <f t="shared" si="15"/>
        <v>0</v>
      </c>
      <c r="Y341" s="67"/>
      <c r="Z341" s="10"/>
      <c r="AA341" s="10"/>
      <c r="AB341" s="10"/>
      <c r="AC341" s="10"/>
      <c r="AD341" s="10"/>
      <c r="AG341" s="10"/>
      <c r="AH341" s="10"/>
      <c r="AJ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6"/>
        <v>340</v>
      </c>
      <c r="B342" s="71">
        <f t="shared" si="16"/>
        <v>340</v>
      </c>
      <c r="I342" s="65"/>
      <c r="J342" s="65"/>
      <c r="K342" s="65"/>
      <c r="L342" s="65"/>
      <c r="M342" s="65"/>
      <c r="N342" s="66">
        <f t="shared" si="17"/>
        <v>0</v>
      </c>
      <c r="T342" s="66">
        <f t="shared" si="15"/>
        <v>0</v>
      </c>
      <c r="Y342" s="67"/>
      <c r="Z342" s="10"/>
      <c r="AA342" s="10"/>
      <c r="AB342" s="10"/>
      <c r="AC342" s="10"/>
      <c r="AD342" s="10"/>
      <c r="AG342" s="10"/>
      <c r="AH342" s="10"/>
      <c r="AJ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6"/>
        <v>341</v>
      </c>
      <c r="B343" s="71">
        <f t="shared" si="16"/>
        <v>341</v>
      </c>
      <c r="I343" s="65"/>
      <c r="J343" s="65"/>
      <c r="K343" s="65"/>
      <c r="L343" s="65"/>
      <c r="M343" s="65"/>
      <c r="N343" s="66">
        <f t="shared" si="17"/>
        <v>0</v>
      </c>
      <c r="T343" s="66">
        <f t="shared" si="15"/>
        <v>0</v>
      </c>
      <c r="Y343" s="67"/>
      <c r="Z343" s="10"/>
      <c r="AA343" s="10"/>
      <c r="AB343" s="10"/>
      <c r="AC343" s="10"/>
      <c r="AD343" s="10"/>
      <c r="AG343" s="10"/>
      <c r="AH343" s="10"/>
      <c r="AJ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6"/>
        <v>342</v>
      </c>
      <c r="B344" s="71">
        <f t="shared" si="16"/>
        <v>342</v>
      </c>
      <c r="I344" s="65"/>
      <c r="J344" s="65"/>
      <c r="K344" s="65"/>
      <c r="L344" s="65"/>
      <c r="M344" s="65"/>
      <c r="N344" s="66">
        <f t="shared" si="17"/>
        <v>0</v>
      </c>
      <c r="T344" s="66">
        <f t="shared" si="15"/>
        <v>0</v>
      </c>
      <c r="Y344" s="67"/>
      <c r="Z344" s="10"/>
      <c r="AA344" s="10"/>
      <c r="AB344" s="10"/>
      <c r="AC344" s="10"/>
      <c r="AD344" s="10"/>
      <c r="AG344" s="10"/>
      <c r="AH344" s="10"/>
      <c r="AJ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6"/>
        <v>343</v>
      </c>
      <c r="B345" s="71">
        <f t="shared" si="16"/>
        <v>343</v>
      </c>
      <c r="I345" s="65"/>
      <c r="J345" s="65"/>
      <c r="K345" s="65"/>
      <c r="L345" s="65"/>
      <c r="M345" s="65"/>
      <c r="N345" s="66">
        <f t="shared" si="17"/>
        <v>0</v>
      </c>
      <c r="T345" s="66">
        <f t="shared" si="15"/>
        <v>0</v>
      </c>
      <c r="Y345" s="67"/>
      <c r="Z345" s="10"/>
      <c r="AA345" s="10"/>
      <c r="AB345" s="10"/>
      <c r="AC345" s="10"/>
      <c r="AD345" s="10"/>
      <c r="AG345" s="10"/>
      <c r="AH345" s="10"/>
      <c r="AJ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6"/>
        <v>344</v>
      </c>
      <c r="B346" s="71">
        <f t="shared" si="16"/>
        <v>344</v>
      </c>
      <c r="I346" s="65"/>
      <c r="J346" s="65"/>
      <c r="K346" s="65"/>
      <c r="L346" s="65"/>
      <c r="M346" s="65"/>
      <c r="N346" s="66">
        <f t="shared" si="17"/>
        <v>0</v>
      </c>
      <c r="T346" s="66">
        <f t="shared" si="15"/>
        <v>0</v>
      </c>
      <c r="Y346" s="67"/>
      <c r="Z346" s="10"/>
      <c r="AA346" s="10"/>
      <c r="AB346" s="10"/>
      <c r="AC346" s="10"/>
      <c r="AD346" s="10"/>
      <c r="AG346" s="10"/>
      <c r="AH346" s="10"/>
      <c r="AJ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6"/>
        <v>345</v>
      </c>
      <c r="B347" s="71">
        <f t="shared" si="16"/>
        <v>345</v>
      </c>
      <c r="I347" s="65"/>
      <c r="J347" s="65"/>
      <c r="K347" s="65"/>
      <c r="L347" s="65"/>
      <c r="M347" s="65"/>
      <c r="N347" s="66">
        <f t="shared" si="17"/>
        <v>0</v>
      </c>
      <c r="T347" s="66">
        <f t="shared" si="15"/>
        <v>0</v>
      </c>
      <c r="Y347" s="67"/>
      <c r="Z347" s="10"/>
      <c r="AA347" s="10"/>
      <c r="AB347" s="10"/>
      <c r="AC347" s="10"/>
      <c r="AD347" s="10"/>
      <c r="AG347" s="10"/>
      <c r="AH347" s="10"/>
      <c r="AJ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6"/>
        <v>346</v>
      </c>
      <c r="B348" s="71">
        <f t="shared" si="16"/>
        <v>346</v>
      </c>
      <c r="I348" s="65"/>
      <c r="J348" s="65"/>
      <c r="K348" s="65"/>
      <c r="L348" s="65"/>
      <c r="M348" s="65"/>
      <c r="N348" s="66">
        <f t="shared" si="17"/>
        <v>0</v>
      </c>
      <c r="T348" s="66">
        <f t="shared" si="15"/>
        <v>0</v>
      </c>
      <c r="Y348" s="67"/>
      <c r="Z348" s="10"/>
      <c r="AA348" s="10"/>
      <c r="AB348" s="10"/>
      <c r="AC348" s="10"/>
      <c r="AD348" s="10"/>
      <c r="AG348" s="10"/>
      <c r="AH348" s="10"/>
      <c r="AJ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6"/>
        <v>347</v>
      </c>
      <c r="B349" s="71">
        <f t="shared" si="16"/>
        <v>347</v>
      </c>
      <c r="I349" s="65"/>
      <c r="J349" s="65"/>
      <c r="K349" s="65"/>
      <c r="L349" s="65"/>
      <c r="M349" s="65"/>
      <c r="N349" s="66">
        <f t="shared" si="17"/>
        <v>0</v>
      </c>
      <c r="T349" s="66">
        <f t="shared" si="15"/>
        <v>0</v>
      </c>
      <c r="Y349" s="67"/>
      <c r="Z349" s="10"/>
      <c r="AA349" s="10"/>
      <c r="AB349" s="10"/>
      <c r="AC349" s="10"/>
      <c r="AD349" s="10"/>
      <c r="AG349" s="10"/>
      <c r="AH349" s="10"/>
      <c r="AJ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6"/>
        <v>348</v>
      </c>
      <c r="B350" s="71">
        <f t="shared" si="16"/>
        <v>348</v>
      </c>
      <c r="I350" s="65"/>
      <c r="J350" s="65"/>
      <c r="K350" s="65"/>
      <c r="L350" s="65"/>
      <c r="M350" s="65"/>
      <c r="N350" s="66">
        <f t="shared" si="17"/>
        <v>0</v>
      </c>
      <c r="T350" s="66">
        <f t="shared" si="15"/>
        <v>0</v>
      </c>
      <c r="Y350" s="67"/>
      <c r="Z350" s="10"/>
      <c r="AA350" s="10"/>
      <c r="AB350" s="10"/>
      <c r="AC350" s="10"/>
      <c r="AD350" s="10"/>
      <c r="AG350" s="10"/>
      <c r="AH350" s="10"/>
      <c r="AJ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6"/>
        <v>349</v>
      </c>
      <c r="B351" s="71">
        <f t="shared" si="16"/>
        <v>349</v>
      </c>
      <c r="I351" s="65"/>
      <c r="J351" s="65"/>
      <c r="K351" s="65"/>
      <c r="L351" s="65"/>
      <c r="M351" s="65"/>
      <c r="N351" s="66">
        <f t="shared" si="17"/>
        <v>0</v>
      </c>
      <c r="T351" s="66">
        <f t="shared" si="15"/>
        <v>0</v>
      </c>
      <c r="Y351" s="67"/>
      <c r="Z351" s="10"/>
      <c r="AA351" s="10"/>
      <c r="AB351" s="10"/>
      <c r="AC351" s="10"/>
      <c r="AD351" s="10"/>
      <c r="AG351" s="10"/>
      <c r="AH351" s="10"/>
      <c r="AJ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6"/>
        <v>350</v>
      </c>
      <c r="B352" s="71">
        <f t="shared" si="16"/>
        <v>350</v>
      </c>
      <c r="I352" s="65"/>
      <c r="J352" s="65"/>
      <c r="K352" s="65"/>
      <c r="L352" s="65"/>
      <c r="M352" s="65"/>
      <c r="N352" s="66">
        <f t="shared" si="17"/>
        <v>0</v>
      </c>
      <c r="T352" s="66">
        <f t="shared" si="15"/>
        <v>0</v>
      </c>
      <c r="Y352" s="67"/>
      <c r="Z352" s="10"/>
      <c r="AA352" s="10"/>
      <c r="AB352" s="10"/>
      <c r="AC352" s="10"/>
      <c r="AD352" s="10"/>
      <c r="AG352" s="10"/>
      <c r="AH352" s="10"/>
      <c r="AJ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6"/>
        <v>351</v>
      </c>
      <c r="B353" s="71">
        <f t="shared" si="16"/>
        <v>351</v>
      </c>
      <c r="I353" s="65"/>
      <c r="J353" s="65"/>
      <c r="K353" s="65"/>
      <c r="L353" s="65"/>
      <c r="M353" s="65"/>
      <c r="N353" s="66">
        <f t="shared" si="17"/>
        <v>0</v>
      </c>
      <c r="T353" s="66">
        <f t="shared" si="15"/>
        <v>0</v>
      </c>
      <c r="Y353" s="67"/>
      <c r="Z353" s="10"/>
      <c r="AA353" s="10"/>
      <c r="AB353" s="10"/>
      <c r="AC353" s="10"/>
      <c r="AD353" s="10"/>
      <c r="AG353" s="10"/>
      <c r="AH353" s="10"/>
      <c r="AJ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6"/>
        <v>352</v>
      </c>
      <c r="B354" s="71">
        <f t="shared" si="16"/>
        <v>352</v>
      </c>
      <c r="I354" s="65"/>
      <c r="J354" s="65"/>
      <c r="K354" s="65"/>
      <c r="L354" s="65"/>
      <c r="M354" s="65"/>
      <c r="N354" s="66">
        <f t="shared" si="17"/>
        <v>0</v>
      </c>
      <c r="T354" s="66">
        <f t="shared" si="15"/>
        <v>0</v>
      </c>
      <c r="Y354" s="67"/>
      <c r="Z354" s="10"/>
      <c r="AA354" s="10"/>
      <c r="AB354" s="10"/>
      <c r="AC354" s="10"/>
      <c r="AD354" s="10"/>
      <c r="AG354" s="10"/>
      <c r="AH354" s="10"/>
      <c r="AJ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6"/>
        <v>353</v>
      </c>
      <c r="B355" s="71">
        <f t="shared" si="16"/>
        <v>353</v>
      </c>
      <c r="I355" s="65"/>
      <c r="J355" s="65"/>
      <c r="K355" s="65"/>
      <c r="L355" s="65"/>
      <c r="M355" s="65"/>
      <c r="N355" s="66">
        <f t="shared" si="17"/>
        <v>0</v>
      </c>
      <c r="T355" s="66">
        <f t="shared" si="15"/>
        <v>0</v>
      </c>
      <c r="Y355" s="67"/>
      <c r="Z355" s="10"/>
      <c r="AA355" s="10"/>
      <c r="AB355" s="10"/>
      <c r="AC355" s="10"/>
      <c r="AD355" s="10"/>
      <c r="AG355" s="10"/>
      <c r="AH355" s="10"/>
      <c r="AJ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6"/>
        <v>354</v>
      </c>
      <c r="B356" s="71">
        <f t="shared" si="16"/>
        <v>354</v>
      </c>
      <c r="I356" s="65"/>
      <c r="J356" s="65"/>
      <c r="K356" s="65"/>
      <c r="L356" s="65"/>
      <c r="M356" s="65"/>
      <c r="N356" s="66">
        <f t="shared" si="17"/>
        <v>0</v>
      </c>
      <c r="T356" s="66">
        <f t="shared" si="15"/>
        <v>0</v>
      </c>
      <c r="Y356" s="67"/>
      <c r="Z356" s="10"/>
      <c r="AA356" s="10"/>
      <c r="AB356" s="10"/>
      <c r="AC356" s="10"/>
      <c r="AD356" s="10"/>
      <c r="AG356" s="10"/>
      <c r="AH356" s="10"/>
      <c r="AJ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6"/>
        <v>355</v>
      </c>
      <c r="B357" s="71">
        <f t="shared" si="16"/>
        <v>355</v>
      </c>
      <c r="I357" s="65"/>
      <c r="J357" s="65"/>
      <c r="K357" s="65"/>
      <c r="L357" s="65"/>
      <c r="M357" s="65"/>
      <c r="N357" s="66">
        <f t="shared" si="17"/>
        <v>0</v>
      </c>
      <c r="T357" s="66">
        <f t="shared" si="15"/>
        <v>0</v>
      </c>
      <c r="Y357" s="67"/>
      <c r="Z357" s="10"/>
      <c r="AA357" s="10"/>
      <c r="AB357" s="10"/>
      <c r="AC357" s="10"/>
      <c r="AD357" s="10"/>
      <c r="AG357" s="10"/>
      <c r="AH357" s="10"/>
      <c r="AJ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6"/>
        <v>356</v>
      </c>
      <c r="B358" s="71">
        <f t="shared" si="16"/>
        <v>356</v>
      </c>
      <c r="I358" s="65"/>
      <c r="J358" s="65"/>
      <c r="K358" s="65"/>
      <c r="L358" s="65"/>
      <c r="M358" s="65"/>
      <c r="N358" s="66">
        <f t="shared" si="17"/>
        <v>0</v>
      </c>
      <c r="T358" s="66">
        <f t="shared" si="15"/>
        <v>0</v>
      </c>
      <c r="Y358" s="67"/>
      <c r="Z358" s="10"/>
      <c r="AA358" s="10"/>
      <c r="AB358" s="10"/>
      <c r="AC358" s="10"/>
      <c r="AD358" s="10"/>
      <c r="AG358" s="10"/>
      <c r="AH358" s="10"/>
      <c r="AJ358" s="10"/>
      <c r="AQ358"/>
      <c r="AR358"/>
      <c r="AS358"/>
      <c r="AT358"/>
      <c r="AU358"/>
      <c r="BA358">
        <f>[1]الأحياء!A358</f>
        <v>0</v>
      </c>
    </row>
    <row r="359" spans="1:53">
      <c r="B359" s="70"/>
      <c r="I359" s="65"/>
      <c r="J359" s="65"/>
      <c r="K359" s="65"/>
      <c r="L359" s="65"/>
      <c r="M359" s="65"/>
      <c r="N359" s="66">
        <f t="shared" si="17"/>
        <v>0</v>
      </c>
      <c r="T359" s="66">
        <f t="shared" si="15"/>
        <v>0</v>
      </c>
      <c r="Y359" s="67"/>
      <c r="Z359" s="10"/>
      <c r="AA359" s="10"/>
      <c r="AB359" s="10"/>
      <c r="AC359" s="10"/>
      <c r="AD359" s="10"/>
      <c r="AG359" s="10"/>
      <c r="AH359" s="10"/>
      <c r="AJ359" s="10"/>
      <c r="AQ359"/>
      <c r="AR359"/>
      <c r="AS359"/>
      <c r="AT359"/>
      <c r="AU359"/>
    </row>
    <row r="360" spans="1:53">
      <c r="B360" s="70"/>
      <c r="I360" s="65"/>
      <c r="J360" s="65"/>
      <c r="K360" s="65"/>
      <c r="L360" s="65"/>
      <c r="M360" s="65"/>
      <c r="N360" s="66">
        <f t="shared" si="17"/>
        <v>0</v>
      </c>
      <c r="T360" s="66">
        <f t="shared" si="15"/>
        <v>0</v>
      </c>
      <c r="Y360" s="67"/>
      <c r="Z360" s="10"/>
      <c r="AA360" s="10"/>
      <c r="AB360" s="10"/>
      <c r="AC360" s="10"/>
      <c r="AD360" s="10"/>
      <c r="AG360" s="10"/>
      <c r="AH360" s="10"/>
      <c r="AJ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F1:AF2"/>
    <mergeCell ref="AG1:AG2"/>
    <mergeCell ref="AH1:AH2"/>
    <mergeCell ref="N1:N2"/>
    <mergeCell ref="O1:S1"/>
    <mergeCell ref="AA1:AA2"/>
    <mergeCell ref="AB1:AB2"/>
    <mergeCell ref="AC1:AC2"/>
    <mergeCell ref="AD1:AD2"/>
    <mergeCell ref="AE1:AE2"/>
    <mergeCell ref="T1:T2"/>
    <mergeCell ref="U1:Y1"/>
    <mergeCell ref="AJ1:AJ2"/>
    <mergeCell ref="M1:M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Z1:Z2"/>
  </mergeCells>
  <conditionalFormatting sqref="A361:XFD1048576 A359:A360 AK359:XFD360">
    <cfRule type="cellIs" dxfId="6" priority="4" operator="equal">
      <formula>0</formula>
    </cfRule>
  </conditionalFormatting>
  <conditionalFormatting sqref="A3:A358 AK1:XFD358">
    <cfRule type="cellIs" dxfId="5" priority="3" operator="equal">
      <formula>0</formula>
    </cfRule>
  </conditionalFormatting>
  <conditionalFormatting sqref="B359:AJ360">
    <cfRule type="cellIs" dxfId="4" priority="2" operator="equal">
      <formula>0</formula>
    </cfRule>
  </conditionalFormatting>
  <conditionalFormatting sqref="C1:AJ2 B3:AJ358">
    <cfRule type="cellIs" dxfId="3" priority="1" operator="equal">
      <formula>0</formula>
    </cfRule>
  </conditionalFormatting>
  <dataValidations count="4">
    <dataValidation type="list" allowBlank="1" showInputMessage="1" showErrorMessage="1" sqref="J1:M358 I1:I11 I13:I358" xr:uid="{E5B0A89A-637D-4B0B-9786-684E8AE9CD08}">
      <formula1>$BA:$BA</formula1>
    </dataValidation>
    <dataValidation type="list" allowBlank="1" showInputMessage="1" showErrorMessage="1" sqref="G1:G358" xr:uid="{7A50ACDC-D471-4914-97A2-5453606DD661}">
      <formula1>$AQ$3:$AQ$4</formula1>
    </dataValidation>
    <dataValidation type="list" allowBlank="1" showInputMessage="1" showErrorMessage="1" sqref="F12:F358 F1:F8 F10" xr:uid="{656E0096-1E2F-4055-9EC8-FD24A4192574}">
      <formula1>$AU$3:$AU$7</formula1>
    </dataValidation>
    <dataValidation type="list" allowBlank="1" showInputMessage="1" showErrorMessage="1" sqref="E1:E358" xr:uid="{05A41DEC-BF17-42A0-89B1-F58329D674C3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sqref="A1:G10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65" t="s">
        <v>652</v>
      </c>
      <c r="B1" s="165" t="s">
        <v>604</v>
      </c>
      <c r="C1" s="165" t="s">
        <v>653</v>
      </c>
      <c r="D1" s="165" t="s">
        <v>654</v>
      </c>
      <c r="E1" s="165" t="s">
        <v>277</v>
      </c>
      <c r="F1" s="165" t="s">
        <v>655</v>
      </c>
      <c r="G1" s="165" t="s">
        <v>740</v>
      </c>
    </row>
    <row r="2" spans="1:13">
      <c r="A2" s="10" t="s">
        <v>764</v>
      </c>
      <c r="B2" s="10" t="s">
        <v>966</v>
      </c>
      <c r="C2" s="10">
        <v>2211652</v>
      </c>
      <c r="D2" s="12" t="s">
        <v>967</v>
      </c>
      <c r="E2" s="10" t="s">
        <v>968</v>
      </c>
      <c r="F2" s="10" t="s">
        <v>775</v>
      </c>
      <c r="G2" s="10" t="s">
        <v>777</v>
      </c>
    </row>
    <row r="3" spans="1:13">
      <c r="A3" s="10" t="s">
        <v>764</v>
      </c>
      <c r="B3" s="10" t="s">
        <v>966</v>
      </c>
      <c r="C3" s="10">
        <v>2212264</v>
      </c>
      <c r="D3" s="12" t="s">
        <v>969</v>
      </c>
      <c r="E3" s="10" t="s">
        <v>968</v>
      </c>
      <c r="F3" s="10" t="s">
        <v>775</v>
      </c>
      <c r="G3" s="10" t="s">
        <v>777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970</v>
      </c>
      <c r="C4" s="10">
        <v>2214135</v>
      </c>
      <c r="D4" s="10">
        <v>2010</v>
      </c>
      <c r="E4" s="10" t="s">
        <v>968</v>
      </c>
      <c r="F4" s="10" t="s">
        <v>774</v>
      </c>
      <c r="G4" s="10" t="s">
        <v>777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770</v>
      </c>
      <c r="C5" s="10">
        <v>2210309</v>
      </c>
      <c r="D5" s="10">
        <v>1998</v>
      </c>
      <c r="F5" s="10" t="s">
        <v>775</v>
      </c>
      <c r="G5" s="10" t="s">
        <v>777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971</v>
      </c>
      <c r="C6" s="10">
        <v>2210308</v>
      </c>
      <c r="D6" s="10">
        <v>1999</v>
      </c>
      <c r="F6" s="10" t="s">
        <v>774</v>
      </c>
      <c r="G6" s="10" t="s">
        <v>777</v>
      </c>
      <c r="K6" s="116" t="s">
        <v>767</v>
      </c>
      <c r="L6" s="116" t="s">
        <v>775</v>
      </c>
    </row>
    <row r="7" spans="1:13">
      <c r="A7" s="10" t="s">
        <v>972</v>
      </c>
      <c r="D7" s="10">
        <v>1991</v>
      </c>
      <c r="F7" s="10" t="s">
        <v>774</v>
      </c>
      <c r="G7" s="10" t="s">
        <v>777</v>
      </c>
      <c r="K7" s="116" t="s">
        <v>768</v>
      </c>
      <c r="L7" s="116" t="s">
        <v>776</v>
      </c>
    </row>
    <row r="8" spans="1:13">
      <c r="A8" s="10" t="s">
        <v>972</v>
      </c>
      <c r="D8" s="10">
        <v>2014</v>
      </c>
      <c r="F8" s="10" t="s">
        <v>774</v>
      </c>
      <c r="G8" s="10" t="s">
        <v>777</v>
      </c>
      <c r="K8" s="116" t="s">
        <v>769</v>
      </c>
    </row>
    <row r="9" spans="1:13">
      <c r="A9" s="10" t="s">
        <v>765</v>
      </c>
      <c r="B9" s="10" t="s">
        <v>973</v>
      </c>
      <c r="C9" s="10">
        <v>2217218</v>
      </c>
      <c r="D9" s="10">
        <v>2014</v>
      </c>
      <c r="F9" s="10" t="s">
        <v>774</v>
      </c>
      <c r="G9" s="10" t="s">
        <v>777</v>
      </c>
      <c r="K9" s="116" t="s">
        <v>770</v>
      </c>
    </row>
    <row r="10" spans="1:13">
      <c r="A10" s="10" t="s">
        <v>767</v>
      </c>
      <c r="C10" s="10">
        <v>2212969</v>
      </c>
      <c r="D10" s="10">
        <v>2006</v>
      </c>
      <c r="E10" s="10" t="s">
        <v>968</v>
      </c>
      <c r="F10" s="10" t="s">
        <v>774</v>
      </c>
      <c r="G10" s="10" t="s">
        <v>974</v>
      </c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1:C21 C36:C1048576 C23:C29 A11:A27 A29:A1048576 B11:B22 B34:B1048576 E11:G1048576 D30:D1048576">
    <cfRule type="cellIs" dxfId="2" priority="13" operator="equal">
      <formula>0</formula>
    </cfRule>
  </conditionalFormatting>
  <conditionalFormatting sqref="B1:C2 D1 A1:A10 B3:D10 E1:G10">
    <cfRule type="cellIs" dxfId="1" priority="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9:A1048576 A23:A27 A20:A21 A13 A9:A11 A5 A2:A3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11:G1048576 G2:G9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9" t="s">
        <v>815</v>
      </c>
      <c r="B1" s="24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3755-9851-41EC-9F3A-815072AD7C3C}">
  <dimension ref="A1:N778"/>
  <sheetViews>
    <sheetView rightToLeft="1" zoomScale="130" zoomScaleNormal="130" workbookViewId="0">
      <selection activeCell="C460" sqref="C460"/>
    </sheetView>
  </sheetViews>
  <sheetFormatPr defaultColWidth="9.140625" defaultRowHeight="15" outlineLevelRow="3"/>
  <cols>
    <col min="1" max="1" width="7" bestFit="1" customWidth="1"/>
    <col min="2" max="2" width="50.28515625" customWidth="1"/>
    <col min="3" max="5" width="14.85546875" bestFit="1" customWidth="1"/>
    <col min="7" max="7" width="15.42578125" bestFit="1" customWidth="1"/>
    <col min="8" max="8" width="16.42578125" bestFit="1" customWidth="1"/>
    <col min="9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4" t="s">
        <v>853</v>
      </c>
      <c r="E1" s="164" t="s">
        <v>852</v>
      </c>
      <c r="G1" s="43" t="s">
        <v>31</v>
      </c>
      <c r="H1" s="44">
        <f>C2+C114</f>
        <v>1218911.1940000001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991500</v>
      </c>
      <c r="D2" s="26">
        <f>D3+D67</f>
        <v>991500</v>
      </c>
      <c r="E2" s="26">
        <f>E3+E67</f>
        <v>991500</v>
      </c>
      <c r="G2" s="39" t="s">
        <v>60</v>
      </c>
      <c r="H2" s="41">
        <f>C2</f>
        <v>991500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568500</v>
      </c>
      <c r="D3" s="23">
        <f>D4+D11+D38+D61</f>
        <v>568500</v>
      </c>
      <c r="E3" s="23">
        <f>E4+E11+E38+E61</f>
        <v>568500</v>
      </c>
      <c r="G3" s="39" t="s">
        <v>57</v>
      </c>
      <c r="H3" s="41">
        <f t="shared" ref="H3:H66" si="0">C3</f>
        <v>568500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184000</v>
      </c>
      <c r="D4" s="21">
        <f>SUM(D5:D10)</f>
        <v>184000</v>
      </c>
      <c r="E4" s="21">
        <f>SUM(E5:E10)</f>
        <v>184000</v>
      </c>
      <c r="F4" s="17"/>
      <c r="G4" s="39" t="s">
        <v>53</v>
      </c>
      <c r="H4" s="41">
        <f t="shared" si="0"/>
        <v>184000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48000</v>
      </c>
      <c r="D5" s="2">
        <f>C5</f>
        <v>48000</v>
      </c>
      <c r="E5" s="2">
        <f>D5</f>
        <v>48000</v>
      </c>
      <c r="F5" s="17"/>
      <c r="G5" s="17"/>
      <c r="H5" s="41">
        <f t="shared" si="0"/>
        <v>48000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130000</v>
      </c>
      <c r="D7" s="2">
        <f t="shared" si="1"/>
        <v>130000</v>
      </c>
      <c r="E7" s="2">
        <f t="shared" si="1"/>
        <v>130000</v>
      </c>
      <c r="F7" s="17"/>
      <c r="G7" s="17"/>
      <c r="H7" s="41">
        <f t="shared" si="0"/>
        <v>130000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308500</v>
      </c>
      <c r="D11" s="21">
        <f>SUM(D12:D37)</f>
        <v>308500</v>
      </c>
      <c r="E11" s="21">
        <f>SUM(E12:E37)</f>
        <v>308500</v>
      </c>
      <c r="F11" s="17"/>
      <c r="G11" s="39" t="s">
        <v>54</v>
      </c>
      <c r="H11" s="41">
        <f t="shared" si="0"/>
        <v>308500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240000</v>
      </c>
      <c r="D12" s="2">
        <f>C12</f>
        <v>240000</v>
      </c>
      <c r="E12" s="2">
        <f>D12</f>
        <v>240000</v>
      </c>
      <c r="H12" s="41">
        <f t="shared" si="0"/>
        <v>240000</v>
      </c>
    </row>
    <row r="13" spans="1:14" outlineLevel="1">
      <c r="A13" s="3">
        <v>2102</v>
      </c>
      <c r="B13" s="1" t="s">
        <v>126</v>
      </c>
      <c r="C13" s="2">
        <v>50000</v>
      </c>
      <c r="D13" s="2">
        <f t="shared" ref="D13:E28" si="2">C13</f>
        <v>50000</v>
      </c>
      <c r="E13" s="2">
        <f t="shared" si="2"/>
        <v>50000</v>
      </c>
      <c r="H13" s="41">
        <f t="shared" si="0"/>
        <v>50000</v>
      </c>
    </row>
    <row r="14" spans="1:14" outlineLevel="1">
      <c r="A14" s="3">
        <v>2201</v>
      </c>
      <c r="B14" s="1" t="s">
        <v>5</v>
      </c>
      <c r="C14" s="2">
        <v>6000</v>
      </c>
      <c r="D14" s="2">
        <f t="shared" si="2"/>
        <v>6000</v>
      </c>
      <c r="E14" s="2">
        <f t="shared" si="2"/>
        <v>6000</v>
      </c>
      <c r="H14" s="41">
        <f t="shared" si="0"/>
        <v>6000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500</v>
      </c>
      <c r="D26" s="2">
        <f t="shared" si="2"/>
        <v>500</v>
      </c>
      <c r="E26" s="2">
        <f t="shared" si="2"/>
        <v>500</v>
      </c>
      <c r="H26" s="41">
        <f t="shared" si="0"/>
        <v>500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83" t="s">
        <v>145</v>
      </c>
      <c r="B38" s="184"/>
      <c r="C38" s="21">
        <f>SUM(C39:C60)</f>
        <v>76000</v>
      </c>
      <c r="D38" s="21">
        <f>SUM(D39:D60)</f>
        <v>76000</v>
      </c>
      <c r="E38" s="21">
        <f>SUM(E39:E60)</f>
        <v>76000</v>
      </c>
      <c r="G38" s="39" t="s">
        <v>55</v>
      </c>
      <c r="H38" s="41">
        <f t="shared" si="0"/>
        <v>76000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423000</v>
      </c>
      <c r="D67" s="25">
        <f>D97+D68</f>
        <v>423000</v>
      </c>
      <c r="E67" s="25">
        <f>E97+E68</f>
        <v>423000</v>
      </c>
      <c r="G67" s="39" t="s">
        <v>59</v>
      </c>
      <c r="H67" s="41">
        <f t="shared" ref="H67:H130" si="7">C67</f>
        <v>423000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100000</v>
      </c>
      <c r="D68" s="21">
        <f>SUM(D69:D96)</f>
        <v>100000</v>
      </c>
      <c r="E68" s="21">
        <f>SUM(E69:E96)</f>
        <v>100000</v>
      </c>
      <c r="G68" s="39" t="s">
        <v>56</v>
      </c>
      <c r="H68" s="41">
        <f t="shared" si="7"/>
        <v>100000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customHeight="1" outlineLevel="1">
      <c r="A80" s="3">
        <v>5202</v>
      </c>
      <c r="B80" s="2" t="s">
        <v>172</v>
      </c>
      <c r="C80" s="2">
        <v>12000</v>
      </c>
      <c r="D80" s="2">
        <f t="shared" si="8"/>
        <v>12000</v>
      </c>
      <c r="E80" s="2">
        <f t="shared" si="8"/>
        <v>12000</v>
      </c>
      <c r="H80" s="41">
        <f t="shared" si="7"/>
        <v>12000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6000</v>
      </c>
      <c r="D85" s="2">
        <f t="shared" si="8"/>
        <v>6000</v>
      </c>
      <c r="E85" s="2">
        <f t="shared" si="8"/>
        <v>6000</v>
      </c>
      <c r="H85" s="41">
        <f t="shared" si="7"/>
        <v>6000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7000</v>
      </c>
      <c r="D91" s="2">
        <f t="shared" si="9"/>
        <v>7000</v>
      </c>
      <c r="E91" s="2">
        <f t="shared" si="9"/>
        <v>7000</v>
      </c>
      <c r="H91" s="41">
        <f t="shared" si="7"/>
        <v>7000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323000</v>
      </c>
      <c r="D97" s="21">
        <f>SUM(D98:D113)</f>
        <v>323000</v>
      </c>
      <c r="E97" s="21">
        <f>SUM(E98:E113)</f>
        <v>323000</v>
      </c>
      <c r="G97" s="39" t="s">
        <v>58</v>
      </c>
      <c r="H97" s="41">
        <f t="shared" si="7"/>
        <v>323000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295000</v>
      </c>
      <c r="D98" s="2">
        <f>C98</f>
        <v>295000</v>
      </c>
      <c r="E98" s="2">
        <f>D98</f>
        <v>295000</v>
      </c>
      <c r="H98" s="41">
        <f t="shared" si="7"/>
        <v>295000</v>
      </c>
    </row>
    <row r="99" spans="1:10" ht="15" customHeight="1" outlineLevel="1">
      <c r="A99" s="3">
        <v>6002</v>
      </c>
      <c r="B99" s="1" t="s">
        <v>185</v>
      </c>
      <c r="C99" s="2">
        <v>10000</v>
      </c>
      <c r="D99" s="2">
        <f t="shared" ref="D99:E113" si="10">C99</f>
        <v>10000</v>
      </c>
      <c r="E99" s="2">
        <f t="shared" si="10"/>
        <v>10000</v>
      </c>
      <c r="H99" s="41">
        <f t="shared" si="7"/>
        <v>10000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outlineLevel="1">
      <c r="A112" s="3">
        <v>6099</v>
      </c>
      <c r="B112" s="1" t="s">
        <v>194</v>
      </c>
      <c r="C112" s="2">
        <v>500</v>
      </c>
      <c r="D112" s="2">
        <f t="shared" si="10"/>
        <v>500</v>
      </c>
      <c r="E112" s="2">
        <f t="shared" si="10"/>
        <v>500</v>
      </c>
      <c r="H112" s="41">
        <f t="shared" si="7"/>
        <v>500</v>
      </c>
    </row>
    <row r="113" spans="1:10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>
      <c r="A114" s="188" t="s">
        <v>62</v>
      </c>
      <c r="B114" s="189"/>
      <c r="C114" s="26">
        <f>C115+C152+C177</f>
        <v>227411.19400000002</v>
      </c>
      <c r="D114" s="26">
        <f>D115+D152+D177</f>
        <v>227411.19400000002</v>
      </c>
      <c r="E114" s="26">
        <f>E115+E152+E177</f>
        <v>227411.19400000002</v>
      </c>
      <c r="G114" s="39" t="s">
        <v>62</v>
      </c>
      <c r="H114" s="41">
        <f t="shared" si="7"/>
        <v>227411.19400000002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205948.69400000002</v>
      </c>
      <c r="D115" s="23">
        <f>D116+D135</f>
        <v>205948.69400000002</v>
      </c>
      <c r="E115" s="23">
        <f>E116+E135</f>
        <v>205948.69400000002</v>
      </c>
      <c r="G115" s="39" t="s">
        <v>61</v>
      </c>
      <c r="H115" s="41">
        <f t="shared" si="7"/>
        <v>205948.69400000002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5504</v>
      </c>
      <c r="D116" s="21">
        <f>D117+D120+D123+D126+D129+D132</f>
        <v>5504</v>
      </c>
      <c r="E116" s="21">
        <f>E117+E120+E123+E126+E129+E132</f>
        <v>5504</v>
      </c>
      <c r="G116" s="39" t="s">
        <v>583</v>
      </c>
      <c r="H116" s="41">
        <f t="shared" si="7"/>
        <v>5504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5504</v>
      </c>
      <c r="D117" s="2">
        <f>D118+D119</f>
        <v>5504</v>
      </c>
      <c r="E117" s="2">
        <f>E118+E119</f>
        <v>5504</v>
      </c>
      <c r="H117" s="41">
        <f t="shared" si="7"/>
        <v>5504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5504</v>
      </c>
      <c r="D119" s="128">
        <f>C119</f>
        <v>5504</v>
      </c>
      <c r="E119" s="128">
        <f>D119</f>
        <v>5504</v>
      </c>
      <c r="H119" s="41">
        <f t="shared" si="7"/>
        <v>5504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200444.69400000002</v>
      </c>
      <c r="D135" s="21">
        <f>D136+D140+D143+D146+D149</f>
        <v>200444.69400000002</v>
      </c>
      <c r="E135" s="21">
        <f>E136+E140+E143+E146+E149</f>
        <v>200444.69400000002</v>
      </c>
      <c r="G135" s="39" t="s">
        <v>584</v>
      </c>
      <c r="H135" s="41">
        <f t="shared" si="11"/>
        <v>200444.69400000002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200444.69400000002</v>
      </c>
      <c r="D136" s="2">
        <f>D137+D138+D139</f>
        <v>200444.69400000002</v>
      </c>
      <c r="E136" s="2">
        <f>E137+E138+E139</f>
        <v>200444.69400000002</v>
      </c>
      <c r="H136" s="41">
        <f t="shared" si="11"/>
        <v>200444.69400000002</v>
      </c>
    </row>
    <row r="137" spans="1:10" ht="15" customHeight="1" outlineLevel="2">
      <c r="A137" s="130"/>
      <c r="B137" s="129" t="s">
        <v>855</v>
      </c>
      <c r="C137" s="128">
        <v>191943.372</v>
      </c>
      <c r="D137" s="128">
        <f>C137</f>
        <v>191943.372</v>
      </c>
      <c r="E137" s="128">
        <f>D137</f>
        <v>191943.372</v>
      </c>
      <c r="H137" s="41">
        <f t="shared" si="11"/>
        <v>191943.372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8501.3220000000001</v>
      </c>
      <c r="D139" s="128">
        <f t="shared" si="12"/>
        <v>8501.3220000000001</v>
      </c>
      <c r="E139" s="128">
        <f t="shared" si="12"/>
        <v>8501.3220000000001</v>
      </c>
      <c r="H139" s="41">
        <f t="shared" si="11"/>
        <v>8501.3220000000001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21462.5</v>
      </c>
      <c r="D152" s="23">
        <f>D153+D163+D170</f>
        <v>21462.5</v>
      </c>
      <c r="E152" s="23">
        <f>E153+E163+E170</f>
        <v>21462.5</v>
      </c>
      <c r="G152" s="39" t="s">
        <v>66</v>
      </c>
      <c r="H152" s="41">
        <f t="shared" si="11"/>
        <v>21462.5</v>
      </c>
      <c r="I152" s="42"/>
      <c r="J152" s="40" t="b">
        <f>AND(H152=I152)</f>
        <v>0</v>
      </c>
    </row>
    <row r="153" spans="1:10">
      <c r="A153" s="183" t="s">
        <v>208</v>
      </c>
      <c r="B153" s="184"/>
      <c r="C153" s="21">
        <f>C154+C157+C160</f>
        <v>21462.5</v>
      </c>
      <c r="D153" s="21">
        <f>D154+D157+D160</f>
        <v>21462.5</v>
      </c>
      <c r="E153" s="21">
        <f>E154+E157+E160</f>
        <v>21462.5</v>
      </c>
      <c r="G153" s="39" t="s">
        <v>585</v>
      </c>
      <c r="H153" s="41">
        <f t="shared" si="11"/>
        <v>21462.5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21462.5</v>
      </c>
      <c r="D154" s="2">
        <f>D155+D156</f>
        <v>21462.5</v>
      </c>
      <c r="E154" s="2">
        <f>E155+E156</f>
        <v>21462.5</v>
      </c>
      <c r="H154" s="41">
        <f t="shared" si="11"/>
        <v>21462.5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21462.5</v>
      </c>
      <c r="D156" s="128">
        <f>C156</f>
        <v>21462.5</v>
      </c>
      <c r="E156" s="128">
        <f>D156</f>
        <v>21462.5</v>
      </c>
      <c r="H156" s="41">
        <f t="shared" si="11"/>
        <v>21462.5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2" t="s">
        <v>67</v>
      </c>
      <c r="B256" s="182"/>
      <c r="C256" s="182"/>
      <c r="D256" s="164" t="s">
        <v>853</v>
      </c>
      <c r="E256" s="164" t="s">
        <v>852</v>
      </c>
      <c r="G256" s="47" t="s">
        <v>589</v>
      </c>
      <c r="H256" s="48">
        <f>C257+C559</f>
        <v>1218911.1939999999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991500</v>
      </c>
      <c r="D257" s="37">
        <f>D258+D550</f>
        <v>826260</v>
      </c>
      <c r="E257" s="37">
        <f>E258+E550</f>
        <v>826260</v>
      </c>
      <c r="G257" s="39" t="s">
        <v>60</v>
      </c>
      <c r="H257" s="41">
        <f>C257</f>
        <v>991500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988000</v>
      </c>
      <c r="D258" s="36">
        <f>D259+D339+D483+D547</f>
        <v>822760</v>
      </c>
      <c r="E258" s="36">
        <f>E259+E339+E483+E547</f>
        <v>822760</v>
      </c>
      <c r="G258" s="39" t="s">
        <v>57</v>
      </c>
      <c r="H258" s="41">
        <f t="shared" ref="H258:H321" si="21">C258</f>
        <v>988000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821600</v>
      </c>
      <c r="D259" s="33">
        <f>D260+D263+D314</f>
        <v>656360</v>
      </c>
      <c r="E259" s="33">
        <f>E260+E263+E314</f>
        <v>656360</v>
      </c>
      <c r="G259" s="39" t="s">
        <v>590</v>
      </c>
      <c r="H259" s="41">
        <f t="shared" si="21"/>
        <v>821600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2" t="s">
        <v>269</v>
      </c>
      <c r="B263" s="173"/>
      <c r="C263" s="32">
        <f>C264+C265+C289+C296+C298+C302+C305+C308+C313</f>
        <v>820640</v>
      </c>
      <c r="D263" s="32">
        <f>D264+D265+D289+D296+D298+D302+D305+D308+D313</f>
        <v>655400</v>
      </c>
      <c r="E263" s="32">
        <f>E264+E265+E289+E296+E298+E302+E305+E308+E313</f>
        <v>655400</v>
      </c>
      <c r="H263" s="41">
        <f t="shared" si="21"/>
        <v>820640</v>
      </c>
    </row>
    <row r="264" spans="1:10" outlineLevel="2">
      <c r="A264" s="6">
        <v>1101</v>
      </c>
      <c r="B264" s="4" t="s">
        <v>34</v>
      </c>
      <c r="C264" s="5">
        <v>321700</v>
      </c>
      <c r="D264" s="5">
        <f>C264</f>
        <v>321700</v>
      </c>
      <c r="E264" s="5">
        <f>D264</f>
        <v>321700</v>
      </c>
      <c r="H264" s="41">
        <f t="shared" si="21"/>
        <v>321700</v>
      </c>
    </row>
    <row r="265" spans="1:10" outlineLevel="2">
      <c r="A265" s="6">
        <v>1101</v>
      </c>
      <c r="B265" s="4" t="s">
        <v>35</v>
      </c>
      <c r="C265" s="5">
        <v>333700</v>
      </c>
      <c r="D265" s="5">
        <v>333700</v>
      </c>
      <c r="E265" s="5">
        <v>333700</v>
      </c>
      <c r="H265" s="41">
        <f t="shared" si="21"/>
        <v>333700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6950</v>
      </c>
      <c r="D289" s="5">
        <f>SUM(D290:D295)</f>
        <v>0</v>
      </c>
      <c r="E289" s="5">
        <f>SUM(E290:E295)</f>
        <v>0</v>
      </c>
      <c r="H289" s="41">
        <f t="shared" si="21"/>
        <v>6950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740</v>
      </c>
      <c r="D296" s="5">
        <f>SUM(D297)</f>
        <v>0</v>
      </c>
      <c r="E296" s="5">
        <f>SUM(E297)</f>
        <v>0</v>
      </c>
      <c r="H296" s="41">
        <f t="shared" si="21"/>
        <v>740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22000</v>
      </c>
      <c r="D298" s="5">
        <f>SUM(D299:D301)</f>
        <v>0</v>
      </c>
      <c r="E298" s="5">
        <f>SUM(E299:E301)</f>
        <v>0</v>
      </c>
      <c r="H298" s="41">
        <f t="shared" si="21"/>
        <v>22000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5200</v>
      </c>
      <c r="D302" s="5">
        <f>SUM(D303:D304)</f>
        <v>0</v>
      </c>
      <c r="E302" s="5">
        <f>SUM(E303:E304)</f>
        <v>0</v>
      </c>
      <c r="H302" s="41">
        <f t="shared" si="21"/>
        <v>5200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10050</v>
      </c>
      <c r="D305" s="5">
        <f>SUM(D306:D307)</f>
        <v>0</v>
      </c>
      <c r="E305" s="5">
        <f>SUM(E306:E307)</f>
        <v>0</v>
      </c>
      <c r="H305" s="41">
        <f t="shared" si="21"/>
        <v>10050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120300</v>
      </c>
      <c r="D308" s="5">
        <f>SUM(D309:D312)</f>
        <v>0</v>
      </c>
      <c r="E308" s="5">
        <f>SUM(E309:E312)</f>
        <v>0</v>
      </c>
      <c r="H308" s="41">
        <f t="shared" si="21"/>
        <v>120300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164400</v>
      </c>
      <c r="D339" s="33">
        <f>D340+D444+D482</f>
        <v>164400</v>
      </c>
      <c r="E339" s="33">
        <f>E340+E444+E482</f>
        <v>164400</v>
      </c>
      <c r="G339" s="39" t="s">
        <v>591</v>
      </c>
      <c r="H339" s="41">
        <f t="shared" si="28"/>
        <v>164400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148400</v>
      </c>
      <c r="D340" s="32">
        <f>D341+D342+D343+D344+D347+D348+D353+D356+D357+D362+D367+BH290668+D371+D372+D373+D376+D377+D378+D382+D388+D391+D392+D395+D398+D399+D404+D407+D408+D409+D412+D415+D416+D419+D420+D421+D422+D429+D443</f>
        <v>148400</v>
      </c>
      <c r="E340" s="32">
        <f>E341+E342+E343+E344+E347+E348+E353+E356+E357+E362+E367+BI290668+E371+E372+E373+E376+E377+E378+E382+E388+E391+E392+E395+E398+E399+E404+E407+E408+E409+E412+E415+E416+E419+E420+E421+E422+E429+E443</f>
        <v>148400</v>
      </c>
      <c r="H340" s="41">
        <f t="shared" si="28"/>
        <v>148400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16500</v>
      </c>
      <c r="D343" s="5">
        <f t="shared" si="31"/>
        <v>16500</v>
      </c>
      <c r="E343" s="5">
        <f t="shared" si="31"/>
        <v>16500</v>
      </c>
      <c r="H343" s="41">
        <f t="shared" si="28"/>
        <v>16500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32500</v>
      </c>
      <c r="D348" s="5">
        <f>SUM(D349:D352)</f>
        <v>32500</v>
      </c>
      <c r="E348" s="5">
        <f>SUM(E349:E352)</f>
        <v>32500</v>
      </c>
      <c r="H348" s="41">
        <f t="shared" si="28"/>
        <v>32500</v>
      </c>
    </row>
    <row r="349" spans="1:10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2500</v>
      </c>
      <c r="D351" s="30">
        <f t="shared" si="33"/>
        <v>2500</v>
      </c>
      <c r="E351" s="30">
        <f t="shared" si="33"/>
        <v>2500</v>
      </c>
      <c r="H351" s="41">
        <f t="shared" si="28"/>
        <v>2500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1100</v>
      </c>
      <c r="D353" s="5">
        <f>SUM(D354:D355)</f>
        <v>1100</v>
      </c>
      <c r="E353" s="5">
        <f>SUM(E354:E355)</f>
        <v>1100</v>
      </c>
      <c r="H353" s="41">
        <f t="shared" si="28"/>
        <v>1100</v>
      </c>
    </row>
    <row r="354" spans="1:8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27950</v>
      </c>
      <c r="D362" s="5">
        <f>SUM(D363:D366)</f>
        <v>27950</v>
      </c>
      <c r="E362" s="5">
        <f>SUM(E363:E366)</f>
        <v>27950</v>
      </c>
      <c r="H362" s="41">
        <f t="shared" si="28"/>
        <v>27950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24500</v>
      </c>
      <c r="D364" s="30">
        <f t="shared" ref="D364:E366" si="36">C364</f>
        <v>24500</v>
      </c>
      <c r="E364" s="30">
        <f t="shared" si="36"/>
        <v>24500</v>
      </c>
      <c r="H364" s="41">
        <f t="shared" si="28"/>
        <v>24500</v>
      </c>
    </row>
    <row r="365" spans="1:8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>
        <v>250</v>
      </c>
      <c r="D366" s="30">
        <f t="shared" si="36"/>
        <v>250</v>
      </c>
      <c r="E366" s="30">
        <f t="shared" si="36"/>
        <v>250</v>
      </c>
      <c r="H366" s="41">
        <f t="shared" si="28"/>
        <v>250</v>
      </c>
    </row>
    <row r="367" spans="1:8" outlineLevel="2">
      <c r="A367" s="6">
        <v>2201</v>
      </c>
      <c r="B367" s="4" t="s">
        <v>43</v>
      </c>
      <c r="C367" s="5">
        <v>250</v>
      </c>
      <c r="D367" s="5">
        <f>C367</f>
        <v>250</v>
      </c>
      <c r="E367" s="5">
        <f>D367</f>
        <v>250</v>
      </c>
      <c r="H367" s="41">
        <f t="shared" si="28"/>
        <v>250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</v>
      </c>
      <c r="D371" s="5">
        <f t="shared" si="37"/>
        <v>300</v>
      </c>
      <c r="E371" s="5">
        <f t="shared" si="37"/>
        <v>300</v>
      </c>
      <c r="H371" s="41">
        <f t="shared" si="28"/>
        <v>300</v>
      </c>
    </row>
    <row r="372" spans="1:8" outlineLevel="2">
      <c r="A372" s="6">
        <v>2201</v>
      </c>
      <c r="B372" s="4" t="s">
        <v>45</v>
      </c>
      <c r="C372" s="5">
        <v>9000</v>
      </c>
      <c r="D372" s="5">
        <f t="shared" si="37"/>
        <v>9000</v>
      </c>
      <c r="E372" s="5">
        <f t="shared" si="37"/>
        <v>9000</v>
      </c>
      <c r="H372" s="41">
        <f t="shared" si="28"/>
        <v>9000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4900</v>
      </c>
      <c r="D378" s="5">
        <f>SUM(D379:D381)</f>
        <v>4900</v>
      </c>
      <c r="E378" s="5">
        <f>SUM(E379:E381)</f>
        <v>4900</v>
      </c>
      <c r="H378" s="41">
        <f t="shared" si="28"/>
        <v>4900</v>
      </c>
    </row>
    <row r="379" spans="1:8" outlineLevel="3">
      <c r="A379" s="29"/>
      <c r="B379" s="28" t="s">
        <v>46</v>
      </c>
      <c r="C379" s="30">
        <v>4500</v>
      </c>
      <c r="D379" s="30">
        <f>C379</f>
        <v>4500</v>
      </c>
      <c r="E379" s="30">
        <f>D379</f>
        <v>4500</v>
      </c>
      <c r="H379" s="41">
        <f t="shared" si="28"/>
        <v>4500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</v>
      </c>
      <c r="D381" s="30">
        <f t="shared" si="39"/>
        <v>400</v>
      </c>
      <c r="E381" s="30">
        <f t="shared" si="39"/>
        <v>400</v>
      </c>
      <c r="H381" s="41">
        <f t="shared" si="28"/>
        <v>400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1"/>
        <v>8000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1"/>
        <v>8000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18000</v>
      </c>
      <c r="D429" s="5">
        <f>SUM(D430:D442)</f>
        <v>18000</v>
      </c>
      <c r="E429" s="5">
        <f>SUM(E430:E442)</f>
        <v>18000</v>
      </c>
      <c r="H429" s="41">
        <f t="shared" si="41"/>
        <v>18000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3000</v>
      </c>
      <c r="D434" s="30">
        <f t="shared" si="49"/>
        <v>3000</v>
      </c>
      <c r="E434" s="30">
        <f t="shared" si="49"/>
        <v>3000</v>
      </c>
      <c r="H434" s="41">
        <f t="shared" si="41"/>
        <v>3000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15000</v>
      </c>
      <c r="D442" s="30">
        <f t="shared" si="49"/>
        <v>15000</v>
      </c>
      <c r="E442" s="30">
        <f t="shared" si="49"/>
        <v>15000</v>
      </c>
      <c r="H442" s="41">
        <f t="shared" si="41"/>
        <v>15000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16000</v>
      </c>
      <c r="D444" s="32">
        <f>D445+D454+D455+D459+D462+D463+D468+D474+D477+D480+D481+D450</f>
        <v>16000</v>
      </c>
      <c r="E444" s="32">
        <f>E445+E454+E455+E459+E462+E463+E468+E474+E477+E480+E481+E450</f>
        <v>16000</v>
      </c>
      <c r="H444" s="41">
        <f t="shared" si="41"/>
        <v>16000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9500</v>
      </c>
      <c r="D445" s="5">
        <f>SUM(D446:D449)</f>
        <v>9500</v>
      </c>
      <c r="E445" s="5">
        <f>SUM(E446:E449)</f>
        <v>9500</v>
      </c>
      <c r="H445" s="41">
        <f t="shared" si="41"/>
        <v>9500</v>
      </c>
    </row>
    <row r="446" spans="1:8" ht="15" customHeight="1" outlineLevel="3">
      <c r="A446" s="28"/>
      <c r="B446" s="28" t="s">
        <v>359</v>
      </c>
      <c r="C446" s="30">
        <v>2500</v>
      </c>
      <c r="D446" s="30">
        <f>C446</f>
        <v>2500</v>
      </c>
      <c r="E446" s="30">
        <f>D446</f>
        <v>2500</v>
      </c>
      <c r="H446" s="41">
        <f t="shared" si="41"/>
        <v>2500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7000</v>
      </c>
      <c r="D449" s="30">
        <f t="shared" si="50"/>
        <v>7000</v>
      </c>
      <c r="E449" s="30">
        <f t="shared" si="50"/>
        <v>7000</v>
      </c>
      <c r="H449" s="41">
        <f t="shared" si="41"/>
        <v>7000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3500</v>
      </c>
      <c r="D454" s="5">
        <f>C454</f>
        <v>3500</v>
      </c>
      <c r="E454" s="5">
        <f>D454</f>
        <v>3500</v>
      </c>
      <c r="H454" s="41">
        <f t="shared" si="51"/>
        <v>3500</v>
      </c>
    </row>
    <row r="455" spans="1:8" outlineLevel="2">
      <c r="A455" s="6">
        <v>2202</v>
      </c>
      <c r="B455" s="4" t="s">
        <v>120</v>
      </c>
      <c r="C455" s="5">
        <v>500</v>
      </c>
      <c r="D455" s="5">
        <v>500</v>
      </c>
      <c r="E455" s="5"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0</v>
      </c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750</v>
      </c>
      <c r="D480" s="5">
        <f t="shared" si="57"/>
        <v>750</v>
      </c>
      <c r="E480" s="5">
        <f t="shared" si="57"/>
        <v>750</v>
      </c>
      <c r="H480" s="41">
        <f t="shared" si="51"/>
        <v>750</v>
      </c>
    </row>
    <row r="481" spans="1:10" outlineLevel="2" collapsed="1">
      <c r="A481" s="6">
        <v>2202</v>
      </c>
      <c r="B481" s="4" t="s">
        <v>387</v>
      </c>
      <c r="C481" s="5">
        <v>250</v>
      </c>
      <c r="D481" s="5">
        <f t="shared" si="57"/>
        <v>250</v>
      </c>
      <c r="E481" s="5">
        <f t="shared" si="57"/>
        <v>250</v>
      </c>
      <c r="H481" s="41">
        <f t="shared" si="51"/>
        <v>250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2000</v>
      </c>
      <c r="D483" s="35">
        <f>D484+D504+D509+D522+D528+D538</f>
        <v>2000</v>
      </c>
      <c r="E483" s="35">
        <f>E484+E504+E509+E522+E528+E538</f>
        <v>2000</v>
      </c>
      <c r="G483" s="39" t="s">
        <v>592</v>
      </c>
      <c r="H483" s="41">
        <f t="shared" si="51"/>
        <v>2000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1000</v>
      </c>
      <c r="D484" s="32">
        <f>D485+D486+D490+D491+D494+D497+D500+D501+D502+D503</f>
        <v>1000</v>
      </c>
      <c r="E484" s="32">
        <f>E485+E486+E490+E491+E494+E497+E500+E501+E502+E503</f>
        <v>1000</v>
      </c>
      <c r="H484" s="41">
        <f t="shared" si="51"/>
        <v>1000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0</v>
      </c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3500</v>
      </c>
      <c r="D550" s="36">
        <f>D551</f>
        <v>3500</v>
      </c>
      <c r="E550" s="36">
        <f>E551</f>
        <v>3500</v>
      </c>
      <c r="G550" s="39" t="s">
        <v>59</v>
      </c>
      <c r="H550" s="41">
        <f t="shared" si="63"/>
        <v>3500</v>
      </c>
      <c r="I550" s="42"/>
      <c r="J550" s="40" t="b">
        <f>AND(H550=I550)</f>
        <v>0</v>
      </c>
    </row>
    <row r="551" spans="1:10">
      <c r="A551" s="168" t="s">
        <v>456</v>
      </c>
      <c r="B551" s="169"/>
      <c r="C551" s="33">
        <f>C552+C556</f>
        <v>3500</v>
      </c>
      <c r="D551" s="33">
        <f>D552+D556</f>
        <v>3500</v>
      </c>
      <c r="E551" s="33">
        <f>E552+E556</f>
        <v>3500</v>
      </c>
      <c r="G551" s="39" t="s">
        <v>594</v>
      </c>
      <c r="H551" s="41">
        <f t="shared" si="63"/>
        <v>3500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3500</v>
      </c>
      <c r="D552" s="32">
        <f>SUM(D553:D555)</f>
        <v>3500</v>
      </c>
      <c r="E552" s="32">
        <f>SUM(E553:E555)</f>
        <v>3500</v>
      </c>
      <c r="H552" s="41">
        <f t="shared" si="63"/>
        <v>3500</v>
      </c>
    </row>
    <row r="553" spans="1:10" outlineLevel="2" collapsed="1">
      <c r="A553" s="6">
        <v>5500</v>
      </c>
      <c r="B553" s="4" t="s">
        <v>458</v>
      </c>
      <c r="C553" s="5">
        <v>3500</v>
      </c>
      <c r="D553" s="5">
        <f t="shared" ref="D553:E555" si="67">C553</f>
        <v>3500</v>
      </c>
      <c r="E553" s="5">
        <f t="shared" si="67"/>
        <v>3500</v>
      </c>
      <c r="H553" s="41">
        <f t="shared" si="63"/>
        <v>3500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227411.19399999999</v>
      </c>
      <c r="D559" s="37">
        <f>D560+D716+D725</f>
        <v>227411.19399999999</v>
      </c>
      <c r="E559" s="37">
        <f>E560+E716+E725</f>
        <v>227411.19399999999</v>
      </c>
      <c r="G559" s="39" t="s">
        <v>62</v>
      </c>
      <c r="H559" s="41">
        <f t="shared" si="63"/>
        <v>227411.19399999999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227411.19399999999</v>
      </c>
      <c r="D560" s="36">
        <f>D561+D638+D642+D645</f>
        <v>227411.19399999999</v>
      </c>
      <c r="E560" s="36">
        <f>E561+E638+E642+E645</f>
        <v>227411.19399999999</v>
      </c>
      <c r="G560" s="39" t="s">
        <v>61</v>
      </c>
      <c r="H560" s="41">
        <f t="shared" si="63"/>
        <v>227411.19399999999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227411.19399999999</v>
      </c>
      <c r="D561" s="38">
        <f>D562+D567+D568+D569+D576+D577+D581+D584+D585+D586+D587+D592+D595+D599+D603+D610+D616+D628</f>
        <v>227411.19399999999</v>
      </c>
      <c r="E561" s="38">
        <f>E562+E567+E568+E569+E576+E577+E581+E584+E585+E586+E587+E592+E595+E599+E603+E610+E616+E628</f>
        <v>227411.19399999999</v>
      </c>
      <c r="G561" s="39" t="s">
        <v>595</v>
      </c>
      <c r="H561" s="41">
        <f t="shared" si="63"/>
        <v>227411.19399999999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33323.972000000002</v>
      </c>
      <c r="D562" s="32">
        <f>SUM(D563:D566)</f>
        <v>33323.972000000002</v>
      </c>
      <c r="E562" s="32">
        <f>SUM(E563:E566)</f>
        <v>33323.972000000002</v>
      </c>
      <c r="H562" s="41">
        <f t="shared" si="63"/>
        <v>33323.972000000002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33323.972000000002</v>
      </c>
      <c r="D566" s="5">
        <f t="shared" si="68"/>
        <v>33323.972000000002</v>
      </c>
      <c r="E566" s="5">
        <f t="shared" si="68"/>
        <v>33323.972000000002</v>
      </c>
      <c r="H566" s="41">
        <f t="shared" si="63"/>
        <v>33323.972000000002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74000</v>
      </c>
      <c r="D569" s="32">
        <f>SUM(D570:D575)</f>
        <v>74000</v>
      </c>
      <c r="E569" s="32">
        <f>SUM(E570:E575)</f>
        <v>74000</v>
      </c>
      <c r="H569" s="41">
        <f t="shared" si="63"/>
        <v>74000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44000</v>
      </c>
      <c r="D572" s="5">
        <f t="shared" si="69"/>
        <v>44000</v>
      </c>
      <c r="E572" s="5">
        <f t="shared" si="69"/>
        <v>44000</v>
      </c>
      <c r="H572" s="41">
        <f t="shared" si="63"/>
        <v>44000</v>
      </c>
    </row>
    <row r="573" spans="1:10" outlineLevel="2">
      <c r="A573" s="7">
        <v>6603</v>
      </c>
      <c r="B573" s="4" t="s">
        <v>477</v>
      </c>
      <c r="C573" s="5">
        <v>30000</v>
      </c>
      <c r="D573" s="5">
        <f t="shared" si="69"/>
        <v>30000</v>
      </c>
      <c r="E573" s="5">
        <f t="shared" si="69"/>
        <v>30000</v>
      </c>
      <c r="H573" s="41">
        <f t="shared" si="63"/>
        <v>30000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4179.68</v>
      </c>
      <c r="D577" s="32">
        <f>SUM(D578:D580)</f>
        <v>4179.68</v>
      </c>
      <c r="E577" s="32">
        <f>SUM(E578:E580)</f>
        <v>4179.68</v>
      </c>
      <c r="H577" s="41">
        <f t="shared" si="63"/>
        <v>4179.68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4179.68</v>
      </c>
      <c r="D580" s="5">
        <f t="shared" si="70"/>
        <v>4179.68</v>
      </c>
      <c r="E580" s="5">
        <f t="shared" si="70"/>
        <v>4179.68</v>
      </c>
      <c r="H580" s="41">
        <f t="shared" si="71"/>
        <v>4179.68</v>
      </c>
    </row>
    <row r="581" spans="1:8" outlineLevel="1">
      <c r="A581" s="172" t="s">
        <v>485</v>
      </c>
      <c r="B581" s="173"/>
      <c r="C581" s="32">
        <f>SUM(C582:C583)</f>
        <v>40183.050000000003</v>
      </c>
      <c r="D581" s="32">
        <f>SUM(D582:D583)</f>
        <v>40183.050000000003</v>
      </c>
      <c r="E581" s="32">
        <f>SUM(E582:E583)</f>
        <v>40183.050000000003</v>
      </c>
      <c r="H581" s="41">
        <f t="shared" si="71"/>
        <v>40183.050000000003</v>
      </c>
    </row>
    <row r="582" spans="1:8" outlineLevel="2">
      <c r="A582" s="7">
        <v>6606</v>
      </c>
      <c r="B582" s="4" t="s">
        <v>486</v>
      </c>
      <c r="C582" s="5">
        <v>21462.5</v>
      </c>
      <c r="D582" s="5">
        <f t="shared" ref="D582:E586" si="72">C582</f>
        <v>21462.5</v>
      </c>
      <c r="E582" s="5">
        <f t="shared" si="72"/>
        <v>21462.5</v>
      </c>
      <c r="H582" s="41">
        <f t="shared" si="71"/>
        <v>21462.5</v>
      </c>
    </row>
    <row r="583" spans="1:8" outlineLevel="2">
      <c r="A583" s="7">
        <v>6606</v>
      </c>
      <c r="B583" s="4" t="s">
        <v>487</v>
      </c>
      <c r="C583" s="5">
        <v>18720.55</v>
      </c>
      <c r="D583" s="5">
        <f t="shared" si="72"/>
        <v>18720.55</v>
      </c>
      <c r="E583" s="5">
        <f t="shared" si="72"/>
        <v>18720.55</v>
      </c>
      <c r="H583" s="41">
        <f t="shared" si="71"/>
        <v>18720.55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41129.076000000001</v>
      </c>
      <c r="D587" s="32">
        <f>SUM(D588:D591)</f>
        <v>41129.076000000001</v>
      </c>
      <c r="E587" s="32">
        <f>SUM(E588:E591)</f>
        <v>41129.076000000001</v>
      </c>
      <c r="H587" s="41">
        <f t="shared" si="71"/>
        <v>41129.076000000001</v>
      </c>
    </row>
    <row r="588" spans="1:8" outlineLevel="2">
      <c r="A588" s="7">
        <v>6610</v>
      </c>
      <c r="B588" s="4" t="s">
        <v>492</v>
      </c>
      <c r="C588" s="5">
        <v>20545.019</v>
      </c>
      <c r="D588" s="5">
        <f>C588</f>
        <v>20545.019</v>
      </c>
      <c r="E588" s="5">
        <f>D588</f>
        <v>20545.019</v>
      </c>
      <c r="H588" s="41">
        <f t="shared" si="71"/>
        <v>20545.019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20584.057000000001</v>
      </c>
      <c r="D591" s="5">
        <f t="shared" si="73"/>
        <v>20584.057000000001</v>
      </c>
      <c r="E591" s="5">
        <f t="shared" si="73"/>
        <v>20584.057000000001</v>
      </c>
      <c r="H591" s="41">
        <f t="shared" si="71"/>
        <v>20584.057000000001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15910.821</v>
      </c>
      <c r="D599" s="32">
        <f>SUM(D600:D602)</f>
        <v>15910.821</v>
      </c>
      <c r="E599" s="32">
        <f>SUM(E600:E602)</f>
        <v>15910.821</v>
      </c>
      <c r="H599" s="41">
        <f t="shared" si="71"/>
        <v>15910.821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10519.093000000001</v>
      </c>
      <c r="D601" s="5">
        <f t="shared" si="75"/>
        <v>10519.093000000001</v>
      </c>
      <c r="E601" s="5">
        <f t="shared" si="75"/>
        <v>10519.093000000001</v>
      </c>
      <c r="H601" s="41">
        <f t="shared" si="71"/>
        <v>10519.093000000001</v>
      </c>
    </row>
    <row r="602" spans="1:8" outlineLevel="2">
      <c r="A602" s="7">
        <v>6613</v>
      </c>
      <c r="B602" s="4" t="s">
        <v>501</v>
      </c>
      <c r="C602" s="5">
        <v>5391.7280000000001</v>
      </c>
      <c r="D602" s="5">
        <f t="shared" si="75"/>
        <v>5391.7280000000001</v>
      </c>
      <c r="E602" s="5">
        <f t="shared" si="75"/>
        <v>5391.7280000000001</v>
      </c>
      <c r="H602" s="41">
        <f t="shared" si="71"/>
        <v>5391.7280000000001</v>
      </c>
    </row>
    <row r="603" spans="1:8" outlineLevel="1">
      <c r="A603" s="172" t="s">
        <v>506</v>
      </c>
      <c r="B603" s="173"/>
      <c r="C603" s="32">
        <f>SUM(C604:C609)</f>
        <v>18684.595000000001</v>
      </c>
      <c r="D603" s="32">
        <f>SUM(D604:D609)</f>
        <v>18684.595000000001</v>
      </c>
      <c r="E603" s="32">
        <f>SUM(E604:E609)</f>
        <v>18684.595000000001</v>
      </c>
      <c r="H603" s="41">
        <f t="shared" si="71"/>
        <v>18684.595000000001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18684.595000000001</v>
      </c>
      <c r="D609" s="5">
        <f t="shared" si="76"/>
        <v>18684.595000000001</v>
      </c>
      <c r="E609" s="5">
        <f t="shared" si="76"/>
        <v>18684.595000000001</v>
      </c>
      <c r="H609" s="41">
        <f t="shared" si="71"/>
        <v>18684.595000000001</v>
      </c>
    </row>
    <row r="610" spans="1:8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8" t="s">
        <v>571</v>
      </c>
      <c r="B717" s="16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CA830A5-C2AA-4F2F-BEBF-BFAAEDA619AE}">
      <formula1>C115+C340</formula1>
    </dataValidation>
    <dataValidation type="custom" allowBlank="1" showInputMessage="1" showErrorMessage="1" sqref="J152:J153" xr:uid="{20B21F02-4841-4345-B738-C529CC361C04}">
      <formula1>C153+C355</formula1>
    </dataValidation>
    <dataValidation type="custom" allowBlank="1" showInputMessage="1" showErrorMessage="1" sqref="J177:J178" xr:uid="{B3F3126B-2058-41C7-A0C0-50EED604A117}">
      <formula1>C178+C366</formula1>
    </dataValidation>
    <dataValidation type="custom" allowBlank="1" showInputMessage="1" showErrorMessage="1" sqref="J170" xr:uid="{9E7C6AFA-D379-4088-9110-34FFDFE59251}">
      <formula1>C171+C363</formula1>
    </dataValidation>
    <dataValidation type="custom" allowBlank="1" showInputMessage="1" showErrorMessage="1" sqref="J163" xr:uid="{080479E5-6B62-4EA6-8128-74B5D41228BC}">
      <formula1>C164+C360</formula1>
    </dataValidation>
    <dataValidation type="custom" allowBlank="1" showInputMessage="1" showErrorMessage="1" sqref="J135" xr:uid="{A696260C-4503-40DD-AD8C-A393CDAA943F}">
      <formula1>C136+C349</formula1>
    </dataValidation>
    <dataValidation type="custom" allowBlank="1" showInputMessage="1" showErrorMessage="1" sqref="J97 J38 J61 J67:J68" xr:uid="{6A30B7AA-B793-4477-8BB6-3244CB027BDC}">
      <formula1>C39+C261</formula1>
    </dataValidation>
    <dataValidation type="custom" allowBlank="1" showInputMessage="1" showErrorMessage="1" sqref="J638 J642 J716:J717 J645 J725:J726" xr:uid="{0232230A-11D0-4EE9-AE1A-AE67A4B4AE2E}">
      <formula1>C639+C793</formula1>
    </dataValidation>
    <dataValidation type="custom" allowBlank="1" showInputMessage="1" showErrorMessage="1" sqref="J11" xr:uid="{1F6BF0E2-D766-41EB-86D9-8E9E9710BF7F}">
      <formula1>C12+C136</formula1>
    </dataValidation>
    <dataValidation type="custom" allowBlank="1" showInputMessage="1" showErrorMessage="1" sqref="J256:J259" xr:uid="{878BD727-B266-4049-84A6-98DB957C6822}">
      <formula1>C257+C372</formula1>
    </dataValidation>
    <dataValidation type="custom" allowBlank="1" showInputMessage="1" showErrorMessage="1" sqref="J483" xr:uid="{8771E3AE-F1C8-42D5-AB00-A04D5F59381B}">
      <formula1>C484+C595</formula1>
    </dataValidation>
    <dataValidation type="custom" allowBlank="1" showInputMessage="1" showErrorMessage="1" sqref="J559" xr:uid="{7562B0A0-8DCF-4D05-BABF-7F3D8B359206}">
      <formula1>C259+C374</formula1>
    </dataValidation>
    <dataValidation type="custom" allowBlank="1" showInputMessage="1" showErrorMessage="1" sqref="J1:J4 J550:J551 J560:J561 J339 J547" xr:uid="{6E273BFB-46DF-4E9C-A92B-8B1A1BBA9135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168B3FAB-44EE-42AA-93A8-720A98CDFF4B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7625-D774-411E-AD6A-F8D07ACE457A}">
  <dimension ref="A1:N778"/>
  <sheetViews>
    <sheetView rightToLeft="1" zoomScale="140" zoomScaleNormal="140" workbookViewId="0">
      <selection activeCell="C5" sqref="C5"/>
    </sheetView>
  </sheetViews>
  <sheetFormatPr defaultColWidth="9.140625" defaultRowHeight="15" outlineLevelRow="3"/>
  <cols>
    <col min="1" max="1" width="7" bestFit="1" customWidth="1"/>
    <col min="2" max="2" width="25.7109375" customWidth="1"/>
    <col min="3" max="3" width="20.140625" customWidth="1"/>
    <col min="4" max="4" width="18.140625" customWidth="1"/>
    <col min="5" max="5" width="16.7109375" bestFit="1" customWidth="1"/>
    <col min="7" max="7" width="15.5703125" bestFit="1" customWidth="1"/>
    <col min="8" max="8" width="19.28515625" customWidth="1"/>
    <col min="9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4" t="s">
        <v>853</v>
      </c>
      <c r="E1" s="164" t="s">
        <v>852</v>
      </c>
      <c r="G1" s="43" t="s">
        <v>31</v>
      </c>
      <c r="H1" s="44">
        <f>C2+C114</f>
        <v>1361824.45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1150000</v>
      </c>
      <c r="D2" s="26">
        <f>D3+D67</f>
        <v>1150000</v>
      </c>
      <c r="E2" s="26">
        <f>E3+E67</f>
        <v>1150000</v>
      </c>
      <c r="G2" s="39" t="s">
        <v>60</v>
      </c>
      <c r="H2" s="41">
        <f>C2</f>
        <v>1150000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513500</v>
      </c>
      <c r="D3" s="23">
        <f>D4+D11+D38+D61</f>
        <v>513500</v>
      </c>
      <c r="E3" s="23">
        <f>E4+E11+E38+E61</f>
        <v>513500</v>
      </c>
      <c r="G3" s="39" t="s">
        <v>57</v>
      </c>
      <c r="H3" s="41">
        <f t="shared" ref="H3:H66" si="0">C3</f>
        <v>513500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166000</v>
      </c>
      <c r="D4" s="21">
        <f>SUM(D5:D10)</f>
        <v>166000</v>
      </c>
      <c r="E4" s="21">
        <f>SUM(E5:E10)</f>
        <v>166000</v>
      </c>
      <c r="F4" s="17"/>
      <c r="G4" s="39" t="s">
        <v>53</v>
      </c>
      <c r="H4" s="41">
        <f t="shared" si="0"/>
        <v>166000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51000</v>
      </c>
      <c r="D5" s="2">
        <f>C5</f>
        <v>51000</v>
      </c>
      <c r="E5" s="2">
        <f>D5</f>
        <v>51000</v>
      </c>
      <c r="F5" s="17"/>
      <c r="G5" s="17"/>
      <c r="H5" s="41">
        <f t="shared" si="0"/>
        <v>51000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</v>
      </c>
      <c r="D7" s="2">
        <f t="shared" si="1"/>
        <v>80000</v>
      </c>
      <c r="E7" s="2">
        <f t="shared" si="1"/>
        <v>80000</v>
      </c>
      <c r="F7" s="17"/>
      <c r="G7" s="17"/>
      <c r="H7" s="41">
        <f t="shared" si="0"/>
        <v>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229000</v>
      </c>
      <c r="D11" s="21">
        <f>SUM(D12:D37)</f>
        <v>229000</v>
      </c>
      <c r="E11" s="21">
        <f>SUM(E12:E37)</f>
        <v>229000</v>
      </c>
      <c r="F11" s="17"/>
      <c r="G11" s="39" t="s">
        <v>54</v>
      </c>
      <c r="H11" s="41">
        <f t="shared" si="0"/>
        <v>229000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145000</v>
      </c>
      <c r="D12" s="2">
        <f>C12</f>
        <v>145000</v>
      </c>
      <c r="E12" s="2">
        <f>D12</f>
        <v>145000</v>
      </c>
      <c r="H12" s="41">
        <f t="shared" si="0"/>
        <v>145000</v>
      </c>
    </row>
    <row r="13" spans="1:14" outlineLevel="1">
      <c r="A13" s="3">
        <v>2102</v>
      </c>
      <c r="B13" s="1" t="s">
        <v>126</v>
      </c>
      <c r="C13" s="2">
        <v>50000</v>
      </c>
      <c r="D13" s="2">
        <f t="shared" ref="D13:E28" si="2">C13</f>
        <v>50000</v>
      </c>
      <c r="E13" s="2">
        <f t="shared" si="2"/>
        <v>50000</v>
      </c>
      <c r="H13" s="41">
        <f t="shared" si="0"/>
        <v>50000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5000</v>
      </c>
      <c r="D15" s="2">
        <f t="shared" si="2"/>
        <v>5000</v>
      </c>
      <c r="E15" s="2">
        <f t="shared" si="2"/>
        <v>5000</v>
      </c>
      <c r="H15" s="41">
        <f t="shared" si="0"/>
        <v>5000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7000</v>
      </c>
      <c r="D32" s="2">
        <f t="shared" si="3"/>
        <v>7000</v>
      </c>
      <c r="E32" s="2">
        <f t="shared" si="3"/>
        <v>7000</v>
      </c>
      <c r="H32" s="41">
        <f t="shared" si="0"/>
        <v>7000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8000</v>
      </c>
      <c r="D34" s="2">
        <f t="shared" si="3"/>
        <v>8000</v>
      </c>
      <c r="E34" s="2">
        <f t="shared" si="3"/>
        <v>8000</v>
      </c>
      <c r="H34" s="41">
        <f t="shared" si="0"/>
        <v>8000</v>
      </c>
    </row>
    <row r="35" spans="1:10" outlineLevel="1">
      <c r="A35" s="3">
        <v>2405</v>
      </c>
      <c r="B35" s="1" t="s">
        <v>8</v>
      </c>
      <c r="C35" s="2">
        <v>7000</v>
      </c>
      <c r="D35" s="2">
        <f t="shared" si="3"/>
        <v>7000</v>
      </c>
      <c r="E35" s="2">
        <f t="shared" si="3"/>
        <v>7000</v>
      </c>
      <c r="H35" s="41">
        <f t="shared" si="0"/>
        <v>7000</v>
      </c>
    </row>
    <row r="36" spans="1:10" outlineLevel="1">
      <c r="A36" s="3">
        <v>2406</v>
      </c>
      <c r="B36" s="1" t="s">
        <v>9</v>
      </c>
      <c r="C36" s="2">
        <v>7000</v>
      </c>
      <c r="D36" s="2">
        <f t="shared" si="3"/>
        <v>7000</v>
      </c>
      <c r="E36" s="2">
        <f t="shared" si="3"/>
        <v>7000</v>
      </c>
      <c r="H36" s="41">
        <f t="shared" si="0"/>
        <v>7000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3" t="s">
        <v>145</v>
      </c>
      <c r="B38" s="184"/>
      <c r="C38" s="21">
        <f>SUM(C39:C60)</f>
        <v>118500</v>
      </c>
      <c r="D38" s="21">
        <f>SUM(D39:D60)</f>
        <v>118500</v>
      </c>
      <c r="E38" s="21">
        <f>SUM(E39:E60)</f>
        <v>118500</v>
      </c>
      <c r="G38" s="39" t="s">
        <v>55</v>
      </c>
      <c r="H38" s="41">
        <f t="shared" si="0"/>
        <v>118500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4000</v>
      </c>
      <c r="D44" s="2">
        <f t="shared" si="4"/>
        <v>4000</v>
      </c>
      <c r="E44" s="2">
        <f t="shared" si="4"/>
        <v>4000</v>
      </c>
      <c r="H44" s="41">
        <f t="shared" si="0"/>
        <v>4000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35000</v>
      </c>
      <c r="D55" s="2">
        <f t="shared" si="4"/>
        <v>35000</v>
      </c>
      <c r="E55" s="2">
        <f t="shared" si="4"/>
        <v>35000</v>
      </c>
      <c r="H55" s="41">
        <f t="shared" si="0"/>
        <v>35000</v>
      </c>
    </row>
    <row r="56" spans="1:10" outlineLevel="1">
      <c r="A56" s="20">
        <v>3303</v>
      </c>
      <c r="B56" s="20" t="s">
        <v>154</v>
      </c>
      <c r="C56" s="2">
        <v>5000</v>
      </c>
      <c r="D56" s="2">
        <f t="shared" ref="D56:E60" si="5">C56</f>
        <v>5000</v>
      </c>
      <c r="E56" s="2">
        <f t="shared" si="5"/>
        <v>5000</v>
      </c>
      <c r="H56" s="41">
        <f t="shared" si="0"/>
        <v>5000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636500</v>
      </c>
      <c r="D67" s="25">
        <f>D97+D68</f>
        <v>636500</v>
      </c>
      <c r="E67" s="25">
        <f>E97+E68</f>
        <v>636500</v>
      </c>
      <c r="G67" s="39" t="s">
        <v>59</v>
      </c>
      <c r="H67" s="41">
        <f t="shared" ref="H67:H130" si="7">C67</f>
        <v>636500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132000</v>
      </c>
      <c r="D68" s="21">
        <f>SUM(D69:D96)</f>
        <v>132000</v>
      </c>
      <c r="E68" s="21">
        <f>SUM(E69:E96)</f>
        <v>132000</v>
      </c>
      <c r="G68" s="39" t="s">
        <v>56</v>
      </c>
      <c r="H68" s="41">
        <f t="shared" si="7"/>
        <v>132000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90000</v>
      </c>
      <c r="D79" s="2">
        <f t="shared" si="8"/>
        <v>90000</v>
      </c>
      <c r="E79" s="2">
        <f t="shared" si="8"/>
        <v>90000</v>
      </c>
      <c r="H79" s="41">
        <f t="shared" si="7"/>
        <v>90000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customHeight="1" outlineLevel="1">
      <c r="A84" s="3">
        <v>5206</v>
      </c>
      <c r="B84" s="2" t="s">
        <v>176</v>
      </c>
      <c r="C84" s="2">
        <v>6000</v>
      </c>
      <c r="D84" s="2">
        <f t="shared" si="8"/>
        <v>6000</v>
      </c>
      <c r="E84" s="2">
        <f t="shared" si="8"/>
        <v>6000</v>
      </c>
      <c r="H84" s="41">
        <f t="shared" si="7"/>
        <v>6000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20000</v>
      </c>
      <c r="D94" s="2">
        <f t="shared" si="9"/>
        <v>20000</v>
      </c>
      <c r="E94" s="2">
        <f t="shared" si="9"/>
        <v>20000</v>
      </c>
      <c r="H94" s="41">
        <f t="shared" si="7"/>
        <v>20000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504500</v>
      </c>
      <c r="D97" s="21">
        <f>SUM(D98:D113)</f>
        <v>504500</v>
      </c>
      <c r="E97" s="21">
        <f>SUM(E98:E113)</f>
        <v>504500</v>
      </c>
      <c r="G97" s="39" t="s">
        <v>58</v>
      </c>
      <c r="H97" s="41">
        <f t="shared" si="7"/>
        <v>504500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340000</v>
      </c>
      <c r="D98" s="2">
        <f>C98</f>
        <v>340000</v>
      </c>
      <c r="E98" s="2">
        <f>D98</f>
        <v>340000</v>
      </c>
      <c r="H98" s="41">
        <f t="shared" si="7"/>
        <v>340000</v>
      </c>
    </row>
    <row r="99" spans="1:10" ht="15" customHeight="1" outlineLevel="1">
      <c r="A99" s="3">
        <v>6002</v>
      </c>
      <c r="B99" s="1" t="s">
        <v>185</v>
      </c>
      <c r="C99" s="2">
        <v>30000</v>
      </c>
      <c r="D99" s="2">
        <f t="shared" ref="D99:E113" si="10">C99</f>
        <v>30000</v>
      </c>
      <c r="E99" s="2">
        <f t="shared" si="10"/>
        <v>30000</v>
      </c>
      <c r="H99" s="41">
        <f t="shared" si="7"/>
        <v>30000</v>
      </c>
    </row>
    <row r="100" spans="1:10" ht="15" customHeight="1" outlineLevel="1">
      <c r="A100" s="3">
        <v>6003</v>
      </c>
      <c r="B100" s="1" t="s">
        <v>186</v>
      </c>
      <c r="C100" s="2">
        <v>90000</v>
      </c>
      <c r="D100" s="2">
        <f t="shared" si="10"/>
        <v>90000</v>
      </c>
      <c r="E100" s="2">
        <f t="shared" si="10"/>
        <v>90000</v>
      </c>
      <c r="H100" s="41">
        <f t="shared" si="7"/>
        <v>90000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2000</v>
      </c>
      <c r="D105" s="2">
        <f t="shared" si="10"/>
        <v>2000</v>
      </c>
      <c r="E105" s="2">
        <f t="shared" si="10"/>
        <v>2000</v>
      </c>
      <c r="H105" s="41">
        <f t="shared" si="7"/>
        <v>2000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>
        <v>30000</v>
      </c>
      <c r="D110" s="2">
        <f t="shared" si="10"/>
        <v>30000</v>
      </c>
      <c r="E110" s="2">
        <f t="shared" si="10"/>
        <v>30000</v>
      </c>
      <c r="H110" s="41">
        <f t="shared" si="7"/>
        <v>30000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8" t="s">
        <v>62</v>
      </c>
      <c r="B114" s="189"/>
      <c r="C114" s="26">
        <f>C115+C152+C177</f>
        <v>211824.45</v>
      </c>
      <c r="D114" s="26">
        <f>D115+D152+D177</f>
        <v>211824.45</v>
      </c>
      <c r="E114" s="26">
        <f>E115+E152+E177</f>
        <v>211824.45</v>
      </c>
      <c r="G114" s="39" t="s">
        <v>62</v>
      </c>
      <c r="H114" s="41">
        <f t="shared" si="7"/>
        <v>211824.45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211824.45</v>
      </c>
      <c r="D115" s="23">
        <f>D116+D135</f>
        <v>211824.45</v>
      </c>
      <c r="E115" s="23">
        <f>E116+E135</f>
        <v>211824.45</v>
      </c>
      <c r="G115" s="39" t="s">
        <v>61</v>
      </c>
      <c r="H115" s="41">
        <f t="shared" si="7"/>
        <v>211824.45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34949</v>
      </c>
      <c r="D116" s="21">
        <f>D117+D120+D123+D126+D129+D132</f>
        <v>34949</v>
      </c>
      <c r="E116" s="21">
        <f>E117+E120+E123+E126+E129+E132</f>
        <v>34949</v>
      </c>
      <c r="G116" s="39" t="s">
        <v>583</v>
      </c>
      <c r="H116" s="41">
        <f t="shared" si="7"/>
        <v>34949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34949</v>
      </c>
      <c r="D117" s="2">
        <f>D118+D119</f>
        <v>34949</v>
      </c>
      <c r="E117" s="2">
        <f>E118+E119</f>
        <v>34949</v>
      </c>
      <c r="H117" s="41">
        <f t="shared" si="7"/>
        <v>34949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34949</v>
      </c>
      <c r="D119" s="128">
        <f>C119</f>
        <v>34949</v>
      </c>
      <c r="E119" s="128">
        <f>D119</f>
        <v>34949</v>
      </c>
      <c r="H119" s="41">
        <f t="shared" si="7"/>
        <v>34949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176875.45</v>
      </c>
      <c r="D135" s="21">
        <f>D136+D140+D143+D146+D149</f>
        <v>176875.45</v>
      </c>
      <c r="E135" s="21">
        <f>E136+E140+E143+E146+E149</f>
        <v>176875.45</v>
      </c>
      <c r="G135" s="39" t="s">
        <v>584</v>
      </c>
      <c r="H135" s="41">
        <f t="shared" si="11"/>
        <v>176875.45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176875.45</v>
      </c>
      <c r="D136" s="2">
        <f>D137+D138+D139</f>
        <v>176875.45</v>
      </c>
      <c r="E136" s="2">
        <f>E137+E138+E139</f>
        <v>176875.45</v>
      </c>
      <c r="H136" s="41">
        <f t="shared" si="11"/>
        <v>176875.45</v>
      </c>
    </row>
    <row r="137" spans="1:10" ht="15" customHeight="1" outlineLevel="2">
      <c r="A137" s="130"/>
      <c r="B137" s="129" t="s">
        <v>855</v>
      </c>
      <c r="C137" s="128">
        <v>172640.09400000001</v>
      </c>
      <c r="D137" s="128">
        <f>C137</f>
        <v>172640.09400000001</v>
      </c>
      <c r="E137" s="128">
        <f>D137</f>
        <v>172640.09400000001</v>
      </c>
      <c r="H137" s="41">
        <f t="shared" si="11"/>
        <v>172640.09400000001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4235.3559999999998</v>
      </c>
      <c r="D139" s="128">
        <f t="shared" si="12"/>
        <v>4235.3559999999998</v>
      </c>
      <c r="E139" s="128">
        <f t="shared" si="12"/>
        <v>4235.3559999999998</v>
      </c>
      <c r="H139" s="41">
        <f t="shared" si="11"/>
        <v>4235.3559999999998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2" t="s">
        <v>67</v>
      </c>
      <c r="B256" s="182"/>
      <c r="C256" s="182"/>
      <c r="D256" s="164" t="s">
        <v>853</v>
      </c>
      <c r="E256" s="164" t="s">
        <v>852</v>
      </c>
      <c r="G256" s="47" t="s">
        <v>589</v>
      </c>
      <c r="H256" s="48">
        <f>C257+C559</f>
        <v>1361824.45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1150000</v>
      </c>
      <c r="D257" s="37">
        <f>D258+D550</f>
        <v>987500</v>
      </c>
      <c r="E257" s="37">
        <f>E258+E550</f>
        <v>987500</v>
      </c>
      <c r="G257" s="39" t="s">
        <v>60</v>
      </c>
      <c r="H257" s="41">
        <f>C257</f>
        <v>1150000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1150000</v>
      </c>
      <c r="D258" s="36">
        <f>D259+D339+D483+D547</f>
        <v>987500</v>
      </c>
      <c r="E258" s="36">
        <f>E259+E339+E483+E547</f>
        <v>987500</v>
      </c>
      <c r="G258" s="39" t="s">
        <v>57</v>
      </c>
      <c r="H258" s="41">
        <f t="shared" ref="H258:H321" si="21">C258</f>
        <v>1150000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834960</v>
      </c>
      <c r="D259" s="33">
        <f>D260+D263+D314</f>
        <v>672960</v>
      </c>
      <c r="E259" s="33">
        <f>E260+E263+E314</f>
        <v>672960</v>
      </c>
      <c r="G259" s="39" t="s">
        <v>590</v>
      </c>
      <c r="H259" s="41">
        <f t="shared" si="21"/>
        <v>834960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2" t="s">
        <v>269</v>
      </c>
      <c r="B263" s="173"/>
      <c r="C263" s="32">
        <f>C264+C265+C289+C296+C298+C302+C305+C308+C313</f>
        <v>834000</v>
      </c>
      <c r="D263" s="32">
        <f>D264+D265+D289+D296+D298+D302+D305+D308+D313</f>
        <v>672000</v>
      </c>
      <c r="E263" s="32">
        <f>E264+E265+E289+E296+E298+E302+E305+E308+E313</f>
        <v>672000</v>
      </c>
      <c r="H263" s="41">
        <f t="shared" si="21"/>
        <v>834000</v>
      </c>
    </row>
    <row r="264" spans="1:10" outlineLevel="2">
      <c r="A264" s="6">
        <v>1101</v>
      </c>
      <c r="B264" s="4" t="s">
        <v>34</v>
      </c>
      <c r="C264" s="5">
        <v>323500</v>
      </c>
      <c r="D264" s="5">
        <f>C264</f>
        <v>323500</v>
      </c>
      <c r="E264" s="5">
        <f>D264</f>
        <v>323500</v>
      </c>
      <c r="H264" s="41">
        <f t="shared" si="21"/>
        <v>323500</v>
      </c>
    </row>
    <row r="265" spans="1:10" outlineLevel="2">
      <c r="A265" s="6">
        <v>1101</v>
      </c>
      <c r="B265" s="4" t="s">
        <v>35</v>
      </c>
      <c r="C265" s="5">
        <v>348500</v>
      </c>
      <c r="D265" s="5">
        <v>348500</v>
      </c>
      <c r="E265" s="5">
        <v>348500</v>
      </c>
      <c r="H265" s="41">
        <f t="shared" si="21"/>
        <v>348500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4400</v>
      </c>
      <c r="D289" s="5">
        <f>SUM(D290:D295)</f>
        <v>0</v>
      </c>
      <c r="E289" s="5">
        <f>SUM(E290:E295)</f>
        <v>0</v>
      </c>
      <c r="H289" s="41">
        <f t="shared" si="21"/>
        <v>4400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19500</v>
      </c>
      <c r="D298" s="5">
        <f>SUM(D299:D301)</f>
        <v>0</v>
      </c>
      <c r="E298" s="5">
        <f>SUM(E299:E301)</f>
        <v>0</v>
      </c>
      <c r="H298" s="41">
        <f t="shared" si="21"/>
        <v>19500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  <c r="H302" s="41">
        <f t="shared" si="21"/>
        <v>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11000</v>
      </c>
      <c r="D305" s="5">
        <f>SUM(D306:D307)</f>
        <v>0</v>
      </c>
      <c r="E305" s="5">
        <f>SUM(E306:E307)</f>
        <v>0</v>
      </c>
      <c r="H305" s="41">
        <f t="shared" si="21"/>
        <v>11000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121500</v>
      </c>
      <c r="D308" s="5">
        <f>SUM(D309:D312)</f>
        <v>0</v>
      </c>
      <c r="E308" s="5">
        <f>SUM(E309:E312)</f>
        <v>0</v>
      </c>
      <c r="H308" s="41">
        <f t="shared" si="21"/>
        <v>121500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307000</v>
      </c>
      <c r="D339" s="33">
        <f>D340+D444+D482</f>
        <v>306500</v>
      </c>
      <c r="E339" s="33">
        <f>E340+E444+E482</f>
        <v>306500</v>
      </c>
      <c r="G339" s="39" t="s">
        <v>591</v>
      </c>
      <c r="H339" s="41">
        <f t="shared" si="28"/>
        <v>307000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285000</v>
      </c>
      <c r="D340" s="32">
        <f>D341+D342+D343+D344+D347+D348+D353+D356+D357+D362+D367+BH290668+D371+D372+D373+D376+D377+D378+D382+D388+D391+D392+D395+D398+D399+D404+D407+D408+D409+D412+D415+D416+D419+D420+D421+D422+D429+D443</f>
        <v>284500</v>
      </c>
      <c r="E340" s="32">
        <f>E341+E342+E343+E344+E347+E348+E353+E356+E357+E362+E367+BI290668+E371+E372+E373+E376+E377+E378+E382+E388+E391+E392+E395+E398+E399+E404+E407+E408+E409+E412+E415+E416+E419+E420+E421+E422+E429+E443</f>
        <v>284500</v>
      </c>
      <c r="H340" s="41">
        <f t="shared" si="28"/>
        <v>285000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28"/>
        <v>30000</v>
      </c>
    </row>
    <row r="349" spans="1:10" outlineLevel="3">
      <c r="A349" s="29"/>
      <c r="B349" s="28" t="s">
        <v>278</v>
      </c>
      <c r="C349" s="30">
        <v>26000</v>
      </c>
      <c r="D349" s="30">
        <f>C349</f>
        <v>26000</v>
      </c>
      <c r="E349" s="30">
        <f>D349</f>
        <v>26000</v>
      </c>
      <c r="H349" s="41">
        <f t="shared" si="28"/>
        <v>26000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25000</v>
      </c>
      <c r="D362" s="5">
        <f>SUM(D363:D366)</f>
        <v>25000</v>
      </c>
      <c r="E362" s="5">
        <f>SUM(E363:E366)</f>
        <v>25000</v>
      </c>
      <c r="H362" s="41">
        <f t="shared" si="28"/>
        <v>25000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1">
        <f t="shared" si="28"/>
        <v>300</v>
      </c>
    </row>
    <row r="377" spans="1:8" outlineLevel="2" collapsed="1">
      <c r="A377" s="6">
        <v>2201</v>
      </c>
      <c r="B377" s="4" t="s">
        <v>302</v>
      </c>
      <c r="C377" s="5">
        <v>900</v>
      </c>
      <c r="D377" s="5">
        <f t="shared" si="38"/>
        <v>900</v>
      </c>
      <c r="E377" s="5">
        <f t="shared" si="38"/>
        <v>900</v>
      </c>
      <c r="H377" s="41">
        <f t="shared" si="28"/>
        <v>900</v>
      </c>
    </row>
    <row r="378" spans="1:8" outlineLevel="2">
      <c r="A378" s="6">
        <v>2201</v>
      </c>
      <c r="B378" s="4" t="s">
        <v>303</v>
      </c>
      <c r="C378" s="5">
        <f>SUM(C379:C381)</f>
        <v>5700</v>
      </c>
      <c r="D378" s="5">
        <f>SUM(D379:D381)</f>
        <v>5700</v>
      </c>
      <c r="E378" s="5">
        <f>SUM(E379:E381)</f>
        <v>5700</v>
      </c>
      <c r="H378" s="41">
        <f t="shared" si="28"/>
        <v>5700</v>
      </c>
    </row>
    <row r="379" spans="1:8" outlineLevel="3">
      <c r="A379" s="29"/>
      <c r="B379" s="28" t="s">
        <v>46</v>
      </c>
      <c r="C379" s="30">
        <v>5200</v>
      </c>
      <c r="D379" s="30">
        <f>C379</f>
        <v>5200</v>
      </c>
      <c r="E379" s="30">
        <f>D379</f>
        <v>5200</v>
      </c>
      <c r="H379" s="41">
        <f t="shared" si="28"/>
        <v>5200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321</v>
      </c>
      <c r="D383" s="30">
        <f>C383</f>
        <v>321</v>
      </c>
      <c r="E383" s="30">
        <f>D383</f>
        <v>321</v>
      </c>
      <c r="H383" s="41">
        <f t="shared" si="28"/>
        <v>321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1679</v>
      </c>
      <c r="D386" s="30">
        <f t="shared" si="40"/>
        <v>1679</v>
      </c>
      <c r="E386" s="30">
        <f t="shared" si="40"/>
        <v>1679</v>
      </c>
      <c r="H386" s="41">
        <f t="shared" ref="H386:H449" si="41">C386</f>
        <v>1679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1">
        <f t="shared" si="41"/>
        <v>9000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400</v>
      </c>
      <c r="D415" s="5">
        <f t="shared" si="46"/>
        <v>400</v>
      </c>
      <c r="E415" s="5">
        <f t="shared" si="46"/>
        <v>400</v>
      </c>
      <c r="H415" s="41">
        <f t="shared" si="41"/>
        <v>400</v>
      </c>
    </row>
    <row r="416" spans="1:8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100</v>
      </c>
      <c r="D423" s="30">
        <f>C423</f>
        <v>100</v>
      </c>
      <c r="E423" s="30">
        <f>D423</f>
        <v>100</v>
      </c>
      <c r="H423" s="41">
        <f t="shared" si="41"/>
        <v>100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140000</v>
      </c>
      <c r="D429" s="5">
        <f>SUM(D430:D442)</f>
        <v>140000</v>
      </c>
      <c r="E429" s="5">
        <f>SUM(E430:E442)</f>
        <v>140000</v>
      </c>
      <c r="H429" s="41">
        <f t="shared" si="41"/>
        <v>140000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120000</v>
      </c>
      <c r="D431" s="30">
        <f t="shared" ref="D431:E442" si="49">C431</f>
        <v>120000</v>
      </c>
      <c r="E431" s="30">
        <f t="shared" si="49"/>
        <v>120000</v>
      </c>
      <c r="H431" s="41">
        <f t="shared" si="41"/>
        <v>120000</v>
      </c>
    </row>
    <row r="432" spans="1:8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8000</v>
      </c>
      <c r="D442" s="30">
        <f t="shared" si="49"/>
        <v>8000</v>
      </c>
      <c r="E442" s="30">
        <f t="shared" si="49"/>
        <v>8000</v>
      </c>
      <c r="H442" s="41">
        <f t="shared" si="41"/>
        <v>8000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22000</v>
      </c>
      <c r="D444" s="32">
        <f>D445+D454+D455+D459+D462+D463+D468+D474+D477+D480+D481+D450</f>
        <v>22000</v>
      </c>
      <c r="E444" s="32">
        <f>E445+E454+E455+E459+E462+E463+E468+E474+E477+E480+E481+E450</f>
        <v>22000</v>
      </c>
      <c r="H444" s="41">
        <f t="shared" si="41"/>
        <v>22000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15000</v>
      </c>
      <c r="D445" s="5">
        <f>SUM(D446:D449)</f>
        <v>15000</v>
      </c>
      <c r="E445" s="5">
        <f>SUM(E446:E449)</f>
        <v>15000</v>
      </c>
      <c r="H445" s="41">
        <f t="shared" si="41"/>
        <v>15000</v>
      </c>
    </row>
    <row r="446" spans="1:8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9500</v>
      </c>
      <c r="D449" s="30">
        <f t="shared" si="50"/>
        <v>9500</v>
      </c>
      <c r="E449" s="30">
        <f t="shared" si="50"/>
        <v>9500</v>
      </c>
      <c r="H449" s="41">
        <f t="shared" si="41"/>
        <v>9500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8040</v>
      </c>
      <c r="D483" s="35">
        <f>D484+D504+D509+D522+D528+D538</f>
        <v>8040</v>
      </c>
      <c r="E483" s="35">
        <f>E484+E504+E509+E522+E528+E538</f>
        <v>8040</v>
      </c>
      <c r="G483" s="39" t="s">
        <v>592</v>
      </c>
      <c r="H483" s="41">
        <f t="shared" si="51"/>
        <v>8040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8040</v>
      </c>
      <c r="D484" s="32">
        <f>D485+D486+D490+D491+D494+D497+D500+D501+D502+D503</f>
        <v>8040</v>
      </c>
      <c r="E484" s="32">
        <f>E485+E486+E490+E491+E494+E497+E500+E501+E502+E503</f>
        <v>8040</v>
      </c>
      <c r="H484" s="41">
        <f t="shared" si="51"/>
        <v>8040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6540</v>
      </c>
      <c r="D500" s="5">
        <f t="shared" si="59"/>
        <v>6540</v>
      </c>
      <c r="E500" s="5">
        <f t="shared" si="59"/>
        <v>6540</v>
      </c>
      <c r="H500" s="41">
        <f t="shared" si="51"/>
        <v>6540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8" t="s">
        <v>456</v>
      </c>
      <c r="B551" s="16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211824.44999999998</v>
      </c>
      <c r="D559" s="37">
        <f>D560+D716+D725</f>
        <v>199729.85499999998</v>
      </c>
      <c r="E559" s="37">
        <f>E560+E716+E725</f>
        <v>199729.85499999998</v>
      </c>
      <c r="G559" s="39" t="s">
        <v>62</v>
      </c>
      <c r="H559" s="41">
        <f t="shared" si="63"/>
        <v>211824.44999999998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211824.44999999998</v>
      </c>
      <c r="D560" s="36">
        <f>D561+D638+D642+D645</f>
        <v>199729.85499999998</v>
      </c>
      <c r="E560" s="36">
        <f>E561+E638+E642+E645</f>
        <v>199729.85499999998</v>
      </c>
      <c r="G560" s="39" t="s">
        <v>61</v>
      </c>
      <c r="H560" s="41">
        <f t="shared" si="63"/>
        <v>211824.44999999998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211824.44999999998</v>
      </c>
      <c r="D561" s="38">
        <f>D562+D567+D568+D569+D576+D577+D581+D584+D585+D586+D587+D592+D595+D599+D603+D610+D616+D628</f>
        <v>199729.85499999998</v>
      </c>
      <c r="E561" s="38">
        <f>E562+E567+E568+E569+E576+E577+E581+E584+E585+E586+E587+E592+E595+E599+E603+E610+E616+E628</f>
        <v>199729.85499999998</v>
      </c>
      <c r="G561" s="39" t="s">
        <v>595</v>
      </c>
      <c r="H561" s="41">
        <f t="shared" si="63"/>
        <v>211824.44999999998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21552.772000000001</v>
      </c>
      <c r="D562" s="32">
        <f>SUM(D563:D566)</f>
        <v>21552.772000000001</v>
      </c>
      <c r="E562" s="32">
        <f>SUM(E563:E566)</f>
        <v>21552.772000000001</v>
      </c>
      <c r="H562" s="41">
        <f t="shared" si="63"/>
        <v>21552.772000000001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21552.772000000001</v>
      </c>
      <c r="D566" s="5">
        <f t="shared" si="68"/>
        <v>21552.772000000001</v>
      </c>
      <c r="E566" s="5">
        <f t="shared" si="68"/>
        <v>21552.772000000001</v>
      </c>
      <c r="H566" s="41">
        <f t="shared" si="63"/>
        <v>21552.772000000001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74000</v>
      </c>
      <c r="D569" s="32">
        <f>SUM(D570:D575)</f>
        <v>74000</v>
      </c>
      <c r="E569" s="32">
        <f>SUM(E570:E575)</f>
        <v>74000</v>
      </c>
      <c r="H569" s="41">
        <f t="shared" si="63"/>
        <v>74000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74000</v>
      </c>
      <c r="D572" s="5">
        <f t="shared" si="69"/>
        <v>74000</v>
      </c>
      <c r="E572" s="5">
        <f t="shared" si="69"/>
        <v>74000</v>
      </c>
      <c r="H572" s="41">
        <f t="shared" si="63"/>
        <v>74000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11179.68</v>
      </c>
      <c r="D577" s="32">
        <f>SUM(D578:D580)</f>
        <v>11179.68</v>
      </c>
      <c r="E577" s="32">
        <f>SUM(E578:E580)</f>
        <v>11179.68</v>
      </c>
      <c r="H577" s="41">
        <f t="shared" si="63"/>
        <v>11179.68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11179.68</v>
      </c>
      <c r="D580" s="5">
        <f t="shared" si="70"/>
        <v>11179.68</v>
      </c>
      <c r="E580" s="5">
        <f t="shared" si="70"/>
        <v>11179.68</v>
      </c>
      <c r="H580" s="41">
        <f t="shared" si="71"/>
        <v>11179.68</v>
      </c>
    </row>
    <row r="581" spans="1:8" outlineLevel="1">
      <c r="A581" s="172" t="s">
        <v>485</v>
      </c>
      <c r="B581" s="173"/>
      <c r="C581" s="32">
        <f>SUM(C582:C583)</f>
        <v>63541.562999999995</v>
      </c>
      <c r="D581" s="32">
        <f>SUM(D582:D583)</f>
        <v>63541.562999999995</v>
      </c>
      <c r="E581" s="32">
        <f>SUM(E582:E583)</f>
        <v>63541.562999999995</v>
      </c>
      <c r="H581" s="41">
        <f t="shared" si="71"/>
        <v>63541.562999999995</v>
      </c>
    </row>
    <row r="582" spans="1:8" outlineLevel="2">
      <c r="A582" s="7">
        <v>6606</v>
      </c>
      <c r="B582" s="4" t="s">
        <v>486</v>
      </c>
      <c r="C582" s="5">
        <v>34949</v>
      </c>
      <c r="D582" s="5">
        <f t="shared" ref="D582:E586" si="72">C582</f>
        <v>34949</v>
      </c>
      <c r="E582" s="5">
        <f t="shared" si="72"/>
        <v>34949</v>
      </c>
      <c r="H582" s="41">
        <f t="shared" si="71"/>
        <v>34949</v>
      </c>
    </row>
    <row r="583" spans="1:8" outlineLevel="2">
      <c r="A583" s="7">
        <v>6606</v>
      </c>
      <c r="B583" s="4" t="s">
        <v>487</v>
      </c>
      <c r="C583" s="5">
        <v>28592.562999999998</v>
      </c>
      <c r="D583" s="5">
        <f t="shared" si="72"/>
        <v>28592.562999999998</v>
      </c>
      <c r="E583" s="5">
        <f t="shared" si="72"/>
        <v>28592.562999999998</v>
      </c>
      <c r="H583" s="41">
        <f t="shared" si="71"/>
        <v>28592.562999999998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13545.019</v>
      </c>
      <c r="D587" s="32">
        <f>SUM(D588:D591)</f>
        <v>13545.019</v>
      </c>
      <c r="E587" s="32">
        <f>SUM(E588:E591)</f>
        <v>13545.019</v>
      </c>
      <c r="H587" s="41">
        <f t="shared" si="71"/>
        <v>13545.019</v>
      </c>
    </row>
    <row r="588" spans="1:8" outlineLevel="2">
      <c r="A588" s="7">
        <v>6610</v>
      </c>
      <c r="B588" s="4" t="s">
        <v>492</v>
      </c>
      <c r="C588" s="5">
        <v>13545.019</v>
      </c>
      <c r="D588" s="5">
        <f>C588</f>
        <v>13545.019</v>
      </c>
      <c r="E588" s="5">
        <f>D588</f>
        <v>13545.019</v>
      </c>
      <c r="H588" s="41">
        <f t="shared" si="71"/>
        <v>13545.019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15910.821</v>
      </c>
      <c r="D599" s="32">
        <f>SUM(D600:D602)</f>
        <v>15910.821</v>
      </c>
      <c r="E599" s="32">
        <f>SUM(E600:E602)</f>
        <v>15910.821</v>
      </c>
      <c r="H599" s="41">
        <f t="shared" si="71"/>
        <v>15910.821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10519.093000000001</v>
      </c>
      <c r="D601" s="5">
        <f t="shared" si="75"/>
        <v>10519.093000000001</v>
      </c>
      <c r="E601" s="5">
        <f t="shared" si="75"/>
        <v>10519.093000000001</v>
      </c>
      <c r="H601" s="41">
        <f t="shared" si="71"/>
        <v>10519.093000000001</v>
      </c>
    </row>
    <row r="602" spans="1:8" outlineLevel="2">
      <c r="A602" s="7">
        <v>6613</v>
      </c>
      <c r="B602" s="4" t="s">
        <v>501</v>
      </c>
      <c r="C602" s="5">
        <v>5391.7280000000001</v>
      </c>
      <c r="D602" s="5">
        <f t="shared" si="75"/>
        <v>5391.7280000000001</v>
      </c>
      <c r="E602" s="5">
        <f t="shared" si="75"/>
        <v>5391.7280000000001</v>
      </c>
      <c r="H602" s="41">
        <f t="shared" si="71"/>
        <v>5391.7280000000001</v>
      </c>
    </row>
    <row r="603" spans="1:8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v>12094.594999999999</v>
      </c>
      <c r="D610" s="32">
        <f>SUM(D611:D615)</f>
        <v>0</v>
      </c>
      <c r="E610" s="32">
        <f>SUM(E611:E615)</f>
        <v>0</v>
      </c>
      <c r="H610" s="41">
        <f t="shared" si="71"/>
        <v>12094.594999999999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8" t="s">
        <v>571</v>
      </c>
      <c r="B717" s="16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D200363C-A885-4A5E-96D6-A7B329C2C91A}">
      <formula1>0</formula1>
    </dataValidation>
    <dataValidation type="custom" allowBlank="1" showInputMessage="1" showErrorMessage="1" sqref="J1:J4 J550:J551 J560:J561 J339 J547" xr:uid="{AF6EAA25-10D6-4F87-90C3-D26409EBECC2}">
      <formula1>C2+C114</formula1>
    </dataValidation>
    <dataValidation type="custom" allowBlank="1" showInputMessage="1" showErrorMessage="1" sqref="J559" xr:uid="{6BD6CF55-2262-4E9C-AB9B-AE3AD1A60DAF}">
      <formula1>C259+C374</formula1>
    </dataValidation>
    <dataValidation type="custom" allowBlank="1" showInputMessage="1" showErrorMessage="1" sqref="J483" xr:uid="{E04EEAFB-79C1-4F45-840A-725FB80608CA}">
      <formula1>C484+C595</formula1>
    </dataValidation>
    <dataValidation type="custom" allowBlank="1" showInputMessage="1" showErrorMessage="1" sqref="J256:J259" xr:uid="{83F36440-0D3F-44B2-9BE8-FE37E480493A}">
      <formula1>C257+C372</formula1>
    </dataValidation>
    <dataValidation type="custom" allowBlank="1" showInputMessage="1" showErrorMessage="1" sqref="J11" xr:uid="{F0F093FD-05F9-445A-A6EB-A041AF0F6279}">
      <formula1>C12+C136</formula1>
    </dataValidation>
    <dataValidation type="custom" allowBlank="1" showInputMessage="1" showErrorMessage="1" sqref="J638 J642 J716:J717 J645 J725:J726" xr:uid="{B53DA193-3EE5-4CCC-987B-5CF3EB9E9526}">
      <formula1>C639+C793</formula1>
    </dataValidation>
    <dataValidation type="custom" allowBlank="1" showInputMessage="1" showErrorMessage="1" sqref="J97 J38 J61 J67:J68" xr:uid="{F7C89D7E-3536-4000-9B55-ACAB30AFAEEC}">
      <formula1>C39+C261</formula1>
    </dataValidation>
    <dataValidation type="custom" allowBlank="1" showInputMessage="1" showErrorMessage="1" sqref="J135" xr:uid="{48159C50-8861-43A3-A7D4-684E085145AA}">
      <formula1>C136+C349</formula1>
    </dataValidation>
    <dataValidation type="custom" allowBlank="1" showInputMessage="1" showErrorMessage="1" sqref="J163" xr:uid="{31A6101D-5686-4655-A414-88C7E9E6462C}">
      <formula1>C164+C360</formula1>
    </dataValidation>
    <dataValidation type="custom" allowBlank="1" showInputMessage="1" showErrorMessage="1" sqref="J170" xr:uid="{BD210EC9-6CAF-4A2A-8CBA-3B7FEFBA7335}">
      <formula1>C171+C363</formula1>
    </dataValidation>
    <dataValidation type="custom" allowBlank="1" showInputMessage="1" showErrorMessage="1" sqref="J177:J178" xr:uid="{084D4321-F947-4994-8AAC-18C4E199B6CB}">
      <formula1>C178+C366</formula1>
    </dataValidation>
    <dataValidation type="custom" allowBlank="1" showInputMessage="1" showErrorMessage="1" sqref="J152:J153" xr:uid="{006E6DBA-3867-4BE1-B501-1F36C8D9A4CF}">
      <formula1>C153+C355</formula1>
    </dataValidation>
    <dataValidation type="custom" allowBlank="1" showInputMessage="1" showErrorMessage="1" sqref="J114:J116" xr:uid="{85E3224D-74EE-4388-9E76-DA3130851165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D5AE-4236-43C1-8844-DEC674FF5E0D}">
  <dimension ref="A1:N778"/>
  <sheetViews>
    <sheetView rightToLeft="1" zoomScale="110" zoomScaleNormal="110" workbookViewId="0">
      <selection activeCell="E2" sqref="E2"/>
    </sheetView>
  </sheetViews>
  <sheetFormatPr defaultColWidth="9.140625" defaultRowHeight="15" outlineLevelRow="3"/>
  <cols>
    <col min="1" max="1" width="7" bestFit="1" customWidth="1"/>
    <col min="2" max="2" width="101.85546875" customWidth="1"/>
    <col min="3" max="3" width="15.7109375" bestFit="1" customWidth="1"/>
    <col min="4" max="5" width="16.7109375" bestFit="1" customWidth="1"/>
    <col min="7" max="7" width="15.5703125" bestFit="1" customWidth="1"/>
    <col min="8" max="8" width="15.7109375" bestFit="1" customWidth="1"/>
    <col min="9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4" t="s">
        <v>853</v>
      </c>
      <c r="E1" s="164" t="s">
        <v>852</v>
      </c>
      <c r="G1" s="43" t="s">
        <v>31</v>
      </c>
      <c r="H1" s="44">
        <f>D2+C114</f>
        <v>1920579.2830000001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1300000</v>
      </c>
      <c r="D2" s="26">
        <f>D3+D67</f>
        <v>1300000</v>
      </c>
      <c r="E2" s="26">
        <f>E3+E67</f>
        <v>1300000</v>
      </c>
      <c r="G2" s="39" t="s">
        <v>60</v>
      </c>
      <c r="H2" s="41">
        <f>C2</f>
        <v>1300000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650000</v>
      </c>
      <c r="D3" s="23">
        <f>D4+D11+D38+D61</f>
        <v>650000</v>
      </c>
      <c r="E3" s="23">
        <f>E4+E11+E38+E61</f>
        <v>650000</v>
      </c>
      <c r="G3" s="39" t="s">
        <v>57</v>
      </c>
      <c r="H3" s="41">
        <f t="shared" ref="H3:H66" si="0">C3</f>
        <v>650000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216000</v>
      </c>
      <c r="D4" s="21">
        <f>SUM(D5:D10)</f>
        <v>216000</v>
      </c>
      <c r="E4" s="21">
        <f>SUM(E5:E10)</f>
        <v>216000</v>
      </c>
      <c r="F4" s="17"/>
      <c r="G4" s="39" t="s">
        <v>53</v>
      </c>
      <c r="H4" s="41">
        <f t="shared" si="0"/>
        <v>216000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v>5000</v>
      </c>
      <c r="E6" s="2">
        <f>C6</f>
        <v>5000</v>
      </c>
      <c r="F6" s="17"/>
      <c r="G6" s="17"/>
      <c r="H6" s="41">
        <f>C6</f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135000</v>
      </c>
      <c r="D7" s="2">
        <v>135000</v>
      </c>
      <c r="E7" s="2">
        <f>C7</f>
        <v>135000</v>
      </c>
      <c r="F7" s="17"/>
      <c r="G7" s="17"/>
      <c r="H7" s="41">
        <f>C7</f>
        <v>135000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35000</v>
      </c>
      <c r="D8" s="2">
        <v>35000</v>
      </c>
      <c r="E8" s="2">
        <f t="shared" ref="D8:E10" si="1">D8</f>
        <v>35000</v>
      </c>
      <c r="F8" s="17"/>
      <c r="G8" s="17"/>
      <c r="H8" s="41">
        <f t="shared" si="0"/>
        <v>35000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312000</v>
      </c>
      <c r="D11" s="21">
        <f>SUM(D12:D37)</f>
        <v>312000</v>
      </c>
      <c r="E11" s="21">
        <f>SUM(E12:E37)</f>
        <v>312000</v>
      </c>
      <c r="F11" s="17"/>
      <c r="G11" s="39" t="s">
        <v>54</v>
      </c>
      <c r="H11" s="41">
        <f t="shared" si="0"/>
        <v>312000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256000</v>
      </c>
      <c r="D12" s="2">
        <v>256000</v>
      </c>
      <c r="E12" s="2">
        <f>D12</f>
        <v>256000</v>
      </c>
      <c r="H12" s="41">
        <f t="shared" si="0"/>
        <v>256000</v>
      </c>
    </row>
    <row r="13" spans="1:14" outlineLevel="1">
      <c r="A13" s="3">
        <v>2102</v>
      </c>
      <c r="B13" s="1" t="s">
        <v>126</v>
      </c>
      <c r="C13" s="2">
        <v>42600</v>
      </c>
      <c r="D13" s="2">
        <v>42600</v>
      </c>
      <c r="E13" s="2">
        <f t="shared" ref="D13:E28" si="2">D13</f>
        <v>42600</v>
      </c>
      <c r="H13" s="41">
        <f t="shared" si="0"/>
        <v>42600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1000</v>
      </c>
      <c r="D17" s="2">
        <v>1000</v>
      </c>
      <c r="E17" s="2">
        <f t="shared" si="2"/>
        <v>1000</v>
      </c>
      <c r="H17" s="41">
        <f t="shared" si="0"/>
        <v>1000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8000</v>
      </c>
      <c r="D34" s="2">
        <v>8000</v>
      </c>
      <c r="E34" s="2">
        <f t="shared" si="3"/>
        <v>8000</v>
      </c>
      <c r="H34" s="41">
        <f t="shared" si="0"/>
        <v>8000</v>
      </c>
    </row>
    <row r="35" spans="1:10" outlineLevel="1">
      <c r="A35" s="3">
        <v>2405</v>
      </c>
      <c r="B35" s="1" t="s">
        <v>8</v>
      </c>
      <c r="C35" s="2">
        <v>1000</v>
      </c>
      <c r="D35" s="2"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3400</v>
      </c>
      <c r="D36" s="2">
        <v>3400</v>
      </c>
      <c r="E36" s="2">
        <f t="shared" si="3"/>
        <v>3400</v>
      </c>
      <c r="H36" s="41">
        <f t="shared" si="0"/>
        <v>3400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3" t="s">
        <v>145</v>
      </c>
      <c r="B38" s="184"/>
      <c r="C38" s="21">
        <f>SUM(C39:C60)</f>
        <v>122000</v>
      </c>
      <c r="D38" s="21">
        <f>SUM(D39:D60)</f>
        <v>122000</v>
      </c>
      <c r="E38" s="21">
        <f>SUM(E39:E60)</f>
        <v>122000</v>
      </c>
      <c r="G38" s="39" t="s">
        <v>55</v>
      </c>
      <c r="H38" s="41">
        <f t="shared" si="0"/>
        <v>122000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v>12000</v>
      </c>
      <c r="E39" s="2">
        <f>D39</f>
        <v>12000</v>
      </c>
      <c r="H39" s="41">
        <f t="shared" si="0"/>
        <v>12000</v>
      </c>
    </row>
    <row r="40" spans="1:10" outlineLevel="1">
      <c r="A40" s="20">
        <v>3102</v>
      </c>
      <c r="B40" s="20" t="s">
        <v>12</v>
      </c>
      <c r="C40" s="2">
        <v>4500</v>
      </c>
      <c r="D40" s="2">
        <v>4500</v>
      </c>
      <c r="E40" s="2">
        <f t="shared" ref="D40:E55" si="4">D40</f>
        <v>4500</v>
      </c>
      <c r="H40" s="41">
        <f t="shared" si="0"/>
        <v>4500</v>
      </c>
    </row>
    <row r="41" spans="1:10" outlineLevel="1">
      <c r="A41" s="20">
        <v>3103</v>
      </c>
      <c r="B41" s="20" t="s">
        <v>13</v>
      </c>
      <c r="C41" s="2">
        <v>11500</v>
      </c>
      <c r="D41" s="2">
        <v>11500</v>
      </c>
      <c r="E41" s="2">
        <f t="shared" si="4"/>
        <v>11500</v>
      </c>
      <c r="H41" s="41">
        <f t="shared" si="0"/>
        <v>11500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7000</v>
      </c>
      <c r="D44" s="2">
        <v>7000</v>
      </c>
      <c r="E44" s="2">
        <f t="shared" si="4"/>
        <v>7000</v>
      </c>
      <c r="H44" s="41">
        <f t="shared" si="0"/>
        <v>7000</v>
      </c>
    </row>
    <row r="45" spans="1:10" outlineLevel="1">
      <c r="A45" s="20">
        <v>3203</v>
      </c>
      <c r="B45" s="20" t="s">
        <v>16</v>
      </c>
      <c r="C45" s="2">
        <v>1500</v>
      </c>
      <c r="D45" s="2"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16000</v>
      </c>
      <c r="D48" s="2">
        <v>16000</v>
      </c>
      <c r="E48" s="2">
        <f t="shared" si="4"/>
        <v>16000</v>
      </c>
      <c r="H48" s="41">
        <f t="shared" si="0"/>
        <v>16000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</v>
      </c>
      <c r="D52" s="2"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>
        <v>9000</v>
      </c>
      <c r="D53" s="2">
        <v>9000</v>
      </c>
      <c r="E53" s="2">
        <f t="shared" si="4"/>
        <v>9000</v>
      </c>
      <c r="H53" s="41">
        <f t="shared" si="0"/>
        <v>9000</v>
      </c>
    </row>
    <row r="54" spans="1:10" outlineLevel="1">
      <c r="A54" s="20">
        <v>3302</v>
      </c>
      <c r="B54" s="20" t="s">
        <v>19</v>
      </c>
      <c r="C54" s="2">
        <v>5000</v>
      </c>
      <c r="D54" s="2"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25000</v>
      </c>
      <c r="D55" s="2">
        <v>25000</v>
      </c>
      <c r="E55" s="2">
        <f t="shared" si="4"/>
        <v>25000</v>
      </c>
      <c r="H55" s="41">
        <f t="shared" si="0"/>
        <v>25000</v>
      </c>
    </row>
    <row r="56" spans="1:10" outlineLevel="1">
      <c r="A56" s="20">
        <v>3303</v>
      </c>
      <c r="B56" s="20" t="s">
        <v>154</v>
      </c>
      <c r="C56" s="2">
        <v>22000</v>
      </c>
      <c r="D56" s="2">
        <v>22000</v>
      </c>
      <c r="E56" s="2">
        <f t="shared" ref="D56:E60" si="5">D56</f>
        <v>22000</v>
      </c>
      <c r="H56" s="41">
        <f t="shared" si="0"/>
        <v>22000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v>5000</v>
      </c>
      <c r="E60" s="2">
        <f t="shared" si="5"/>
        <v>5000</v>
      </c>
      <c r="H60" s="41">
        <f t="shared" si="0"/>
        <v>5000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650000</v>
      </c>
      <c r="D67" s="25">
        <f>D97+D68</f>
        <v>650000</v>
      </c>
      <c r="E67" s="25">
        <f>E97+E68</f>
        <v>650000</v>
      </c>
      <c r="G67" s="39" t="s">
        <v>59</v>
      </c>
      <c r="H67" s="41">
        <f t="shared" ref="H67:H130" si="7">C67</f>
        <v>650000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150000</v>
      </c>
      <c r="D68" s="21">
        <f>SUM(D69:D96)</f>
        <v>150000</v>
      </c>
      <c r="E68" s="21">
        <f>SUM(E69:E96)</f>
        <v>150000</v>
      </c>
      <c r="G68" s="39" t="s">
        <v>56</v>
      </c>
      <c r="H68" s="41">
        <f t="shared" si="7"/>
        <v>150000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15000</v>
      </c>
      <c r="D73" s="2">
        <v>15000</v>
      </c>
      <c r="E73" s="2">
        <f t="shared" si="8"/>
        <v>15000</v>
      </c>
      <c r="H73" s="41">
        <f t="shared" si="7"/>
        <v>15000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2">
        <v>90000</v>
      </c>
      <c r="D79" s="2">
        <v>90000</v>
      </c>
      <c r="E79" s="2">
        <f t="shared" si="8"/>
        <v>90000</v>
      </c>
      <c r="H79" s="41">
        <f t="shared" si="7"/>
        <v>90000</v>
      </c>
    </row>
    <row r="80" spans="1:10" ht="15" customHeight="1" outlineLevel="1">
      <c r="A80" s="3">
        <v>5202</v>
      </c>
      <c r="B80" s="2" t="s">
        <v>172</v>
      </c>
      <c r="C80" s="2">
        <v>1000</v>
      </c>
      <c r="D80" s="2">
        <v>1000</v>
      </c>
      <c r="E80" s="2">
        <f t="shared" si="8"/>
        <v>1000</v>
      </c>
      <c r="H80" s="41">
        <f t="shared" si="7"/>
        <v>1000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5000</v>
      </c>
      <c r="D85" s="2">
        <f t="shared" si="8"/>
        <v>5000</v>
      </c>
      <c r="E85" s="2">
        <f t="shared" si="8"/>
        <v>5000</v>
      </c>
      <c r="H85" s="41">
        <f t="shared" si="7"/>
        <v>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10000</v>
      </c>
      <c r="D91" s="2">
        <v>10000</v>
      </c>
      <c r="E91" s="2">
        <f t="shared" si="9"/>
        <v>10000</v>
      </c>
      <c r="H91" s="41">
        <f t="shared" si="7"/>
        <v>10000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19000</v>
      </c>
      <c r="D94" s="2">
        <v>19000</v>
      </c>
      <c r="E94" s="2">
        <f t="shared" si="9"/>
        <v>19000</v>
      </c>
      <c r="H94" s="41">
        <f t="shared" si="7"/>
        <v>19000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500000</v>
      </c>
      <c r="D97" s="21">
        <f>SUM(D98:D113)</f>
        <v>500000</v>
      </c>
      <c r="E97" s="21">
        <f>SUM(E98:E113)</f>
        <v>500000</v>
      </c>
      <c r="G97" s="39" t="s">
        <v>58</v>
      </c>
      <c r="H97" s="41">
        <f t="shared" si="7"/>
        <v>500000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420000</v>
      </c>
      <c r="D98" s="2">
        <v>420000</v>
      </c>
      <c r="E98" s="2">
        <f>D98</f>
        <v>420000</v>
      </c>
      <c r="H98" s="41">
        <f t="shared" si="7"/>
        <v>420000</v>
      </c>
    </row>
    <row r="99" spans="1:10" ht="15" customHeight="1" outlineLevel="1">
      <c r="A99" s="3">
        <v>6002</v>
      </c>
      <c r="B99" s="1" t="s">
        <v>185</v>
      </c>
      <c r="C99" s="2">
        <v>40000</v>
      </c>
      <c r="D99" s="2">
        <v>40000</v>
      </c>
      <c r="E99" s="2">
        <f t="shared" ref="D99:E113" si="10">D99</f>
        <v>40000</v>
      </c>
      <c r="H99" s="41">
        <f t="shared" si="7"/>
        <v>40000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29000</v>
      </c>
      <c r="D113" s="2">
        <v>29000</v>
      </c>
      <c r="E113" s="2">
        <f t="shared" si="10"/>
        <v>29000</v>
      </c>
      <c r="H113" s="41">
        <f t="shared" si="7"/>
        <v>29000</v>
      </c>
    </row>
    <row r="114" spans="1:10">
      <c r="A114" s="188" t="s">
        <v>62</v>
      </c>
      <c r="B114" s="189"/>
      <c r="C114" s="26">
        <f>C115+C152+C177</f>
        <v>620579.28300000005</v>
      </c>
      <c r="D114" s="26">
        <f>D115+D152+D177</f>
        <v>620579.28300000005</v>
      </c>
      <c r="E114" s="26">
        <f>E115+E152+E177</f>
        <v>620579.28300000005</v>
      </c>
      <c r="G114" s="39" t="s">
        <v>62</v>
      </c>
      <c r="H114" s="41">
        <f t="shared" si="7"/>
        <v>620579.28300000005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584579.28300000005</v>
      </c>
      <c r="D115" s="23">
        <f>D116+D135</f>
        <v>584579.28300000005</v>
      </c>
      <c r="E115" s="23">
        <f>E116+E135</f>
        <v>584579.28300000005</v>
      </c>
      <c r="G115" s="39" t="s">
        <v>61</v>
      </c>
      <c r="H115" s="41">
        <f t="shared" si="7"/>
        <v>584579.28300000005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396501.46899999998</v>
      </c>
      <c r="D116" s="21">
        <f>D117+D120+D123+D126+D129+D132</f>
        <v>396501.46899999998</v>
      </c>
      <c r="E116" s="21">
        <f>E117+E120+E123+E126+E129+E132</f>
        <v>396501.46899999998</v>
      </c>
      <c r="G116" s="39" t="s">
        <v>583</v>
      </c>
      <c r="H116" s="41">
        <f t="shared" si="7"/>
        <v>396501.46899999998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396501.46899999998</v>
      </c>
      <c r="D117" s="2">
        <f>D118+D119</f>
        <v>396501.46899999998</v>
      </c>
      <c r="E117" s="2">
        <f>E118+E119</f>
        <v>396501.46899999998</v>
      </c>
      <c r="H117" s="41">
        <f t="shared" si="7"/>
        <v>396501.46899999998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396501.46899999998</v>
      </c>
      <c r="D119" s="128">
        <f>C119</f>
        <v>396501.46899999998</v>
      </c>
      <c r="E119" s="128">
        <f>D119</f>
        <v>396501.46899999998</v>
      </c>
      <c r="H119" s="41">
        <f t="shared" si="7"/>
        <v>396501.46899999998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188077.81400000001</v>
      </c>
      <c r="D135" s="21">
        <f>D136+D140+D143+D146+D149</f>
        <v>188077.81400000001</v>
      </c>
      <c r="E135" s="21">
        <f>E136+E140+E143+E146+E149</f>
        <v>188077.81400000001</v>
      </c>
      <c r="G135" s="39" t="s">
        <v>584</v>
      </c>
      <c r="H135" s="41">
        <f t="shared" si="11"/>
        <v>188077.81400000001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188077.81400000001</v>
      </c>
      <c r="D136" s="2">
        <f>D137+D138+D139</f>
        <v>188077.81400000001</v>
      </c>
      <c r="E136" s="2">
        <f>E137+E138+E139</f>
        <v>188077.81400000001</v>
      </c>
      <c r="H136" s="41">
        <f t="shared" si="11"/>
        <v>188077.81400000001</v>
      </c>
    </row>
    <row r="137" spans="1:10" ht="15" customHeight="1" outlineLevel="2">
      <c r="A137" s="130"/>
      <c r="B137" s="129" t="s">
        <v>855</v>
      </c>
      <c r="C137" s="128">
        <v>182162.89</v>
      </c>
      <c r="D137" s="128">
        <f>C137</f>
        <v>182162.89</v>
      </c>
      <c r="E137" s="128">
        <f>D137</f>
        <v>182162.89</v>
      </c>
      <c r="H137" s="41">
        <f t="shared" si="11"/>
        <v>182162.89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5914.924</v>
      </c>
      <c r="D139" s="128">
        <v>5914.924</v>
      </c>
      <c r="E139" s="128">
        <f t="shared" si="12"/>
        <v>5914.924</v>
      </c>
      <c r="H139" s="41">
        <f t="shared" si="11"/>
        <v>5914.924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36000</v>
      </c>
      <c r="D152" s="23">
        <f>D153+D163+D170</f>
        <v>36000</v>
      </c>
      <c r="E152" s="23">
        <f>E153+E163+E170</f>
        <v>36000</v>
      </c>
      <c r="G152" s="39" t="s">
        <v>66</v>
      </c>
      <c r="H152" s="41">
        <f t="shared" si="11"/>
        <v>36000</v>
      </c>
      <c r="I152" s="42"/>
      <c r="J152" s="40" t="b">
        <f>AND(H152=I152)</f>
        <v>0</v>
      </c>
    </row>
    <row r="153" spans="1:10">
      <c r="A153" s="183" t="s">
        <v>208</v>
      </c>
      <c r="B153" s="184"/>
      <c r="C153" s="21">
        <f>C154+C157+C160</f>
        <v>36000</v>
      </c>
      <c r="D153" s="21">
        <f>D154+D157+D160</f>
        <v>36000</v>
      </c>
      <c r="E153" s="21">
        <f>E154+E157+E160</f>
        <v>36000</v>
      </c>
      <c r="G153" s="39" t="s">
        <v>585</v>
      </c>
      <c r="H153" s="41">
        <f t="shared" si="11"/>
        <v>36000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36000</v>
      </c>
      <c r="D154" s="2">
        <f>D155+D156</f>
        <v>36000</v>
      </c>
      <c r="E154" s="2">
        <f>E155+E156</f>
        <v>36000</v>
      </c>
      <c r="H154" s="41">
        <f t="shared" si="11"/>
        <v>36000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36000</v>
      </c>
      <c r="D156" s="128">
        <f>C156</f>
        <v>36000</v>
      </c>
      <c r="E156" s="128">
        <f>D156</f>
        <v>36000</v>
      </c>
      <c r="H156" s="41">
        <f t="shared" si="11"/>
        <v>36000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2" t="s">
        <v>67</v>
      </c>
      <c r="B256" s="182"/>
      <c r="C256" s="182"/>
      <c r="D256" s="164" t="s">
        <v>853</v>
      </c>
      <c r="E256" s="164" t="s">
        <v>852</v>
      </c>
      <c r="G256" s="47" t="s">
        <v>589</v>
      </c>
      <c r="H256" s="48">
        <f>C257+C559</f>
        <v>1920579.2829999998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1246400</v>
      </c>
      <c r="D257" s="37">
        <f>D258+D550</f>
        <v>1246400</v>
      </c>
      <c r="E257" s="37">
        <f>E258+E550</f>
        <v>1246400</v>
      </c>
      <c r="G257" s="39" t="s">
        <v>60</v>
      </c>
      <c r="H257" s="41">
        <f>C257</f>
        <v>1246400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1246400</v>
      </c>
      <c r="D258" s="36">
        <f>D259+D339+D483+D547</f>
        <v>1246400</v>
      </c>
      <c r="E258" s="36">
        <f>E259+E339+E483+E547</f>
        <v>1246400</v>
      </c>
      <c r="G258" s="39" t="s">
        <v>57</v>
      </c>
      <c r="H258" s="41">
        <f t="shared" ref="H258:H321" si="21">C258</f>
        <v>1246400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822706</v>
      </c>
      <c r="D259" s="33">
        <f>D260+D263+D314</f>
        <v>822706</v>
      </c>
      <c r="E259" s="33">
        <f>E260+E263+E314</f>
        <v>822706</v>
      </c>
      <c r="G259" s="39" t="s">
        <v>590</v>
      </c>
      <c r="H259" s="41">
        <f t="shared" si="21"/>
        <v>822706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2" t="s">
        <v>269</v>
      </c>
      <c r="B263" s="173"/>
      <c r="C263" s="32">
        <f>C264+C265+C289+C296+C298+C302+C305+C308+C313</f>
        <v>821746</v>
      </c>
      <c r="D263" s="32">
        <f>D264+D265+D289+D296+D298+D302+D305+D308+D313</f>
        <v>821746</v>
      </c>
      <c r="E263" s="32">
        <f>E264+E265+E289+E296+E298+E302+E305+E308+E313</f>
        <v>821746</v>
      </c>
      <c r="H263" s="41">
        <f t="shared" si="21"/>
        <v>821746</v>
      </c>
    </row>
    <row r="264" spans="1:10" outlineLevel="2">
      <c r="A264" s="6">
        <v>1101</v>
      </c>
      <c r="B264" s="4" t="s">
        <v>34</v>
      </c>
      <c r="C264" s="5">
        <v>323200</v>
      </c>
      <c r="D264" s="5">
        <f>C264</f>
        <v>323200</v>
      </c>
      <c r="E264" s="5">
        <f>D264</f>
        <v>323200</v>
      </c>
      <c r="H264" s="41">
        <f t="shared" si="21"/>
        <v>323200</v>
      </c>
    </row>
    <row r="265" spans="1:10" outlineLevel="2">
      <c r="A265" s="6">
        <v>1101</v>
      </c>
      <c r="B265" s="4" t="s">
        <v>35</v>
      </c>
      <c r="C265" s="5">
        <v>336759</v>
      </c>
      <c r="D265" s="5">
        <v>336759</v>
      </c>
      <c r="E265" s="5">
        <v>336759</v>
      </c>
      <c r="H265" s="41">
        <f t="shared" si="21"/>
        <v>336759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4080</v>
      </c>
      <c r="D289" s="5">
        <v>4080</v>
      </c>
      <c r="E289" s="5">
        <v>4080</v>
      </c>
      <c r="H289" s="41">
        <f t="shared" si="21"/>
        <v>4080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22000</v>
      </c>
      <c r="D298" s="5">
        <v>22000</v>
      </c>
      <c r="E298" s="5">
        <v>22000</v>
      </c>
      <c r="H298" s="41">
        <f t="shared" si="21"/>
        <v>22000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4107</v>
      </c>
      <c r="D302" s="5">
        <v>4107</v>
      </c>
      <c r="E302" s="5">
        <v>4107</v>
      </c>
      <c r="H302" s="41">
        <f t="shared" si="21"/>
        <v>4107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11000</v>
      </c>
      <c r="D305" s="5">
        <v>11000</v>
      </c>
      <c r="E305" s="5">
        <v>11000</v>
      </c>
      <c r="H305" s="41">
        <f t="shared" si="21"/>
        <v>11000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120000</v>
      </c>
      <c r="D308" s="5">
        <v>120000</v>
      </c>
      <c r="E308" s="5">
        <v>120000</v>
      </c>
      <c r="H308" s="41">
        <f t="shared" si="21"/>
        <v>120000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343500</v>
      </c>
      <c r="D339" s="33">
        <f>D340+D444+D482</f>
        <v>343500</v>
      </c>
      <c r="E339" s="33">
        <f>E340+E444+E482</f>
        <v>343500</v>
      </c>
      <c r="G339" s="39" t="s">
        <v>591</v>
      </c>
      <c r="H339" s="41">
        <f t="shared" si="28"/>
        <v>343500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315500</v>
      </c>
      <c r="D340" s="32">
        <f>D341+D342+D343+D344+D347+D348+D353+D356+D357+D362+D367+BH290668+D371+D372+D373+D376+D377+D378+D382+D388+D391+D392+D395+D398+D399+D404+D407+D408+D409+D412+D415+D416+D419+D420+D421+D422+D429+D443</f>
        <v>315500</v>
      </c>
      <c r="E340" s="32">
        <f>E341+E342+E343+E344+E347+E348+E353+E356+E357+E362+E367+BI290668+E371+E372+E373+E376+E377+E378+E382+E388+E391+E392+E395+E398+E399+E404+E407+E408+E409+E412+E415+E416+E419+E420+E421+E422+E429+E443</f>
        <v>315500</v>
      </c>
      <c r="H340" s="41">
        <f t="shared" si="28"/>
        <v>315500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33000</v>
      </c>
      <c r="D348" s="5">
        <f>SUM(D349:D352)</f>
        <v>33000</v>
      </c>
      <c r="E348" s="5">
        <f>SUM(E349:E352)</f>
        <v>33000</v>
      </c>
      <c r="H348" s="41">
        <f t="shared" si="28"/>
        <v>33000</v>
      </c>
    </row>
    <row r="349" spans="1:10" outlineLevel="3">
      <c r="A349" s="29"/>
      <c r="B349" s="28" t="s">
        <v>278</v>
      </c>
      <c r="C349" s="30">
        <v>30500</v>
      </c>
      <c r="D349" s="30">
        <f>C349</f>
        <v>30500</v>
      </c>
      <c r="E349" s="30">
        <f>D349</f>
        <v>30500</v>
      </c>
      <c r="H349" s="41">
        <f t="shared" si="28"/>
        <v>30500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2500</v>
      </c>
      <c r="D351" s="30">
        <f t="shared" si="33"/>
        <v>2500</v>
      </c>
      <c r="E351" s="30">
        <f t="shared" si="33"/>
        <v>2500</v>
      </c>
      <c r="H351" s="41">
        <f t="shared" si="28"/>
        <v>2500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45000</v>
      </c>
      <c r="D362" s="5">
        <f>SUM(D363:D366)</f>
        <v>45000</v>
      </c>
      <c r="E362" s="5">
        <f>SUM(E363:E366)</f>
        <v>45000</v>
      </c>
      <c r="H362" s="41">
        <f t="shared" si="28"/>
        <v>45000</v>
      </c>
    </row>
    <row r="363" spans="1:8" outlineLevel="3">
      <c r="A363" s="29"/>
      <c r="B363" s="28" t="s">
        <v>291</v>
      </c>
      <c r="C363" s="30">
        <v>4500</v>
      </c>
      <c r="D363" s="30">
        <f>C363</f>
        <v>4500</v>
      </c>
      <c r="E363" s="30">
        <f>D363</f>
        <v>4500</v>
      </c>
      <c r="H363" s="41">
        <f t="shared" si="28"/>
        <v>4500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1">
        <f t="shared" si="28"/>
        <v>300</v>
      </c>
    </row>
    <row r="377" spans="1:8" outlineLevel="2" collapsed="1">
      <c r="A377" s="6">
        <v>2201</v>
      </c>
      <c r="B377" s="4" t="s">
        <v>302</v>
      </c>
      <c r="C377" s="5">
        <v>900</v>
      </c>
      <c r="D377" s="5">
        <f t="shared" si="38"/>
        <v>900</v>
      </c>
      <c r="E377" s="5">
        <f t="shared" si="38"/>
        <v>900</v>
      </c>
      <c r="H377" s="41">
        <f t="shared" si="28"/>
        <v>900</v>
      </c>
    </row>
    <row r="378" spans="1:8" outlineLevel="2">
      <c r="A378" s="6">
        <v>2201</v>
      </c>
      <c r="B378" s="4" t="s">
        <v>303</v>
      </c>
      <c r="C378" s="5">
        <f>SUM(C379:C381)</f>
        <v>4700</v>
      </c>
      <c r="D378" s="5">
        <f>SUM(D379:D381)</f>
        <v>4700</v>
      </c>
      <c r="E378" s="5">
        <f>SUM(E379:E381)</f>
        <v>4700</v>
      </c>
      <c r="H378" s="41">
        <f t="shared" si="28"/>
        <v>4700</v>
      </c>
    </row>
    <row r="379" spans="1:8" outlineLevel="3">
      <c r="A379" s="29"/>
      <c r="B379" s="28" t="s">
        <v>46</v>
      </c>
      <c r="C379" s="30">
        <v>4200</v>
      </c>
      <c r="D379" s="30">
        <f>C379</f>
        <v>4200</v>
      </c>
      <c r="E379" s="30">
        <f>D379</f>
        <v>4200</v>
      </c>
      <c r="H379" s="41">
        <f t="shared" si="28"/>
        <v>4200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321</v>
      </c>
      <c r="D383" s="30">
        <f>C383</f>
        <v>321</v>
      </c>
      <c r="E383" s="30">
        <f>D383</f>
        <v>321</v>
      </c>
      <c r="H383" s="41">
        <f t="shared" si="28"/>
        <v>321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1679</v>
      </c>
      <c r="D386" s="30">
        <f t="shared" si="40"/>
        <v>1679</v>
      </c>
      <c r="E386" s="30">
        <f t="shared" si="40"/>
        <v>1679</v>
      </c>
      <c r="H386" s="41">
        <f t="shared" ref="H386:H449" si="41">C386</f>
        <v>1679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11000</v>
      </c>
      <c r="D392" s="5">
        <f>SUM(D393:D394)</f>
        <v>11000</v>
      </c>
      <c r="E392" s="5">
        <f>SUM(E393:E394)</f>
        <v>11000</v>
      </c>
      <c r="H392" s="41">
        <f t="shared" si="41"/>
        <v>11000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11000</v>
      </c>
      <c r="D394" s="30">
        <f>C394</f>
        <v>11000</v>
      </c>
      <c r="E394" s="30">
        <f>D394</f>
        <v>11000</v>
      </c>
      <c r="H394" s="41">
        <f t="shared" si="41"/>
        <v>11000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1"/>
        <v>4000</v>
      </c>
    </row>
    <row r="405" spans="1:8" outlineLevel="3">
      <c r="A405" s="29"/>
      <c r="B405" s="28" t="s">
        <v>323</v>
      </c>
      <c r="C405" s="30">
        <v>2500</v>
      </c>
      <c r="D405" s="30">
        <f t="shared" ref="D405:E408" si="45">C405</f>
        <v>2500</v>
      </c>
      <c r="E405" s="30">
        <f t="shared" si="45"/>
        <v>2500</v>
      </c>
      <c r="H405" s="41">
        <f t="shared" si="41"/>
        <v>2500</v>
      </c>
    </row>
    <row r="406" spans="1:8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700</v>
      </c>
      <c r="D409" s="5">
        <f>SUM(D410:D411)</f>
        <v>700</v>
      </c>
      <c r="E409" s="5">
        <f>SUM(E410:E411)</f>
        <v>700</v>
      </c>
      <c r="H409" s="41">
        <f t="shared" si="41"/>
        <v>700</v>
      </c>
    </row>
    <row r="410" spans="1:8" outlineLevel="3" collapsed="1">
      <c r="A410" s="29"/>
      <c r="B410" s="28" t="s">
        <v>49</v>
      </c>
      <c r="C410" s="30">
        <v>700</v>
      </c>
      <c r="D410" s="30">
        <f>C410</f>
        <v>700</v>
      </c>
      <c r="E410" s="30">
        <f>D410</f>
        <v>700</v>
      </c>
      <c r="H410" s="41">
        <f t="shared" si="41"/>
        <v>700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300</v>
      </c>
      <c r="D416" s="5">
        <f>SUM(D417:D418)</f>
        <v>300</v>
      </c>
      <c r="E416" s="5">
        <f>SUM(E417:E418)</f>
        <v>300</v>
      </c>
      <c r="H416" s="41">
        <f t="shared" si="41"/>
        <v>300</v>
      </c>
    </row>
    <row r="417" spans="1:8" outlineLevel="3" collapsed="1">
      <c r="A417" s="29"/>
      <c r="B417" s="28" t="s">
        <v>330</v>
      </c>
      <c r="C417" s="30">
        <v>300</v>
      </c>
      <c r="D417" s="30">
        <f t="shared" ref="D417:E421" si="47">C417</f>
        <v>300</v>
      </c>
      <c r="E417" s="30">
        <f t="shared" si="47"/>
        <v>300</v>
      </c>
      <c r="H417" s="41">
        <f t="shared" si="41"/>
        <v>300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10000</v>
      </c>
      <c r="D420" s="5">
        <f t="shared" si="47"/>
        <v>10000</v>
      </c>
      <c r="E420" s="5">
        <f t="shared" si="47"/>
        <v>10000</v>
      </c>
      <c r="H420" s="41">
        <f t="shared" si="41"/>
        <v>10000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108500</v>
      </c>
      <c r="D429" s="5">
        <f>SUM(D430:D442)</f>
        <v>108500</v>
      </c>
      <c r="E429" s="5">
        <f>SUM(E430:E442)</f>
        <v>108500</v>
      </c>
      <c r="H429" s="41">
        <f t="shared" si="41"/>
        <v>108500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90000</v>
      </c>
      <c r="D431" s="30">
        <f t="shared" ref="D431:E442" si="49">C431</f>
        <v>90000</v>
      </c>
      <c r="E431" s="30">
        <f t="shared" si="49"/>
        <v>90000</v>
      </c>
      <c r="H431" s="41">
        <f t="shared" si="41"/>
        <v>90000</v>
      </c>
    </row>
    <row r="432" spans="1:8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>
        <v>500</v>
      </c>
      <c r="D434" s="30">
        <f t="shared" si="49"/>
        <v>500</v>
      </c>
      <c r="E434" s="30">
        <f t="shared" si="49"/>
        <v>500</v>
      </c>
      <c r="H434" s="41">
        <f t="shared" si="41"/>
        <v>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6000</v>
      </c>
      <c r="D442" s="30">
        <f t="shared" si="49"/>
        <v>6000</v>
      </c>
      <c r="E442" s="30">
        <f t="shared" si="49"/>
        <v>6000</v>
      </c>
      <c r="H442" s="41">
        <f t="shared" si="41"/>
        <v>6000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28000</v>
      </c>
      <c r="D444" s="32">
        <f>D445+D454+D455+D459+D462+D463+D468+D474+D477+D480+D481+D450</f>
        <v>28000</v>
      </c>
      <c r="E444" s="32">
        <f>E445+E454+E455+E459+E462+E463+E468+E474+E477+E480+E481+E450</f>
        <v>28000</v>
      </c>
      <c r="H444" s="41">
        <f t="shared" si="41"/>
        <v>28000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13000</v>
      </c>
      <c r="D445" s="5">
        <f>SUM(D446:D449)</f>
        <v>13000</v>
      </c>
      <c r="E445" s="5">
        <f>SUM(E446:E449)</f>
        <v>13000</v>
      </c>
      <c r="H445" s="41">
        <f t="shared" si="41"/>
        <v>13000</v>
      </c>
    </row>
    <row r="446" spans="1:8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7500</v>
      </c>
      <c r="D449" s="30">
        <f t="shared" si="50"/>
        <v>7500</v>
      </c>
      <c r="E449" s="30">
        <f t="shared" si="50"/>
        <v>7500</v>
      </c>
      <c r="H449" s="41">
        <f t="shared" si="41"/>
        <v>7500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 t="shared" si="51"/>
        <v>6000</v>
      </c>
    </row>
    <row r="460" spans="1:8" ht="15" customHeight="1" outlineLevel="3">
      <c r="A460" s="28"/>
      <c r="B460" s="28" t="s">
        <v>369</v>
      </c>
      <c r="C460" s="30">
        <v>6000</v>
      </c>
      <c r="D460" s="30">
        <f t="shared" ref="D460:E462" si="54">C460</f>
        <v>6000</v>
      </c>
      <c r="E460" s="30">
        <f t="shared" si="54"/>
        <v>6000</v>
      </c>
      <c r="H460" s="41">
        <f t="shared" si="51"/>
        <v>6000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8294</v>
      </c>
      <c r="D483" s="35">
        <f>D484+D504+D509+D522+D528+D538</f>
        <v>8294</v>
      </c>
      <c r="E483" s="35">
        <f>E484+E504+E509+E522+E528+E538</f>
        <v>8294</v>
      </c>
      <c r="G483" s="39" t="s">
        <v>592</v>
      </c>
      <c r="H483" s="41">
        <f t="shared" si="51"/>
        <v>8294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8294</v>
      </c>
      <c r="D484" s="32">
        <f>D485+D486+D490+D491+D494+D497+D500+D501+D502+D503</f>
        <v>8294</v>
      </c>
      <c r="E484" s="32">
        <f>E485+E486+E490+E491+E494+E497+E500+E501+E502+E503</f>
        <v>8294</v>
      </c>
      <c r="H484" s="41">
        <f t="shared" si="51"/>
        <v>8294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6794</v>
      </c>
      <c r="D500" s="5">
        <f t="shared" si="59"/>
        <v>6794</v>
      </c>
      <c r="E500" s="5">
        <f t="shared" si="59"/>
        <v>6794</v>
      </c>
      <c r="H500" s="41">
        <f t="shared" si="51"/>
        <v>6794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71900</v>
      </c>
      <c r="D547" s="35">
        <f>D548+D549</f>
        <v>71900</v>
      </c>
      <c r="E547" s="35">
        <f>E548+E549</f>
        <v>71900</v>
      </c>
      <c r="G547" s="39" t="s">
        <v>593</v>
      </c>
      <c r="H547" s="41">
        <f t="shared" si="63"/>
        <v>71900</v>
      </c>
      <c r="I547" s="42"/>
      <c r="J547" s="40" t="b">
        <f>AND(H547=I547)</f>
        <v>0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71900</v>
      </c>
      <c r="D549" s="32">
        <f>C549</f>
        <v>71900</v>
      </c>
      <c r="E549" s="32">
        <f>D549</f>
        <v>71900</v>
      </c>
      <c r="H549" s="41">
        <f t="shared" si="63"/>
        <v>71900</v>
      </c>
    </row>
    <row r="550" spans="1:10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8" t="s">
        <v>456</v>
      </c>
      <c r="B551" s="16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674179.28299999994</v>
      </c>
      <c r="D559" s="37">
        <f>D560+D716+D725</f>
        <v>674179.28299999994</v>
      </c>
      <c r="E559" s="37">
        <f>E560+E716+E725</f>
        <v>674179.28299999994</v>
      </c>
      <c r="G559" s="39" t="s">
        <v>62</v>
      </c>
      <c r="H559" s="41">
        <f t="shared" si="63"/>
        <v>674179.28299999994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620579.28299999994</v>
      </c>
      <c r="D560" s="36">
        <f>D561+D638+D642+D645</f>
        <v>620579.28299999994</v>
      </c>
      <c r="E560" s="36">
        <f>E561+E638+E642+E645</f>
        <v>620579.28299999994</v>
      </c>
      <c r="G560" s="39" t="s">
        <v>61</v>
      </c>
      <c r="H560" s="41">
        <f t="shared" si="63"/>
        <v>620579.28299999994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620579.28299999994</v>
      </c>
      <c r="D561" s="38">
        <f>D562+D567+D568+D569+D576+D577+D581+D584+D585+D586+D587+D592+D595+D599+D603+D610+D616+D628</f>
        <v>620579.28299999994</v>
      </c>
      <c r="E561" s="38">
        <f>E562+E567+E568+E569+E576+E577+E581+E584+E585+E586+E587+E592+E595+E599+E603+E610+E616+E628</f>
        <v>620579.28299999994</v>
      </c>
      <c r="G561" s="39" t="s">
        <v>595</v>
      </c>
      <c r="H561" s="41">
        <f t="shared" si="63"/>
        <v>620579.28299999994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15552.772000000001</v>
      </c>
      <c r="D562" s="32">
        <f>SUM(D563:D566)</f>
        <v>15552.772000000001</v>
      </c>
      <c r="E562" s="32">
        <f>SUM(E563:E566)</f>
        <v>15552.772000000001</v>
      </c>
      <c r="H562" s="41">
        <f t="shared" si="63"/>
        <v>15552.772000000001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15552.772000000001</v>
      </c>
      <c r="D566" s="5">
        <f t="shared" si="68"/>
        <v>15552.772000000001</v>
      </c>
      <c r="E566" s="5">
        <f t="shared" si="68"/>
        <v>15552.772000000001</v>
      </c>
      <c r="H566" s="41">
        <f t="shared" si="63"/>
        <v>15552.772000000001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74000</v>
      </c>
      <c r="D569" s="32">
        <f>SUM(D570:D575)</f>
        <v>74000</v>
      </c>
      <c r="E569" s="32">
        <f>SUM(E570:E575)</f>
        <v>74000</v>
      </c>
      <c r="H569" s="41">
        <f t="shared" si="63"/>
        <v>74000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74000</v>
      </c>
      <c r="D572" s="5">
        <f t="shared" si="69"/>
        <v>74000</v>
      </c>
      <c r="E572" s="5">
        <f t="shared" si="69"/>
        <v>74000</v>
      </c>
      <c r="H572" s="41">
        <f t="shared" si="63"/>
        <v>74000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11179.68</v>
      </c>
      <c r="D577" s="32">
        <f>SUM(D578:D580)</f>
        <v>11179.68</v>
      </c>
      <c r="E577" s="32">
        <f>SUM(E578:E580)</f>
        <v>11179.68</v>
      </c>
      <c r="H577" s="41">
        <f t="shared" si="63"/>
        <v>11179.68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11179.68</v>
      </c>
      <c r="D580" s="5">
        <f t="shared" si="70"/>
        <v>11179.68</v>
      </c>
      <c r="E580" s="5">
        <f t="shared" si="70"/>
        <v>11179.68</v>
      </c>
      <c r="H580" s="41">
        <f t="shared" si="71"/>
        <v>11179.68</v>
      </c>
    </row>
    <row r="581" spans="1:8" outlineLevel="1">
      <c r="A581" s="172" t="s">
        <v>485</v>
      </c>
      <c r="B581" s="173"/>
      <c r="C581" s="32">
        <f>SUM(C582:C583)</f>
        <v>118436.72100000001</v>
      </c>
      <c r="D581" s="32">
        <f>SUM(D582:D583)</f>
        <v>118436.72100000001</v>
      </c>
      <c r="E581" s="32">
        <f>SUM(E582:E583)</f>
        <v>118436.72100000001</v>
      </c>
      <c r="H581" s="41">
        <f t="shared" si="71"/>
        <v>118436.72100000001</v>
      </c>
    </row>
    <row r="582" spans="1:8" outlineLevel="2">
      <c r="A582" s="7">
        <v>6606</v>
      </c>
      <c r="B582" s="4" t="s">
        <v>486</v>
      </c>
      <c r="C582" s="5">
        <v>97949</v>
      </c>
      <c r="D582" s="5">
        <f t="shared" ref="D582:E586" si="72">C582</f>
        <v>97949</v>
      </c>
      <c r="E582" s="5">
        <f t="shared" si="72"/>
        <v>97949</v>
      </c>
      <c r="H582" s="41">
        <f t="shared" si="71"/>
        <v>97949</v>
      </c>
    </row>
    <row r="583" spans="1:8" outlineLevel="2">
      <c r="A583" s="7">
        <v>6606</v>
      </c>
      <c r="B583" s="4" t="s">
        <v>487</v>
      </c>
      <c r="C583" s="5">
        <v>20487.721000000001</v>
      </c>
      <c r="D583" s="5">
        <f t="shared" si="72"/>
        <v>20487.721000000001</v>
      </c>
      <c r="E583" s="5">
        <f t="shared" si="72"/>
        <v>20487.721000000001</v>
      </c>
      <c r="H583" s="41">
        <f t="shared" si="71"/>
        <v>20487.721000000001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3903.2249999999999</v>
      </c>
      <c r="D587" s="32">
        <f>SUM(D588:D591)</f>
        <v>3903.2249999999999</v>
      </c>
      <c r="E587" s="32">
        <f>SUM(E588:E591)</f>
        <v>3903.2249999999999</v>
      </c>
      <c r="H587" s="41">
        <f t="shared" si="71"/>
        <v>3903.2249999999999</v>
      </c>
    </row>
    <row r="588" spans="1:8" outlineLevel="2">
      <c r="A588" s="7">
        <v>6610</v>
      </c>
      <c r="B588" s="4" t="s">
        <v>492</v>
      </c>
      <c r="C588" s="5">
        <v>3903.2249999999999</v>
      </c>
      <c r="D588" s="5">
        <f>C588</f>
        <v>3903.2249999999999</v>
      </c>
      <c r="E588" s="5">
        <f>D588</f>
        <v>3903.2249999999999</v>
      </c>
      <c r="H588" s="41">
        <f t="shared" si="71"/>
        <v>3903.2249999999999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385412.29</v>
      </c>
      <c r="D599" s="32">
        <f>SUM(D600:D602)</f>
        <v>385412.29</v>
      </c>
      <c r="E599" s="32">
        <f>SUM(E600:E602)</f>
        <v>385412.29</v>
      </c>
      <c r="H599" s="41">
        <f t="shared" si="71"/>
        <v>385412.29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380020.56199999998</v>
      </c>
      <c r="D601" s="5">
        <f t="shared" si="75"/>
        <v>380020.56199999998</v>
      </c>
      <c r="E601" s="5">
        <f t="shared" si="75"/>
        <v>380020.56199999998</v>
      </c>
      <c r="H601" s="41">
        <f t="shared" si="71"/>
        <v>380020.56199999998</v>
      </c>
    </row>
    <row r="602" spans="1:8" outlineLevel="2">
      <c r="A602" s="7">
        <v>6613</v>
      </c>
      <c r="B602" s="4" t="s">
        <v>501</v>
      </c>
      <c r="C602" s="5">
        <v>5391.7280000000001</v>
      </c>
      <c r="D602" s="5">
        <f t="shared" si="75"/>
        <v>5391.7280000000001</v>
      </c>
      <c r="E602" s="5">
        <f t="shared" si="75"/>
        <v>5391.7280000000001</v>
      </c>
      <c r="H602" s="41">
        <f t="shared" si="71"/>
        <v>5391.7280000000001</v>
      </c>
    </row>
    <row r="603" spans="1:8" outlineLevel="1">
      <c r="A603" s="172" t="s">
        <v>506</v>
      </c>
      <c r="B603" s="173"/>
      <c r="C603" s="32">
        <f>SUM(C604:C609)</f>
        <v>12094.594999999999</v>
      </c>
      <c r="D603" s="32">
        <f>SUM(D604:D609)</f>
        <v>12094.594999999999</v>
      </c>
      <c r="E603" s="32">
        <f>SUM(E604:E609)</f>
        <v>12094.594999999999</v>
      </c>
      <c r="H603" s="41">
        <f t="shared" si="71"/>
        <v>12094.594999999999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12094.594999999999</v>
      </c>
      <c r="D609" s="5">
        <f t="shared" si="76"/>
        <v>12094.594999999999</v>
      </c>
      <c r="E609" s="5">
        <f t="shared" si="76"/>
        <v>12094.594999999999</v>
      </c>
      <c r="H609" s="41">
        <f t="shared" si="71"/>
        <v>12094.594999999999</v>
      </c>
    </row>
    <row r="610" spans="1:8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53600</v>
      </c>
      <c r="D716" s="36">
        <f>D717</f>
        <v>53600</v>
      </c>
      <c r="E716" s="36">
        <f>E717</f>
        <v>53600</v>
      </c>
      <c r="G716" s="39" t="s">
        <v>66</v>
      </c>
      <c r="H716" s="41">
        <f t="shared" si="92"/>
        <v>53600</v>
      </c>
      <c r="I716" s="42"/>
      <c r="J716" s="40" t="b">
        <f>AND(H716=I716)</f>
        <v>0</v>
      </c>
    </row>
    <row r="717" spans="1:10">
      <c r="A717" s="168" t="s">
        <v>571</v>
      </c>
      <c r="B717" s="169"/>
      <c r="C717" s="33">
        <f>C718+C722</f>
        <v>53600</v>
      </c>
      <c r="D717" s="33">
        <f>D718+D722</f>
        <v>53600</v>
      </c>
      <c r="E717" s="33">
        <f>E718+E722</f>
        <v>53600</v>
      </c>
      <c r="G717" s="39" t="s">
        <v>599</v>
      </c>
      <c r="H717" s="41">
        <f t="shared" si="92"/>
        <v>53600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53600</v>
      </c>
      <c r="D718" s="31">
        <f>SUM(D719:D721)</f>
        <v>53600</v>
      </c>
      <c r="E718" s="31">
        <f>SUM(E719:E721)</f>
        <v>53600</v>
      </c>
      <c r="H718" s="41">
        <f t="shared" si="92"/>
        <v>53600</v>
      </c>
    </row>
    <row r="719" spans="1:10" ht="15" customHeight="1" outlineLevel="2">
      <c r="A719" s="6">
        <v>10950</v>
      </c>
      <c r="B719" s="4" t="s">
        <v>572</v>
      </c>
      <c r="C719" s="5">
        <v>53600</v>
      </c>
      <c r="D719" s="5">
        <f>C719</f>
        <v>53600</v>
      </c>
      <c r="E719" s="5">
        <f>D719</f>
        <v>53600</v>
      </c>
      <c r="H719" s="41">
        <f t="shared" si="92"/>
        <v>53600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12:E37 C69:E96 C117:E134 C98:E113 C154:E162 C164:E169 C171:E176 C62:E66 C136:E151 C254:C255 C39:E60 C5:E10" xr:uid="{9B7CEC36-43B6-44C8-AE3C-84DADB467BB3}">
      <formula1>0</formula1>
    </dataValidation>
    <dataValidation type="custom" allowBlank="1" showInputMessage="1" showErrorMessage="1" sqref="J114:J116" xr:uid="{C0A41608-20DF-4EA4-95BD-FF1A7B4863D7}">
      <formula1>C115+C340</formula1>
    </dataValidation>
    <dataValidation type="custom" allowBlank="1" showInputMessage="1" showErrorMessage="1" sqref="J152:J153" xr:uid="{B52D7CA2-A606-4382-835A-824A9EF44C3A}">
      <formula1>C153+C355</formula1>
    </dataValidation>
    <dataValidation type="custom" allowBlank="1" showInputMessage="1" showErrorMessage="1" sqref="J177:J178" xr:uid="{7B97C731-6EBF-4097-9DEB-051F9AD2259C}">
      <formula1>C178+C366</formula1>
    </dataValidation>
    <dataValidation type="custom" allowBlank="1" showInputMessage="1" showErrorMessage="1" sqref="J170" xr:uid="{7B967BA1-177F-4CE9-B69D-742FFB5D6160}">
      <formula1>C171+C363</formula1>
    </dataValidation>
    <dataValidation type="custom" allowBlank="1" showInputMessage="1" showErrorMessage="1" sqref="J163" xr:uid="{B43E43E5-862E-4721-BA74-F841F5DFE9A0}">
      <formula1>C164+C360</formula1>
    </dataValidation>
    <dataValidation type="custom" allowBlank="1" showInputMessage="1" showErrorMessage="1" sqref="J135" xr:uid="{82652CD0-7D92-401D-B31F-469A8ADF11C8}">
      <formula1>C136+C349</formula1>
    </dataValidation>
    <dataValidation type="custom" allowBlank="1" showInputMessage="1" showErrorMessage="1" sqref="J97 J38 J61 J67:J68" xr:uid="{9D7D9CC5-7DD3-478F-A723-ABA6F664D9C8}">
      <formula1>C39+C261</formula1>
    </dataValidation>
    <dataValidation type="custom" allowBlank="1" showInputMessage="1" showErrorMessage="1" sqref="J638 J642 J716:J717 J645 J725:J726" xr:uid="{81A7CFC0-CE8B-41BC-99DA-97B2A7189659}">
      <formula1>C639+C793</formula1>
    </dataValidation>
    <dataValidation type="custom" allowBlank="1" showInputMessage="1" showErrorMessage="1" sqref="J11" xr:uid="{E38792C3-29BF-4D27-B172-4BAE59E976BB}">
      <formula1>C12+C136</formula1>
    </dataValidation>
    <dataValidation type="custom" allowBlank="1" showInputMessage="1" showErrorMessage="1" sqref="J256:J259" xr:uid="{B3A69D26-9C0F-4B97-9523-EF110FDA02B6}">
      <formula1>C257+C372</formula1>
    </dataValidation>
    <dataValidation type="custom" allowBlank="1" showInputMessage="1" showErrorMessage="1" sqref="J483" xr:uid="{E1F2248C-8852-4B00-ACC0-37C568DE000C}">
      <formula1>C484+C595</formula1>
    </dataValidation>
    <dataValidation type="custom" allowBlank="1" showInputMessage="1" showErrorMessage="1" sqref="J559" xr:uid="{2E5F2476-455F-45F8-BD26-4DBEC15CE59E}">
      <formula1>C259+C374</formula1>
    </dataValidation>
    <dataValidation type="custom" allowBlank="1" showInputMessage="1" showErrorMessage="1" sqref="J550:J551 J560:J561 J339 J547 J1:J4" xr:uid="{80EEF410-1B40-437C-9212-DEB25337A29D}">
      <formula1>C2+C114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2D57-650D-49C2-9CA5-958163958F6E}">
  <dimension ref="A1:N778"/>
  <sheetViews>
    <sheetView rightToLeft="1" topLeftCell="A112" workbookViewId="0">
      <selection activeCell="D142" sqref="D142"/>
    </sheetView>
  </sheetViews>
  <sheetFormatPr defaultColWidth="9.140625" defaultRowHeight="15" outlineLevelRow="3"/>
  <cols>
    <col min="1" max="1" width="7" bestFit="1" customWidth="1"/>
    <col min="2" max="2" width="42.28515625" customWidth="1"/>
    <col min="3" max="3" width="22.42578125" customWidth="1"/>
    <col min="4" max="5" width="13.85546875" bestFit="1" customWidth="1"/>
    <col min="7" max="7" width="15.5703125" bestFit="1" customWidth="1"/>
    <col min="8" max="8" width="20" customWidth="1"/>
    <col min="9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4" t="s">
        <v>853</v>
      </c>
      <c r="E1" s="164" t="s">
        <v>852</v>
      </c>
      <c r="G1" s="43" t="s">
        <v>31</v>
      </c>
      <c r="H1" s="44">
        <f>C2+C114</f>
        <v>1424022.6259999999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1400000</v>
      </c>
      <c r="D2" s="26">
        <f>D3+D67</f>
        <v>1400000</v>
      </c>
      <c r="E2" s="26">
        <f>E3+E67</f>
        <v>1400000</v>
      </c>
      <c r="G2" s="39" t="s">
        <v>60</v>
      </c>
      <c r="H2" s="41">
        <f>C2</f>
        <v>1400000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710000</v>
      </c>
      <c r="D3" s="23">
        <f>D4+D11+D38+D61</f>
        <v>710000</v>
      </c>
      <c r="E3" s="23">
        <f>E4+E11+E38+E61</f>
        <v>710000</v>
      </c>
      <c r="G3" s="39" t="s">
        <v>57</v>
      </c>
      <c r="H3" s="41">
        <f t="shared" ref="H3:H66" si="0">C3</f>
        <v>710000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245000</v>
      </c>
      <c r="D4" s="21">
        <f>SUM(D5:D10)</f>
        <v>245000</v>
      </c>
      <c r="E4" s="21">
        <f>SUM(E5:E10)</f>
        <v>245000</v>
      </c>
      <c r="F4" s="17"/>
      <c r="G4" s="39" t="s">
        <v>53</v>
      </c>
      <c r="H4" s="41">
        <f t="shared" si="0"/>
        <v>245000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140000</v>
      </c>
      <c r="D7" s="2">
        <f t="shared" si="1"/>
        <v>140000</v>
      </c>
      <c r="E7" s="2">
        <f t="shared" si="1"/>
        <v>140000</v>
      </c>
      <c r="F7" s="17"/>
      <c r="G7" s="17"/>
      <c r="H7" s="41">
        <f t="shared" si="0"/>
        <v>140000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39000</v>
      </c>
      <c r="D8" s="2">
        <f t="shared" si="1"/>
        <v>39000</v>
      </c>
      <c r="E8" s="2">
        <f t="shared" si="1"/>
        <v>39000</v>
      </c>
      <c r="F8" s="17"/>
      <c r="G8" s="17"/>
      <c r="H8" s="41">
        <f t="shared" si="0"/>
        <v>39000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325000</v>
      </c>
      <c r="D11" s="21">
        <f>SUM(D12:D37)</f>
        <v>325000</v>
      </c>
      <c r="E11" s="21">
        <f>SUM(E12:E37)</f>
        <v>325000</v>
      </c>
      <c r="F11" s="17"/>
      <c r="G11" s="39" t="s">
        <v>54</v>
      </c>
      <c r="H11" s="41">
        <f t="shared" si="0"/>
        <v>325000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256000</v>
      </c>
      <c r="D12" s="2">
        <f>C12</f>
        <v>256000</v>
      </c>
      <c r="E12" s="2">
        <f>D12</f>
        <v>256000</v>
      </c>
      <c r="H12" s="41">
        <f t="shared" si="0"/>
        <v>256000</v>
      </c>
    </row>
    <row r="13" spans="1:14" outlineLevel="1">
      <c r="A13" s="3">
        <v>2102</v>
      </c>
      <c r="B13" s="1" t="s">
        <v>126</v>
      </c>
      <c r="C13" s="2">
        <v>42000</v>
      </c>
      <c r="D13" s="2">
        <f t="shared" ref="D13:E28" si="2">C13</f>
        <v>42000</v>
      </c>
      <c r="E13" s="2">
        <f t="shared" si="2"/>
        <v>42000</v>
      </c>
      <c r="H13" s="41">
        <f t="shared" si="0"/>
        <v>42000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7000</v>
      </c>
      <c r="D26" s="2">
        <f t="shared" si="2"/>
        <v>7000</v>
      </c>
      <c r="E26" s="2">
        <f t="shared" si="2"/>
        <v>7000</v>
      </c>
      <c r="H26" s="41">
        <f t="shared" si="0"/>
        <v>7000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9000</v>
      </c>
      <c r="D34" s="2">
        <f t="shared" si="3"/>
        <v>9000</v>
      </c>
      <c r="E34" s="2">
        <f t="shared" si="3"/>
        <v>9000</v>
      </c>
      <c r="H34" s="41">
        <f t="shared" si="0"/>
        <v>9000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>
        <v>8000</v>
      </c>
      <c r="D37" s="2">
        <f t="shared" si="3"/>
        <v>8000</v>
      </c>
      <c r="E37" s="2">
        <f t="shared" si="3"/>
        <v>8000</v>
      </c>
      <c r="H37" s="41">
        <f t="shared" si="0"/>
        <v>8000</v>
      </c>
    </row>
    <row r="38" spans="1:10">
      <c r="A38" s="183" t="s">
        <v>145</v>
      </c>
      <c r="B38" s="184"/>
      <c r="C38" s="21">
        <f>SUM(C39:C60)</f>
        <v>140000</v>
      </c>
      <c r="D38" s="21">
        <f>SUM(D39:D60)</f>
        <v>140000</v>
      </c>
      <c r="E38" s="21">
        <f>SUM(E39:E60)</f>
        <v>140000</v>
      </c>
      <c r="G38" s="39" t="s">
        <v>55</v>
      </c>
      <c r="H38" s="41">
        <f t="shared" si="0"/>
        <v>140000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26000</v>
      </c>
      <c r="D48" s="2">
        <f t="shared" si="4"/>
        <v>26000</v>
      </c>
      <c r="E48" s="2">
        <f t="shared" si="4"/>
        <v>26000</v>
      </c>
      <c r="H48" s="41">
        <f t="shared" si="0"/>
        <v>26000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>
        <v>12000</v>
      </c>
      <c r="D53" s="2">
        <f t="shared" si="4"/>
        <v>12000</v>
      </c>
      <c r="E53" s="2">
        <f t="shared" si="4"/>
        <v>12000</v>
      </c>
      <c r="H53" s="41">
        <f t="shared" si="0"/>
        <v>12000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 outlineLevel="1">
      <c r="A56" s="20">
        <v>3303</v>
      </c>
      <c r="B56" s="20" t="s">
        <v>154</v>
      </c>
      <c r="C56" s="2">
        <v>23000</v>
      </c>
      <c r="D56" s="2">
        <f t="shared" ref="D56:E60" si="5">C56</f>
        <v>23000</v>
      </c>
      <c r="E56" s="2">
        <f t="shared" si="5"/>
        <v>23000</v>
      </c>
      <c r="H56" s="41">
        <f t="shared" si="0"/>
        <v>23000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690000</v>
      </c>
      <c r="D67" s="25">
        <f>D97+D68</f>
        <v>690000</v>
      </c>
      <c r="E67" s="25">
        <f>E97+E68</f>
        <v>690000</v>
      </c>
      <c r="G67" s="39" t="s">
        <v>59</v>
      </c>
      <c r="H67" s="41">
        <f t="shared" ref="H67:H130" si="7">C67</f>
        <v>690000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160000</v>
      </c>
      <c r="D68" s="21">
        <f>SUM(D69:D96)</f>
        <v>160000</v>
      </c>
      <c r="E68" s="21">
        <f>SUM(E69:E96)</f>
        <v>160000</v>
      </c>
      <c r="G68" s="39" t="s">
        <v>56</v>
      </c>
      <c r="H68" s="41">
        <f t="shared" si="7"/>
        <v>160000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25000</v>
      </c>
      <c r="D73" s="2">
        <f t="shared" si="8"/>
        <v>25000</v>
      </c>
      <c r="E73" s="2">
        <f t="shared" si="8"/>
        <v>25000</v>
      </c>
      <c r="H73" s="41">
        <f t="shared" si="7"/>
        <v>25000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5000</v>
      </c>
      <c r="D85" s="2">
        <f t="shared" si="8"/>
        <v>5000</v>
      </c>
      <c r="E85" s="2">
        <f t="shared" si="8"/>
        <v>5000</v>
      </c>
      <c r="H85" s="41">
        <f t="shared" si="7"/>
        <v>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13000</v>
      </c>
      <c r="D91" s="2">
        <f t="shared" si="9"/>
        <v>13000</v>
      </c>
      <c r="E91" s="2">
        <f t="shared" si="9"/>
        <v>13000</v>
      </c>
      <c r="H91" s="41">
        <f t="shared" si="7"/>
        <v>13000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7000</v>
      </c>
      <c r="D95" s="2">
        <f t="shared" si="9"/>
        <v>7000</v>
      </c>
      <c r="E95" s="2">
        <f t="shared" si="9"/>
        <v>7000</v>
      </c>
      <c r="H95" s="41">
        <f t="shared" si="7"/>
        <v>7000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530000</v>
      </c>
      <c r="D97" s="21">
        <f>SUM(D98:D113)</f>
        <v>530000</v>
      </c>
      <c r="E97" s="21">
        <f>SUM(E98:E113)</f>
        <v>530000</v>
      </c>
      <c r="G97" s="39" t="s">
        <v>58</v>
      </c>
      <c r="H97" s="41">
        <f t="shared" si="7"/>
        <v>530000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450000</v>
      </c>
      <c r="D98" s="2">
        <f>C98</f>
        <v>450000</v>
      </c>
      <c r="E98" s="2">
        <f>D98</f>
        <v>450000</v>
      </c>
      <c r="H98" s="41">
        <f t="shared" si="7"/>
        <v>450000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6000</v>
      </c>
      <c r="D107" s="2">
        <f t="shared" si="10"/>
        <v>6000</v>
      </c>
      <c r="E107" s="2">
        <f t="shared" si="10"/>
        <v>6000</v>
      </c>
      <c r="H107" s="41">
        <f t="shared" si="7"/>
        <v>6000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>
        <v>8000</v>
      </c>
      <c r="D110" s="2">
        <f t="shared" si="10"/>
        <v>8000</v>
      </c>
      <c r="E110" s="2">
        <f t="shared" si="10"/>
        <v>8000</v>
      </c>
      <c r="H110" s="41">
        <f t="shared" si="7"/>
        <v>8000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41000</v>
      </c>
      <c r="D113" s="2">
        <f t="shared" si="10"/>
        <v>41000</v>
      </c>
      <c r="E113" s="2">
        <f t="shared" si="10"/>
        <v>41000</v>
      </c>
      <c r="H113" s="41">
        <f t="shared" si="7"/>
        <v>41000</v>
      </c>
    </row>
    <row r="114" spans="1:10">
      <c r="A114" s="188" t="s">
        <v>62</v>
      </c>
      <c r="B114" s="189"/>
      <c r="C114" s="26">
        <f>C115+C152+C177</f>
        <v>24022.626</v>
      </c>
      <c r="D114" s="26">
        <f>D115+D152+D177</f>
        <v>24022.626</v>
      </c>
      <c r="E114" s="26">
        <f>E115+E152+E177</f>
        <v>24022.626</v>
      </c>
      <c r="G114" s="39" t="s">
        <v>62</v>
      </c>
      <c r="H114" s="41">
        <f t="shared" si="7"/>
        <v>24022.626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24022.626</v>
      </c>
      <c r="D115" s="23">
        <f>D116+D135</f>
        <v>24022.626</v>
      </c>
      <c r="E115" s="23">
        <f>E116+E135</f>
        <v>24022.626</v>
      </c>
      <c r="G115" s="39" t="s">
        <v>61</v>
      </c>
      <c r="H115" s="41">
        <f t="shared" si="7"/>
        <v>24022.626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24022.626</v>
      </c>
      <c r="D135" s="21">
        <f>D136+D140+D143+D146+D149</f>
        <v>24022.626</v>
      </c>
      <c r="E135" s="21">
        <f>E136+E140+E143+E146+E149</f>
        <v>24022.626</v>
      </c>
      <c r="G135" s="39" t="s">
        <v>584</v>
      </c>
      <c r="H135" s="41">
        <f t="shared" si="11"/>
        <v>24022.626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24022.626</v>
      </c>
      <c r="D136" s="2">
        <f>D137+D138+D139</f>
        <v>24022.626</v>
      </c>
      <c r="E136" s="2">
        <f>E137+E138+E139</f>
        <v>24022.626</v>
      </c>
      <c r="H136" s="41">
        <f t="shared" si="11"/>
        <v>24022.626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24022.626</v>
      </c>
      <c r="D139" s="128">
        <f t="shared" si="12"/>
        <v>24022.626</v>
      </c>
      <c r="E139" s="128">
        <f t="shared" si="12"/>
        <v>24022.626</v>
      </c>
      <c r="H139" s="41">
        <f t="shared" si="11"/>
        <v>24022.626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2" t="s">
        <v>67</v>
      </c>
      <c r="B256" s="182"/>
      <c r="C256" s="182"/>
      <c r="D256" s="164" t="s">
        <v>853</v>
      </c>
      <c r="E256" s="164" t="s">
        <v>852</v>
      </c>
      <c r="G256" s="47" t="s">
        <v>589</v>
      </c>
      <c r="H256" s="48">
        <f>C257+C559</f>
        <v>1424022.6259999999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1400000</v>
      </c>
      <c r="D257" s="37">
        <f>D258+D550</f>
        <v>1399700</v>
      </c>
      <c r="E257" s="37">
        <f>E258+E550</f>
        <v>1399700</v>
      </c>
      <c r="G257" s="39" t="s">
        <v>60</v>
      </c>
      <c r="H257" s="41">
        <f>C257</f>
        <v>1400000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1376500</v>
      </c>
      <c r="D258" s="36">
        <f>D259+D339+D483+D547</f>
        <v>1376200</v>
      </c>
      <c r="E258" s="36">
        <f>E259+E339+E483+E547</f>
        <v>1376200</v>
      </c>
      <c r="G258" s="39" t="s">
        <v>57</v>
      </c>
      <c r="H258" s="41">
        <f t="shared" ref="H258:H321" si="21">C258</f>
        <v>1376500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1017627</v>
      </c>
      <c r="D259" s="33">
        <f>D260+D263+D314</f>
        <v>1017627</v>
      </c>
      <c r="E259" s="33">
        <f>E260+E263+E314</f>
        <v>1017627</v>
      </c>
      <c r="G259" s="39" t="s">
        <v>590</v>
      </c>
      <c r="H259" s="41">
        <f t="shared" si="21"/>
        <v>1017627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2" t="s">
        <v>269</v>
      </c>
      <c r="B263" s="173"/>
      <c r="C263" s="32">
        <f>C264+C265+C289+C296+C298+C302+C305+C308+C313</f>
        <v>1016667</v>
      </c>
      <c r="D263" s="32">
        <f>D264+D265+D289+D296+D298+D302+D305+D308+D313</f>
        <v>1016667</v>
      </c>
      <c r="E263" s="32">
        <f>E264+E265+E289+E296+E298+E302+E305+E308+E313</f>
        <v>1016667</v>
      </c>
      <c r="H263" s="41">
        <f t="shared" si="21"/>
        <v>1016667</v>
      </c>
    </row>
    <row r="264" spans="1:10" outlineLevel="2">
      <c r="A264" s="6">
        <v>1101</v>
      </c>
      <c r="B264" s="4" t="s">
        <v>34</v>
      </c>
      <c r="C264" s="5">
        <v>309000</v>
      </c>
      <c r="D264" s="5">
        <f>C264</f>
        <v>309000</v>
      </c>
      <c r="E264" s="5">
        <f>D264</f>
        <v>309000</v>
      </c>
      <c r="H264" s="41">
        <f t="shared" si="21"/>
        <v>309000</v>
      </c>
    </row>
    <row r="265" spans="1:10" outlineLevel="2">
      <c r="A265" s="6">
        <v>1101</v>
      </c>
      <c r="B265" s="4" t="s">
        <v>35</v>
      </c>
      <c r="C265" s="5">
        <f>SUM(C266:C288)</f>
        <v>517860</v>
      </c>
      <c r="D265" s="5">
        <f>SUM(D266:D288)</f>
        <v>517860</v>
      </c>
      <c r="E265" s="5">
        <f>SUM(E266:E288)</f>
        <v>517860</v>
      </c>
      <c r="H265" s="41">
        <f t="shared" si="21"/>
        <v>517860</v>
      </c>
    </row>
    <row r="266" spans="1:10" outlineLevel="3">
      <c r="A266" s="29"/>
      <c r="B266" s="28" t="s">
        <v>218</v>
      </c>
      <c r="C266" s="30">
        <v>18258</v>
      </c>
      <c r="D266" s="30">
        <f>C266</f>
        <v>18258</v>
      </c>
      <c r="E266" s="30">
        <f>D266</f>
        <v>18258</v>
      </c>
      <c r="H266" s="41">
        <f t="shared" si="21"/>
        <v>18258</v>
      </c>
    </row>
    <row r="267" spans="1:10" outlineLevel="3">
      <c r="A267" s="29"/>
      <c r="B267" s="28" t="s">
        <v>219</v>
      </c>
      <c r="C267" s="30">
        <v>181278</v>
      </c>
      <c r="D267" s="30">
        <f t="shared" ref="D267:E282" si="22">C267</f>
        <v>181278</v>
      </c>
      <c r="E267" s="30">
        <f t="shared" si="22"/>
        <v>181278</v>
      </c>
      <c r="H267" s="41">
        <f t="shared" si="21"/>
        <v>181278</v>
      </c>
    </row>
    <row r="268" spans="1:10" outlineLevel="3">
      <c r="A268" s="29"/>
      <c r="B268" s="28" t="s">
        <v>220</v>
      </c>
      <c r="C268" s="30">
        <v>128820</v>
      </c>
      <c r="D268" s="30">
        <f t="shared" si="22"/>
        <v>128820</v>
      </c>
      <c r="E268" s="30">
        <f t="shared" si="22"/>
        <v>128820</v>
      </c>
      <c r="H268" s="41">
        <f t="shared" si="21"/>
        <v>128820</v>
      </c>
    </row>
    <row r="269" spans="1:10" outlineLevel="3">
      <c r="A269" s="29"/>
      <c r="B269" s="28" t="s">
        <v>221</v>
      </c>
      <c r="C269" s="30">
        <v>1020</v>
      </c>
      <c r="D269" s="30">
        <f t="shared" si="22"/>
        <v>1020</v>
      </c>
      <c r="E269" s="30">
        <f t="shared" si="22"/>
        <v>1020</v>
      </c>
      <c r="H269" s="41">
        <f t="shared" si="21"/>
        <v>1020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13620</v>
      </c>
      <c r="D271" s="30">
        <f t="shared" si="22"/>
        <v>13620</v>
      </c>
      <c r="E271" s="30">
        <f t="shared" si="22"/>
        <v>13620</v>
      </c>
      <c r="H271" s="41">
        <f t="shared" si="21"/>
        <v>13620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6384</v>
      </c>
      <c r="D276" s="30">
        <f t="shared" si="22"/>
        <v>6384</v>
      </c>
      <c r="E276" s="30">
        <f t="shared" si="22"/>
        <v>6384</v>
      </c>
      <c r="H276" s="41">
        <f t="shared" si="21"/>
        <v>6384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>
        <v>780</v>
      </c>
      <c r="D278" s="30">
        <f t="shared" si="22"/>
        <v>780</v>
      </c>
      <c r="E278" s="30">
        <f t="shared" si="22"/>
        <v>780</v>
      </c>
      <c r="H278" s="41">
        <f t="shared" si="21"/>
        <v>780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6126</v>
      </c>
      <c r="D280" s="30">
        <f t="shared" si="22"/>
        <v>6126</v>
      </c>
      <c r="E280" s="30">
        <f t="shared" si="22"/>
        <v>6126</v>
      </c>
      <c r="H280" s="41">
        <f t="shared" si="21"/>
        <v>6126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148614</v>
      </c>
      <c r="D286" s="30">
        <f t="shared" si="23"/>
        <v>148614</v>
      </c>
      <c r="E286" s="30">
        <f t="shared" si="23"/>
        <v>148614</v>
      </c>
      <c r="H286" s="41">
        <f t="shared" si="21"/>
        <v>148614</v>
      </c>
    </row>
    <row r="287" spans="1:8" outlineLevel="3">
      <c r="A287" s="29"/>
      <c r="B287" s="28" t="s">
        <v>239</v>
      </c>
      <c r="C287" s="30">
        <v>12960</v>
      </c>
      <c r="D287" s="30">
        <f t="shared" si="23"/>
        <v>12960</v>
      </c>
      <c r="E287" s="30">
        <f t="shared" si="23"/>
        <v>12960</v>
      </c>
      <c r="H287" s="41">
        <f t="shared" si="21"/>
        <v>12960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4080</v>
      </c>
      <c r="D289" s="5">
        <f>SUM(D290:D295)</f>
        <v>4080</v>
      </c>
      <c r="E289" s="5">
        <f>SUM(E290:E295)</f>
        <v>4080</v>
      </c>
      <c r="H289" s="41">
        <f t="shared" si="21"/>
        <v>4080</v>
      </c>
    </row>
    <row r="290" spans="1:8" outlineLevel="3">
      <c r="A290" s="29"/>
      <c r="B290" s="28" t="s">
        <v>241</v>
      </c>
      <c r="C290" s="30">
        <v>3000</v>
      </c>
      <c r="D290" s="30">
        <f>C290</f>
        <v>3000</v>
      </c>
      <c r="E290" s="30">
        <f>D290</f>
        <v>3000</v>
      </c>
      <c r="H290" s="41">
        <f t="shared" si="21"/>
        <v>3000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300</v>
      </c>
      <c r="D292" s="30">
        <f t="shared" si="24"/>
        <v>300</v>
      </c>
      <c r="E292" s="30">
        <f t="shared" si="24"/>
        <v>300</v>
      </c>
      <c r="H292" s="41">
        <f t="shared" si="21"/>
        <v>300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780</v>
      </c>
      <c r="D295" s="30">
        <f t="shared" si="24"/>
        <v>780</v>
      </c>
      <c r="E295" s="30">
        <f t="shared" si="24"/>
        <v>780</v>
      </c>
      <c r="H295" s="41">
        <f t="shared" si="21"/>
        <v>780</v>
      </c>
    </row>
    <row r="296" spans="1:8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>
        <v>600</v>
      </c>
      <c r="D297" s="30">
        <f>C297</f>
        <v>600</v>
      </c>
      <c r="E297" s="30">
        <f>D297</f>
        <v>600</v>
      </c>
      <c r="H297" s="41">
        <f t="shared" si="21"/>
        <v>600</v>
      </c>
    </row>
    <row r="298" spans="1:8" outlineLevel="2">
      <c r="A298" s="6">
        <v>1101</v>
      </c>
      <c r="B298" s="4" t="s">
        <v>37</v>
      </c>
      <c r="C298" s="5">
        <f>SUM(C299:C301)</f>
        <v>20680</v>
      </c>
      <c r="D298" s="5">
        <f>SUM(D299:D301)</f>
        <v>20680</v>
      </c>
      <c r="E298" s="5">
        <f>SUM(E299:E301)</f>
        <v>20680</v>
      </c>
      <c r="H298" s="41">
        <f t="shared" si="21"/>
        <v>20680</v>
      </c>
    </row>
    <row r="299" spans="1:8" outlineLevel="3">
      <c r="A299" s="29"/>
      <c r="B299" s="28" t="s">
        <v>248</v>
      </c>
      <c r="C299" s="30">
        <v>8280</v>
      </c>
      <c r="D299" s="30">
        <f>C299</f>
        <v>8280</v>
      </c>
      <c r="E299" s="30">
        <f>D299</f>
        <v>8280</v>
      </c>
      <c r="H299" s="41">
        <f t="shared" si="21"/>
        <v>8280</v>
      </c>
    </row>
    <row r="300" spans="1:8" outlineLevel="3">
      <c r="A300" s="29"/>
      <c r="B300" s="28" t="s">
        <v>249</v>
      </c>
      <c r="C300" s="30">
        <v>12400</v>
      </c>
      <c r="D300" s="30">
        <f t="shared" ref="D300:E301" si="25">C300</f>
        <v>12400</v>
      </c>
      <c r="E300" s="30">
        <f t="shared" si="25"/>
        <v>12400</v>
      </c>
      <c r="H300" s="41">
        <f t="shared" si="21"/>
        <v>12400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4107</v>
      </c>
      <c r="D302" s="5">
        <f>SUM(D303:D304)</f>
        <v>4107</v>
      </c>
      <c r="E302" s="5">
        <f>SUM(E303:E304)</f>
        <v>4107</v>
      </c>
      <c r="H302" s="41">
        <f t="shared" si="21"/>
        <v>4107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4107</v>
      </c>
      <c r="D304" s="30">
        <f>C304</f>
        <v>4107</v>
      </c>
      <c r="E304" s="30">
        <f>D304</f>
        <v>4107</v>
      </c>
      <c r="H304" s="41">
        <f t="shared" si="21"/>
        <v>4107</v>
      </c>
    </row>
    <row r="305" spans="1:8" outlineLevel="2">
      <c r="A305" s="6">
        <v>1101</v>
      </c>
      <c r="B305" s="4" t="s">
        <v>38</v>
      </c>
      <c r="C305" s="5">
        <f>SUM(C306:C307)</f>
        <v>11200</v>
      </c>
      <c r="D305" s="5">
        <f>SUM(D306:D307)</f>
        <v>11200</v>
      </c>
      <c r="E305" s="5">
        <f>SUM(E306:E307)</f>
        <v>11200</v>
      </c>
      <c r="H305" s="41">
        <f t="shared" si="21"/>
        <v>11200</v>
      </c>
    </row>
    <row r="306" spans="1:8" outlineLevel="3">
      <c r="A306" s="29"/>
      <c r="B306" s="28" t="s">
        <v>254</v>
      </c>
      <c r="C306" s="30">
        <v>8500</v>
      </c>
      <c r="D306" s="30">
        <f>C306</f>
        <v>8500</v>
      </c>
      <c r="E306" s="30">
        <f>D306</f>
        <v>8500</v>
      </c>
      <c r="H306" s="41">
        <f t="shared" si="21"/>
        <v>8500</v>
      </c>
    </row>
    <row r="307" spans="1:8" outlineLevel="3">
      <c r="A307" s="29"/>
      <c r="B307" s="28" t="s">
        <v>255</v>
      </c>
      <c r="C307" s="30">
        <v>2700</v>
      </c>
      <c r="D307" s="30">
        <f>C307</f>
        <v>2700</v>
      </c>
      <c r="E307" s="30">
        <f>D307</f>
        <v>2700</v>
      </c>
      <c r="H307" s="41">
        <f t="shared" si="21"/>
        <v>2700</v>
      </c>
    </row>
    <row r="308" spans="1:8" outlineLevel="2">
      <c r="A308" s="6">
        <v>1101</v>
      </c>
      <c r="B308" s="4" t="s">
        <v>39</v>
      </c>
      <c r="C308" s="5">
        <f>SUM(C309:C312)</f>
        <v>149140</v>
      </c>
      <c r="D308" s="5">
        <f>SUM(D309:D312)</f>
        <v>149140</v>
      </c>
      <c r="E308" s="5">
        <f>SUM(E309:E312)</f>
        <v>149140</v>
      </c>
      <c r="H308" s="41">
        <f t="shared" si="21"/>
        <v>149140</v>
      </c>
    </row>
    <row r="309" spans="1:8" outlineLevel="3">
      <c r="A309" s="29"/>
      <c r="B309" s="28" t="s">
        <v>256</v>
      </c>
      <c r="C309" s="30">
        <v>106528</v>
      </c>
      <c r="D309" s="30">
        <f>C309</f>
        <v>106528</v>
      </c>
      <c r="E309" s="30">
        <f>D309</f>
        <v>106528</v>
      </c>
      <c r="H309" s="41">
        <f t="shared" si="21"/>
        <v>106528</v>
      </c>
    </row>
    <row r="310" spans="1:8" outlineLevel="3">
      <c r="A310" s="29"/>
      <c r="B310" s="28" t="s">
        <v>257</v>
      </c>
      <c r="C310" s="30">
        <v>34089</v>
      </c>
      <c r="D310" s="30">
        <f t="shared" ref="D310:E312" si="26">C310</f>
        <v>34089</v>
      </c>
      <c r="E310" s="30">
        <f t="shared" si="26"/>
        <v>34089</v>
      </c>
      <c r="H310" s="41">
        <f t="shared" si="21"/>
        <v>34089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8523</v>
      </c>
      <c r="D312" s="30">
        <f t="shared" si="26"/>
        <v>8523</v>
      </c>
      <c r="E312" s="30">
        <f t="shared" si="26"/>
        <v>8523</v>
      </c>
      <c r="H312" s="41">
        <f t="shared" si="21"/>
        <v>8523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330000</v>
      </c>
      <c r="D339" s="33">
        <f>D340+D444+D482</f>
        <v>329700</v>
      </c>
      <c r="E339" s="33">
        <f>E340+E444+E482</f>
        <v>329700</v>
      </c>
      <c r="G339" s="39" t="s">
        <v>591</v>
      </c>
      <c r="H339" s="41">
        <f t="shared" si="28"/>
        <v>330000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300000</v>
      </c>
      <c r="D340" s="32">
        <f>D341+D342+D343+D344+D347+D348+D353+D356+D357+D362+D367+BH290668+D371+D372+D373+D376+D377+D378+D382+D388+D391+D392+D395+D398+D399+D404+D407+D408+D409+D412+D415+D416+D419+D420+D421+D422+D429+D443</f>
        <v>299700</v>
      </c>
      <c r="E340" s="32">
        <f>E341+E342+E343+E344+E347+E348+E353+E356+E357+E362+E367+BI290668+E371+E372+E373+E376+E377+E378+E382+E388+E391+E392+E395+E398+E399+E404+E407+E408+E409+E412+E415+E416+E419+E420+E421+E422+E429+E443</f>
        <v>299700</v>
      </c>
      <c r="H340" s="41">
        <f t="shared" si="28"/>
        <v>300000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  <c r="H348" s="41">
        <f t="shared" si="28"/>
        <v>38000</v>
      </c>
    </row>
    <row r="349" spans="1:10" outlineLevel="3">
      <c r="A349" s="29"/>
      <c r="B349" s="28" t="s">
        <v>278</v>
      </c>
      <c r="C349" s="30">
        <v>35500</v>
      </c>
      <c r="D349" s="30">
        <f>C349</f>
        <v>35500</v>
      </c>
      <c r="E349" s="30">
        <f>D349</f>
        <v>35500</v>
      </c>
      <c r="H349" s="41">
        <f t="shared" si="28"/>
        <v>35500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2500</v>
      </c>
      <c r="D351" s="30">
        <f t="shared" si="33"/>
        <v>2500</v>
      </c>
      <c r="E351" s="30">
        <f t="shared" si="33"/>
        <v>2500</v>
      </c>
      <c r="H351" s="41">
        <f t="shared" si="28"/>
        <v>2500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  <c r="H357" s="41">
        <f t="shared" si="28"/>
        <v>8000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45000</v>
      </c>
      <c r="D362" s="5">
        <f>SUM(D363:D366)</f>
        <v>45000</v>
      </c>
      <c r="E362" s="5">
        <f>SUM(E363:E366)</f>
        <v>45000</v>
      </c>
      <c r="H362" s="41">
        <f t="shared" si="28"/>
        <v>45000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1">
        <f t="shared" si="28"/>
        <v>300</v>
      </c>
    </row>
    <row r="377" spans="1:8" outlineLevel="2" collapsed="1">
      <c r="A377" s="6">
        <v>2201</v>
      </c>
      <c r="B377" s="4" t="s">
        <v>302</v>
      </c>
      <c r="C377" s="5">
        <v>900</v>
      </c>
      <c r="D377" s="5">
        <f t="shared" si="38"/>
        <v>900</v>
      </c>
      <c r="E377" s="5">
        <f t="shared" si="38"/>
        <v>900</v>
      </c>
      <c r="H377" s="41">
        <f t="shared" si="28"/>
        <v>900</v>
      </c>
    </row>
    <row r="378" spans="1:8" outlineLevel="2">
      <c r="A378" s="6">
        <v>2201</v>
      </c>
      <c r="B378" s="4" t="s">
        <v>303</v>
      </c>
      <c r="C378" s="5">
        <f>SUM(C379:C381)</f>
        <v>4700</v>
      </c>
      <c r="D378" s="5">
        <f>SUM(D379:D381)</f>
        <v>4700</v>
      </c>
      <c r="E378" s="5">
        <f>SUM(E379:E381)</f>
        <v>4700</v>
      </c>
      <c r="H378" s="41">
        <f t="shared" si="28"/>
        <v>4700</v>
      </c>
    </row>
    <row r="379" spans="1:8" outlineLevel="3">
      <c r="A379" s="29"/>
      <c r="B379" s="28" t="s">
        <v>46</v>
      </c>
      <c r="C379" s="30">
        <v>4200</v>
      </c>
      <c r="D379" s="30">
        <f>C379</f>
        <v>4200</v>
      </c>
      <c r="E379" s="30">
        <f>D379</f>
        <v>4200</v>
      </c>
      <c r="H379" s="41">
        <f t="shared" si="28"/>
        <v>4200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321</v>
      </c>
      <c r="D383" s="30">
        <f>C383</f>
        <v>321</v>
      </c>
      <c r="E383" s="30">
        <f>D383</f>
        <v>321</v>
      </c>
      <c r="H383" s="41">
        <f t="shared" si="28"/>
        <v>321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1679</v>
      </c>
      <c r="D386" s="30">
        <f t="shared" si="40"/>
        <v>1679</v>
      </c>
      <c r="E386" s="30">
        <f t="shared" si="40"/>
        <v>1679</v>
      </c>
      <c r="H386" s="41">
        <f t="shared" ref="H386:H449" si="41">C386</f>
        <v>1679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v>300</v>
      </c>
      <c r="D416" s="5">
        <f>SUM(D417:D418)</f>
        <v>0</v>
      </c>
      <c r="E416" s="5">
        <f>SUM(E417:E418)</f>
        <v>0</v>
      </c>
      <c r="H416" s="41">
        <f t="shared" si="41"/>
        <v>300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77700</v>
      </c>
      <c r="D429" s="5">
        <f>SUM(D430:D442)</f>
        <v>77700</v>
      </c>
      <c r="E429" s="5">
        <f>SUM(E430:E442)</f>
        <v>77700</v>
      </c>
      <c r="H429" s="41">
        <f t="shared" si="41"/>
        <v>77700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outlineLevel="3">
      <c r="A432" s="29"/>
      <c r="B432" s="28" t="s">
        <v>345</v>
      </c>
      <c r="C432" s="30">
        <v>14000</v>
      </c>
      <c r="D432" s="30">
        <f t="shared" si="49"/>
        <v>14000</v>
      </c>
      <c r="E432" s="30">
        <f t="shared" si="49"/>
        <v>14000</v>
      </c>
      <c r="H432" s="41">
        <f t="shared" si="41"/>
        <v>14000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>
        <v>500</v>
      </c>
      <c r="D434" s="30">
        <f t="shared" si="49"/>
        <v>500</v>
      </c>
      <c r="E434" s="30">
        <f t="shared" si="49"/>
        <v>500</v>
      </c>
      <c r="H434" s="41">
        <f t="shared" si="41"/>
        <v>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6200</v>
      </c>
      <c r="D442" s="30">
        <f t="shared" si="49"/>
        <v>6200</v>
      </c>
      <c r="E442" s="30">
        <f t="shared" si="49"/>
        <v>6200</v>
      </c>
      <c r="H442" s="41">
        <f t="shared" si="41"/>
        <v>6200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30000</v>
      </c>
      <c r="D444" s="32">
        <f>D445+D454+D455+D459+D462+D463+D468+D474+D477+D480+D481+D450</f>
        <v>30000</v>
      </c>
      <c r="E444" s="32">
        <f>E445+E454+E455+E459+E462+E463+E468+E474+E477+E480+E481+E450</f>
        <v>30000</v>
      </c>
      <c r="H444" s="41">
        <f t="shared" si="41"/>
        <v>30000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25000</v>
      </c>
      <c r="D445" s="5">
        <f>SUM(D446:D449)</f>
        <v>25000</v>
      </c>
      <c r="E445" s="5">
        <f>SUM(E446:E449)</f>
        <v>25000</v>
      </c>
      <c r="H445" s="41">
        <f t="shared" si="41"/>
        <v>25000</v>
      </c>
    </row>
    <row r="446" spans="1:8" ht="15" customHeight="1" outlineLevel="3">
      <c r="A446" s="28"/>
      <c r="B446" s="28" t="s">
        <v>359</v>
      </c>
      <c r="C446" s="30">
        <v>7000</v>
      </c>
      <c r="D446" s="30">
        <f>C446</f>
        <v>7000</v>
      </c>
      <c r="E446" s="30">
        <f>D446</f>
        <v>7000</v>
      </c>
      <c r="H446" s="41">
        <f t="shared" si="41"/>
        <v>7000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17500</v>
      </c>
      <c r="D449" s="30">
        <f t="shared" si="50"/>
        <v>17500</v>
      </c>
      <c r="E449" s="30">
        <f t="shared" si="50"/>
        <v>17500</v>
      </c>
      <c r="H449" s="41">
        <f t="shared" si="41"/>
        <v>17500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12000</v>
      </c>
      <c r="D483" s="35">
        <f>D484+D504+D509+D522+D528+D538</f>
        <v>12000</v>
      </c>
      <c r="E483" s="35">
        <f>E484+E504+E509+E522+E528+E538</f>
        <v>12000</v>
      </c>
      <c r="G483" s="39" t="s">
        <v>592</v>
      </c>
      <c r="H483" s="41">
        <f t="shared" si="51"/>
        <v>12000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12000</v>
      </c>
      <c r="D484" s="32">
        <f>D485+D486+D490+D491+D494+D497+D500+D501+D502+D503</f>
        <v>12000</v>
      </c>
      <c r="E484" s="32">
        <f>E485+E486+E490+E491+E494+E497+E500+E501+E502+E503</f>
        <v>12000</v>
      </c>
      <c r="H484" s="41">
        <f t="shared" si="51"/>
        <v>12000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10500</v>
      </c>
      <c r="D500" s="5">
        <f t="shared" si="59"/>
        <v>10500</v>
      </c>
      <c r="E500" s="5">
        <f t="shared" si="59"/>
        <v>10500</v>
      </c>
      <c r="H500" s="41">
        <f t="shared" si="51"/>
        <v>10500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16873</v>
      </c>
      <c r="D547" s="35">
        <f>D548+D549</f>
        <v>16873</v>
      </c>
      <c r="E547" s="35">
        <f>E548+E549</f>
        <v>16873</v>
      </c>
      <c r="G547" s="39" t="s">
        <v>593</v>
      </c>
      <c r="H547" s="41">
        <f t="shared" si="63"/>
        <v>16873</v>
      </c>
      <c r="I547" s="42"/>
      <c r="J547" s="40" t="b">
        <f>AND(H547=I547)</f>
        <v>0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16873</v>
      </c>
      <c r="D549" s="32">
        <f>C549</f>
        <v>16873</v>
      </c>
      <c r="E549" s="32">
        <f>D549</f>
        <v>16873</v>
      </c>
      <c r="H549" s="41">
        <f t="shared" si="63"/>
        <v>16873</v>
      </c>
    </row>
    <row r="550" spans="1:10">
      <c r="A550" s="170" t="s">
        <v>455</v>
      </c>
      <c r="B550" s="171"/>
      <c r="C550" s="36">
        <f>C551</f>
        <v>23500</v>
      </c>
      <c r="D550" s="36">
        <f>D551</f>
        <v>23500</v>
      </c>
      <c r="E550" s="36">
        <f>E551</f>
        <v>23500</v>
      </c>
      <c r="G550" s="39" t="s">
        <v>59</v>
      </c>
      <c r="H550" s="41">
        <f t="shared" si="63"/>
        <v>23500</v>
      </c>
      <c r="I550" s="42"/>
      <c r="J550" s="40" t="b">
        <f>AND(H550=I550)</f>
        <v>0</v>
      </c>
    </row>
    <row r="551" spans="1:10">
      <c r="A551" s="168" t="s">
        <v>456</v>
      </c>
      <c r="B551" s="169"/>
      <c r="C551" s="33">
        <f>C552+C556</f>
        <v>23500</v>
      </c>
      <c r="D551" s="33">
        <f>D552+D556</f>
        <v>23500</v>
      </c>
      <c r="E551" s="33">
        <f>E552+E556</f>
        <v>23500</v>
      </c>
      <c r="G551" s="39" t="s">
        <v>594</v>
      </c>
      <c r="H551" s="41">
        <f t="shared" si="63"/>
        <v>23500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23500</v>
      </c>
      <c r="D552" s="32">
        <f>SUM(D553:D555)</f>
        <v>23500</v>
      </c>
      <c r="E552" s="32">
        <f>SUM(E553:E555)</f>
        <v>23500</v>
      </c>
      <c r="H552" s="41">
        <f t="shared" si="63"/>
        <v>23500</v>
      </c>
    </row>
    <row r="553" spans="1:10" outlineLevel="2" collapsed="1">
      <c r="A553" s="6">
        <v>5500</v>
      </c>
      <c r="B553" s="4" t="s">
        <v>458</v>
      </c>
      <c r="C553" s="5">
        <v>23500</v>
      </c>
      <c r="D553" s="5">
        <f t="shared" ref="D553:E555" si="67">C553</f>
        <v>23500</v>
      </c>
      <c r="E553" s="5">
        <f t="shared" si="67"/>
        <v>23500</v>
      </c>
      <c r="H553" s="41">
        <f t="shared" si="63"/>
        <v>23500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24022.626</v>
      </c>
      <c r="D559" s="37">
        <f>D560+D716+D725</f>
        <v>24022.626</v>
      </c>
      <c r="E559" s="37">
        <f>E560+E716+E725</f>
        <v>24022.626</v>
      </c>
      <c r="G559" s="39" t="s">
        <v>62</v>
      </c>
      <c r="H559" s="41">
        <f t="shared" si="63"/>
        <v>24022.626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24022.626</v>
      </c>
      <c r="D560" s="36">
        <f>D561+D638+D642+D645</f>
        <v>24022.626</v>
      </c>
      <c r="E560" s="36">
        <f>E561+E638+E642+E645</f>
        <v>24022.626</v>
      </c>
      <c r="G560" s="39" t="s">
        <v>61</v>
      </c>
      <c r="H560" s="41">
        <f t="shared" si="63"/>
        <v>24022.626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24022.626</v>
      </c>
      <c r="D561" s="38">
        <f>D562+D567+D568+D569+D576+D577+D581+D584+D585+D586+D587+D592+D595+D599+D603+D610+D616+D628</f>
        <v>24022.626</v>
      </c>
      <c r="E561" s="38">
        <f>E562+E567+E568+E569+E576+E577+E581+E584+E585+E586+E587+E592+E595+E599+E603+E610+E616+E628</f>
        <v>24022.626</v>
      </c>
      <c r="G561" s="39" t="s">
        <v>595</v>
      </c>
      <c r="H561" s="41">
        <f t="shared" si="63"/>
        <v>24022.626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>
        <f t="shared" si="68"/>
        <v>20000</v>
      </c>
      <c r="E566" s="5">
        <f t="shared" si="68"/>
        <v>20000</v>
      </c>
      <c r="H566" s="41">
        <f t="shared" si="63"/>
        <v>20000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2" t="s">
        <v>485</v>
      </c>
      <c r="B581" s="173"/>
      <c r="C581" s="32">
        <f>SUM(C582:C583)</f>
        <v>4022.6260000000002</v>
      </c>
      <c r="D581" s="32">
        <f>SUM(D582:D583)</f>
        <v>4022.6260000000002</v>
      </c>
      <c r="E581" s="32">
        <f>SUM(E582:E583)</f>
        <v>4022.6260000000002</v>
      </c>
      <c r="H581" s="41">
        <f t="shared" si="71"/>
        <v>4022.6260000000002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4022.6260000000002</v>
      </c>
      <c r="D583" s="5">
        <f t="shared" si="72"/>
        <v>4022.6260000000002</v>
      </c>
      <c r="E583" s="5">
        <f t="shared" si="72"/>
        <v>4022.6260000000002</v>
      </c>
      <c r="H583" s="41">
        <f t="shared" si="71"/>
        <v>4022.6260000000002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8" t="s">
        <v>571</v>
      </c>
      <c r="B717" s="16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A06C7D3A-92E3-4756-A128-4FD3B5424E70}">
      <formula1>0</formula1>
    </dataValidation>
    <dataValidation type="custom" allowBlank="1" showInputMessage="1" showErrorMessage="1" sqref="J1:J4 J550:J551 J560:J561 J339 J547" xr:uid="{F8920A0A-897A-405D-B2CB-A455BC9158C2}">
      <formula1>C2+C114</formula1>
    </dataValidation>
    <dataValidation type="custom" allowBlank="1" showInputMessage="1" showErrorMessage="1" sqref="J559" xr:uid="{B1A74C21-D12B-4CAA-991E-1BED292F0E40}">
      <formula1>C259+C374</formula1>
    </dataValidation>
    <dataValidation type="custom" allowBlank="1" showInputMessage="1" showErrorMessage="1" sqref="J483" xr:uid="{50C63E45-C81D-4975-B543-DE74AFA8B225}">
      <formula1>C484+C595</formula1>
    </dataValidation>
    <dataValidation type="custom" allowBlank="1" showInputMessage="1" showErrorMessage="1" sqref="J256:J259" xr:uid="{6397C6C9-0D1D-4CF4-9CC1-C43824820E66}">
      <formula1>C257+C372</formula1>
    </dataValidation>
    <dataValidation type="custom" allowBlank="1" showInputMessage="1" showErrorMessage="1" sqref="J11" xr:uid="{50907701-E0DD-471C-A503-EA73CEBE18B1}">
      <formula1>C12+C136</formula1>
    </dataValidation>
    <dataValidation type="custom" allowBlank="1" showInputMessage="1" showErrorMessage="1" sqref="J638 J642 J716:J717 J645 J725:J726" xr:uid="{F4850899-4E00-4D65-94BF-7BCF7C177376}">
      <formula1>C639+C793</formula1>
    </dataValidation>
    <dataValidation type="custom" allowBlank="1" showInputMessage="1" showErrorMessage="1" sqref="J97 J38 J61 J67:J68" xr:uid="{DD591553-A775-41E1-81ED-A626749DACEE}">
      <formula1>C39+C261</formula1>
    </dataValidation>
    <dataValidation type="custom" allowBlank="1" showInputMessage="1" showErrorMessage="1" sqref="J135" xr:uid="{A9A291BB-4013-4AAD-A27A-1E690E393F68}">
      <formula1>C136+C349</formula1>
    </dataValidation>
    <dataValidation type="custom" allowBlank="1" showInputMessage="1" showErrorMessage="1" sqref="J163" xr:uid="{5F1B0720-B2B6-4F11-9299-F03B077780C7}">
      <formula1>C164+C360</formula1>
    </dataValidation>
    <dataValidation type="custom" allowBlank="1" showInputMessage="1" showErrorMessage="1" sqref="J170" xr:uid="{A3B947E2-6ADF-436D-B45B-340791C40D90}">
      <formula1>C171+C363</formula1>
    </dataValidation>
    <dataValidation type="custom" allowBlank="1" showInputMessage="1" showErrorMessage="1" sqref="J177:J178" xr:uid="{448322FA-19B5-4887-9BA2-9642EBDFB65E}">
      <formula1>C178+C366</formula1>
    </dataValidation>
    <dataValidation type="custom" allowBlank="1" showInputMessage="1" showErrorMessage="1" sqref="J152:J153" xr:uid="{A66FD32A-CCB3-4CAD-BCD8-5D19612AFE90}">
      <formula1>C153+C355</formula1>
    </dataValidation>
    <dataValidation type="custom" allowBlank="1" showInputMessage="1" showErrorMessage="1" sqref="J114:J116" xr:uid="{7A685A23-BB1E-4444-BD18-04C3CE00C47D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workbookViewId="0">
      <selection activeCell="B5" sqref="B5"/>
    </sheetView>
  </sheetViews>
  <sheetFormatPr defaultColWidth="9.140625" defaultRowHeight="15"/>
  <cols>
    <col min="1" max="1" width="30.7109375" customWidth="1"/>
    <col min="2" max="2" width="127.42578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82" t="s">
        <v>30</v>
      </c>
      <c r="B1" s="182"/>
      <c r="C1" s="182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90" t="s">
        <v>60</v>
      </c>
      <c r="B2" s="190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87" t="s">
        <v>578</v>
      </c>
      <c r="B3" s="18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3" t="s">
        <v>124</v>
      </c>
      <c r="B4" s="18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83" t="s">
        <v>125</v>
      </c>
      <c r="B11" s="18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3" t="s">
        <v>145</v>
      </c>
      <c r="B38" s="18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3" t="s">
        <v>163</v>
      </c>
      <c r="B68" s="18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8" t="s">
        <v>62</v>
      </c>
      <c r="B114" s="18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5" t="s">
        <v>580</v>
      </c>
      <c r="B115" s="18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3" t="s">
        <v>195</v>
      </c>
      <c r="B116" s="18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3" t="s">
        <v>202</v>
      </c>
      <c r="B135" s="18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80" t="s">
        <v>843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2" t="s">
        <v>67</v>
      </c>
      <c r="B256" s="182"/>
      <c r="C256" s="182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4" t="s">
        <v>60</v>
      </c>
      <c r="B257" s="175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0" t="s">
        <v>266</v>
      </c>
      <c r="B258" s="17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8" t="s">
        <v>267</v>
      </c>
      <c r="B259" s="16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8" t="s">
        <v>270</v>
      </c>
      <c r="B339" s="16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78" t="s">
        <v>389</v>
      </c>
      <c r="B483" s="17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8" t="s">
        <v>456</v>
      </c>
      <c r="B551" s="16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4" t="s">
        <v>62</v>
      </c>
      <c r="B559" s="175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0" t="s">
        <v>464</v>
      </c>
      <c r="B560" s="17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8" t="s">
        <v>571</v>
      </c>
      <c r="B717" s="16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6" t="s">
        <v>848</v>
      </c>
      <c r="B730" s="16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4"/>
  <sheetViews>
    <sheetView rightToLeft="1" topLeftCell="B1" zoomScale="80" zoomScaleNormal="80" workbookViewId="0">
      <selection activeCell="E7" sqref="E7"/>
    </sheetView>
  </sheetViews>
  <sheetFormatPr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8" width="22" customWidth="1"/>
    <col min="9" max="9" width="20.5703125" customWidth="1"/>
    <col min="10" max="10" width="18.42578125" customWidth="1"/>
  </cols>
  <sheetData>
    <row r="1" spans="1:10">
      <c r="A1" s="191" t="s">
        <v>902</v>
      </c>
      <c r="B1" s="191" t="s">
        <v>903</v>
      </c>
      <c r="C1" s="191" t="s">
        <v>904</v>
      </c>
      <c r="D1" s="194" t="s">
        <v>613</v>
      </c>
      <c r="E1" s="195"/>
      <c r="F1" s="195"/>
      <c r="G1" s="195"/>
      <c r="H1" s="195"/>
      <c r="I1" s="195"/>
      <c r="J1" s="196"/>
    </row>
    <row r="2" spans="1:10">
      <c r="A2" s="192"/>
      <c r="B2" s="192"/>
      <c r="C2" s="192"/>
      <c r="D2" s="191" t="s">
        <v>625</v>
      </c>
      <c r="E2" s="191" t="s">
        <v>626</v>
      </c>
      <c r="F2" s="197" t="s">
        <v>905</v>
      </c>
      <c r="G2" s="197" t="s">
        <v>906</v>
      </c>
      <c r="H2" s="197" t="s">
        <v>959</v>
      </c>
      <c r="I2" s="199" t="s">
        <v>907</v>
      </c>
      <c r="J2" s="200"/>
    </row>
    <row r="3" spans="1:10">
      <c r="A3" s="193"/>
      <c r="B3" s="193"/>
      <c r="C3" s="193"/>
      <c r="D3" s="193"/>
      <c r="E3" s="193"/>
      <c r="F3" s="198"/>
      <c r="G3" s="198"/>
      <c r="H3" s="198"/>
      <c r="I3" s="141" t="s">
        <v>908</v>
      </c>
      <c r="J3" s="142" t="s">
        <v>909</v>
      </c>
    </row>
    <row r="4" spans="1:10">
      <c r="A4" s="143" t="s">
        <v>910</v>
      </c>
      <c r="B4" s="143"/>
      <c r="C4" s="143">
        <f t="shared" ref="C4:J4" si="0">C5+C10+C13+C16+C19+C22+C25</f>
        <v>1618000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ref="G4" si="1">G5+G10+G13+G16+G19+G22+G25</f>
        <v>118000</v>
      </c>
      <c r="H4" s="143"/>
      <c r="I4" s="143">
        <f t="shared" si="0"/>
        <v>0</v>
      </c>
      <c r="J4" s="143">
        <f t="shared" si="0"/>
        <v>0</v>
      </c>
    </row>
    <row r="5" spans="1:10">
      <c r="A5" s="144" t="s">
        <v>911</v>
      </c>
      <c r="B5" s="145"/>
      <c r="C5" s="145">
        <f t="shared" ref="C5:J5" si="2">SUM(C6:C9)</f>
        <v>118000</v>
      </c>
      <c r="D5" s="145">
        <f t="shared" si="2"/>
        <v>0</v>
      </c>
      <c r="E5" s="145">
        <f t="shared" si="2"/>
        <v>0</v>
      </c>
      <c r="F5" s="145">
        <f t="shared" si="2"/>
        <v>0</v>
      </c>
      <c r="G5" s="145">
        <f t="shared" ref="G5" si="3">SUM(G6:G9)</f>
        <v>118000</v>
      </c>
      <c r="H5" s="145"/>
      <c r="I5" s="145">
        <f t="shared" si="2"/>
        <v>0</v>
      </c>
      <c r="J5" s="145">
        <f t="shared" si="2"/>
        <v>0</v>
      </c>
    </row>
    <row r="6" spans="1:10">
      <c r="A6" s="10" t="s">
        <v>912</v>
      </c>
      <c r="B6" s="10">
        <v>2016</v>
      </c>
      <c r="C6" s="10">
        <v>118000</v>
      </c>
      <c r="D6" s="10"/>
      <c r="E6" s="10"/>
      <c r="F6" s="10"/>
      <c r="G6" s="10">
        <v>118000</v>
      </c>
      <c r="H6" s="10"/>
      <c r="I6" s="10"/>
      <c r="J6" s="10"/>
    </row>
    <row r="7" spans="1:10">
      <c r="A7" s="10" t="s">
        <v>913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914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44" t="s">
        <v>915</v>
      </c>
      <c r="B10" s="144"/>
      <c r="C10" s="144">
        <f t="shared" ref="C10:J10" si="4">SUM(C11:C12)</f>
        <v>0</v>
      </c>
      <c r="D10" s="144">
        <f t="shared" si="4"/>
        <v>0</v>
      </c>
      <c r="E10" s="144">
        <f t="shared" si="4"/>
        <v>0</v>
      </c>
      <c r="F10" s="144">
        <f t="shared" si="4"/>
        <v>0</v>
      </c>
      <c r="G10" s="144">
        <f t="shared" ref="G10" si="5">SUM(G11:G12)</f>
        <v>0</v>
      </c>
      <c r="H10" s="144">
        <f t="shared" si="4"/>
        <v>0</v>
      </c>
      <c r="I10" s="144">
        <f t="shared" si="4"/>
        <v>0</v>
      </c>
      <c r="J10" s="144">
        <f t="shared" si="4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44" t="s">
        <v>916</v>
      </c>
      <c r="B13" s="144"/>
      <c r="C13" s="144">
        <f t="shared" ref="C13:J13" si="6">SUM(C14:C15)</f>
        <v>0</v>
      </c>
      <c r="D13" s="144">
        <f t="shared" si="6"/>
        <v>0</v>
      </c>
      <c r="E13" s="144">
        <f t="shared" si="6"/>
        <v>0</v>
      </c>
      <c r="F13" s="144">
        <f t="shared" si="6"/>
        <v>0</v>
      </c>
      <c r="G13" s="144">
        <f t="shared" ref="G13" si="7">SUM(G14:G15)</f>
        <v>0</v>
      </c>
      <c r="H13" s="144">
        <f t="shared" si="6"/>
        <v>0</v>
      </c>
      <c r="I13" s="144">
        <f t="shared" si="6"/>
        <v>0</v>
      </c>
      <c r="J13" s="144">
        <f t="shared" si="6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44" t="s">
        <v>917</v>
      </c>
      <c r="B16" s="144"/>
      <c r="C16" s="144">
        <f t="shared" ref="C16:J16" si="8">SUM(C17:C18)</f>
        <v>0</v>
      </c>
      <c r="D16" s="144">
        <f t="shared" si="8"/>
        <v>0</v>
      </c>
      <c r="E16" s="144">
        <f t="shared" si="8"/>
        <v>0</v>
      </c>
      <c r="F16" s="144">
        <f t="shared" si="8"/>
        <v>0</v>
      </c>
      <c r="G16" s="144">
        <f t="shared" ref="G16" si="9">SUM(G17:G18)</f>
        <v>0</v>
      </c>
      <c r="H16" s="144">
        <f t="shared" si="8"/>
        <v>0</v>
      </c>
      <c r="I16" s="144">
        <f t="shared" si="8"/>
        <v>0</v>
      </c>
      <c r="J16" s="144">
        <f t="shared" si="8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44" t="s">
        <v>918</v>
      </c>
      <c r="B19" s="144"/>
      <c r="C19" s="144">
        <f t="shared" ref="C19:J19" si="10">SUM(C20:C21)</f>
        <v>0</v>
      </c>
      <c r="D19" s="144">
        <f t="shared" si="10"/>
        <v>0</v>
      </c>
      <c r="E19" s="144">
        <f t="shared" si="10"/>
        <v>0</v>
      </c>
      <c r="F19" s="144">
        <f t="shared" si="10"/>
        <v>0</v>
      </c>
      <c r="G19" s="144">
        <f t="shared" ref="G19" si="11">SUM(G20:G21)</f>
        <v>0</v>
      </c>
      <c r="H19" s="144">
        <f t="shared" si="10"/>
        <v>0</v>
      </c>
      <c r="I19" s="144">
        <f t="shared" si="10"/>
        <v>0</v>
      </c>
      <c r="J19" s="144">
        <f t="shared" si="10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44" t="s">
        <v>919</v>
      </c>
      <c r="B22" s="144"/>
      <c r="C22" s="144">
        <f t="shared" ref="C22:J22" si="12">SUM(C23:C24)</f>
        <v>0</v>
      </c>
      <c r="D22" s="144">
        <f t="shared" si="12"/>
        <v>0</v>
      </c>
      <c r="E22" s="144">
        <f t="shared" si="12"/>
        <v>0</v>
      </c>
      <c r="F22" s="144">
        <f t="shared" si="12"/>
        <v>0</v>
      </c>
      <c r="G22" s="144">
        <f t="shared" ref="G22" si="13">SUM(G23:G24)</f>
        <v>0</v>
      </c>
      <c r="H22" s="144">
        <f t="shared" si="12"/>
        <v>0</v>
      </c>
      <c r="I22" s="144">
        <f t="shared" si="12"/>
        <v>0</v>
      </c>
      <c r="J22" s="144">
        <f t="shared" si="12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44" t="s">
        <v>920</v>
      </c>
      <c r="B25" s="144"/>
      <c r="C25" s="144">
        <v>1500000</v>
      </c>
      <c r="D25" s="144">
        <f t="shared" ref="D25:J25" si="14">D26+D29</f>
        <v>0</v>
      </c>
      <c r="E25" s="144">
        <f t="shared" si="14"/>
        <v>0</v>
      </c>
      <c r="F25" s="144">
        <f t="shared" si="14"/>
        <v>0</v>
      </c>
      <c r="G25" s="144">
        <f t="shared" ref="G25" si="15">G26+G29</f>
        <v>0</v>
      </c>
      <c r="H25" s="144">
        <v>1500000</v>
      </c>
      <c r="I25" s="144">
        <f t="shared" si="14"/>
        <v>0</v>
      </c>
      <c r="J25" s="144">
        <f t="shared" si="14"/>
        <v>0</v>
      </c>
    </row>
    <row r="26" spans="1:10">
      <c r="A26" s="146" t="s">
        <v>921</v>
      </c>
      <c r="B26" s="146"/>
      <c r="C26" s="146">
        <f t="shared" ref="C26:J26" si="16">SUM(C27:C28)</f>
        <v>1500000</v>
      </c>
      <c r="D26" s="146">
        <f t="shared" si="16"/>
        <v>0</v>
      </c>
      <c r="E26" s="146">
        <f t="shared" si="16"/>
        <v>0</v>
      </c>
      <c r="F26" s="146">
        <f t="shared" si="16"/>
        <v>0</v>
      </c>
      <c r="G26" s="146">
        <f t="shared" ref="G26" si="17">SUM(G27:G28)</f>
        <v>0</v>
      </c>
      <c r="H26" s="146">
        <f t="shared" si="16"/>
        <v>1500000</v>
      </c>
      <c r="I26" s="146">
        <f t="shared" si="16"/>
        <v>0</v>
      </c>
      <c r="J26" s="146">
        <f t="shared" si="16"/>
        <v>0</v>
      </c>
    </row>
    <row r="27" spans="1:10">
      <c r="A27" s="10" t="s">
        <v>960</v>
      </c>
      <c r="B27" s="10">
        <v>2016</v>
      </c>
      <c r="C27" s="10">
        <v>1500000</v>
      </c>
      <c r="D27" s="10"/>
      <c r="E27" s="10"/>
      <c r="F27" s="10"/>
      <c r="G27" s="10"/>
      <c r="H27" s="10">
        <v>1500000</v>
      </c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46" t="s">
        <v>922</v>
      </c>
      <c r="B29" s="146"/>
      <c r="C29" s="146">
        <f t="shared" ref="C29:J29" si="18">SUM(C30:C31)</f>
        <v>0</v>
      </c>
      <c r="D29" s="146">
        <f t="shared" si="18"/>
        <v>0</v>
      </c>
      <c r="E29" s="146">
        <f t="shared" si="18"/>
        <v>0</v>
      </c>
      <c r="F29" s="146">
        <f t="shared" si="18"/>
        <v>0</v>
      </c>
      <c r="G29" s="146">
        <f t="shared" ref="G29" si="19">SUM(G30:G31)</f>
        <v>0</v>
      </c>
      <c r="H29" s="146">
        <f t="shared" si="18"/>
        <v>0</v>
      </c>
      <c r="I29" s="146">
        <f t="shared" si="18"/>
        <v>0</v>
      </c>
      <c r="J29" s="146">
        <f t="shared" si="18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47" t="s">
        <v>923</v>
      </c>
      <c r="B32" s="147"/>
      <c r="C32" s="147">
        <f t="shared" ref="C32:J32" si="20">C33+C48+C51+C54+C57+C60+C63+C70+C73</f>
        <v>760000</v>
      </c>
      <c r="D32" s="147">
        <f t="shared" si="20"/>
        <v>0</v>
      </c>
      <c r="E32" s="147">
        <f t="shared" si="20"/>
        <v>112000</v>
      </c>
      <c r="F32" s="147">
        <f t="shared" si="20"/>
        <v>415000</v>
      </c>
      <c r="G32" s="147">
        <f t="shared" ref="G32" si="21">G33+G48+G51+G54+G57+G60+G63+G70+G73</f>
        <v>233000</v>
      </c>
      <c r="H32" s="147">
        <f t="shared" si="20"/>
        <v>0</v>
      </c>
      <c r="I32" s="147">
        <f t="shared" si="20"/>
        <v>0</v>
      </c>
      <c r="J32" s="147">
        <f t="shared" si="20"/>
        <v>0</v>
      </c>
    </row>
    <row r="33" spans="1:10">
      <c r="A33" s="144" t="s">
        <v>911</v>
      </c>
      <c r="B33" s="144"/>
      <c r="C33" s="144">
        <f t="shared" ref="C33:J33" si="22">SUM(C34:C47)</f>
        <v>760000</v>
      </c>
      <c r="D33" s="144">
        <f t="shared" si="22"/>
        <v>0</v>
      </c>
      <c r="E33" s="144">
        <f t="shared" si="22"/>
        <v>112000</v>
      </c>
      <c r="F33" s="144">
        <f t="shared" si="22"/>
        <v>415000</v>
      </c>
      <c r="G33" s="144">
        <f t="shared" ref="G33" si="23">SUM(G34:G47)</f>
        <v>233000</v>
      </c>
      <c r="H33" s="144">
        <f t="shared" si="22"/>
        <v>0</v>
      </c>
      <c r="I33" s="144">
        <f t="shared" si="22"/>
        <v>0</v>
      </c>
      <c r="J33" s="144">
        <f t="shared" si="22"/>
        <v>0</v>
      </c>
    </row>
    <row r="34" spans="1:10">
      <c r="A34" s="10" t="s">
        <v>963</v>
      </c>
      <c r="B34" s="10">
        <v>2015</v>
      </c>
      <c r="C34" s="10">
        <v>45000</v>
      </c>
      <c r="D34" s="10"/>
      <c r="E34" s="10">
        <v>16000</v>
      </c>
      <c r="F34" s="10">
        <v>14000</v>
      </c>
      <c r="G34" s="10">
        <v>15000</v>
      </c>
      <c r="H34" s="10"/>
      <c r="I34" s="10"/>
      <c r="J34" s="10"/>
    </row>
    <row r="35" spans="1:10">
      <c r="A35" s="10" t="s">
        <v>962</v>
      </c>
      <c r="B35" s="10">
        <v>2015</v>
      </c>
      <c r="C35" s="10">
        <v>120000</v>
      </c>
      <c r="D35" s="10"/>
      <c r="E35" s="10">
        <v>44000</v>
      </c>
      <c r="F35" s="10">
        <v>55000</v>
      </c>
      <c r="G35" s="10">
        <v>21000</v>
      </c>
      <c r="H35" s="10"/>
      <c r="I35" s="10"/>
      <c r="J35" s="10"/>
    </row>
    <row r="36" spans="1:10">
      <c r="A36" s="10" t="s">
        <v>912</v>
      </c>
      <c r="B36" s="10">
        <v>2015</v>
      </c>
      <c r="C36" s="10">
        <v>454000</v>
      </c>
      <c r="D36" s="10"/>
      <c r="E36" s="10"/>
      <c r="F36" s="10">
        <v>304000</v>
      </c>
      <c r="G36" s="10">
        <v>150000</v>
      </c>
      <c r="H36" s="10"/>
      <c r="I36" s="10"/>
      <c r="J36" s="10"/>
    </row>
    <row r="37" spans="1:10">
      <c r="A37" s="10" t="s">
        <v>924</v>
      </c>
      <c r="B37" s="10">
        <v>2015</v>
      </c>
      <c r="C37" s="10">
        <v>93000</v>
      </c>
      <c r="D37" s="10"/>
      <c r="E37" s="10">
        <v>34000</v>
      </c>
      <c r="F37" s="10">
        <v>28000</v>
      </c>
      <c r="G37" s="10">
        <v>31000</v>
      </c>
      <c r="H37" s="10"/>
      <c r="I37" s="10"/>
      <c r="J37" s="10"/>
    </row>
    <row r="38" spans="1:10">
      <c r="A38" s="10" t="s">
        <v>964</v>
      </c>
      <c r="B38" s="10">
        <v>2015</v>
      </c>
      <c r="C38" s="10">
        <v>48000</v>
      </c>
      <c r="D38" s="10"/>
      <c r="E38" s="10">
        <v>18000</v>
      </c>
      <c r="F38" s="10">
        <v>14000</v>
      </c>
      <c r="G38" s="10">
        <v>16000</v>
      </c>
      <c r="H38" s="10"/>
      <c r="I38" s="10"/>
      <c r="J38" s="10"/>
    </row>
    <row r="39" spans="1:10">
      <c r="A39" s="10" t="s">
        <v>925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961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926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927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928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929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930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48" t="s">
        <v>931</v>
      </c>
      <c r="B46" s="148"/>
      <c r="C46" s="148"/>
      <c r="D46" s="148"/>
      <c r="E46" s="148"/>
      <c r="F46" s="148"/>
      <c r="G46" s="148"/>
      <c r="H46" s="148"/>
      <c r="I46" s="148"/>
      <c r="J46" s="148"/>
    </row>
    <row r="47" spans="1:10">
      <c r="A47" s="10" t="s">
        <v>932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44" t="s">
        <v>915</v>
      </c>
      <c r="B48" s="144"/>
      <c r="C48" s="144">
        <f t="shared" ref="C48:J48" si="24">SUM(C49:C50)</f>
        <v>0</v>
      </c>
      <c r="D48" s="144">
        <f t="shared" si="24"/>
        <v>0</v>
      </c>
      <c r="E48" s="144">
        <f t="shared" si="24"/>
        <v>0</v>
      </c>
      <c r="F48" s="144">
        <f t="shared" si="24"/>
        <v>0</v>
      </c>
      <c r="G48" s="144">
        <f t="shared" ref="G48" si="25">SUM(G49:G50)</f>
        <v>0</v>
      </c>
      <c r="H48" s="144">
        <f t="shared" si="24"/>
        <v>0</v>
      </c>
      <c r="I48" s="144">
        <f t="shared" si="24"/>
        <v>0</v>
      </c>
      <c r="J48" s="144">
        <f t="shared" si="24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44" t="s">
        <v>916</v>
      </c>
      <c r="B51" s="144"/>
      <c r="C51" s="144">
        <f t="shared" ref="C51:J51" si="26">SUM(C52:C53)</f>
        <v>0</v>
      </c>
      <c r="D51" s="144">
        <f t="shared" si="26"/>
        <v>0</v>
      </c>
      <c r="E51" s="144">
        <f t="shared" si="26"/>
        <v>0</v>
      </c>
      <c r="F51" s="144">
        <f t="shared" si="26"/>
        <v>0</v>
      </c>
      <c r="G51" s="144">
        <f t="shared" ref="G51" si="27">SUM(G52:G53)</f>
        <v>0</v>
      </c>
      <c r="H51" s="144">
        <f t="shared" si="26"/>
        <v>0</v>
      </c>
      <c r="I51" s="144">
        <f t="shared" si="26"/>
        <v>0</v>
      </c>
      <c r="J51" s="144">
        <f t="shared" si="26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44" t="s">
        <v>917</v>
      </c>
      <c r="B54" s="144"/>
      <c r="C54" s="144">
        <f t="shared" ref="C54:J54" si="28">SUM(C55:C56)</f>
        <v>0</v>
      </c>
      <c r="D54" s="144">
        <f t="shared" si="28"/>
        <v>0</v>
      </c>
      <c r="E54" s="144">
        <f t="shared" si="28"/>
        <v>0</v>
      </c>
      <c r="F54" s="144">
        <f t="shared" si="28"/>
        <v>0</v>
      </c>
      <c r="G54" s="144">
        <f t="shared" ref="G54" si="29">SUM(G55:G56)</f>
        <v>0</v>
      </c>
      <c r="H54" s="144">
        <f t="shared" si="28"/>
        <v>0</v>
      </c>
      <c r="I54" s="144">
        <f t="shared" si="28"/>
        <v>0</v>
      </c>
      <c r="J54" s="144">
        <f t="shared" si="28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44" t="s">
        <v>918</v>
      </c>
      <c r="B57" s="144"/>
      <c r="C57" s="144">
        <f t="shared" ref="C57:J57" si="30">SUM(C58:C59)</f>
        <v>0</v>
      </c>
      <c r="D57" s="144">
        <f t="shared" si="30"/>
        <v>0</v>
      </c>
      <c r="E57" s="144">
        <f t="shared" si="30"/>
        <v>0</v>
      </c>
      <c r="F57" s="144">
        <f t="shared" si="30"/>
        <v>0</v>
      </c>
      <c r="G57" s="144">
        <f t="shared" ref="G57" si="31">SUM(G58:G59)</f>
        <v>0</v>
      </c>
      <c r="H57" s="144">
        <f t="shared" si="30"/>
        <v>0</v>
      </c>
      <c r="I57" s="144">
        <f t="shared" si="30"/>
        <v>0</v>
      </c>
      <c r="J57" s="144">
        <f t="shared" si="30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44" t="s">
        <v>919</v>
      </c>
      <c r="B60" s="144"/>
      <c r="C60" s="144">
        <f t="shared" ref="C60:I60" si="32">SUM(C61:C62)</f>
        <v>0</v>
      </c>
      <c r="D60" s="144">
        <f t="shared" si="32"/>
        <v>0</v>
      </c>
      <c r="E60" s="144">
        <f t="shared" si="32"/>
        <v>0</v>
      </c>
      <c r="F60" s="144">
        <f t="shared" si="32"/>
        <v>0</v>
      </c>
      <c r="G60" s="144">
        <f t="shared" ref="G60" si="33">SUM(G61:G62)</f>
        <v>0</v>
      </c>
      <c r="H60" s="144">
        <f t="shared" si="32"/>
        <v>0</v>
      </c>
      <c r="I60" s="144">
        <f t="shared" si="32"/>
        <v>0</v>
      </c>
      <c r="J60" s="144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44" t="s">
        <v>920</v>
      </c>
      <c r="B63" s="144"/>
      <c r="C63" s="144">
        <f t="shared" ref="C63:J63" si="34">C64+C67</f>
        <v>0</v>
      </c>
      <c r="D63" s="144">
        <f t="shared" si="34"/>
        <v>0</v>
      </c>
      <c r="E63" s="144">
        <f t="shared" si="34"/>
        <v>0</v>
      </c>
      <c r="F63" s="144">
        <f t="shared" si="34"/>
        <v>0</v>
      </c>
      <c r="G63" s="144">
        <f t="shared" ref="G63" si="35">G64+G67</f>
        <v>0</v>
      </c>
      <c r="H63" s="144">
        <f t="shared" si="34"/>
        <v>0</v>
      </c>
      <c r="I63" s="144">
        <f t="shared" si="34"/>
        <v>0</v>
      </c>
      <c r="J63" s="144">
        <f t="shared" si="34"/>
        <v>0</v>
      </c>
    </row>
    <row r="64" spans="1:10">
      <c r="A64" s="146" t="s">
        <v>921</v>
      </c>
      <c r="B64" s="146"/>
      <c r="C64" s="146">
        <f t="shared" ref="C64:J64" si="36">SUM(C65:C66)</f>
        <v>0</v>
      </c>
      <c r="D64" s="146">
        <f t="shared" si="36"/>
        <v>0</v>
      </c>
      <c r="E64" s="146">
        <f t="shared" si="36"/>
        <v>0</v>
      </c>
      <c r="F64" s="146">
        <f t="shared" si="36"/>
        <v>0</v>
      </c>
      <c r="G64" s="146">
        <f t="shared" ref="G64" si="37">SUM(G65:G66)</f>
        <v>0</v>
      </c>
      <c r="H64" s="146">
        <f t="shared" si="36"/>
        <v>0</v>
      </c>
      <c r="I64" s="146">
        <f t="shared" si="36"/>
        <v>0</v>
      </c>
      <c r="J64" s="146">
        <f t="shared" si="36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46" t="s">
        <v>922</v>
      </c>
      <c r="B67" s="146"/>
      <c r="C67" s="146">
        <f t="shared" ref="C67:J67" si="38">SUM(C68:C69)</f>
        <v>0</v>
      </c>
      <c r="D67" s="146">
        <f t="shared" si="38"/>
        <v>0</v>
      </c>
      <c r="E67" s="146">
        <f t="shared" si="38"/>
        <v>0</v>
      </c>
      <c r="F67" s="146">
        <f t="shared" si="38"/>
        <v>0</v>
      </c>
      <c r="G67" s="146">
        <f t="shared" ref="G67" si="39">SUM(G68:G69)</f>
        <v>0</v>
      </c>
      <c r="H67" s="146">
        <f t="shared" si="38"/>
        <v>0</v>
      </c>
      <c r="I67" s="146">
        <f t="shared" si="38"/>
        <v>0</v>
      </c>
      <c r="J67" s="146">
        <f t="shared" si="38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44" t="s">
        <v>933</v>
      </c>
      <c r="B70" s="144"/>
      <c r="C70" s="144">
        <f t="shared" ref="C70:J70" si="40">SUM(C71:C72)</f>
        <v>0</v>
      </c>
      <c r="D70" s="144">
        <f t="shared" si="40"/>
        <v>0</v>
      </c>
      <c r="E70" s="144">
        <f t="shared" si="40"/>
        <v>0</v>
      </c>
      <c r="F70" s="144">
        <f t="shared" si="40"/>
        <v>0</v>
      </c>
      <c r="G70" s="144">
        <f t="shared" ref="G70" si="41">SUM(G71:G72)</f>
        <v>0</v>
      </c>
      <c r="H70" s="144">
        <f t="shared" si="40"/>
        <v>0</v>
      </c>
      <c r="I70" s="144">
        <f t="shared" si="40"/>
        <v>0</v>
      </c>
      <c r="J70" s="144">
        <f t="shared" si="4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44" t="s">
        <v>934</v>
      </c>
      <c r="B73" s="144"/>
      <c r="C73" s="144"/>
      <c r="D73" s="144"/>
      <c r="E73" s="144"/>
      <c r="F73" s="144"/>
      <c r="G73" s="144"/>
      <c r="H73" s="144"/>
      <c r="I73" s="144"/>
      <c r="J73" s="144"/>
    </row>
    <row r="74" spans="1:10">
      <c r="A74" s="144" t="s">
        <v>935</v>
      </c>
      <c r="B74" s="144"/>
      <c r="C74" s="144">
        <f>C32+C4</f>
        <v>2378000</v>
      </c>
      <c r="D74" s="144">
        <f t="shared" ref="D74:J74" si="42">D73+D70+D63+D60+D57+D54+D51+D48+D33+D25+D22+D19+D16+D13+D10+D5</f>
        <v>0</v>
      </c>
      <c r="E74" s="144">
        <f t="shared" si="42"/>
        <v>112000</v>
      </c>
      <c r="F74" s="144">
        <f t="shared" si="42"/>
        <v>415000</v>
      </c>
      <c r="G74" s="144">
        <f t="shared" ref="G74" si="43">G73+G70+G63+G60+G57+G54+G51+G48+G33+G25+G22+G19+G16+G13+G10+G5</f>
        <v>351000</v>
      </c>
      <c r="H74" s="144">
        <f t="shared" si="42"/>
        <v>1500000</v>
      </c>
      <c r="I74" s="144">
        <f t="shared" si="42"/>
        <v>0</v>
      </c>
      <c r="J74" s="144">
        <f t="shared" si="42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4"/>
  <sheetViews>
    <sheetView rightToLeft="1" topLeftCell="A52" zoomScale="80" zoomScaleNormal="80" workbookViewId="0">
      <selection activeCell="C74" sqref="C74"/>
    </sheetView>
  </sheetViews>
  <sheetFormatPr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191" t="s">
        <v>902</v>
      </c>
      <c r="B1" s="191" t="s">
        <v>903</v>
      </c>
      <c r="C1" s="191" t="s">
        <v>904</v>
      </c>
      <c r="D1" s="194" t="s">
        <v>613</v>
      </c>
      <c r="E1" s="195"/>
      <c r="F1" s="195"/>
      <c r="G1" s="195"/>
      <c r="H1" s="195"/>
      <c r="I1" s="195"/>
      <c r="J1" s="196"/>
    </row>
    <row r="2" spans="1:10">
      <c r="A2" s="192"/>
      <c r="B2" s="192"/>
      <c r="C2" s="192"/>
      <c r="D2" s="191" t="s">
        <v>625</v>
      </c>
      <c r="E2" s="191" t="s">
        <v>626</v>
      </c>
      <c r="F2" s="197" t="s">
        <v>905</v>
      </c>
      <c r="G2" s="197" t="s">
        <v>906</v>
      </c>
      <c r="H2" s="197" t="s">
        <v>959</v>
      </c>
      <c r="I2" s="199" t="s">
        <v>907</v>
      </c>
      <c r="J2" s="200"/>
    </row>
    <row r="3" spans="1:10">
      <c r="A3" s="193"/>
      <c r="B3" s="193"/>
      <c r="C3" s="193"/>
      <c r="D3" s="193"/>
      <c r="E3" s="193"/>
      <c r="F3" s="198"/>
      <c r="G3" s="198"/>
      <c r="H3" s="198"/>
      <c r="I3" s="141" t="s">
        <v>908</v>
      </c>
      <c r="J3" s="142" t="s">
        <v>909</v>
      </c>
    </row>
    <row r="4" spans="1:10">
      <c r="A4" s="143" t="s">
        <v>910</v>
      </c>
      <c r="B4" s="143"/>
      <c r="C4" s="143">
        <f t="shared" ref="C4:J4" si="0">C5+C10+C13+C16+C19+C22+C25</f>
        <v>118000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ref="G4" si="1">G5+G10+G13+G16+G19+G22+G25</f>
        <v>118000</v>
      </c>
      <c r="H4" s="143">
        <f t="shared" si="0"/>
        <v>0</v>
      </c>
      <c r="I4" s="143">
        <f t="shared" si="0"/>
        <v>0</v>
      </c>
      <c r="J4" s="143">
        <f t="shared" si="0"/>
        <v>0</v>
      </c>
    </row>
    <row r="5" spans="1:10">
      <c r="A5" s="144" t="s">
        <v>911</v>
      </c>
      <c r="B5" s="145"/>
      <c r="C5" s="145">
        <f t="shared" ref="C5:J5" si="2">SUM(C6:C9)</f>
        <v>118000</v>
      </c>
      <c r="D5" s="145">
        <f t="shared" si="2"/>
        <v>0</v>
      </c>
      <c r="E5" s="145">
        <f t="shared" si="2"/>
        <v>0</v>
      </c>
      <c r="F5" s="145">
        <f t="shared" si="2"/>
        <v>0</v>
      </c>
      <c r="G5" s="145">
        <f t="shared" ref="G5" si="3">SUM(G6:G9)</f>
        <v>118000</v>
      </c>
      <c r="H5" s="145">
        <f t="shared" si="2"/>
        <v>0</v>
      </c>
      <c r="I5" s="145">
        <f t="shared" si="2"/>
        <v>0</v>
      </c>
      <c r="J5" s="145">
        <f t="shared" si="2"/>
        <v>0</v>
      </c>
    </row>
    <row r="6" spans="1:10">
      <c r="A6" s="10" t="s">
        <v>926</v>
      </c>
      <c r="B6" s="10">
        <v>2017</v>
      </c>
      <c r="C6" s="10">
        <v>118000</v>
      </c>
      <c r="D6" s="10"/>
      <c r="E6" s="10"/>
      <c r="F6" s="10"/>
      <c r="G6" s="10">
        <v>118000</v>
      </c>
      <c r="H6" s="10"/>
      <c r="I6" s="10"/>
      <c r="J6" s="10"/>
    </row>
    <row r="7" spans="1:10">
      <c r="A7" s="10" t="s">
        <v>913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914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44" t="s">
        <v>915</v>
      </c>
      <c r="B10" s="144"/>
      <c r="C10" s="144">
        <f t="shared" ref="C10:J10" si="4">SUM(C11:C12)</f>
        <v>0</v>
      </c>
      <c r="D10" s="144">
        <f t="shared" si="4"/>
        <v>0</v>
      </c>
      <c r="E10" s="144">
        <f t="shared" si="4"/>
        <v>0</v>
      </c>
      <c r="F10" s="144">
        <f t="shared" si="4"/>
        <v>0</v>
      </c>
      <c r="G10" s="144">
        <f t="shared" ref="G10" si="5">SUM(G11:G12)</f>
        <v>0</v>
      </c>
      <c r="H10" s="144">
        <f t="shared" si="4"/>
        <v>0</v>
      </c>
      <c r="I10" s="144">
        <f t="shared" si="4"/>
        <v>0</v>
      </c>
      <c r="J10" s="144">
        <f t="shared" si="4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44" t="s">
        <v>916</v>
      </c>
      <c r="B13" s="144"/>
      <c r="C13" s="144">
        <f t="shared" ref="C13:J13" si="6">SUM(C14:C15)</f>
        <v>0</v>
      </c>
      <c r="D13" s="144">
        <f t="shared" si="6"/>
        <v>0</v>
      </c>
      <c r="E13" s="144">
        <f t="shared" si="6"/>
        <v>0</v>
      </c>
      <c r="F13" s="144">
        <f t="shared" si="6"/>
        <v>0</v>
      </c>
      <c r="G13" s="144">
        <f t="shared" ref="G13" si="7">SUM(G14:G15)</f>
        <v>0</v>
      </c>
      <c r="H13" s="144">
        <f t="shared" si="6"/>
        <v>0</v>
      </c>
      <c r="I13" s="144">
        <f t="shared" si="6"/>
        <v>0</v>
      </c>
      <c r="J13" s="144">
        <f t="shared" si="6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44" t="s">
        <v>917</v>
      </c>
      <c r="B16" s="144"/>
      <c r="C16" s="144">
        <f t="shared" ref="C16:J16" si="8">SUM(C17:C18)</f>
        <v>0</v>
      </c>
      <c r="D16" s="144">
        <f t="shared" si="8"/>
        <v>0</v>
      </c>
      <c r="E16" s="144">
        <f t="shared" si="8"/>
        <v>0</v>
      </c>
      <c r="F16" s="144">
        <f t="shared" si="8"/>
        <v>0</v>
      </c>
      <c r="G16" s="144">
        <f t="shared" ref="G16" si="9">SUM(G17:G18)</f>
        <v>0</v>
      </c>
      <c r="H16" s="144">
        <f t="shared" si="8"/>
        <v>0</v>
      </c>
      <c r="I16" s="144">
        <f t="shared" si="8"/>
        <v>0</v>
      </c>
      <c r="J16" s="144">
        <f t="shared" si="8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44" t="s">
        <v>918</v>
      </c>
      <c r="B19" s="144"/>
      <c r="C19" s="144">
        <f t="shared" ref="C19:J19" si="10">SUM(C20:C21)</f>
        <v>0</v>
      </c>
      <c r="D19" s="144">
        <f t="shared" si="10"/>
        <v>0</v>
      </c>
      <c r="E19" s="144">
        <f t="shared" si="10"/>
        <v>0</v>
      </c>
      <c r="F19" s="144">
        <f t="shared" si="10"/>
        <v>0</v>
      </c>
      <c r="G19" s="144">
        <f t="shared" ref="G19" si="11">SUM(G20:G21)</f>
        <v>0</v>
      </c>
      <c r="H19" s="144">
        <f t="shared" si="10"/>
        <v>0</v>
      </c>
      <c r="I19" s="144">
        <f t="shared" si="10"/>
        <v>0</v>
      </c>
      <c r="J19" s="144">
        <f t="shared" si="10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44" t="s">
        <v>919</v>
      </c>
      <c r="B22" s="144"/>
      <c r="C22" s="144">
        <f t="shared" ref="C22:J22" si="12">SUM(C23:C24)</f>
        <v>0</v>
      </c>
      <c r="D22" s="144">
        <f t="shared" si="12"/>
        <v>0</v>
      </c>
      <c r="E22" s="144">
        <f t="shared" si="12"/>
        <v>0</v>
      </c>
      <c r="F22" s="144">
        <f t="shared" si="12"/>
        <v>0</v>
      </c>
      <c r="G22" s="144">
        <f t="shared" ref="G22" si="13">SUM(G23:G24)</f>
        <v>0</v>
      </c>
      <c r="H22" s="144">
        <f t="shared" si="12"/>
        <v>0</v>
      </c>
      <c r="I22" s="144">
        <f t="shared" si="12"/>
        <v>0</v>
      </c>
      <c r="J22" s="144">
        <f t="shared" si="12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44" t="s">
        <v>920</v>
      </c>
      <c r="B25" s="144"/>
      <c r="C25" s="144">
        <f t="shared" ref="C25:J25" si="14">C26+C29</f>
        <v>0</v>
      </c>
      <c r="D25" s="144">
        <f t="shared" si="14"/>
        <v>0</v>
      </c>
      <c r="E25" s="144">
        <f t="shared" si="14"/>
        <v>0</v>
      </c>
      <c r="F25" s="144">
        <f t="shared" si="14"/>
        <v>0</v>
      </c>
      <c r="G25" s="144">
        <f t="shared" ref="G25" si="15">G26+G29</f>
        <v>0</v>
      </c>
      <c r="H25" s="144">
        <f t="shared" si="14"/>
        <v>0</v>
      </c>
      <c r="I25" s="144">
        <f t="shared" si="14"/>
        <v>0</v>
      </c>
      <c r="J25" s="144">
        <f t="shared" si="14"/>
        <v>0</v>
      </c>
    </row>
    <row r="26" spans="1:10">
      <c r="A26" s="146" t="s">
        <v>921</v>
      </c>
      <c r="B26" s="146"/>
      <c r="C26" s="146">
        <f t="shared" ref="C26:J26" si="16">SUM(C27:C28)</f>
        <v>0</v>
      </c>
      <c r="D26" s="146">
        <f t="shared" si="16"/>
        <v>0</v>
      </c>
      <c r="E26" s="146">
        <f t="shared" si="16"/>
        <v>0</v>
      </c>
      <c r="F26" s="146">
        <f t="shared" si="16"/>
        <v>0</v>
      </c>
      <c r="G26" s="146">
        <f t="shared" ref="G26" si="17">SUM(G27:G28)</f>
        <v>0</v>
      </c>
      <c r="H26" s="146">
        <f t="shared" si="16"/>
        <v>0</v>
      </c>
      <c r="I26" s="146">
        <f t="shared" si="16"/>
        <v>0</v>
      </c>
      <c r="J26" s="146">
        <f t="shared" si="16"/>
        <v>0</v>
      </c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46" t="s">
        <v>922</v>
      </c>
      <c r="B29" s="146"/>
      <c r="C29" s="146">
        <f t="shared" ref="C29:J29" si="18">SUM(C30:C31)</f>
        <v>0</v>
      </c>
      <c r="D29" s="146">
        <f t="shared" si="18"/>
        <v>0</v>
      </c>
      <c r="E29" s="146">
        <f t="shared" si="18"/>
        <v>0</v>
      </c>
      <c r="F29" s="146">
        <f t="shared" si="18"/>
        <v>0</v>
      </c>
      <c r="G29" s="146">
        <f t="shared" ref="G29" si="19">SUM(G30:G31)</f>
        <v>0</v>
      </c>
      <c r="H29" s="146">
        <f t="shared" si="18"/>
        <v>0</v>
      </c>
      <c r="I29" s="146">
        <f t="shared" si="18"/>
        <v>0</v>
      </c>
      <c r="J29" s="146">
        <f t="shared" si="18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47" t="s">
        <v>923</v>
      </c>
      <c r="B32" s="147"/>
      <c r="C32" s="147">
        <f t="shared" ref="C32:J32" si="20">C33+C48+C51+C54+C57+C60+C63+C70+C73</f>
        <v>2378000</v>
      </c>
      <c r="D32" s="147">
        <f t="shared" si="20"/>
        <v>0</v>
      </c>
      <c r="E32" s="147">
        <f t="shared" si="20"/>
        <v>112000</v>
      </c>
      <c r="F32" s="147">
        <f t="shared" si="20"/>
        <v>648000</v>
      </c>
      <c r="G32" s="147">
        <f t="shared" ref="G32" si="21">G33+G48+G51+G54+G57+G60+G63+G70+G73</f>
        <v>118000</v>
      </c>
      <c r="H32" s="147">
        <f t="shared" si="20"/>
        <v>1500000</v>
      </c>
      <c r="I32" s="147">
        <f t="shared" si="20"/>
        <v>0</v>
      </c>
      <c r="J32" s="147">
        <f t="shared" si="20"/>
        <v>0</v>
      </c>
    </row>
    <row r="33" spans="1:10">
      <c r="A33" s="144" t="s">
        <v>911</v>
      </c>
      <c r="B33" s="144"/>
      <c r="C33" s="144">
        <f t="shared" ref="C33:J33" si="22">SUM(C34:C47)</f>
        <v>878000</v>
      </c>
      <c r="D33" s="144">
        <f t="shared" si="22"/>
        <v>0</v>
      </c>
      <c r="E33" s="144">
        <f t="shared" si="22"/>
        <v>112000</v>
      </c>
      <c r="F33" s="144">
        <f t="shared" si="22"/>
        <v>648000</v>
      </c>
      <c r="G33" s="144">
        <f t="shared" ref="G33" si="23">SUM(G34:G47)</f>
        <v>118000</v>
      </c>
      <c r="H33" s="144">
        <f t="shared" si="22"/>
        <v>0</v>
      </c>
      <c r="I33" s="144">
        <f t="shared" si="22"/>
        <v>0</v>
      </c>
      <c r="J33" s="144">
        <f t="shared" si="22"/>
        <v>0</v>
      </c>
    </row>
    <row r="34" spans="1:10">
      <c r="A34" s="10" t="s">
        <v>963</v>
      </c>
      <c r="B34" s="10">
        <v>2015</v>
      </c>
      <c r="C34" s="10">
        <v>45000</v>
      </c>
      <c r="D34" s="10"/>
      <c r="E34" s="10">
        <v>16000</v>
      </c>
      <c r="F34" s="10">
        <v>29000</v>
      </c>
      <c r="G34" s="10"/>
      <c r="H34" s="10"/>
      <c r="I34" s="10"/>
      <c r="J34" s="10"/>
    </row>
    <row r="35" spans="1:10">
      <c r="A35" s="10" t="s">
        <v>912</v>
      </c>
      <c r="B35" s="10">
        <v>2015</v>
      </c>
      <c r="C35" s="10">
        <v>120000</v>
      </c>
      <c r="D35" s="10"/>
      <c r="E35" s="10">
        <v>44000</v>
      </c>
      <c r="F35" s="10">
        <v>76000</v>
      </c>
      <c r="G35" s="10"/>
      <c r="H35" s="10"/>
      <c r="I35" s="10"/>
      <c r="J35" s="10"/>
    </row>
    <row r="36" spans="1:10">
      <c r="A36" s="10" t="s">
        <v>988</v>
      </c>
      <c r="B36" s="10">
        <v>2015</v>
      </c>
      <c r="C36" s="10">
        <v>454000</v>
      </c>
      <c r="D36" s="10"/>
      <c r="E36" s="10"/>
      <c r="F36" s="10">
        <v>454000</v>
      </c>
      <c r="G36" s="10"/>
      <c r="H36" s="10"/>
      <c r="I36" s="10"/>
      <c r="J36" s="10"/>
    </row>
    <row r="37" spans="1:10">
      <c r="A37" s="10" t="s">
        <v>924</v>
      </c>
      <c r="B37" s="10">
        <v>2015</v>
      </c>
      <c r="C37" s="10">
        <v>93000</v>
      </c>
      <c r="D37" s="10"/>
      <c r="E37" s="10">
        <v>34000</v>
      </c>
      <c r="F37" s="10">
        <v>59000</v>
      </c>
      <c r="G37" s="10"/>
      <c r="H37" s="10"/>
      <c r="I37" s="10"/>
      <c r="J37" s="10"/>
    </row>
    <row r="38" spans="1:10">
      <c r="A38" s="10" t="s">
        <v>989</v>
      </c>
      <c r="B38" s="10">
        <v>2015</v>
      </c>
      <c r="C38" s="10">
        <v>48000</v>
      </c>
      <c r="D38" s="10"/>
      <c r="E38" s="10">
        <v>18000</v>
      </c>
      <c r="F38" s="10">
        <v>30000</v>
      </c>
      <c r="G38" s="10"/>
      <c r="H38" s="10"/>
      <c r="I38" s="10"/>
      <c r="J38" s="10"/>
    </row>
    <row r="39" spans="1:10">
      <c r="A39" s="10" t="s">
        <v>990</v>
      </c>
      <c r="B39" s="10">
        <v>2016</v>
      </c>
      <c r="C39" s="10">
        <v>118000</v>
      </c>
      <c r="D39" s="10"/>
      <c r="E39" s="10"/>
      <c r="F39" s="10"/>
      <c r="G39" s="10">
        <v>118000</v>
      </c>
      <c r="H39" s="10"/>
      <c r="I39" s="10"/>
      <c r="J39" s="10"/>
    </row>
    <row r="40" spans="1:10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48"/>
      <c r="B46" s="148"/>
      <c r="C46" s="148"/>
      <c r="D46" s="148"/>
      <c r="E46" s="148"/>
      <c r="F46" s="148"/>
      <c r="G46" s="148"/>
      <c r="H46" s="148"/>
      <c r="I46" s="148"/>
      <c r="J46" s="148"/>
    </row>
    <row r="47" spans="1:10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44" t="s">
        <v>915</v>
      </c>
      <c r="B48" s="144"/>
      <c r="C48" s="144">
        <f t="shared" ref="C48:J48" si="24">SUM(C49:C50)</f>
        <v>0</v>
      </c>
      <c r="D48" s="144">
        <f t="shared" si="24"/>
        <v>0</v>
      </c>
      <c r="E48" s="144">
        <f t="shared" si="24"/>
        <v>0</v>
      </c>
      <c r="F48" s="144">
        <f t="shared" si="24"/>
        <v>0</v>
      </c>
      <c r="G48" s="144">
        <f t="shared" ref="G48" si="25">SUM(G49:G50)</f>
        <v>0</v>
      </c>
      <c r="H48" s="144">
        <f t="shared" si="24"/>
        <v>0</v>
      </c>
      <c r="I48" s="144">
        <f t="shared" si="24"/>
        <v>0</v>
      </c>
      <c r="J48" s="144">
        <f t="shared" si="24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44" t="s">
        <v>916</v>
      </c>
      <c r="B51" s="144"/>
      <c r="C51" s="144">
        <f t="shared" ref="C51:J51" si="26">SUM(C52:C53)</f>
        <v>0</v>
      </c>
      <c r="D51" s="144">
        <f t="shared" si="26"/>
        <v>0</v>
      </c>
      <c r="E51" s="144">
        <f t="shared" si="26"/>
        <v>0</v>
      </c>
      <c r="F51" s="144">
        <f t="shared" si="26"/>
        <v>0</v>
      </c>
      <c r="G51" s="144">
        <f t="shared" ref="G51" si="27">SUM(G52:G53)</f>
        <v>0</v>
      </c>
      <c r="H51" s="144">
        <f t="shared" si="26"/>
        <v>0</v>
      </c>
      <c r="I51" s="144">
        <f t="shared" si="26"/>
        <v>0</v>
      </c>
      <c r="J51" s="144">
        <f t="shared" si="26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44" t="s">
        <v>917</v>
      </c>
      <c r="B54" s="144"/>
      <c r="C54" s="144">
        <f t="shared" ref="C54:J54" si="28">SUM(C55:C56)</f>
        <v>0</v>
      </c>
      <c r="D54" s="144">
        <f t="shared" si="28"/>
        <v>0</v>
      </c>
      <c r="E54" s="144">
        <f t="shared" si="28"/>
        <v>0</v>
      </c>
      <c r="F54" s="144">
        <f t="shared" si="28"/>
        <v>0</v>
      </c>
      <c r="G54" s="144">
        <f t="shared" ref="G54" si="29">SUM(G55:G56)</f>
        <v>0</v>
      </c>
      <c r="H54" s="144">
        <f t="shared" si="28"/>
        <v>0</v>
      </c>
      <c r="I54" s="144">
        <f t="shared" si="28"/>
        <v>0</v>
      </c>
      <c r="J54" s="144">
        <f t="shared" si="28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44" t="s">
        <v>918</v>
      </c>
      <c r="B57" s="144"/>
      <c r="C57" s="144">
        <f t="shared" ref="C57:J57" si="30">SUM(C58:C59)</f>
        <v>0</v>
      </c>
      <c r="D57" s="144">
        <f t="shared" si="30"/>
        <v>0</v>
      </c>
      <c r="E57" s="144">
        <f t="shared" si="30"/>
        <v>0</v>
      </c>
      <c r="F57" s="144">
        <f t="shared" si="30"/>
        <v>0</v>
      </c>
      <c r="G57" s="144">
        <f t="shared" ref="G57" si="31">SUM(G58:G59)</f>
        <v>0</v>
      </c>
      <c r="H57" s="144">
        <f t="shared" si="30"/>
        <v>0</v>
      </c>
      <c r="I57" s="144">
        <f t="shared" si="30"/>
        <v>0</v>
      </c>
      <c r="J57" s="144">
        <f t="shared" si="30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44" t="s">
        <v>919</v>
      </c>
      <c r="B60" s="144"/>
      <c r="C60" s="144">
        <f t="shared" ref="C60:I60" si="32">SUM(C61:C62)</f>
        <v>0</v>
      </c>
      <c r="D60" s="144">
        <f t="shared" si="32"/>
        <v>0</v>
      </c>
      <c r="E60" s="144">
        <f t="shared" si="32"/>
        <v>0</v>
      </c>
      <c r="F60" s="144">
        <f t="shared" si="32"/>
        <v>0</v>
      </c>
      <c r="G60" s="144">
        <f t="shared" ref="G60" si="33">SUM(G61:G62)</f>
        <v>0</v>
      </c>
      <c r="H60" s="144">
        <f t="shared" si="32"/>
        <v>0</v>
      </c>
      <c r="I60" s="144">
        <f t="shared" si="32"/>
        <v>0</v>
      </c>
      <c r="J60" s="144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44" t="s">
        <v>920</v>
      </c>
      <c r="B63" s="144"/>
      <c r="C63" s="144">
        <f t="shared" ref="C63:J63" si="34">C64+C67</f>
        <v>1500000</v>
      </c>
      <c r="D63" s="144">
        <f t="shared" si="34"/>
        <v>0</v>
      </c>
      <c r="E63" s="144">
        <f t="shared" si="34"/>
        <v>0</v>
      </c>
      <c r="F63" s="144">
        <f t="shared" si="34"/>
        <v>0</v>
      </c>
      <c r="G63" s="144">
        <f t="shared" ref="G63" si="35">G64+G67</f>
        <v>0</v>
      </c>
      <c r="H63" s="144">
        <f t="shared" si="34"/>
        <v>1500000</v>
      </c>
      <c r="I63" s="144">
        <f t="shared" si="34"/>
        <v>0</v>
      </c>
      <c r="J63" s="144">
        <f t="shared" si="34"/>
        <v>0</v>
      </c>
    </row>
    <row r="64" spans="1:10">
      <c r="A64" s="146" t="s">
        <v>921</v>
      </c>
      <c r="B64" s="146"/>
      <c r="C64" s="146">
        <f t="shared" ref="C64:J64" si="36">SUM(C65:C66)</f>
        <v>1500000</v>
      </c>
      <c r="D64" s="146">
        <f t="shared" si="36"/>
        <v>0</v>
      </c>
      <c r="E64" s="146">
        <f t="shared" si="36"/>
        <v>0</v>
      </c>
      <c r="F64" s="146">
        <f t="shared" si="36"/>
        <v>0</v>
      </c>
      <c r="G64" s="146">
        <f t="shared" ref="G64" si="37">SUM(G65:G66)</f>
        <v>0</v>
      </c>
      <c r="H64" s="146">
        <f t="shared" si="36"/>
        <v>1500000</v>
      </c>
      <c r="I64" s="146">
        <f t="shared" si="36"/>
        <v>0</v>
      </c>
      <c r="J64" s="146">
        <f t="shared" si="36"/>
        <v>0</v>
      </c>
    </row>
    <row r="65" spans="1:10">
      <c r="A65" s="10" t="s">
        <v>991</v>
      </c>
      <c r="B65" s="10">
        <v>2016</v>
      </c>
      <c r="C65" s="10">
        <v>1500000</v>
      </c>
      <c r="D65" s="10"/>
      <c r="E65" s="10"/>
      <c r="F65" s="10"/>
      <c r="G65" s="10"/>
      <c r="H65" s="10">
        <v>1500000</v>
      </c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46" t="s">
        <v>922</v>
      </c>
      <c r="B67" s="146"/>
      <c r="C67" s="146">
        <f t="shared" ref="C67:J67" si="38">SUM(C68:C69)</f>
        <v>0</v>
      </c>
      <c r="D67" s="146">
        <f t="shared" si="38"/>
        <v>0</v>
      </c>
      <c r="E67" s="146">
        <f t="shared" si="38"/>
        <v>0</v>
      </c>
      <c r="F67" s="146">
        <f t="shared" si="38"/>
        <v>0</v>
      </c>
      <c r="G67" s="146">
        <f t="shared" ref="G67" si="39">SUM(G68:G69)</f>
        <v>0</v>
      </c>
      <c r="H67" s="146">
        <f t="shared" si="38"/>
        <v>0</v>
      </c>
      <c r="I67" s="146">
        <f t="shared" si="38"/>
        <v>0</v>
      </c>
      <c r="J67" s="146">
        <f t="shared" si="38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44" t="s">
        <v>933</v>
      </c>
      <c r="B70" s="144"/>
      <c r="C70" s="144">
        <f t="shared" ref="C70:J70" si="40">SUM(C71:C72)</f>
        <v>0</v>
      </c>
      <c r="D70" s="144">
        <f t="shared" si="40"/>
        <v>0</v>
      </c>
      <c r="E70" s="144">
        <f t="shared" si="40"/>
        <v>0</v>
      </c>
      <c r="F70" s="144">
        <f t="shared" si="40"/>
        <v>0</v>
      </c>
      <c r="G70" s="144">
        <f t="shared" ref="G70" si="41">SUM(G71:G72)</f>
        <v>0</v>
      </c>
      <c r="H70" s="144">
        <f t="shared" si="40"/>
        <v>0</v>
      </c>
      <c r="I70" s="144">
        <f t="shared" si="40"/>
        <v>0</v>
      </c>
      <c r="J70" s="144">
        <f t="shared" si="4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44" t="s">
        <v>934</v>
      </c>
      <c r="B73" s="144"/>
      <c r="C73" s="144"/>
      <c r="D73" s="144"/>
      <c r="E73" s="144"/>
      <c r="F73" s="144"/>
      <c r="G73" s="144"/>
      <c r="H73" s="144"/>
      <c r="I73" s="144"/>
      <c r="J73" s="144"/>
    </row>
    <row r="74" spans="1:10">
      <c r="A74" s="144" t="s">
        <v>935</v>
      </c>
      <c r="B74" s="144"/>
      <c r="C74" s="144">
        <f>C32+C4</f>
        <v>2496000</v>
      </c>
      <c r="D74" s="144">
        <f t="shared" ref="D74:J74" si="42">D73+D70+D63+D60+D57+D54+D51+D48+D33+D25+D22+D19+D16+D13+D10+D5</f>
        <v>0</v>
      </c>
      <c r="E74" s="144">
        <f t="shared" si="42"/>
        <v>112000</v>
      </c>
      <c r="F74" s="144">
        <f t="shared" si="42"/>
        <v>648000</v>
      </c>
      <c r="G74" s="144">
        <f t="shared" ref="G74" si="43">G73+G70+G63+G60+G57+G54+G51+G48+G33+G25+G22+G19+G16+G13+G10+G5</f>
        <v>236000</v>
      </c>
      <c r="H74" s="144">
        <f t="shared" si="42"/>
        <v>1500000</v>
      </c>
      <c r="I74" s="144">
        <f t="shared" si="42"/>
        <v>0</v>
      </c>
      <c r="J74" s="144">
        <f t="shared" si="42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Wareth</cp:lastModifiedBy>
  <cp:lastPrinted>2014-06-12T19:00:37Z</cp:lastPrinted>
  <dcterms:created xsi:type="dcterms:W3CDTF">2014-03-25T08:27:56Z</dcterms:created>
  <dcterms:modified xsi:type="dcterms:W3CDTF">2018-04-08T14:08:54Z</dcterms:modified>
</cp:coreProperties>
</file>