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ابس\"/>
    </mc:Choice>
  </mc:AlternateContent>
  <xr:revisionPtr revIDLastSave="0" documentId="12_ncr:500000_{38A71A82-7F3E-4626-929F-BEBBAD7390D8}" xr6:coauthVersionLast="31" xr6:coauthVersionMax="31" xr10:uidLastSave="{00000000-0000-0000-0000-000000000000}"/>
  <bookViews>
    <workbookView xWindow="60" yWindow="-45" windowWidth="10170" windowHeight="8130" tabRatio="963" firstSheet="10" activeTab="20" xr2:uid="{00000000-000D-0000-FFFF-FFFF00000000}"/>
  </bookViews>
  <sheets>
    <sheet name="ميزانية 2011" sheetId="26" r:id="rId1"/>
    <sheet name="ميزانية 2012" sheetId="42" r:id="rId2"/>
    <sheet name="ميزانية 2013" sheetId="43" r:id="rId3"/>
    <sheet name="ميزانية 2014" sheetId="44" r:id="rId4"/>
    <sheet name="ميزانية 2015" sheetId="45" r:id="rId5"/>
    <sheet name="ميزانية 2016" sheetId="46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F720" i="16" l="1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I72" i="16" s="1"/>
  <c r="F73" i="16"/>
  <c r="H72" i="16"/>
  <c r="G72" i="16"/>
  <c r="F70" i="16"/>
  <c r="F69" i="16"/>
  <c r="H68" i="16"/>
  <c r="G68" i="16"/>
  <c r="F68" i="16"/>
  <c r="I68" i="16" s="1"/>
  <c r="F67" i="16"/>
  <c r="I66" i="16"/>
  <c r="H66" i="16"/>
  <c r="G66" i="16"/>
  <c r="F66" i="16"/>
  <c r="F65" i="16"/>
  <c r="I63" i="16" s="1"/>
  <c r="F64" i="16"/>
  <c r="H63" i="16"/>
  <c r="G63" i="16"/>
  <c r="F63" i="16"/>
  <c r="F62" i="16"/>
  <c r="F61" i="16"/>
  <c r="F60" i="16"/>
  <c r="I58" i="16" s="1"/>
  <c r="F59" i="16"/>
  <c r="H58" i="16"/>
  <c r="G58" i="16"/>
  <c r="F58" i="16"/>
  <c r="F57" i="16"/>
  <c r="F56" i="16"/>
  <c r="F55" i="16"/>
  <c r="F54" i="16"/>
  <c r="F53" i="16"/>
  <c r="F52" i="16"/>
  <c r="F51" i="16"/>
  <c r="I49" i="16" s="1"/>
  <c r="F50" i="16"/>
  <c r="H49" i="16"/>
  <c r="G49" i="16"/>
  <c r="F49" i="16"/>
  <c r="F48" i="16"/>
  <c r="H47" i="16"/>
  <c r="G47" i="16"/>
  <c r="F47" i="16"/>
  <c r="I47" i="16" s="1"/>
  <c r="F46" i="16"/>
  <c r="I45" i="16"/>
  <c r="H45" i="16"/>
  <c r="G45" i="16"/>
  <c r="F45" i="16"/>
  <c r="F44" i="16"/>
  <c r="F43" i="16"/>
  <c r="F42" i="16"/>
  <c r="F41" i="16"/>
  <c r="F40" i="16"/>
  <c r="I38" i="16" s="1"/>
  <c r="F39" i="16"/>
  <c r="H38" i="16"/>
  <c r="G38" i="16"/>
  <c r="F38" i="16"/>
  <c r="F37" i="16"/>
  <c r="F36" i="16"/>
  <c r="I35" i="16"/>
  <c r="H35" i="16"/>
  <c r="G35" i="16"/>
  <c r="F35" i="16"/>
  <c r="F34" i="16"/>
  <c r="I32" i="16" s="1"/>
  <c r="F33" i="16"/>
  <c r="H32" i="16"/>
  <c r="G32" i="16"/>
  <c r="F32" i="16"/>
  <c r="F31" i="16"/>
  <c r="F30" i="16"/>
  <c r="F29" i="16"/>
  <c r="F28" i="16"/>
  <c r="F27" i="16"/>
  <c r="F26" i="16"/>
  <c r="F25" i="16"/>
  <c r="I23" i="16" s="1"/>
  <c r="F24" i="16"/>
  <c r="H23" i="16"/>
  <c r="G23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H9" i="16"/>
  <c r="G9" i="16"/>
  <c r="F9" i="16"/>
  <c r="I9" i="16" s="1"/>
  <c r="F8" i="16"/>
  <c r="F7" i="16"/>
  <c r="F6" i="16"/>
  <c r="F5" i="16"/>
  <c r="F4" i="16"/>
  <c r="F3" i="16"/>
  <c r="H2" i="16"/>
  <c r="G2" i="16"/>
  <c r="F2" i="16"/>
  <c r="I2" i="16" s="1"/>
  <c r="M18" i="12"/>
  <c r="M17" i="12"/>
  <c r="M16" i="12"/>
  <c r="M15" i="12"/>
  <c r="M14" i="12"/>
  <c r="M13" i="12"/>
  <c r="M12" i="12"/>
  <c r="M10" i="12"/>
  <c r="M9" i="12"/>
  <c r="M8" i="12"/>
  <c r="M7" i="12"/>
  <c r="M6" i="12"/>
  <c r="M5" i="12"/>
  <c r="M4" i="12"/>
  <c r="M3" i="12"/>
  <c r="C17" i="4"/>
  <c r="D778" i="46"/>
  <c r="C777" i="46"/>
  <c r="D776" i="46"/>
  <c r="E776" i="46" s="1"/>
  <c r="D775" i="46"/>
  <c r="E775" i="46" s="1"/>
  <c r="E774" i="46"/>
  <c r="E772" i="46" s="1"/>
  <c r="E771" i="46" s="1"/>
  <c r="D774" i="46"/>
  <c r="D773" i="46"/>
  <c r="E773" i="46" s="1"/>
  <c r="D772" i="46"/>
  <c r="D771" i="46" s="1"/>
  <c r="C772" i="46"/>
  <c r="C771" i="46"/>
  <c r="D770" i="46"/>
  <c r="E770" i="46" s="1"/>
  <c r="D769" i="46"/>
  <c r="D768" i="46" s="1"/>
  <c r="D767" i="46" s="1"/>
  <c r="C768" i="46"/>
  <c r="C767" i="46" s="1"/>
  <c r="D766" i="46"/>
  <c r="D765" i="46" s="1"/>
  <c r="C765" i="46"/>
  <c r="E764" i="46"/>
  <c r="D764" i="46"/>
  <c r="D763" i="46"/>
  <c r="E763" i="46" s="1"/>
  <c r="E762" i="46"/>
  <c r="E761" i="46" s="1"/>
  <c r="E760" i="46" s="1"/>
  <c r="D762" i="46"/>
  <c r="C761" i="46"/>
  <c r="C760" i="46"/>
  <c r="E759" i="46"/>
  <c r="D759" i="46"/>
  <c r="D758" i="46"/>
  <c r="E758" i="46" s="1"/>
  <c r="E757" i="46"/>
  <c r="D757" i="46"/>
  <c r="C756" i="46"/>
  <c r="C755" i="46"/>
  <c r="E754" i="46"/>
  <c r="D754" i="46"/>
  <c r="D753" i="46"/>
  <c r="E753" i="46" s="1"/>
  <c r="E752" i="46"/>
  <c r="D752" i="46"/>
  <c r="C751" i="46"/>
  <c r="C750" i="46"/>
  <c r="E749" i="46"/>
  <c r="D749" i="46"/>
  <c r="D748" i="46"/>
  <c r="E748" i="46" s="1"/>
  <c r="E747" i="46"/>
  <c r="E746" i="46" s="1"/>
  <c r="D747" i="46"/>
  <c r="D746" i="46"/>
  <c r="C746" i="46"/>
  <c r="D745" i="46"/>
  <c r="E745" i="46" s="1"/>
  <c r="E744" i="46" s="1"/>
  <c r="E743" i="46" s="1"/>
  <c r="D744" i="46"/>
  <c r="C744" i="46"/>
  <c r="D743" i="46"/>
  <c r="C743" i="46"/>
  <c r="D742" i="46"/>
  <c r="E742" i="46" s="1"/>
  <c r="E741" i="46"/>
  <c r="D741" i="46"/>
  <c r="C741" i="46"/>
  <c r="D740" i="46"/>
  <c r="C739" i="46"/>
  <c r="E738" i="46"/>
  <c r="D738" i="46"/>
  <c r="D737" i="46"/>
  <c r="E737" i="46" s="1"/>
  <c r="E736" i="46"/>
  <c r="E734" i="46" s="1"/>
  <c r="E733" i="46" s="1"/>
  <c r="D736" i="46"/>
  <c r="D734" i="46" s="1"/>
  <c r="D733" i="46" s="1"/>
  <c r="D735" i="46"/>
  <c r="E735" i="46" s="1"/>
  <c r="C734" i="46"/>
  <c r="C733" i="46"/>
  <c r="D732" i="46"/>
  <c r="E732" i="46" s="1"/>
  <c r="E731" i="46"/>
  <c r="E730" i="46" s="1"/>
  <c r="D731" i="46"/>
  <c r="C731" i="46"/>
  <c r="D730" i="46"/>
  <c r="C730" i="46"/>
  <c r="D729" i="46"/>
  <c r="E729" i="46" s="1"/>
  <c r="D728" i="46"/>
  <c r="C727" i="46"/>
  <c r="H724" i="46"/>
  <c r="D724" i="46"/>
  <c r="E724" i="46" s="1"/>
  <c r="H723" i="46"/>
  <c r="D723" i="46"/>
  <c r="C722" i="46"/>
  <c r="H722" i="46" s="1"/>
  <c r="H721" i="46"/>
  <c r="D721" i="46"/>
  <c r="E721" i="46" s="1"/>
  <c r="H720" i="46"/>
  <c r="E720" i="46"/>
  <c r="D720" i="46"/>
  <c r="H719" i="46"/>
  <c r="D719" i="46"/>
  <c r="D718" i="46" s="1"/>
  <c r="C718" i="46"/>
  <c r="H715" i="46"/>
  <c r="E715" i="46"/>
  <c r="D715" i="46"/>
  <c r="H714" i="46"/>
  <c r="D714" i="46"/>
  <c r="E714" i="46" s="1"/>
  <c r="H713" i="46"/>
  <c r="D713" i="46"/>
  <c r="E713" i="46" s="1"/>
  <c r="H712" i="46"/>
  <c r="D712" i="46"/>
  <c r="E712" i="46" s="1"/>
  <c r="H711" i="46"/>
  <c r="E711" i="46"/>
  <c r="D711" i="46"/>
  <c r="H710" i="46"/>
  <c r="D710" i="46"/>
  <c r="E710" i="46" s="1"/>
  <c r="H709" i="46"/>
  <c r="D709" i="46"/>
  <c r="E709" i="46" s="1"/>
  <c r="H708" i="46"/>
  <c r="D708" i="46"/>
  <c r="E708" i="46" s="1"/>
  <c r="H707" i="46"/>
  <c r="E707" i="46"/>
  <c r="D707" i="46"/>
  <c r="H706" i="46"/>
  <c r="D706" i="46"/>
  <c r="E706" i="46" s="1"/>
  <c r="H705" i="46"/>
  <c r="D705" i="46"/>
  <c r="E705" i="46" s="1"/>
  <c r="H704" i="46"/>
  <c r="D704" i="46"/>
  <c r="E704" i="46" s="1"/>
  <c r="H703" i="46"/>
  <c r="E703" i="46"/>
  <c r="D703" i="46"/>
  <c r="H702" i="46"/>
  <c r="D702" i="46"/>
  <c r="E702" i="46" s="1"/>
  <c r="H701" i="46"/>
  <c r="D701" i="46"/>
  <c r="C700" i="46"/>
  <c r="H700" i="46" s="1"/>
  <c r="H699" i="46"/>
  <c r="D699" i="46"/>
  <c r="E699" i="46" s="1"/>
  <c r="H698" i="46"/>
  <c r="E698" i="46"/>
  <c r="D698" i="46"/>
  <c r="H697" i="46"/>
  <c r="D697" i="46"/>
  <c r="E697" i="46" s="1"/>
  <c r="H696" i="46"/>
  <c r="D696" i="46"/>
  <c r="E696" i="46" s="1"/>
  <c r="H695" i="46"/>
  <c r="D695" i="46"/>
  <c r="E695" i="46" s="1"/>
  <c r="H694" i="46"/>
  <c r="E694" i="46"/>
  <c r="C694" i="46"/>
  <c r="H693" i="46"/>
  <c r="E693" i="46"/>
  <c r="D693" i="46"/>
  <c r="H692" i="46"/>
  <c r="D692" i="46"/>
  <c r="H691" i="46"/>
  <c r="D691" i="46"/>
  <c r="E691" i="46" s="1"/>
  <c r="H690" i="46"/>
  <c r="D690" i="46"/>
  <c r="E690" i="46" s="1"/>
  <c r="H689" i="46"/>
  <c r="E689" i="46"/>
  <c r="D689" i="46"/>
  <c r="H688" i="46"/>
  <c r="E688" i="46"/>
  <c r="D688" i="46"/>
  <c r="C687" i="46"/>
  <c r="H687" i="46" s="1"/>
  <c r="H686" i="46"/>
  <c r="D686" i="46"/>
  <c r="E686" i="46" s="1"/>
  <c r="H685" i="46"/>
  <c r="D685" i="46"/>
  <c r="E685" i="46" s="1"/>
  <c r="E683" i="46" s="1"/>
  <c r="H684" i="46"/>
  <c r="E684" i="46"/>
  <c r="D684" i="46"/>
  <c r="H683" i="46"/>
  <c r="D683" i="46"/>
  <c r="C683" i="46"/>
  <c r="H682" i="46"/>
  <c r="E682" i="46"/>
  <c r="D682" i="46"/>
  <c r="H681" i="46"/>
  <c r="D681" i="46"/>
  <c r="E681" i="46" s="1"/>
  <c r="H680" i="46"/>
  <c r="D680" i="46"/>
  <c r="E680" i="46" s="1"/>
  <c r="H679" i="46"/>
  <c r="E679" i="46"/>
  <c r="C679" i="46"/>
  <c r="H678" i="46"/>
  <c r="E678" i="46"/>
  <c r="D678" i="46"/>
  <c r="H677" i="46"/>
  <c r="D677" i="46"/>
  <c r="E677" i="46" s="1"/>
  <c r="E676" i="46" s="1"/>
  <c r="D676" i="46"/>
  <c r="C676" i="46"/>
  <c r="H676" i="46" s="1"/>
  <c r="H675" i="46"/>
  <c r="D675" i="46"/>
  <c r="E675" i="46" s="1"/>
  <c r="H674" i="46"/>
  <c r="D674" i="46"/>
  <c r="E674" i="46" s="1"/>
  <c r="H673" i="46"/>
  <c r="E673" i="46"/>
  <c r="D673" i="46"/>
  <c r="H672" i="46"/>
  <c r="D672" i="46"/>
  <c r="E672" i="46" s="1"/>
  <c r="D671" i="46"/>
  <c r="C671" i="46"/>
  <c r="H671" i="46" s="1"/>
  <c r="H670" i="46"/>
  <c r="D670" i="46"/>
  <c r="E670" i="46" s="1"/>
  <c r="H669" i="46"/>
  <c r="D669" i="46"/>
  <c r="E669" i="46" s="1"/>
  <c r="H668" i="46"/>
  <c r="E668" i="46"/>
  <c r="D668" i="46"/>
  <c r="H667" i="46"/>
  <c r="D667" i="46"/>
  <c r="E667" i="46" s="1"/>
  <c r="H666" i="46"/>
  <c r="D666" i="46"/>
  <c r="C665" i="46"/>
  <c r="H665" i="46" s="1"/>
  <c r="H664" i="46"/>
  <c r="D664" i="46"/>
  <c r="E664" i="46" s="1"/>
  <c r="H663" i="46"/>
  <c r="E663" i="46"/>
  <c r="D663" i="46"/>
  <c r="H662" i="46"/>
  <c r="D662" i="46"/>
  <c r="E662" i="46" s="1"/>
  <c r="E661" i="46" s="1"/>
  <c r="D661" i="46"/>
  <c r="C661" i="46"/>
  <c r="H661" i="46" s="1"/>
  <c r="H660" i="46"/>
  <c r="D660" i="46"/>
  <c r="E660" i="46" s="1"/>
  <c r="H659" i="46"/>
  <c r="D659" i="46"/>
  <c r="E659" i="46" s="1"/>
  <c r="H658" i="46"/>
  <c r="E658" i="46"/>
  <c r="D658" i="46"/>
  <c r="H657" i="46"/>
  <c r="D657" i="46"/>
  <c r="E657" i="46" s="1"/>
  <c r="H656" i="46"/>
  <c r="D656" i="46"/>
  <c r="H655" i="46"/>
  <c r="D655" i="46"/>
  <c r="E655" i="46" s="1"/>
  <c r="H654" i="46"/>
  <c r="E654" i="46"/>
  <c r="D654" i="46"/>
  <c r="H653" i="46"/>
  <c r="C653" i="46"/>
  <c r="H652" i="46"/>
  <c r="D652" i="46"/>
  <c r="E652" i="46" s="1"/>
  <c r="H651" i="46"/>
  <c r="D651" i="46"/>
  <c r="E651" i="46" s="1"/>
  <c r="H650" i="46"/>
  <c r="D650" i="46"/>
  <c r="E650" i="46" s="1"/>
  <c r="H649" i="46"/>
  <c r="E649" i="46"/>
  <c r="D649" i="46"/>
  <c r="H648" i="46"/>
  <c r="D648" i="46"/>
  <c r="E648" i="46" s="1"/>
  <c r="H647" i="46"/>
  <c r="D647" i="46"/>
  <c r="C646" i="46"/>
  <c r="H646" i="46" s="1"/>
  <c r="H644" i="46"/>
  <c r="D644" i="46"/>
  <c r="H643" i="46"/>
  <c r="D643" i="46"/>
  <c r="E643" i="46" s="1"/>
  <c r="C642" i="46"/>
  <c r="H642" i="46" s="1"/>
  <c r="J642" i="46" s="1"/>
  <c r="H641" i="46"/>
  <c r="D641" i="46"/>
  <c r="E641" i="46" s="1"/>
  <c r="H640" i="46"/>
  <c r="E640" i="46"/>
  <c r="D640" i="46"/>
  <c r="H639" i="46"/>
  <c r="D639" i="46"/>
  <c r="H638" i="46"/>
  <c r="J638" i="46" s="1"/>
  <c r="C638" i="46"/>
  <c r="H637" i="46"/>
  <c r="D637" i="46"/>
  <c r="E637" i="46" s="1"/>
  <c r="H636" i="46"/>
  <c r="D636" i="46"/>
  <c r="E636" i="46" s="1"/>
  <c r="H635" i="46"/>
  <c r="D635" i="46"/>
  <c r="E635" i="46" s="1"/>
  <c r="H634" i="46"/>
  <c r="E634" i="46"/>
  <c r="D634" i="46"/>
  <c r="H633" i="46"/>
  <c r="E633" i="46"/>
  <c r="D633" i="46"/>
  <c r="H632" i="46"/>
  <c r="D632" i="46"/>
  <c r="E632" i="46" s="1"/>
  <c r="H631" i="46"/>
  <c r="D631" i="46"/>
  <c r="E631" i="46" s="1"/>
  <c r="H630" i="46"/>
  <c r="E630" i="46"/>
  <c r="D630" i="46"/>
  <c r="H629" i="46"/>
  <c r="D629" i="46"/>
  <c r="E629" i="46" s="1"/>
  <c r="D628" i="46"/>
  <c r="C628" i="46"/>
  <c r="H628" i="46" s="1"/>
  <c r="H627" i="46"/>
  <c r="D627" i="46"/>
  <c r="E627" i="46" s="1"/>
  <c r="H626" i="46"/>
  <c r="D626" i="46"/>
  <c r="E626" i="46" s="1"/>
  <c r="H625" i="46"/>
  <c r="E625" i="46"/>
  <c r="D625" i="46"/>
  <c r="H624" i="46"/>
  <c r="D624" i="46"/>
  <c r="E624" i="46" s="1"/>
  <c r="H623" i="46"/>
  <c r="D623" i="46"/>
  <c r="E623" i="46" s="1"/>
  <c r="H622" i="46"/>
  <c r="D622" i="46"/>
  <c r="E622" i="46" s="1"/>
  <c r="H621" i="46"/>
  <c r="E621" i="46"/>
  <c r="D621" i="46"/>
  <c r="H620" i="46"/>
  <c r="E620" i="46"/>
  <c r="D620" i="46"/>
  <c r="H619" i="46"/>
  <c r="D619" i="46"/>
  <c r="E619" i="46" s="1"/>
  <c r="H618" i="46"/>
  <c r="D618" i="46"/>
  <c r="E618" i="46" s="1"/>
  <c r="H617" i="46"/>
  <c r="E617" i="46"/>
  <c r="D617" i="46"/>
  <c r="H616" i="46"/>
  <c r="C616" i="46"/>
  <c r="H615" i="46"/>
  <c r="D615" i="46"/>
  <c r="H614" i="46"/>
  <c r="D614" i="46"/>
  <c r="E614" i="46" s="1"/>
  <c r="H613" i="46"/>
  <c r="D613" i="46"/>
  <c r="E613" i="46" s="1"/>
  <c r="H612" i="46"/>
  <c r="E612" i="46"/>
  <c r="D612" i="46"/>
  <c r="H611" i="46"/>
  <c r="E611" i="46"/>
  <c r="D611" i="46"/>
  <c r="C610" i="46"/>
  <c r="H610" i="46" s="1"/>
  <c r="H609" i="46"/>
  <c r="D609" i="46"/>
  <c r="E609" i="46" s="1"/>
  <c r="H608" i="46"/>
  <c r="D608" i="46"/>
  <c r="E608" i="46" s="1"/>
  <c r="H607" i="46"/>
  <c r="E607" i="46"/>
  <c r="D607" i="46"/>
  <c r="H606" i="46"/>
  <c r="E606" i="46"/>
  <c r="D606" i="46"/>
  <c r="H605" i="46"/>
  <c r="D605" i="46"/>
  <c r="E605" i="46" s="1"/>
  <c r="H604" i="46"/>
  <c r="D604" i="46"/>
  <c r="E604" i="46" s="1"/>
  <c r="H603" i="46"/>
  <c r="E603" i="46"/>
  <c r="C603" i="46"/>
  <c r="H602" i="46"/>
  <c r="E602" i="46"/>
  <c r="D602" i="46"/>
  <c r="H601" i="46"/>
  <c r="D601" i="46"/>
  <c r="E601" i="46" s="1"/>
  <c r="H600" i="46"/>
  <c r="D600" i="46"/>
  <c r="C599" i="46"/>
  <c r="H599" i="46" s="1"/>
  <c r="H598" i="46"/>
  <c r="D598" i="46"/>
  <c r="E598" i="46" s="1"/>
  <c r="H597" i="46"/>
  <c r="E597" i="46"/>
  <c r="D597" i="46"/>
  <c r="H596" i="46"/>
  <c r="D596" i="46"/>
  <c r="E596" i="46" s="1"/>
  <c r="E595" i="46" s="1"/>
  <c r="D595" i="46"/>
  <c r="C595" i="46"/>
  <c r="H594" i="46"/>
  <c r="D594" i="46"/>
  <c r="E594" i="46" s="1"/>
  <c r="H593" i="46"/>
  <c r="D593" i="46"/>
  <c r="E593" i="46" s="1"/>
  <c r="E592" i="46" s="1"/>
  <c r="H592" i="46"/>
  <c r="C592" i="46"/>
  <c r="H591" i="46"/>
  <c r="E591" i="46"/>
  <c r="D591" i="46"/>
  <c r="H590" i="46"/>
  <c r="E590" i="46"/>
  <c r="D590" i="46"/>
  <c r="H589" i="46"/>
  <c r="D589" i="46"/>
  <c r="E589" i="46" s="1"/>
  <c r="H588" i="46"/>
  <c r="D588" i="46"/>
  <c r="E588" i="46" s="1"/>
  <c r="H587" i="46"/>
  <c r="E587" i="46"/>
  <c r="C587" i="46"/>
  <c r="H586" i="46"/>
  <c r="E586" i="46"/>
  <c r="D586" i="46"/>
  <c r="H585" i="46"/>
  <c r="D585" i="46"/>
  <c r="E585" i="46" s="1"/>
  <c r="H584" i="46"/>
  <c r="D584" i="46"/>
  <c r="E584" i="46" s="1"/>
  <c r="H583" i="46"/>
  <c r="D583" i="46"/>
  <c r="E583" i="46" s="1"/>
  <c r="H582" i="46"/>
  <c r="E582" i="46"/>
  <c r="E581" i="46" s="1"/>
  <c r="D582" i="46"/>
  <c r="H581" i="46"/>
  <c r="D581" i="46"/>
  <c r="C581" i="46"/>
  <c r="H580" i="46"/>
  <c r="D580" i="46"/>
  <c r="E580" i="46" s="1"/>
  <c r="H579" i="46"/>
  <c r="D579" i="46"/>
  <c r="E579" i="46" s="1"/>
  <c r="H578" i="46"/>
  <c r="D578" i="46"/>
  <c r="E578" i="46" s="1"/>
  <c r="E577" i="46" s="1"/>
  <c r="H577" i="46"/>
  <c r="C577" i="46"/>
  <c r="H576" i="46"/>
  <c r="E576" i="46"/>
  <c r="D576" i="46"/>
  <c r="H575" i="46"/>
  <c r="E575" i="46"/>
  <c r="D575" i="46"/>
  <c r="H574" i="46"/>
  <c r="D574" i="46"/>
  <c r="E574" i="46" s="1"/>
  <c r="H573" i="46"/>
  <c r="D573" i="46"/>
  <c r="E573" i="46" s="1"/>
  <c r="H572" i="46"/>
  <c r="E572" i="46"/>
  <c r="D572" i="46"/>
  <c r="H571" i="46"/>
  <c r="D571" i="46"/>
  <c r="E571" i="46" s="1"/>
  <c r="H570" i="46"/>
  <c r="D570" i="46"/>
  <c r="E570" i="46" s="1"/>
  <c r="H569" i="46"/>
  <c r="D569" i="46"/>
  <c r="C569" i="46"/>
  <c r="H568" i="46"/>
  <c r="D568" i="46"/>
  <c r="E568" i="46" s="1"/>
  <c r="H567" i="46"/>
  <c r="E567" i="46"/>
  <c r="D567" i="46"/>
  <c r="H566" i="46"/>
  <c r="E566" i="46"/>
  <c r="D566" i="46"/>
  <c r="H565" i="46"/>
  <c r="D565" i="46"/>
  <c r="H564" i="46"/>
  <c r="D564" i="46"/>
  <c r="E564" i="46" s="1"/>
  <c r="H563" i="46"/>
  <c r="E563" i="46"/>
  <c r="D563" i="46"/>
  <c r="H562" i="46"/>
  <c r="C562" i="46"/>
  <c r="H558" i="46"/>
  <c r="D558" i="46"/>
  <c r="E558" i="46" s="1"/>
  <c r="H557" i="46"/>
  <c r="D557" i="46"/>
  <c r="H556" i="46"/>
  <c r="C556" i="46"/>
  <c r="H555" i="46"/>
  <c r="D555" i="46"/>
  <c r="E555" i="46" s="1"/>
  <c r="E552" i="46" s="1"/>
  <c r="H554" i="46"/>
  <c r="D554" i="46"/>
  <c r="E554" i="46" s="1"/>
  <c r="H553" i="46"/>
  <c r="D553" i="46"/>
  <c r="E553" i="46" s="1"/>
  <c r="H552" i="46"/>
  <c r="C552" i="46"/>
  <c r="C551" i="46"/>
  <c r="H549" i="46"/>
  <c r="D549" i="46"/>
  <c r="H548" i="46"/>
  <c r="D548" i="46"/>
  <c r="E548" i="46" s="1"/>
  <c r="C547" i="46"/>
  <c r="H547" i="46" s="1"/>
  <c r="J547" i="46" s="1"/>
  <c r="H546" i="46"/>
  <c r="D546" i="46"/>
  <c r="E546" i="46" s="1"/>
  <c r="H545" i="46"/>
  <c r="E545" i="46"/>
  <c r="E544" i="46" s="1"/>
  <c r="D545" i="46"/>
  <c r="H544" i="46"/>
  <c r="D544" i="46"/>
  <c r="C544" i="46"/>
  <c r="H543" i="46"/>
  <c r="D543" i="46"/>
  <c r="E543" i="46" s="1"/>
  <c r="H542" i="46"/>
  <c r="D542" i="46"/>
  <c r="E542" i="46" s="1"/>
  <c r="H541" i="46"/>
  <c r="D541" i="46"/>
  <c r="E541" i="46" s="1"/>
  <c r="H540" i="46"/>
  <c r="E540" i="46"/>
  <c r="D540" i="46"/>
  <c r="H539" i="46"/>
  <c r="D539" i="46"/>
  <c r="C538" i="46"/>
  <c r="H538" i="46" s="1"/>
  <c r="H537" i="46"/>
  <c r="D537" i="46"/>
  <c r="E537" i="46" s="1"/>
  <c r="H536" i="46"/>
  <c r="D536" i="46"/>
  <c r="E536" i="46" s="1"/>
  <c r="H535" i="46"/>
  <c r="E535" i="46"/>
  <c r="D535" i="46"/>
  <c r="H534" i="46"/>
  <c r="D534" i="46"/>
  <c r="E534" i="46" s="1"/>
  <c r="H533" i="46"/>
  <c r="D533" i="46"/>
  <c r="E533" i="46" s="1"/>
  <c r="H532" i="46"/>
  <c r="D532" i="46"/>
  <c r="E532" i="46" s="1"/>
  <c r="H531" i="46"/>
  <c r="C531" i="46"/>
  <c r="C528" i="46" s="1"/>
  <c r="H528" i="46" s="1"/>
  <c r="H530" i="46"/>
  <c r="E530" i="46"/>
  <c r="D530" i="46"/>
  <c r="H529" i="46"/>
  <c r="E529" i="46"/>
  <c r="D529" i="46"/>
  <c r="C529" i="46"/>
  <c r="H527" i="46"/>
  <c r="D527" i="46"/>
  <c r="H526" i="46"/>
  <c r="D526" i="46"/>
  <c r="E526" i="46" s="1"/>
  <c r="H525" i="46"/>
  <c r="D525" i="46"/>
  <c r="E525" i="46" s="1"/>
  <c r="H524" i="46"/>
  <c r="E524" i="46"/>
  <c r="D524" i="46"/>
  <c r="H523" i="46"/>
  <c r="E523" i="46"/>
  <c r="D523" i="46"/>
  <c r="C522" i="46"/>
  <c r="H522" i="46" s="1"/>
  <c r="H521" i="46"/>
  <c r="D521" i="46"/>
  <c r="E521" i="46" s="1"/>
  <c r="H520" i="46"/>
  <c r="D520" i="46"/>
  <c r="E520" i="46" s="1"/>
  <c r="H519" i="46"/>
  <c r="E519" i="46"/>
  <c r="D519" i="46"/>
  <c r="H518" i="46"/>
  <c r="E518" i="46"/>
  <c r="D518" i="46"/>
  <c r="H517" i="46"/>
  <c r="D517" i="46"/>
  <c r="E517" i="46" s="1"/>
  <c r="H516" i="46"/>
  <c r="D516" i="46"/>
  <c r="E516" i="46" s="1"/>
  <c r="H515" i="46"/>
  <c r="E515" i="46"/>
  <c r="D515" i="46"/>
  <c r="H514" i="46"/>
  <c r="D514" i="46"/>
  <c r="E514" i="46" s="1"/>
  <c r="D513" i="46"/>
  <c r="C513" i="46"/>
  <c r="H512" i="46"/>
  <c r="D512" i="46"/>
  <c r="H511" i="46"/>
  <c r="D511" i="46"/>
  <c r="E511" i="46" s="1"/>
  <c r="H510" i="46"/>
  <c r="E510" i="46"/>
  <c r="D510" i="46"/>
  <c r="H508" i="46"/>
  <c r="E508" i="46"/>
  <c r="D508" i="46"/>
  <c r="H507" i="46"/>
  <c r="D507" i="46"/>
  <c r="H506" i="46"/>
  <c r="D506" i="46"/>
  <c r="E506" i="46" s="1"/>
  <c r="H505" i="46"/>
  <c r="E505" i="46"/>
  <c r="D505" i="46"/>
  <c r="H504" i="46"/>
  <c r="C504" i="46"/>
  <c r="H503" i="46"/>
  <c r="D503" i="46"/>
  <c r="E503" i="46" s="1"/>
  <c r="H502" i="46"/>
  <c r="D502" i="46"/>
  <c r="E502" i="46" s="1"/>
  <c r="H501" i="46"/>
  <c r="D501" i="46"/>
  <c r="E501" i="46" s="1"/>
  <c r="H500" i="46"/>
  <c r="E500" i="46"/>
  <c r="D500" i="46"/>
  <c r="H499" i="46"/>
  <c r="E499" i="46"/>
  <c r="D499" i="46"/>
  <c r="H498" i="46"/>
  <c r="D498" i="46"/>
  <c r="H497" i="46"/>
  <c r="C497" i="46"/>
  <c r="H496" i="46"/>
  <c r="D496" i="46"/>
  <c r="E496" i="46" s="1"/>
  <c r="H495" i="46"/>
  <c r="E495" i="46"/>
  <c r="D495" i="46"/>
  <c r="H494" i="46"/>
  <c r="E494" i="46"/>
  <c r="D494" i="46"/>
  <c r="C494" i="46"/>
  <c r="H493" i="46"/>
  <c r="E493" i="46"/>
  <c r="D493" i="46"/>
  <c r="H492" i="46"/>
  <c r="D492" i="46"/>
  <c r="H491" i="46"/>
  <c r="C491" i="46"/>
  <c r="H490" i="46"/>
  <c r="D490" i="46"/>
  <c r="E490" i="46" s="1"/>
  <c r="H489" i="46"/>
  <c r="E489" i="46"/>
  <c r="D489" i="46"/>
  <c r="H488" i="46"/>
  <c r="E488" i="46"/>
  <c r="D488" i="46"/>
  <c r="H487" i="46"/>
  <c r="D487" i="46"/>
  <c r="H486" i="46"/>
  <c r="C486" i="46"/>
  <c r="C484" i="46" s="1"/>
  <c r="H485" i="46"/>
  <c r="D485" i="46"/>
  <c r="E485" i="46" s="1"/>
  <c r="H484" i="46"/>
  <c r="H482" i="46"/>
  <c r="H481" i="46"/>
  <c r="D481" i="46"/>
  <c r="E481" i="46" s="1"/>
  <c r="H480" i="46"/>
  <c r="D480" i="46"/>
  <c r="E480" i="46" s="1"/>
  <c r="H479" i="46"/>
  <c r="E479" i="46"/>
  <c r="D479" i="46"/>
  <c r="H478" i="46"/>
  <c r="D478" i="46"/>
  <c r="E478" i="46" s="1"/>
  <c r="D477" i="46"/>
  <c r="C477" i="46"/>
  <c r="H477" i="46" s="1"/>
  <c r="H476" i="46"/>
  <c r="D476" i="46"/>
  <c r="E476" i="46" s="1"/>
  <c r="H475" i="46"/>
  <c r="D475" i="46"/>
  <c r="E475" i="46" s="1"/>
  <c r="H474" i="46"/>
  <c r="E474" i="46"/>
  <c r="C474" i="46"/>
  <c r="H473" i="46"/>
  <c r="E473" i="46"/>
  <c r="D473" i="46"/>
  <c r="H472" i="46"/>
  <c r="D472" i="46"/>
  <c r="E472" i="46" s="1"/>
  <c r="H471" i="46"/>
  <c r="D471" i="46"/>
  <c r="E471" i="46" s="1"/>
  <c r="H470" i="46"/>
  <c r="D470" i="46"/>
  <c r="E470" i="46" s="1"/>
  <c r="H469" i="46"/>
  <c r="E469" i="46"/>
  <c r="E468" i="46" s="1"/>
  <c r="D469" i="46"/>
  <c r="H468" i="46"/>
  <c r="D468" i="46"/>
  <c r="C468" i="46"/>
  <c r="H467" i="46"/>
  <c r="D467" i="46"/>
  <c r="D463" i="46" s="1"/>
  <c r="H466" i="46"/>
  <c r="D466" i="46"/>
  <c r="E466" i="46" s="1"/>
  <c r="H465" i="46"/>
  <c r="D465" i="46"/>
  <c r="E465" i="46" s="1"/>
  <c r="H464" i="46"/>
  <c r="E464" i="46"/>
  <c r="D464" i="46"/>
  <c r="H463" i="46"/>
  <c r="C463" i="46"/>
  <c r="H462" i="46"/>
  <c r="D462" i="46"/>
  <c r="E462" i="46" s="1"/>
  <c r="H461" i="46"/>
  <c r="D461" i="46"/>
  <c r="E461" i="46" s="1"/>
  <c r="H460" i="46"/>
  <c r="D460" i="46"/>
  <c r="E460" i="46" s="1"/>
  <c r="H459" i="46"/>
  <c r="E459" i="46"/>
  <c r="C459" i="46"/>
  <c r="H458" i="46"/>
  <c r="E458" i="46"/>
  <c r="D458" i="46"/>
  <c r="H457" i="46"/>
  <c r="D457" i="46"/>
  <c r="E457" i="46" s="1"/>
  <c r="H456" i="46"/>
  <c r="D456" i="46"/>
  <c r="C455" i="46"/>
  <c r="H455" i="46" s="1"/>
  <c r="H454" i="46"/>
  <c r="D454" i="46"/>
  <c r="E454" i="46" s="1"/>
  <c r="H453" i="46"/>
  <c r="E453" i="46"/>
  <c r="D453" i="46"/>
  <c r="H452" i="46"/>
  <c r="D452" i="46"/>
  <c r="E452" i="46" s="1"/>
  <c r="H451" i="46"/>
  <c r="D451" i="46"/>
  <c r="C450" i="46"/>
  <c r="H450" i="46" s="1"/>
  <c r="H449" i="46"/>
  <c r="D449" i="46"/>
  <c r="E449" i="46" s="1"/>
  <c r="H448" i="46"/>
  <c r="E448" i="46"/>
  <c r="D448" i="46"/>
  <c r="H447" i="46"/>
  <c r="D447" i="46"/>
  <c r="E447" i="46" s="1"/>
  <c r="H446" i="46"/>
  <c r="D446" i="46"/>
  <c r="C445" i="46"/>
  <c r="H443" i="46"/>
  <c r="D443" i="46"/>
  <c r="E443" i="46" s="1"/>
  <c r="H442" i="46"/>
  <c r="E442" i="46"/>
  <c r="D442" i="46"/>
  <c r="H441" i="46"/>
  <c r="E441" i="46"/>
  <c r="D441" i="46"/>
  <c r="H440" i="46"/>
  <c r="D440" i="46"/>
  <c r="E440" i="46" s="1"/>
  <c r="H439" i="46"/>
  <c r="D439" i="46"/>
  <c r="E439" i="46" s="1"/>
  <c r="H438" i="46"/>
  <c r="E438" i="46"/>
  <c r="D438" i="46"/>
  <c r="H437" i="46"/>
  <c r="D437" i="46"/>
  <c r="E437" i="46" s="1"/>
  <c r="H436" i="46"/>
  <c r="D436" i="46"/>
  <c r="E436" i="46" s="1"/>
  <c r="H435" i="46"/>
  <c r="D435" i="46"/>
  <c r="E435" i="46" s="1"/>
  <c r="H434" i="46"/>
  <c r="E434" i="46"/>
  <c r="D434" i="46"/>
  <c r="H433" i="46"/>
  <c r="E433" i="46"/>
  <c r="D433" i="46"/>
  <c r="H432" i="46"/>
  <c r="D432" i="46"/>
  <c r="E432" i="46" s="1"/>
  <c r="H431" i="46"/>
  <c r="D431" i="46"/>
  <c r="E431" i="46" s="1"/>
  <c r="H430" i="46"/>
  <c r="E430" i="46"/>
  <c r="D430" i="46"/>
  <c r="H429" i="46"/>
  <c r="C429" i="46"/>
  <c r="H428" i="46"/>
  <c r="D428" i="46"/>
  <c r="E428" i="46" s="1"/>
  <c r="H427" i="46"/>
  <c r="D427" i="46"/>
  <c r="E427" i="46" s="1"/>
  <c r="H426" i="46"/>
  <c r="D426" i="46"/>
  <c r="E426" i="46" s="1"/>
  <c r="H425" i="46"/>
  <c r="E425" i="46"/>
  <c r="D425" i="46"/>
  <c r="H424" i="46"/>
  <c r="E424" i="46"/>
  <c r="D424" i="46"/>
  <c r="H423" i="46"/>
  <c r="D423" i="46"/>
  <c r="H422" i="46"/>
  <c r="C422" i="46"/>
  <c r="H421" i="46"/>
  <c r="D421" i="46"/>
  <c r="E421" i="46" s="1"/>
  <c r="H420" i="46"/>
  <c r="E420" i="46"/>
  <c r="D420" i="46"/>
  <c r="H419" i="46"/>
  <c r="E419" i="46"/>
  <c r="D419" i="46"/>
  <c r="H418" i="46"/>
  <c r="D418" i="46"/>
  <c r="E418" i="46" s="1"/>
  <c r="H417" i="46"/>
  <c r="D417" i="46"/>
  <c r="E417" i="46" s="1"/>
  <c r="H416" i="46"/>
  <c r="E416" i="46"/>
  <c r="C416" i="46"/>
  <c r="H415" i="46"/>
  <c r="E415" i="46"/>
  <c r="D415" i="46"/>
  <c r="H414" i="46"/>
  <c r="D414" i="46"/>
  <c r="E414" i="46" s="1"/>
  <c r="H413" i="46"/>
  <c r="D413" i="46"/>
  <c r="C412" i="46"/>
  <c r="H412" i="46" s="1"/>
  <c r="H411" i="46"/>
  <c r="D411" i="46"/>
  <c r="E411" i="46" s="1"/>
  <c r="H410" i="46"/>
  <c r="E410" i="46"/>
  <c r="D410" i="46"/>
  <c r="H409" i="46"/>
  <c r="D409" i="46"/>
  <c r="C409" i="46"/>
  <c r="H408" i="46"/>
  <c r="D408" i="46"/>
  <c r="E408" i="46" s="1"/>
  <c r="H407" i="46"/>
  <c r="D407" i="46"/>
  <c r="E407" i="46" s="1"/>
  <c r="H406" i="46"/>
  <c r="D406" i="46"/>
  <c r="E406" i="46" s="1"/>
  <c r="H405" i="46"/>
  <c r="E405" i="46"/>
  <c r="D405" i="46"/>
  <c r="H404" i="46"/>
  <c r="E404" i="46"/>
  <c r="D404" i="46"/>
  <c r="C404" i="46"/>
  <c r="H403" i="46"/>
  <c r="E403" i="46"/>
  <c r="D403" i="46"/>
  <c r="D399" i="46" s="1"/>
  <c r="H402" i="46"/>
  <c r="D402" i="46"/>
  <c r="E402" i="46" s="1"/>
  <c r="H401" i="46"/>
  <c r="D401" i="46"/>
  <c r="E401" i="46" s="1"/>
  <c r="H400" i="46"/>
  <c r="E400" i="46"/>
  <c r="D400" i="46"/>
  <c r="H399" i="46"/>
  <c r="C399" i="46"/>
  <c r="H398" i="46"/>
  <c r="D398" i="46"/>
  <c r="E398" i="46" s="1"/>
  <c r="H397" i="46"/>
  <c r="D397" i="46"/>
  <c r="E397" i="46" s="1"/>
  <c r="H396" i="46"/>
  <c r="D396" i="46"/>
  <c r="E396" i="46" s="1"/>
  <c r="H395" i="46"/>
  <c r="E395" i="46"/>
  <c r="C395" i="46"/>
  <c r="H394" i="46"/>
  <c r="E394" i="46"/>
  <c r="D394" i="46"/>
  <c r="H393" i="46"/>
  <c r="D393" i="46"/>
  <c r="C392" i="46"/>
  <c r="H392" i="46" s="1"/>
  <c r="H391" i="46"/>
  <c r="D391" i="46"/>
  <c r="E391" i="46" s="1"/>
  <c r="H390" i="46"/>
  <c r="D390" i="46"/>
  <c r="E390" i="46" s="1"/>
  <c r="H389" i="46"/>
  <c r="E389" i="46"/>
  <c r="E388" i="46" s="1"/>
  <c r="D389" i="46"/>
  <c r="H388" i="46"/>
  <c r="D388" i="46"/>
  <c r="C388" i="46"/>
  <c r="H387" i="46"/>
  <c r="D387" i="46"/>
  <c r="H386" i="46"/>
  <c r="D386" i="46"/>
  <c r="E386" i="46" s="1"/>
  <c r="H385" i="46"/>
  <c r="D385" i="46"/>
  <c r="E385" i="46" s="1"/>
  <c r="H384" i="46"/>
  <c r="E384" i="46"/>
  <c r="D384" i="46"/>
  <c r="H383" i="46"/>
  <c r="E383" i="46"/>
  <c r="D383" i="46"/>
  <c r="C382" i="46"/>
  <c r="H382" i="46" s="1"/>
  <c r="H381" i="46"/>
  <c r="D381" i="46"/>
  <c r="E381" i="46" s="1"/>
  <c r="H380" i="46"/>
  <c r="D380" i="46"/>
  <c r="E380" i="46" s="1"/>
  <c r="H379" i="46"/>
  <c r="E379" i="46"/>
  <c r="D379" i="46"/>
  <c r="H378" i="46"/>
  <c r="E378" i="46"/>
  <c r="D378" i="46"/>
  <c r="C378" i="46"/>
  <c r="H377" i="46"/>
  <c r="E377" i="46"/>
  <c r="D377" i="46"/>
  <c r="H376" i="46"/>
  <c r="D376" i="46"/>
  <c r="E376" i="46" s="1"/>
  <c r="H375" i="46"/>
  <c r="D375" i="46"/>
  <c r="E375" i="46" s="1"/>
  <c r="H374" i="46"/>
  <c r="E374" i="46"/>
  <c r="E373" i="46" s="1"/>
  <c r="D374" i="46"/>
  <c r="H373" i="46"/>
  <c r="D373" i="46"/>
  <c r="C373" i="46"/>
  <c r="H372" i="46"/>
  <c r="D372" i="46"/>
  <c r="E372" i="46" s="1"/>
  <c r="H371" i="46"/>
  <c r="D371" i="46"/>
  <c r="E371" i="46" s="1"/>
  <c r="H370" i="46"/>
  <c r="D370" i="46"/>
  <c r="E370" i="46" s="1"/>
  <c r="E368" i="46" s="1"/>
  <c r="H369" i="46"/>
  <c r="E369" i="46"/>
  <c r="D369" i="46"/>
  <c r="H368" i="46"/>
  <c r="D368" i="46"/>
  <c r="C368" i="46"/>
  <c r="H367" i="46"/>
  <c r="E367" i="46"/>
  <c r="D367" i="46"/>
  <c r="H366" i="46"/>
  <c r="D366" i="46"/>
  <c r="E366" i="46" s="1"/>
  <c r="H365" i="46"/>
  <c r="D365" i="46"/>
  <c r="E365" i="46" s="1"/>
  <c r="H364" i="46"/>
  <c r="E364" i="46"/>
  <c r="D364" i="46"/>
  <c r="H363" i="46"/>
  <c r="D363" i="46"/>
  <c r="E363" i="46" s="1"/>
  <c r="D362" i="46"/>
  <c r="C362" i="46"/>
  <c r="H362" i="46" s="1"/>
  <c r="H361" i="46"/>
  <c r="D361" i="46"/>
  <c r="E361" i="46" s="1"/>
  <c r="H360" i="46"/>
  <c r="D360" i="46"/>
  <c r="E360" i="46" s="1"/>
  <c r="H359" i="46"/>
  <c r="E359" i="46"/>
  <c r="D359" i="46"/>
  <c r="H358" i="46"/>
  <c r="D358" i="46"/>
  <c r="C357" i="46"/>
  <c r="H356" i="46"/>
  <c r="D356" i="46"/>
  <c r="E356" i="46" s="1"/>
  <c r="H355" i="46"/>
  <c r="D355" i="46"/>
  <c r="H354" i="46"/>
  <c r="E354" i="46"/>
  <c r="D354" i="46"/>
  <c r="H353" i="46"/>
  <c r="C353" i="46"/>
  <c r="H352" i="46"/>
  <c r="D352" i="46"/>
  <c r="E352" i="46" s="1"/>
  <c r="H351" i="46"/>
  <c r="E351" i="46"/>
  <c r="D351" i="46"/>
  <c r="H350" i="46"/>
  <c r="D350" i="46"/>
  <c r="H349" i="46"/>
  <c r="E349" i="46"/>
  <c r="D349" i="46"/>
  <c r="H348" i="46"/>
  <c r="C348" i="46"/>
  <c r="H347" i="46"/>
  <c r="E347" i="46"/>
  <c r="D347" i="46"/>
  <c r="H346" i="46"/>
  <c r="D346" i="46"/>
  <c r="E346" i="46" s="1"/>
  <c r="H345" i="46"/>
  <c r="D345" i="46"/>
  <c r="H344" i="46"/>
  <c r="C344" i="46"/>
  <c r="H343" i="46"/>
  <c r="E343" i="46"/>
  <c r="D343" i="46"/>
  <c r="H342" i="46"/>
  <c r="D342" i="46"/>
  <c r="E342" i="46" s="1"/>
  <c r="H341" i="46"/>
  <c r="D341" i="46"/>
  <c r="E341" i="46" s="1"/>
  <c r="H338" i="46"/>
  <c r="D338" i="46"/>
  <c r="E338" i="46" s="1"/>
  <c r="H337" i="46"/>
  <c r="D337" i="46"/>
  <c r="E337" i="46" s="1"/>
  <c r="H336" i="46"/>
  <c r="E336" i="46"/>
  <c r="D336" i="46"/>
  <c r="H335" i="46"/>
  <c r="D335" i="46"/>
  <c r="E335" i="46" s="1"/>
  <c r="H334" i="46"/>
  <c r="D334" i="46"/>
  <c r="E334" i="46" s="1"/>
  <c r="H333" i="46"/>
  <c r="D333" i="46"/>
  <c r="E333" i="46" s="1"/>
  <c r="H332" i="46"/>
  <c r="E332" i="46"/>
  <c r="D332" i="46"/>
  <c r="H331" i="46"/>
  <c r="D331" i="46"/>
  <c r="C331" i="46"/>
  <c r="H330" i="46"/>
  <c r="D330" i="46"/>
  <c r="E330" i="46" s="1"/>
  <c r="H329" i="46"/>
  <c r="D329" i="46"/>
  <c r="E329" i="46" s="1"/>
  <c r="H328" i="46"/>
  <c r="D328" i="46"/>
  <c r="C328" i="46"/>
  <c r="H327" i="46"/>
  <c r="D327" i="46"/>
  <c r="H326" i="46"/>
  <c r="E326" i="46"/>
  <c r="D326" i="46"/>
  <c r="H325" i="46"/>
  <c r="C325" i="46"/>
  <c r="H324" i="46"/>
  <c r="E324" i="46"/>
  <c r="D324" i="46"/>
  <c r="H323" i="46"/>
  <c r="D323" i="46"/>
  <c r="E323" i="46" s="1"/>
  <c r="H322" i="46"/>
  <c r="D322" i="46"/>
  <c r="E322" i="46" s="1"/>
  <c r="H321" i="46"/>
  <c r="E321" i="46"/>
  <c r="D321" i="46"/>
  <c r="H320" i="46"/>
  <c r="D320" i="46"/>
  <c r="E320" i="46" s="1"/>
  <c r="H319" i="46"/>
  <c r="D319" i="46"/>
  <c r="E319" i="46" s="1"/>
  <c r="H318" i="46"/>
  <c r="D318" i="46"/>
  <c r="E318" i="46" s="1"/>
  <c r="H317" i="46"/>
  <c r="E317" i="46"/>
  <c r="D317" i="46"/>
  <c r="H316" i="46"/>
  <c r="D316" i="46"/>
  <c r="C315" i="46"/>
  <c r="H315" i="46" s="1"/>
  <c r="H313" i="46"/>
  <c r="D313" i="46"/>
  <c r="E313" i="46" s="1"/>
  <c r="H312" i="46"/>
  <c r="D312" i="46"/>
  <c r="E312" i="46" s="1"/>
  <c r="H311" i="46"/>
  <c r="E311" i="46"/>
  <c r="D311" i="46"/>
  <c r="H310" i="46"/>
  <c r="D310" i="46"/>
  <c r="E310" i="46" s="1"/>
  <c r="H309" i="46"/>
  <c r="D309" i="46"/>
  <c r="H308" i="46"/>
  <c r="H307" i="46"/>
  <c r="E307" i="46"/>
  <c r="D307" i="46"/>
  <c r="H306" i="46"/>
  <c r="D306" i="46"/>
  <c r="H305" i="46"/>
  <c r="H304" i="46"/>
  <c r="D304" i="46"/>
  <c r="H303" i="46"/>
  <c r="E303" i="46"/>
  <c r="D303" i="46"/>
  <c r="H302" i="46"/>
  <c r="C302" i="46"/>
  <c r="H301" i="46"/>
  <c r="D301" i="46"/>
  <c r="E301" i="46" s="1"/>
  <c r="H300" i="46"/>
  <c r="E300" i="46"/>
  <c r="D300" i="46"/>
  <c r="H299" i="46"/>
  <c r="D299" i="46"/>
  <c r="H298" i="46"/>
  <c r="H297" i="46"/>
  <c r="E297" i="46"/>
  <c r="E296" i="46" s="1"/>
  <c r="D297" i="46"/>
  <c r="H296" i="46"/>
  <c r="D296" i="46"/>
  <c r="H295" i="46"/>
  <c r="D295" i="46"/>
  <c r="E295" i="46" s="1"/>
  <c r="H294" i="46"/>
  <c r="E294" i="46"/>
  <c r="D294" i="46"/>
  <c r="H293" i="46"/>
  <c r="D293" i="46"/>
  <c r="E293" i="46" s="1"/>
  <c r="H292" i="46"/>
  <c r="D292" i="46"/>
  <c r="E292" i="46" s="1"/>
  <c r="H291" i="46"/>
  <c r="D291" i="46"/>
  <c r="H290" i="46"/>
  <c r="E290" i="46"/>
  <c r="D290" i="46"/>
  <c r="H289" i="46"/>
  <c r="H288" i="46"/>
  <c r="E288" i="46"/>
  <c r="D288" i="46"/>
  <c r="H287" i="46"/>
  <c r="D287" i="46"/>
  <c r="E287" i="46" s="1"/>
  <c r="H286" i="46"/>
  <c r="E286" i="46"/>
  <c r="D286" i="46"/>
  <c r="H285" i="46"/>
  <c r="E285" i="46"/>
  <c r="D285" i="46"/>
  <c r="H284" i="46"/>
  <c r="E284" i="46"/>
  <c r="D284" i="46"/>
  <c r="H283" i="46"/>
  <c r="D283" i="46"/>
  <c r="E283" i="46" s="1"/>
  <c r="H282" i="46"/>
  <c r="E282" i="46"/>
  <c r="D282" i="46"/>
  <c r="H281" i="46"/>
  <c r="E281" i="46"/>
  <c r="D281" i="46"/>
  <c r="H280" i="46"/>
  <c r="D280" i="46"/>
  <c r="E280" i="46" s="1"/>
  <c r="H279" i="46"/>
  <c r="D279" i="46"/>
  <c r="E279" i="46" s="1"/>
  <c r="H278" i="46"/>
  <c r="E278" i="46"/>
  <c r="D278" i="46"/>
  <c r="H277" i="46"/>
  <c r="D277" i="46"/>
  <c r="E277" i="46" s="1"/>
  <c r="H276" i="46"/>
  <c r="D276" i="46"/>
  <c r="E276" i="46" s="1"/>
  <c r="H275" i="46"/>
  <c r="D275" i="46"/>
  <c r="E275" i="46" s="1"/>
  <c r="H274" i="46"/>
  <c r="E274" i="46"/>
  <c r="D274" i="46"/>
  <c r="H273" i="46"/>
  <c r="D273" i="46"/>
  <c r="E273" i="46" s="1"/>
  <c r="H272" i="46"/>
  <c r="E272" i="46"/>
  <c r="D272" i="46"/>
  <c r="H271" i="46"/>
  <c r="D271" i="46"/>
  <c r="E271" i="46" s="1"/>
  <c r="H270" i="46"/>
  <c r="D270" i="46"/>
  <c r="E270" i="46" s="1"/>
  <c r="H269" i="46"/>
  <c r="E269" i="46"/>
  <c r="D269" i="46"/>
  <c r="H268" i="46"/>
  <c r="D268" i="46"/>
  <c r="E268" i="46" s="1"/>
  <c r="H267" i="46"/>
  <c r="D267" i="46"/>
  <c r="E267" i="46" s="1"/>
  <c r="H266" i="46"/>
  <c r="D266" i="46"/>
  <c r="E266" i="46" s="1"/>
  <c r="E265" i="46" s="1"/>
  <c r="H265" i="46"/>
  <c r="H264" i="46"/>
  <c r="D264" i="46"/>
  <c r="C263" i="46"/>
  <c r="H263" i="46" s="1"/>
  <c r="H262" i="46"/>
  <c r="D262" i="46"/>
  <c r="E262" i="46" s="1"/>
  <c r="H261" i="46"/>
  <c r="D261" i="46"/>
  <c r="E261" i="46" s="1"/>
  <c r="H260" i="46"/>
  <c r="E260" i="46"/>
  <c r="C260" i="46"/>
  <c r="E252" i="46"/>
  <c r="D252" i="46"/>
  <c r="D251" i="46"/>
  <c r="C250" i="46"/>
  <c r="E249" i="46"/>
  <c r="D249" i="46"/>
  <c r="D248" i="46"/>
  <c r="E248" i="46" s="1"/>
  <c r="E247" i="46"/>
  <c r="D247" i="46"/>
  <c r="D244" i="46" s="1"/>
  <c r="D243" i="46" s="1"/>
  <c r="D246" i="46"/>
  <c r="E246" i="46" s="1"/>
  <c r="D245" i="46"/>
  <c r="E245" i="46" s="1"/>
  <c r="C244" i="46"/>
  <c r="C243" i="46" s="1"/>
  <c r="D242" i="46"/>
  <c r="D241" i="46"/>
  <c r="E241" i="46" s="1"/>
  <c r="D240" i="46"/>
  <c r="E240" i="46" s="1"/>
  <c r="C239" i="46"/>
  <c r="C238" i="46" s="1"/>
  <c r="D237" i="46"/>
  <c r="D236" i="46" s="1"/>
  <c r="D235" i="46" s="1"/>
  <c r="C236" i="46"/>
  <c r="C235" i="46" s="1"/>
  <c r="D234" i="46"/>
  <c r="D233" i="46" s="1"/>
  <c r="C233" i="46"/>
  <c r="E232" i="46"/>
  <c r="D232" i="46"/>
  <c r="D231" i="46"/>
  <c r="E231" i="46" s="1"/>
  <c r="E230" i="46"/>
  <c r="D230" i="46"/>
  <c r="C229" i="46"/>
  <c r="C228" i="46"/>
  <c r="E227" i="46"/>
  <c r="D227" i="46"/>
  <c r="D226" i="46"/>
  <c r="E225" i="46"/>
  <c r="D225" i="46"/>
  <c r="D224" i="46"/>
  <c r="E224" i="46" s="1"/>
  <c r="C223" i="46"/>
  <c r="C222" i="46" s="1"/>
  <c r="D221" i="46"/>
  <c r="C220" i="46"/>
  <c r="D219" i="46"/>
  <c r="D216" i="46" s="1"/>
  <c r="D218" i="46"/>
  <c r="E218" i="46" s="1"/>
  <c r="E217" i="46"/>
  <c r="D217" i="46"/>
  <c r="C216" i="46"/>
  <c r="C215" i="46" s="1"/>
  <c r="E214" i="46"/>
  <c r="E213" i="46" s="1"/>
  <c r="D214" i="46"/>
  <c r="D213" i="46" s="1"/>
  <c r="C213" i="46"/>
  <c r="E212" i="46"/>
  <c r="E211" i="46" s="1"/>
  <c r="D212" i="46"/>
  <c r="D211" i="46"/>
  <c r="C211" i="46"/>
  <c r="D210" i="46"/>
  <c r="E210" i="46" s="1"/>
  <c r="E209" i="46"/>
  <c r="E207" i="46" s="1"/>
  <c r="D209" i="46"/>
  <c r="D208" i="46"/>
  <c r="E208" i="46" s="1"/>
  <c r="D207" i="46"/>
  <c r="C207" i="46"/>
  <c r="D206" i="46"/>
  <c r="E206" i="46" s="1"/>
  <c r="E205" i="46"/>
  <c r="E204" i="46" s="1"/>
  <c r="D205" i="46"/>
  <c r="C204" i="46"/>
  <c r="C203" i="46"/>
  <c r="E202" i="46"/>
  <c r="E201" i="46" s="1"/>
  <c r="E200" i="46" s="1"/>
  <c r="D202" i="46"/>
  <c r="D201" i="46"/>
  <c r="D200" i="46" s="1"/>
  <c r="C201" i="46"/>
  <c r="C200" i="46" s="1"/>
  <c r="E199" i="46"/>
  <c r="E198" i="46" s="1"/>
  <c r="E197" i="46" s="1"/>
  <c r="D199" i="46"/>
  <c r="D198" i="46"/>
  <c r="D197" i="46" s="1"/>
  <c r="C198" i="46"/>
  <c r="C197" i="46" s="1"/>
  <c r="E196" i="46"/>
  <c r="E195" i="46" s="1"/>
  <c r="D196" i="46"/>
  <c r="D195" i="46"/>
  <c r="C195" i="46"/>
  <c r="D194" i="46"/>
  <c r="E194" i="46" s="1"/>
  <c r="E193" i="46"/>
  <c r="D193" i="46"/>
  <c r="C193" i="46"/>
  <c r="D192" i="46"/>
  <c r="E192" i="46" s="1"/>
  <c r="E191" i="46"/>
  <c r="D191" i="46"/>
  <c r="D190" i="46"/>
  <c r="C189" i="46"/>
  <c r="C188" i="46" s="1"/>
  <c r="D187" i="46"/>
  <c r="E187" i="46" s="1"/>
  <c r="E186" i="46"/>
  <c r="E185" i="46" s="1"/>
  <c r="E184" i="46" s="1"/>
  <c r="D186" i="46"/>
  <c r="C185" i="46"/>
  <c r="C184" i="46"/>
  <c r="E183" i="46"/>
  <c r="E182" i="46" s="1"/>
  <c r="D183" i="46"/>
  <c r="D182" i="46"/>
  <c r="C182" i="46"/>
  <c r="C179" i="46" s="1"/>
  <c r="D181" i="46"/>
  <c r="E181" i="46" s="1"/>
  <c r="E180" i="46" s="1"/>
  <c r="E179" i="46" s="1"/>
  <c r="D180" i="46"/>
  <c r="C180" i="46"/>
  <c r="D179" i="46"/>
  <c r="H176" i="46"/>
  <c r="E176" i="46"/>
  <c r="D176" i="46"/>
  <c r="H175" i="46"/>
  <c r="D175" i="46"/>
  <c r="E175" i="46" s="1"/>
  <c r="D174" i="46"/>
  <c r="C174" i="46"/>
  <c r="H174" i="46" s="1"/>
  <c r="H173" i="46"/>
  <c r="D173" i="46"/>
  <c r="E173" i="46" s="1"/>
  <c r="H172" i="46"/>
  <c r="D172" i="46"/>
  <c r="E172" i="46" s="1"/>
  <c r="H171" i="46"/>
  <c r="E171" i="46"/>
  <c r="C171" i="46"/>
  <c r="C170" i="46"/>
  <c r="H170" i="46" s="1"/>
  <c r="J170" i="46" s="1"/>
  <c r="H169" i="46"/>
  <c r="D169" i="46"/>
  <c r="E169" i="46" s="1"/>
  <c r="H168" i="46"/>
  <c r="E168" i="46"/>
  <c r="E167" i="46" s="1"/>
  <c r="D168" i="46"/>
  <c r="H167" i="46"/>
  <c r="D167" i="46"/>
  <c r="C167" i="46"/>
  <c r="H166" i="46"/>
  <c r="D166" i="46"/>
  <c r="E166" i="46" s="1"/>
  <c r="H165" i="46"/>
  <c r="D165" i="46"/>
  <c r="C164" i="46"/>
  <c r="H162" i="46"/>
  <c r="D162" i="46"/>
  <c r="E162" i="46" s="1"/>
  <c r="H161" i="46"/>
  <c r="D161" i="46"/>
  <c r="E161" i="46" s="1"/>
  <c r="H160" i="46"/>
  <c r="E160" i="46"/>
  <c r="C160" i="46"/>
  <c r="H159" i="46"/>
  <c r="E159" i="46"/>
  <c r="D159" i="46"/>
  <c r="H158" i="46"/>
  <c r="D158" i="46"/>
  <c r="E158" i="46" s="1"/>
  <c r="D157" i="46"/>
  <c r="C157" i="46"/>
  <c r="H157" i="46" s="1"/>
  <c r="H156" i="46"/>
  <c r="D156" i="46"/>
  <c r="E156" i="46" s="1"/>
  <c r="H155" i="46"/>
  <c r="D155" i="46"/>
  <c r="E155" i="46" s="1"/>
  <c r="H154" i="46"/>
  <c r="E154" i="46"/>
  <c r="C154" i="46"/>
  <c r="C153" i="46"/>
  <c r="H151" i="46"/>
  <c r="D151" i="46"/>
  <c r="E151" i="46" s="1"/>
  <c r="H150" i="46"/>
  <c r="D150" i="46"/>
  <c r="E150" i="46" s="1"/>
  <c r="H149" i="46"/>
  <c r="E149" i="46"/>
  <c r="C149" i="46"/>
  <c r="H148" i="46"/>
  <c r="E148" i="46"/>
  <c r="D148" i="46"/>
  <c r="H147" i="46"/>
  <c r="D147" i="46"/>
  <c r="E147" i="46" s="1"/>
  <c r="D146" i="46"/>
  <c r="C146" i="46"/>
  <c r="H146" i="46" s="1"/>
  <c r="H145" i="46"/>
  <c r="D145" i="46"/>
  <c r="E145" i="46" s="1"/>
  <c r="H144" i="46"/>
  <c r="D144" i="46"/>
  <c r="E144" i="46" s="1"/>
  <c r="H143" i="46"/>
  <c r="E143" i="46"/>
  <c r="C143" i="46"/>
  <c r="H142" i="46"/>
  <c r="E142" i="46"/>
  <c r="D142" i="46"/>
  <c r="H141" i="46"/>
  <c r="D141" i="46"/>
  <c r="E141" i="46" s="1"/>
  <c r="E140" i="46" s="1"/>
  <c r="D140" i="46"/>
  <c r="C140" i="46"/>
  <c r="H139" i="46"/>
  <c r="D139" i="46"/>
  <c r="E139" i="46" s="1"/>
  <c r="H138" i="46"/>
  <c r="D138" i="46"/>
  <c r="E138" i="46" s="1"/>
  <c r="H137" i="46"/>
  <c r="E137" i="46"/>
  <c r="E136" i="46" s="1"/>
  <c r="D137" i="46"/>
  <c r="H136" i="46"/>
  <c r="D136" i="46"/>
  <c r="C136" i="46"/>
  <c r="H134" i="46"/>
  <c r="E134" i="46"/>
  <c r="D134" i="46"/>
  <c r="H133" i="46"/>
  <c r="D133" i="46"/>
  <c r="E133" i="46" s="1"/>
  <c r="D132" i="46"/>
  <c r="C132" i="46"/>
  <c r="H132" i="46" s="1"/>
  <c r="H131" i="46"/>
  <c r="D131" i="46"/>
  <c r="E131" i="46" s="1"/>
  <c r="E129" i="46" s="1"/>
  <c r="H130" i="46"/>
  <c r="D130" i="46"/>
  <c r="E130" i="46" s="1"/>
  <c r="C129" i="46"/>
  <c r="H128" i="46"/>
  <c r="E128" i="46"/>
  <c r="D128" i="46"/>
  <c r="H127" i="46"/>
  <c r="D127" i="46"/>
  <c r="E127" i="46" s="1"/>
  <c r="E126" i="46" s="1"/>
  <c r="D126" i="46"/>
  <c r="C126" i="46"/>
  <c r="H126" i="46" s="1"/>
  <c r="H125" i="46"/>
  <c r="E125" i="46"/>
  <c r="D125" i="46"/>
  <c r="H124" i="46"/>
  <c r="D124" i="46"/>
  <c r="H123" i="46"/>
  <c r="C123" i="46"/>
  <c r="H122" i="46"/>
  <c r="E122" i="46"/>
  <c r="D122" i="46"/>
  <c r="H121" i="46"/>
  <c r="D121" i="46"/>
  <c r="C120" i="46"/>
  <c r="H120" i="46" s="1"/>
  <c r="H119" i="46"/>
  <c r="E119" i="46"/>
  <c r="D119" i="46"/>
  <c r="H118" i="46"/>
  <c r="D118" i="46"/>
  <c r="H117" i="46"/>
  <c r="C117" i="46"/>
  <c r="H113" i="46"/>
  <c r="E113" i="46"/>
  <c r="D113" i="46"/>
  <c r="H112" i="46"/>
  <c r="D112" i="46"/>
  <c r="E112" i="46" s="1"/>
  <c r="H111" i="46"/>
  <c r="D111" i="46"/>
  <c r="E111" i="46" s="1"/>
  <c r="H110" i="46"/>
  <c r="E110" i="46"/>
  <c r="D110" i="46"/>
  <c r="H109" i="46"/>
  <c r="D109" i="46"/>
  <c r="E109" i="46" s="1"/>
  <c r="H108" i="46"/>
  <c r="D108" i="46"/>
  <c r="E108" i="46" s="1"/>
  <c r="H107" i="46"/>
  <c r="D107" i="46"/>
  <c r="E107" i="46" s="1"/>
  <c r="H106" i="46"/>
  <c r="E106" i="46"/>
  <c r="D106" i="46"/>
  <c r="H105" i="46"/>
  <c r="D105" i="46"/>
  <c r="E105" i="46" s="1"/>
  <c r="H104" i="46"/>
  <c r="E104" i="46"/>
  <c r="D104" i="46"/>
  <c r="H103" i="46"/>
  <c r="D103" i="46"/>
  <c r="E103" i="46" s="1"/>
  <c r="H102" i="46"/>
  <c r="E102" i="46"/>
  <c r="D102" i="46"/>
  <c r="H101" i="46"/>
  <c r="E101" i="46"/>
  <c r="D101" i="46"/>
  <c r="H100" i="46"/>
  <c r="E100" i="46"/>
  <c r="D100" i="46"/>
  <c r="H99" i="46"/>
  <c r="D99" i="46"/>
  <c r="H98" i="46"/>
  <c r="E98" i="46"/>
  <c r="D98" i="46"/>
  <c r="H97" i="46"/>
  <c r="J97" i="46" s="1"/>
  <c r="C97" i="46"/>
  <c r="H96" i="46"/>
  <c r="E96" i="46"/>
  <c r="D96" i="46"/>
  <c r="H95" i="46"/>
  <c r="D95" i="46"/>
  <c r="E95" i="46" s="1"/>
  <c r="H94" i="46"/>
  <c r="D94" i="46"/>
  <c r="E94" i="46" s="1"/>
  <c r="H93" i="46"/>
  <c r="D93" i="46"/>
  <c r="E93" i="46" s="1"/>
  <c r="H92" i="46"/>
  <c r="E92" i="46"/>
  <c r="D92" i="46"/>
  <c r="H91" i="46"/>
  <c r="D91" i="46"/>
  <c r="E91" i="46" s="1"/>
  <c r="H90" i="46"/>
  <c r="E90" i="46"/>
  <c r="D90" i="46"/>
  <c r="H89" i="46"/>
  <c r="D89" i="46"/>
  <c r="E89" i="46" s="1"/>
  <c r="H88" i="46"/>
  <c r="E88" i="46"/>
  <c r="D88" i="46"/>
  <c r="H87" i="46"/>
  <c r="E87" i="46"/>
  <c r="D87" i="46"/>
  <c r="H86" i="46"/>
  <c r="E86" i="46"/>
  <c r="D86" i="46"/>
  <c r="H85" i="46"/>
  <c r="D85" i="46"/>
  <c r="E85" i="46" s="1"/>
  <c r="H84" i="46"/>
  <c r="E84" i="46"/>
  <c r="D84" i="46"/>
  <c r="H83" i="46"/>
  <c r="E83" i="46"/>
  <c r="D83" i="46"/>
  <c r="H82" i="46"/>
  <c r="D82" i="46"/>
  <c r="E82" i="46" s="1"/>
  <c r="H81" i="46"/>
  <c r="D81" i="46"/>
  <c r="E81" i="46" s="1"/>
  <c r="H80" i="46"/>
  <c r="E80" i="46"/>
  <c r="D80" i="46"/>
  <c r="H79" i="46"/>
  <c r="D79" i="46"/>
  <c r="E79" i="46" s="1"/>
  <c r="H78" i="46"/>
  <c r="D78" i="46"/>
  <c r="E78" i="46" s="1"/>
  <c r="H77" i="46"/>
  <c r="D77" i="46"/>
  <c r="E77" i="46" s="1"/>
  <c r="H76" i="46"/>
  <c r="E76" i="46"/>
  <c r="D76" i="46"/>
  <c r="H75" i="46"/>
  <c r="D75" i="46"/>
  <c r="E75" i="46" s="1"/>
  <c r="H74" i="46"/>
  <c r="E74" i="46"/>
  <c r="D74" i="46"/>
  <c r="H73" i="46"/>
  <c r="D73" i="46"/>
  <c r="E73" i="46" s="1"/>
  <c r="H72" i="46"/>
  <c r="E72" i="46"/>
  <c r="D72" i="46"/>
  <c r="H71" i="46"/>
  <c r="E71" i="46"/>
  <c r="D71" i="46"/>
  <c r="H70" i="46"/>
  <c r="E70" i="46"/>
  <c r="D70" i="46"/>
  <c r="H69" i="46"/>
  <c r="D69" i="46"/>
  <c r="E69" i="46" s="1"/>
  <c r="J68" i="46"/>
  <c r="H68" i="46"/>
  <c r="C68" i="46"/>
  <c r="J67" i="46"/>
  <c r="C67" i="46"/>
  <c r="H67" i="46" s="1"/>
  <c r="H66" i="46"/>
  <c r="E66" i="46"/>
  <c r="D66" i="46"/>
  <c r="H65" i="46"/>
  <c r="D65" i="46"/>
  <c r="E65" i="46" s="1"/>
  <c r="H64" i="46"/>
  <c r="E64" i="46"/>
  <c r="D64" i="46"/>
  <c r="H63" i="46"/>
  <c r="E63" i="46"/>
  <c r="D63" i="46"/>
  <c r="H62" i="46"/>
  <c r="D62" i="46"/>
  <c r="E62" i="46" s="1"/>
  <c r="D61" i="46"/>
  <c r="C61" i="46"/>
  <c r="H61" i="46" s="1"/>
  <c r="J61" i="46" s="1"/>
  <c r="H60" i="46"/>
  <c r="D60" i="46"/>
  <c r="E60" i="46" s="1"/>
  <c r="H59" i="46"/>
  <c r="D59" i="46"/>
  <c r="E59" i="46" s="1"/>
  <c r="H58" i="46"/>
  <c r="E58" i="46"/>
  <c r="D58" i="46"/>
  <c r="H57" i="46"/>
  <c r="D57" i="46"/>
  <c r="E57" i="46" s="1"/>
  <c r="H56" i="46"/>
  <c r="D56" i="46"/>
  <c r="E56" i="46" s="1"/>
  <c r="H55" i="46"/>
  <c r="D55" i="46"/>
  <c r="E55" i="46" s="1"/>
  <c r="H54" i="46"/>
  <c r="E54" i="46"/>
  <c r="D54" i="46"/>
  <c r="H53" i="46"/>
  <c r="D53" i="46"/>
  <c r="E53" i="46" s="1"/>
  <c r="H52" i="46"/>
  <c r="E52" i="46"/>
  <c r="D52" i="46"/>
  <c r="H51" i="46"/>
  <c r="D51" i="46"/>
  <c r="E51" i="46" s="1"/>
  <c r="H50" i="46"/>
  <c r="E50" i="46"/>
  <c r="D50" i="46"/>
  <c r="H49" i="46"/>
  <c r="E49" i="46"/>
  <c r="D49" i="46"/>
  <c r="H48" i="46"/>
  <c r="E48" i="46"/>
  <c r="D48" i="46"/>
  <c r="H47" i="46"/>
  <c r="D47" i="46"/>
  <c r="E47" i="46" s="1"/>
  <c r="H46" i="46"/>
  <c r="E46" i="46"/>
  <c r="D46" i="46"/>
  <c r="H45" i="46"/>
  <c r="E45" i="46"/>
  <c r="D45" i="46"/>
  <c r="H44" i="46"/>
  <c r="D44" i="46"/>
  <c r="E44" i="46" s="1"/>
  <c r="H43" i="46"/>
  <c r="D43" i="46"/>
  <c r="E43" i="46" s="1"/>
  <c r="H42" i="46"/>
  <c r="E42" i="46"/>
  <c r="D42" i="46"/>
  <c r="H41" i="46"/>
  <c r="D41" i="46"/>
  <c r="E41" i="46" s="1"/>
  <c r="H40" i="46"/>
  <c r="D40" i="46"/>
  <c r="E40" i="46" s="1"/>
  <c r="H39" i="46"/>
  <c r="D39" i="46"/>
  <c r="E39" i="46" s="1"/>
  <c r="C38" i="46"/>
  <c r="H38" i="46" s="1"/>
  <c r="J38" i="46" s="1"/>
  <c r="H37" i="46"/>
  <c r="D37" i="46"/>
  <c r="E37" i="46" s="1"/>
  <c r="H36" i="46"/>
  <c r="E36" i="46"/>
  <c r="D36" i="46"/>
  <c r="H35" i="46"/>
  <c r="D35" i="46"/>
  <c r="E35" i="46" s="1"/>
  <c r="H34" i="46"/>
  <c r="D34" i="46"/>
  <c r="E34" i="46" s="1"/>
  <c r="H33" i="46"/>
  <c r="D33" i="46"/>
  <c r="E33" i="46" s="1"/>
  <c r="H32" i="46"/>
  <c r="E32" i="46"/>
  <c r="D32" i="46"/>
  <c r="H31" i="46"/>
  <c r="D31" i="46"/>
  <c r="E31" i="46" s="1"/>
  <c r="H30" i="46"/>
  <c r="D30" i="46"/>
  <c r="E30" i="46" s="1"/>
  <c r="H29" i="46"/>
  <c r="D29" i="46"/>
  <c r="E29" i="46" s="1"/>
  <c r="H28" i="46"/>
  <c r="E28" i="46"/>
  <c r="D28" i="46"/>
  <c r="H27" i="46"/>
  <c r="D27" i="46"/>
  <c r="E27" i="46" s="1"/>
  <c r="H26" i="46"/>
  <c r="E26" i="46"/>
  <c r="D26" i="46"/>
  <c r="H25" i="46"/>
  <c r="D25" i="46"/>
  <c r="E25" i="46" s="1"/>
  <c r="H24" i="46"/>
  <c r="E24" i="46"/>
  <c r="D24" i="46"/>
  <c r="H23" i="46"/>
  <c r="E23" i="46"/>
  <c r="D23" i="46"/>
  <c r="H22" i="46"/>
  <c r="D22" i="46"/>
  <c r="E22" i="46" s="1"/>
  <c r="H21" i="46"/>
  <c r="D21" i="46"/>
  <c r="E21" i="46" s="1"/>
  <c r="H20" i="46"/>
  <c r="E20" i="46"/>
  <c r="D20" i="46"/>
  <c r="H19" i="46"/>
  <c r="D19" i="46"/>
  <c r="E19" i="46" s="1"/>
  <c r="H18" i="46"/>
  <c r="D18" i="46"/>
  <c r="E18" i="46" s="1"/>
  <c r="H17" i="46"/>
  <c r="D17" i="46"/>
  <c r="E17" i="46" s="1"/>
  <c r="H16" i="46"/>
  <c r="E16" i="46"/>
  <c r="D16" i="46"/>
  <c r="H15" i="46"/>
  <c r="D15" i="46"/>
  <c r="E15" i="46" s="1"/>
  <c r="H14" i="46"/>
  <c r="D14" i="46"/>
  <c r="E14" i="46" s="1"/>
  <c r="H13" i="46"/>
  <c r="D13" i="46"/>
  <c r="H12" i="46"/>
  <c r="E12" i="46"/>
  <c r="D12" i="46"/>
  <c r="C11" i="46"/>
  <c r="H11" i="46" s="1"/>
  <c r="J11" i="46" s="1"/>
  <c r="H10" i="46"/>
  <c r="E10" i="46"/>
  <c r="D10" i="46"/>
  <c r="H9" i="46"/>
  <c r="E9" i="46"/>
  <c r="D9" i="46"/>
  <c r="H8" i="46"/>
  <c r="D8" i="46"/>
  <c r="E8" i="46" s="1"/>
  <c r="H7" i="46"/>
  <c r="D7" i="46"/>
  <c r="E7" i="46" s="1"/>
  <c r="H6" i="46"/>
  <c r="E6" i="46"/>
  <c r="D6" i="46"/>
  <c r="H5" i="46"/>
  <c r="D5" i="46"/>
  <c r="H4" i="46"/>
  <c r="J4" i="46" s="1"/>
  <c r="C4" i="46"/>
  <c r="C3" i="46"/>
  <c r="D778" i="45"/>
  <c r="C777" i="45"/>
  <c r="D776" i="45"/>
  <c r="E776" i="45" s="1"/>
  <c r="E775" i="45"/>
  <c r="D775" i="45"/>
  <c r="D774" i="45"/>
  <c r="E774" i="45" s="1"/>
  <c r="E773" i="45"/>
  <c r="D773" i="45"/>
  <c r="D772" i="45"/>
  <c r="D771" i="45" s="1"/>
  <c r="C772" i="45"/>
  <c r="C771" i="45"/>
  <c r="E770" i="45"/>
  <c r="D770" i="45"/>
  <c r="D769" i="45"/>
  <c r="C768" i="45"/>
  <c r="C767" i="45" s="1"/>
  <c r="D766" i="45"/>
  <c r="C765" i="45"/>
  <c r="D764" i="45"/>
  <c r="E764" i="45" s="1"/>
  <c r="D763" i="45"/>
  <c r="E763" i="45" s="1"/>
  <c r="E762" i="45"/>
  <c r="D762" i="45"/>
  <c r="D761" i="45" s="1"/>
  <c r="C761" i="45"/>
  <c r="C760" i="45" s="1"/>
  <c r="E759" i="45"/>
  <c r="D759" i="45"/>
  <c r="D758" i="45"/>
  <c r="E758" i="45" s="1"/>
  <c r="E757" i="45"/>
  <c r="E756" i="45" s="1"/>
  <c r="E755" i="45" s="1"/>
  <c r="D757" i="45"/>
  <c r="D756" i="45" s="1"/>
  <c r="D755" i="45" s="1"/>
  <c r="C756" i="45"/>
  <c r="C755" i="45" s="1"/>
  <c r="D754" i="45"/>
  <c r="E754" i="45" s="1"/>
  <c r="D753" i="45"/>
  <c r="E753" i="45" s="1"/>
  <c r="D752" i="45"/>
  <c r="C751" i="45"/>
  <c r="C750" i="45" s="1"/>
  <c r="D749" i="45"/>
  <c r="E749" i="45" s="1"/>
  <c r="D748" i="45"/>
  <c r="E748" i="45" s="1"/>
  <c r="D747" i="45"/>
  <c r="D746" i="45" s="1"/>
  <c r="C746" i="45"/>
  <c r="E745" i="45"/>
  <c r="E744" i="45" s="1"/>
  <c r="D745" i="45"/>
  <c r="D744" i="45"/>
  <c r="C744" i="45"/>
  <c r="C743" i="45"/>
  <c r="E742" i="45"/>
  <c r="E741" i="45" s="1"/>
  <c r="D742" i="45"/>
  <c r="D741" i="45"/>
  <c r="C741" i="45"/>
  <c r="D740" i="45"/>
  <c r="E740" i="45" s="1"/>
  <c r="E739" i="45"/>
  <c r="D739" i="45"/>
  <c r="C739" i="45"/>
  <c r="D738" i="45"/>
  <c r="E738" i="45" s="1"/>
  <c r="E737" i="45"/>
  <c r="D737" i="45"/>
  <c r="D736" i="45"/>
  <c r="E736" i="45" s="1"/>
  <c r="E735" i="45"/>
  <c r="D735" i="45"/>
  <c r="C734" i="45"/>
  <c r="C733" i="45" s="1"/>
  <c r="C726" i="45" s="1"/>
  <c r="E732" i="45"/>
  <c r="E731" i="45" s="1"/>
  <c r="E730" i="45" s="1"/>
  <c r="D732" i="45"/>
  <c r="D731" i="45"/>
  <c r="D730" i="45" s="1"/>
  <c r="C731" i="45"/>
  <c r="C730" i="45"/>
  <c r="E729" i="45"/>
  <c r="D729" i="45"/>
  <c r="D728" i="45"/>
  <c r="C727" i="45"/>
  <c r="H724" i="45"/>
  <c r="D724" i="45"/>
  <c r="E724" i="45" s="1"/>
  <c r="H723" i="45"/>
  <c r="D723" i="45"/>
  <c r="E723" i="45" s="1"/>
  <c r="H722" i="45"/>
  <c r="E722" i="45"/>
  <c r="C722" i="45"/>
  <c r="H721" i="45"/>
  <c r="E721" i="45"/>
  <c r="D721" i="45"/>
  <c r="H720" i="45"/>
  <c r="D720" i="45"/>
  <c r="E720" i="45" s="1"/>
  <c r="H719" i="45"/>
  <c r="D719" i="45"/>
  <c r="C718" i="45"/>
  <c r="H718" i="45" s="1"/>
  <c r="H715" i="45"/>
  <c r="D715" i="45"/>
  <c r="E715" i="45" s="1"/>
  <c r="H714" i="45"/>
  <c r="D714" i="45"/>
  <c r="E714" i="45" s="1"/>
  <c r="H713" i="45"/>
  <c r="D713" i="45"/>
  <c r="E713" i="45" s="1"/>
  <c r="H712" i="45"/>
  <c r="E712" i="45"/>
  <c r="D712" i="45"/>
  <c r="H711" i="45"/>
  <c r="D711" i="45"/>
  <c r="E711" i="45" s="1"/>
  <c r="H710" i="45"/>
  <c r="D710" i="45"/>
  <c r="E710" i="45" s="1"/>
  <c r="H709" i="45"/>
  <c r="D709" i="45"/>
  <c r="E709" i="45" s="1"/>
  <c r="H708" i="45"/>
  <c r="E708" i="45"/>
  <c r="D708" i="45"/>
  <c r="H707" i="45"/>
  <c r="D707" i="45"/>
  <c r="E707" i="45" s="1"/>
  <c r="H706" i="45"/>
  <c r="D706" i="45"/>
  <c r="E706" i="45" s="1"/>
  <c r="H705" i="45"/>
  <c r="D705" i="45"/>
  <c r="E705" i="45" s="1"/>
  <c r="H704" i="45"/>
  <c r="E704" i="45"/>
  <c r="D704" i="45"/>
  <c r="H703" i="45"/>
  <c r="E703" i="45"/>
  <c r="D703" i="45"/>
  <c r="H702" i="45"/>
  <c r="D702" i="45"/>
  <c r="E702" i="45" s="1"/>
  <c r="H701" i="45"/>
  <c r="D701" i="45"/>
  <c r="E701" i="45" s="1"/>
  <c r="H700" i="45"/>
  <c r="C700" i="45"/>
  <c r="H699" i="45"/>
  <c r="E699" i="45"/>
  <c r="D699" i="45"/>
  <c r="H698" i="45"/>
  <c r="E698" i="45"/>
  <c r="D698" i="45"/>
  <c r="H697" i="45"/>
  <c r="D697" i="45"/>
  <c r="H696" i="45"/>
  <c r="D696" i="45"/>
  <c r="E696" i="45" s="1"/>
  <c r="H695" i="45"/>
  <c r="E695" i="45"/>
  <c r="D695" i="45"/>
  <c r="H694" i="45"/>
  <c r="C694" i="45"/>
  <c r="H693" i="45"/>
  <c r="D693" i="45"/>
  <c r="E693" i="45" s="1"/>
  <c r="H692" i="45"/>
  <c r="D692" i="45"/>
  <c r="E692" i="45" s="1"/>
  <c r="H691" i="45"/>
  <c r="D691" i="45"/>
  <c r="E691" i="45" s="1"/>
  <c r="H690" i="45"/>
  <c r="E690" i="45"/>
  <c r="D690" i="45"/>
  <c r="H689" i="45"/>
  <c r="E689" i="45"/>
  <c r="D689" i="45"/>
  <c r="H688" i="45"/>
  <c r="D688" i="45"/>
  <c r="H687" i="45"/>
  <c r="C687" i="45"/>
  <c r="H686" i="45"/>
  <c r="D686" i="45"/>
  <c r="E686" i="45" s="1"/>
  <c r="H685" i="45"/>
  <c r="E685" i="45"/>
  <c r="D685" i="45"/>
  <c r="H684" i="45"/>
  <c r="E684" i="45"/>
  <c r="E683" i="45" s="1"/>
  <c r="D684" i="45"/>
  <c r="D683" i="45"/>
  <c r="C683" i="45"/>
  <c r="H682" i="45"/>
  <c r="D682" i="45"/>
  <c r="E682" i="45" s="1"/>
  <c r="H681" i="45"/>
  <c r="D681" i="45"/>
  <c r="E681" i="45" s="1"/>
  <c r="H680" i="45"/>
  <c r="E680" i="45"/>
  <c r="D680" i="45"/>
  <c r="H679" i="45"/>
  <c r="E679" i="45"/>
  <c r="D679" i="45"/>
  <c r="C679" i="45"/>
  <c r="H678" i="45"/>
  <c r="E678" i="45"/>
  <c r="D678" i="45"/>
  <c r="H677" i="45"/>
  <c r="D677" i="45"/>
  <c r="H676" i="45"/>
  <c r="C676" i="45"/>
  <c r="H675" i="45"/>
  <c r="D675" i="45"/>
  <c r="E675" i="45" s="1"/>
  <c r="H674" i="45"/>
  <c r="E674" i="45"/>
  <c r="D674" i="45"/>
  <c r="H673" i="45"/>
  <c r="E673" i="45"/>
  <c r="D673" i="45"/>
  <c r="H672" i="45"/>
  <c r="D672" i="45"/>
  <c r="H671" i="45"/>
  <c r="C671" i="45"/>
  <c r="H670" i="45"/>
  <c r="D670" i="45"/>
  <c r="E670" i="45" s="1"/>
  <c r="H669" i="45"/>
  <c r="E669" i="45"/>
  <c r="D669" i="45"/>
  <c r="H668" i="45"/>
  <c r="E668" i="45"/>
  <c r="D668" i="45"/>
  <c r="H667" i="45"/>
  <c r="D667" i="45"/>
  <c r="E667" i="45" s="1"/>
  <c r="H666" i="45"/>
  <c r="D666" i="45"/>
  <c r="E666" i="45" s="1"/>
  <c r="H665" i="45"/>
  <c r="E665" i="45"/>
  <c r="C665" i="45"/>
  <c r="H664" i="45"/>
  <c r="E664" i="45"/>
  <c r="D664" i="45"/>
  <c r="H663" i="45"/>
  <c r="D663" i="45"/>
  <c r="E663" i="45" s="1"/>
  <c r="H662" i="45"/>
  <c r="D662" i="45"/>
  <c r="C661" i="45"/>
  <c r="H661" i="45" s="1"/>
  <c r="H660" i="45"/>
  <c r="D660" i="45"/>
  <c r="E660" i="45" s="1"/>
  <c r="H659" i="45"/>
  <c r="E659" i="45"/>
  <c r="D659" i="45"/>
  <c r="H658" i="45"/>
  <c r="D658" i="45"/>
  <c r="E658" i="45" s="1"/>
  <c r="H657" i="45"/>
  <c r="D657" i="45"/>
  <c r="E657" i="45" s="1"/>
  <c r="H656" i="45"/>
  <c r="D656" i="45"/>
  <c r="E656" i="45" s="1"/>
  <c r="H655" i="45"/>
  <c r="E655" i="45"/>
  <c r="D655" i="45"/>
  <c r="H654" i="45"/>
  <c r="D654" i="45"/>
  <c r="C653" i="45"/>
  <c r="H653" i="45" s="1"/>
  <c r="H652" i="45"/>
  <c r="D652" i="45"/>
  <c r="E652" i="45" s="1"/>
  <c r="H651" i="45"/>
  <c r="D651" i="45"/>
  <c r="E651" i="45" s="1"/>
  <c r="H650" i="45"/>
  <c r="E650" i="45"/>
  <c r="D650" i="45"/>
  <c r="H649" i="45"/>
  <c r="D649" i="45"/>
  <c r="E649" i="45" s="1"/>
  <c r="H648" i="45"/>
  <c r="D648" i="45"/>
  <c r="E648" i="45" s="1"/>
  <c r="H647" i="45"/>
  <c r="D647" i="45"/>
  <c r="E647" i="45" s="1"/>
  <c r="H646" i="45"/>
  <c r="C646" i="45"/>
  <c r="H644" i="45"/>
  <c r="D644" i="45"/>
  <c r="E644" i="45" s="1"/>
  <c r="H643" i="45"/>
  <c r="E643" i="45"/>
  <c r="D643" i="45"/>
  <c r="H642" i="45"/>
  <c r="J642" i="45" s="1"/>
  <c r="C642" i="45"/>
  <c r="H641" i="45"/>
  <c r="E641" i="45"/>
  <c r="D641" i="45"/>
  <c r="H640" i="45"/>
  <c r="D640" i="45"/>
  <c r="E640" i="45" s="1"/>
  <c r="H639" i="45"/>
  <c r="D639" i="45"/>
  <c r="E639" i="45" s="1"/>
  <c r="J638" i="45"/>
  <c r="D638" i="45"/>
  <c r="C638" i="45"/>
  <c r="H638" i="45" s="1"/>
  <c r="H637" i="45"/>
  <c r="D637" i="45"/>
  <c r="E637" i="45" s="1"/>
  <c r="H636" i="45"/>
  <c r="D636" i="45"/>
  <c r="E636" i="45" s="1"/>
  <c r="H635" i="45"/>
  <c r="E635" i="45"/>
  <c r="D635" i="45"/>
  <c r="H634" i="45"/>
  <c r="D634" i="45"/>
  <c r="E634" i="45" s="1"/>
  <c r="H633" i="45"/>
  <c r="D633" i="45"/>
  <c r="E633" i="45" s="1"/>
  <c r="H632" i="45"/>
  <c r="D632" i="45"/>
  <c r="E632" i="45" s="1"/>
  <c r="H631" i="45"/>
  <c r="E631" i="45"/>
  <c r="D631" i="45"/>
  <c r="H630" i="45"/>
  <c r="E630" i="45"/>
  <c r="D630" i="45"/>
  <c r="H629" i="45"/>
  <c r="D629" i="45"/>
  <c r="H628" i="45"/>
  <c r="C628" i="45"/>
  <c r="H627" i="45"/>
  <c r="D627" i="45"/>
  <c r="E627" i="45" s="1"/>
  <c r="H626" i="45"/>
  <c r="E626" i="45"/>
  <c r="D626" i="45"/>
  <c r="H625" i="45"/>
  <c r="E625" i="45"/>
  <c r="D625" i="45"/>
  <c r="H624" i="45"/>
  <c r="D624" i="45"/>
  <c r="E624" i="45" s="1"/>
  <c r="H623" i="45"/>
  <c r="D623" i="45"/>
  <c r="E623" i="45" s="1"/>
  <c r="H622" i="45"/>
  <c r="E622" i="45"/>
  <c r="D622" i="45"/>
  <c r="H621" i="45"/>
  <c r="D621" i="45"/>
  <c r="H620" i="45"/>
  <c r="D620" i="45"/>
  <c r="E620" i="45" s="1"/>
  <c r="H619" i="45"/>
  <c r="D619" i="45"/>
  <c r="E619" i="45" s="1"/>
  <c r="H618" i="45"/>
  <c r="E618" i="45"/>
  <c r="D618" i="45"/>
  <c r="H617" i="45"/>
  <c r="E617" i="45"/>
  <c r="D617" i="45"/>
  <c r="C616" i="45"/>
  <c r="H616" i="45" s="1"/>
  <c r="H615" i="45"/>
  <c r="D615" i="45"/>
  <c r="E615" i="45" s="1"/>
  <c r="H614" i="45"/>
  <c r="D614" i="45"/>
  <c r="E614" i="45" s="1"/>
  <c r="H613" i="45"/>
  <c r="E613" i="45"/>
  <c r="D613" i="45"/>
  <c r="H612" i="45"/>
  <c r="E612" i="45"/>
  <c r="D612" i="45"/>
  <c r="H611" i="45"/>
  <c r="D611" i="45"/>
  <c r="H610" i="45"/>
  <c r="C610" i="45"/>
  <c r="H609" i="45"/>
  <c r="D609" i="45"/>
  <c r="E609" i="45" s="1"/>
  <c r="H608" i="45"/>
  <c r="E608" i="45"/>
  <c r="D608" i="45"/>
  <c r="H607" i="45"/>
  <c r="E607" i="45"/>
  <c r="D607" i="45"/>
  <c r="H606" i="45"/>
  <c r="D606" i="45"/>
  <c r="E606" i="45" s="1"/>
  <c r="H605" i="45"/>
  <c r="D605" i="45"/>
  <c r="E605" i="45" s="1"/>
  <c r="H604" i="45"/>
  <c r="E604" i="45"/>
  <c r="D604" i="45"/>
  <c r="H603" i="45"/>
  <c r="C603" i="45"/>
  <c r="H602" i="45"/>
  <c r="D602" i="45"/>
  <c r="E602" i="45" s="1"/>
  <c r="H601" i="45"/>
  <c r="D601" i="45"/>
  <c r="E601" i="45" s="1"/>
  <c r="H600" i="45"/>
  <c r="D600" i="45"/>
  <c r="E600" i="45" s="1"/>
  <c r="E599" i="45" s="1"/>
  <c r="H599" i="45"/>
  <c r="C599" i="45"/>
  <c r="H598" i="45"/>
  <c r="E598" i="45"/>
  <c r="D598" i="45"/>
  <c r="H597" i="45"/>
  <c r="D597" i="45"/>
  <c r="E597" i="45" s="1"/>
  <c r="H596" i="45"/>
  <c r="D596" i="45"/>
  <c r="C595" i="45"/>
  <c r="H595" i="45" s="1"/>
  <c r="H594" i="45"/>
  <c r="D594" i="45"/>
  <c r="E594" i="45" s="1"/>
  <c r="H593" i="45"/>
  <c r="E593" i="45"/>
  <c r="E592" i="45" s="1"/>
  <c r="D593" i="45"/>
  <c r="H592" i="45"/>
  <c r="D592" i="45"/>
  <c r="C592" i="45"/>
  <c r="H591" i="45"/>
  <c r="D591" i="45"/>
  <c r="D587" i="45" s="1"/>
  <c r="H590" i="45"/>
  <c r="D590" i="45"/>
  <c r="E590" i="45" s="1"/>
  <c r="H589" i="45"/>
  <c r="D589" i="45"/>
  <c r="E589" i="45" s="1"/>
  <c r="H588" i="45"/>
  <c r="E588" i="45"/>
  <c r="D588" i="45"/>
  <c r="H587" i="45"/>
  <c r="C587" i="45"/>
  <c r="H586" i="45"/>
  <c r="D586" i="45"/>
  <c r="E586" i="45" s="1"/>
  <c r="H585" i="45"/>
  <c r="D585" i="45"/>
  <c r="E585" i="45" s="1"/>
  <c r="H584" i="45"/>
  <c r="D584" i="45"/>
  <c r="E584" i="45" s="1"/>
  <c r="H583" i="45"/>
  <c r="E583" i="45"/>
  <c r="D583" i="45"/>
  <c r="H582" i="45"/>
  <c r="E582" i="45"/>
  <c r="E581" i="45" s="1"/>
  <c r="D582" i="45"/>
  <c r="D581" i="45" s="1"/>
  <c r="C581" i="45"/>
  <c r="H581" i="45" s="1"/>
  <c r="H580" i="45"/>
  <c r="D580" i="45"/>
  <c r="E580" i="45" s="1"/>
  <c r="H579" i="45"/>
  <c r="D579" i="45"/>
  <c r="E579" i="45" s="1"/>
  <c r="H578" i="45"/>
  <c r="E578" i="45"/>
  <c r="E577" i="45" s="1"/>
  <c r="D578" i="45"/>
  <c r="H577" i="45"/>
  <c r="D577" i="45"/>
  <c r="C577" i="45"/>
  <c r="H576" i="45"/>
  <c r="D576" i="45"/>
  <c r="E576" i="45" s="1"/>
  <c r="H575" i="45"/>
  <c r="D575" i="45"/>
  <c r="E575" i="45" s="1"/>
  <c r="H574" i="45"/>
  <c r="D574" i="45"/>
  <c r="E574" i="45" s="1"/>
  <c r="E569" i="45" s="1"/>
  <c r="H573" i="45"/>
  <c r="E573" i="45"/>
  <c r="D573" i="45"/>
  <c r="H572" i="45"/>
  <c r="D572" i="45"/>
  <c r="E572" i="45" s="1"/>
  <c r="H571" i="45"/>
  <c r="D571" i="45"/>
  <c r="E571" i="45" s="1"/>
  <c r="H570" i="45"/>
  <c r="D570" i="45"/>
  <c r="E570" i="45" s="1"/>
  <c r="H569" i="45"/>
  <c r="C569" i="45"/>
  <c r="H568" i="45"/>
  <c r="E568" i="45"/>
  <c r="D568" i="45"/>
  <c r="H567" i="45"/>
  <c r="D567" i="45"/>
  <c r="E567" i="45" s="1"/>
  <c r="H566" i="45"/>
  <c r="D566" i="45"/>
  <c r="H565" i="45"/>
  <c r="E565" i="45"/>
  <c r="D565" i="45"/>
  <c r="H564" i="45"/>
  <c r="D564" i="45"/>
  <c r="E564" i="45" s="1"/>
  <c r="H563" i="45"/>
  <c r="D563" i="45"/>
  <c r="C562" i="45"/>
  <c r="H558" i="45"/>
  <c r="E558" i="45"/>
  <c r="D558" i="45"/>
  <c r="H557" i="45"/>
  <c r="D557" i="45"/>
  <c r="H556" i="45"/>
  <c r="C556" i="45"/>
  <c r="H555" i="45"/>
  <c r="D555" i="45"/>
  <c r="E555" i="45" s="1"/>
  <c r="H554" i="45"/>
  <c r="E554" i="45"/>
  <c r="D554" i="45"/>
  <c r="H553" i="45"/>
  <c r="E553" i="45"/>
  <c r="E552" i="45" s="1"/>
  <c r="D553" i="45"/>
  <c r="D552" i="45"/>
  <c r="C552" i="45"/>
  <c r="H549" i="45"/>
  <c r="E549" i="45"/>
  <c r="D549" i="45"/>
  <c r="H548" i="45"/>
  <c r="E548" i="45"/>
  <c r="E547" i="45" s="1"/>
  <c r="D548" i="45"/>
  <c r="H547" i="45"/>
  <c r="J547" i="45" s="1"/>
  <c r="D547" i="45"/>
  <c r="C547" i="45"/>
  <c r="H546" i="45"/>
  <c r="D546" i="45"/>
  <c r="E546" i="45" s="1"/>
  <c r="H545" i="45"/>
  <c r="D545" i="45"/>
  <c r="C544" i="45"/>
  <c r="C538" i="45" s="1"/>
  <c r="H538" i="45" s="1"/>
  <c r="H543" i="45"/>
  <c r="D543" i="45"/>
  <c r="E543" i="45" s="1"/>
  <c r="H542" i="45"/>
  <c r="E542" i="45"/>
  <c r="D542" i="45"/>
  <c r="H541" i="45"/>
  <c r="D541" i="45"/>
  <c r="E541" i="45" s="1"/>
  <c r="H540" i="45"/>
  <c r="D540" i="45"/>
  <c r="E540" i="45" s="1"/>
  <c r="H539" i="45"/>
  <c r="D539" i="45"/>
  <c r="E539" i="45" s="1"/>
  <c r="H537" i="45"/>
  <c r="E537" i="45"/>
  <c r="D537" i="45"/>
  <c r="H536" i="45"/>
  <c r="E536" i="45"/>
  <c r="D536" i="45"/>
  <c r="D531" i="45" s="1"/>
  <c r="H535" i="45"/>
  <c r="D535" i="45"/>
  <c r="E535" i="45" s="1"/>
  <c r="H534" i="45"/>
  <c r="D534" i="45"/>
  <c r="E534" i="45" s="1"/>
  <c r="H533" i="45"/>
  <c r="E533" i="45"/>
  <c r="D533" i="45"/>
  <c r="H532" i="45"/>
  <c r="D532" i="45"/>
  <c r="E532" i="45" s="1"/>
  <c r="C531" i="45"/>
  <c r="H531" i="45" s="1"/>
  <c r="H530" i="45"/>
  <c r="D530" i="45"/>
  <c r="C529" i="45"/>
  <c r="H527" i="45"/>
  <c r="D527" i="45"/>
  <c r="E527" i="45" s="1"/>
  <c r="H526" i="45"/>
  <c r="E526" i="45"/>
  <c r="D526" i="45"/>
  <c r="H525" i="45"/>
  <c r="D525" i="45"/>
  <c r="E525" i="45" s="1"/>
  <c r="H524" i="45"/>
  <c r="D524" i="45"/>
  <c r="E524" i="45" s="1"/>
  <c r="H523" i="45"/>
  <c r="D523" i="45"/>
  <c r="H522" i="45"/>
  <c r="C522" i="45"/>
  <c r="H521" i="45"/>
  <c r="E521" i="45"/>
  <c r="D521" i="45"/>
  <c r="H520" i="45"/>
  <c r="D520" i="45"/>
  <c r="E520" i="45" s="1"/>
  <c r="H519" i="45"/>
  <c r="D519" i="45"/>
  <c r="E519" i="45" s="1"/>
  <c r="H518" i="45"/>
  <c r="D518" i="45"/>
  <c r="E518" i="45" s="1"/>
  <c r="H517" i="45"/>
  <c r="E517" i="45"/>
  <c r="D517" i="45"/>
  <c r="H516" i="45"/>
  <c r="D516" i="45"/>
  <c r="E516" i="45" s="1"/>
  <c r="H515" i="45"/>
  <c r="E515" i="45"/>
  <c r="D515" i="45"/>
  <c r="H514" i="45"/>
  <c r="D514" i="45"/>
  <c r="H513" i="45"/>
  <c r="C513" i="45"/>
  <c r="H512" i="45"/>
  <c r="E512" i="45"/>
  <c r="D512" i="45"/>
  <c r="H511" i="45"/>
  <c r="D511" i="45"/>
  <c r="E511" i="45" s="1"/>
  <c r="H510" i="45"/>
  <c r="D510" i="45"/>
  <c r="H509" i="45"/>
  <c r="C509" i="45"/>
  <c r="H508" i="45"/>
  <c r="D508" i="45"/>
  <c r="E508" i="45" s="1"/>
  <c r="H507" i="45"/>
  <c r="E507" i="45"/>
  <c r="D507" i="45"/>
  <c r="H506" i="45"/>
  <c r="D506" i="45"/>
  <c r="E506" i="45" s="1"/>
  <c r="H505" i="45"/>
  <c r="E505" i="45"/>
  <c r="D505" i="45"/>
  <c r="D504" i="45"/>
  <c r="C504" i="45"/>
  <c r="H504" i="45" s="1"/>
  <c r="H503" i="45"/>
  <c r="D503" i="45"/>
  <c r="E503" i="45" s="1"/>
  <c r="H502" i="45"/>
  <c r="E502" i="45"/>
  <c r="D502" i="45"/>
  <c r="H501" i="45"/>
  <c r="D501" i="45"/>
  <c r="E501" i="45" s="1"/>
  <c r="H500" i="45"/>
  <c r="D500" i="45"/>
  <c r="E500" i="45" s="1"/>
  <c r="H499" i="45"/>
  <c r="D499" i="45"/>
  <c r="E499" i="45" s="1"/>
  <c r="H498" i="45"/>
  <c r="E498" i="45"/>
  <c r="E497" i="45" s="1"/>
  <c r="D498" i="45"/>
  <c r="H497" i="45"/>
  <c r="D497" i="45"/>
  <c r="C497" i="45"/>
  <c r="H496" i="45"/>
  <c r="D496" i="45"/>
  <c r="E496" i="45" s="1"/>
  <c r="H495" i="45"/>
  <c r="D495" i="45"/>
  <c r="E495" i="45" s="1"/>
  <c r="H494" i="45"/>
  <c r="D494" i="45"/>
  <c r="C494" i="45"/>
  <c r="H493" i="45"/>
  <c r="D493" i="45"/>
  <c r="H492" i="45"/>
  <c r="E492" i="45"/>
  <c r="D492" i="45"/>
  <c r="H491" i="45"/>
  <c r="C491" i="45"/>
  <c r="H490" i="45"/>
  <c r="E490" i="45"/>
  <c r="D490" i="45"/>
  <c r="H489" i="45"/>
  <c r="D489" i="45"/>
  <c r="E489" i="45" s="1"/>
  <c r="H488" i="45"/>
  <c r="D488" i="45"/>
  <c r="E488" i="45" s="1"/>
  <c r="H487" i="45"/>
  <c r="E487" i="45"/>
  <c r="E486" i="45" s="1"/>
  <c r="D487" i="45"/>
  <c r="H486" i="45"/>
  <c r="D486" i="45"/>
  <c r="C486" i="45"/>
  <c r="H485" i="45"/>
  <c r="D485" i="45"/>
  <c r="C484" i="45"/>
  <c r="H482" i="45"/>
  <c r="H481" i="45"/>
  <c r="E481" i="45"/>
  <c r="D481" i="45"/>
  <c r="H480" i="45"/>
  <c r="E480" i="45"/>
  <c r="D480" i="45"/>
  <c r="H479" i="45"/>
  <c r="D479" i="45"/>
  <c r="E479" i="45" s="1"/>
  <c r="H478" i="45"/>
  <c r="D478" i="45"/>
  <c r="H477" i="45"/>
  <c r="C477" i="45"/>
  <c r="H476" i="45"/>
  <c r="E476" i="45"/>
  <c r="D476" i="45"/>
  <c r="H475" i="45"/>
  <c r="D475" i="45"/>
  <c r="C474" i="45"/>
  <c r="H474" i="45" s="1"/>
  <c r="H473" i="45"/>
  <c r="E473" i="45"/>
  <c r="D473" i="45"/>
  <c r="H472" i="45"/>
  <c r="D472" i="45"/>
  <c r="E472" i="45" s="1"/>
  <c r="H471" i="45"/>
  <c r="E471" i="45"/>
  <c r="D471" i="45"/>
  <c r="H470" i="45"/>
  <c r="E470" i="45"/>
  <c r="D470" i="45"/>
  <c r="H469" i="45"/>
  <c r="E469" i="45"/>
  <c r="E468" i="45" s="1"/>
  <c r="D469" i="45"/>
  <c r="C468" i="45"/>
  <c r="H468" i="45" s="1"/>
  <c r="H467" i="45"/>
  <c r="D467" i="45"/>
  <c r="E467" i="45" s="1"/>
  <c r="H466" i="45"/>
  <c r="E466" i="45"/>
  <c r="D466" i="45"/>
  <c r="H465" i="45"/>
  <c r="D465" i="45"/>
  <c r="E465" i="45" s="1"/>
  <c r="H464" i="45"/>
  <c r="D464" i="45"/>
  <c r="E464" i="45" s="1"/>
  <c r="E463" i="45" s="1"/>
  <c r="H463" i="45"/>
  <c r="D463" i="45"/>
  <c r="C463" i="45"/>
  <c r="H462" i="45"/>
  <c r="D462" i="45"/>
  <c r="E462" i="45" s="1"/>
  <c r="H461" i="45"/>
  <c r="E461" i="45"/>
  <c r="D461" i="45"/>
  <c r="H460" i="45"/>
  <c r="E460" i="45"/>
  <c r="E459" i="45" s="1"/>
  <c r="D460" i="45"/>
  <c r="D459" i="45"/>
  <c r="C459" i="45"/>
  <c r="H458" i="45"/>
  <c r="D458" i="45"/>
  <c r="E458" i="45" s="1"/>
  <c r="H457" i="45"/>
  <c r="D457" i="45"/>
  <c r="E457" i="45" s="1"/>
  <c r="H456" i="45"/>
  <c r="E456" i="45"/>
  <c r="E455" i="45" s="1"/>
  <c r="D456" i="45"/>
  <c r="H455" i="45"/>
  <c r="C455" i="45"/>
  <c r="H454" i="45"/>
  <c r="D454" i="45"/>
  <c r="E454" i="45" s="1"/>
  <c r="H453" i="45"/>
  <c r="D453" i="45"/>
  <c r="E453" i="45" s="1"/>
  <c r="H452" i="45"/>
  <c r="D452" i="45"/>
  <c r="H451" i="45"/>
  <c r="E451" i="45"/>
  <c r="D451" i="45"/>
  <c r="H450" i="45"/>
  <c r="C450" i="45"/>
  <c r="H449" i="45"/>
  <c r="D449" i="45"/>
  <c r="E449" i="45" s="1"/>
  <c r="H448" i="45"/>
  <c r="E448" i="45"/>
  <c r="D448" i="45"/>
  <c r="H447" i="45"/>
  <c r="D447" i="45"/>
  <c r="H446" i="45"/>
  <c r="E446" i="45"/>
  <c r="D446" i="45"/>
  <c r="H445" i="45"/>
  <c r="C445" i="45"/>
  <c r="H443" i="45"/>
  <c r="D443" i="45"/>
  <c r="E443" i="45" s="1"/>
  <c r="H442" i="45"/>
  <c r="D442" i="45"/>
  <c r="E442" i="45" s="1"/>
  <c r="H441" i="45"/>
  <c r="D441" i="45"/>
  <c r="E441" i="45" s="1"/>
  <c r="H440" i="45"/>
  <c r="E440" i="45"/>
  <c r="D440" i="45"/>
  <c r="H439" i="45"/>
  <c r="D439" i="45"/>
  <c r="E439" i="45" s="1"/>
  <c r="H438" i="45"/>
  <c r="D438" i="45"/>
  <c r="E438" i="45" s="1"/>
  <c r="H437" i="45"/>
  <c r="D437" i="45"/>
  <c r="E437" i="45" s="1"/>
  <c r="H436" i="45"/>
  <c r="E436" i="45"/>
  <c r="D436" i="45"/>
  <c r="H435" i="45"/>
  <c r="D435" i="45"/>
  <c r="E435" i="45" s="1"/>
  <c r="H434" i="45"/>
  <c r="E434" i="45"/>
  <c r="D434" i="45"/>
  <c r="H433" i="45"/>
  <c r="D433" i="45"/>
  <c r="E433" i="45" s="1"/>
  <c r="H432" i="45"/>
  <c r="E432" i="45"/>
  <c r="D432" i="45"/>
  <c r="H431" i="45"/>
  <c r="E431" i="45"/>
  <c r="D431" i="45"/>
  <c r="H430" i="45"/>
  <c r="D430" i="45"/>
  <c r="C429" i="45"/>
  <c r="H429" i="45" s="1"/>
  <c r="H428" i="45"/>
  <c r="D428" i="45"/>
  <c r="E428" i="45" s="1"/>
  <c r="H427" i="45"/>
  <c r="E427" i="45"/>
  <c r="D427" i="45"/>
  <c r="H426" i="45"/>
  <c r="D426" i="45"/>
  <c r="E426" i="45" s="1"/>
  <c r="H425" i="45"/>
  <c r="D425" i="45"/>
  <c r="E425" i="45" s="1"/>
  <c r="H424" i="45"/>
  <c r="D424" i="45"/>
  <c r="H423" i="45"/>
  <c r="E423" i="45"/>
  <c r="D423" i="45"/>
  <c r="H422" i="45"/>
  <c r="C422" i="45"/>
  <c r="H421" i="45"/>
  <c r="D421" i="45"/>
  <c r="E421" i="45" s="1"/>
  <c r="H420" i="45"/>
  <c r="E420" i="45"/>
  <c r="D420" i="45"/>
  <c r="H419" i="45"/>
  <c r="D419" i="45"/>
  <c r="E419" i="45" s="1"/>
  <c r="H418" i="45"/>
  <c r="E418" i="45"/>
  <c r="D418" i="45"/>
  <c r="H417" i="45"/>
  <c r="E417" i="45"/>
  <c r="E416" i="45" s="1"/>
  <c r="D417" i="45"/>
  <c r="D416" i="45"/>
  <c r="C416" i="45"/>
  <c r="H416" i="45" s="1"/>
  <c r="H415" i="45"/>
  <c r="D415" i="45"/>
  <c r="E415" i="45" s="1"/>
  <c r="H414" i="45"/>
  <c r="D414" i="45"/>
  <c r="E414" i="45" s="1"/>
  <c r="H413" i="45"/>
  <c r="E413" i="45"/>
  <c r="E412" i="45" s="1"/>
  <c r="D413" i="45"/>
  <c r="H412" i="45"/>
  <c r="D412" i="45"/>
  <c r="C412" i="45"/>
  <c r="H411" i="45"/>
  <c r="D411" i="45"/>
  <c r="E411" i="45" s="1"/>
  <c r="H410" i="45"/>
  <c r="D410" i="45"/>
  <c r="E410" i="45" s="1"/>
  <c r="H409" i="45"/>
  <c r="D409" i="45"/>
  <c r="C409" i="45"/>
  <c r="H408" i="45"/>
  <c r="D408" i="45"/>
  <c r="E408" i="45" s="1"/>
  <c r="H407" i="45"/>
  <c r="E407" i="45"/>
  <c r="D407" i="45"/>
  <c r="H406" i="45"/>
  <c r="E406" i="45"/>
  <c r="D406" i="45"/>
  <c r="H405" i="45"/>
  <c r="D405" i="45"/>
  <c r="C404" i="45"/>
  <c r="H404" i="45" s="1"/>
  <c r="H403" i="45"/>
  <c r="D403" i="45"/>
  <c r="E403" i="45" s="1"/>
  <c r="H402" i="45"/>
  <c r="E402" i="45"/>
  <c r="D402" i="45"/>
  <c r="H401" i="45"/>
  <c r="D401" i="45"/>
  <c r="E401" i="45" s="1"/>
  <c r="H400" i="45"/>
  <c r="D400" i="45"/>
  <c r="E400" i="45" s="1"/>
  <c r="H399" i="45"/>
  <c r="D399" i="45"/>
  <c r="C399" i="45"/>
  <c r="H398" i="45"/>
  <c r="D398" i="45"/>
  <c r="E398" i="45" s="1"/>
  <c r="H397" i="45"/>
  <c r="E397" i="45"/>
  <c r="D397" i="45"/>
  <c r="H396" i="45"/>
  <c r="E396" i="45"/>
  <c r="E395" i="45" s="1"/>
  <c r="D396" i="45"/>
  <c r="D395" i="45"/>
  <c r="C395" i="45"/>
  <c r="H395" i="45" s="1"/>
  <c r="H394" i="45"/>
  <c r="D394" i="45"/>
  <c r="E394" i="45" s="1"/>
  <c r="H393" i="45"/>
  <c r="D393" i="45"/>
  <c r="C392" i="45"/>
  <c r="H392" i="45" s="1"/>
  <c r="H391" i="45"/>
  <c r="E391" i="45"/>
  <c r="D391" i="45"/>
  <c r="H390" i="45"/>
  <c r="D390" i="45"/>
  <c r="E390" i="45" s="1"/>
  <c r="H389" i="45"/>
  <c r="E389" i="45"/>
  <c r="E388" i="45" s="1"/>
  <c r="D389" i="45"/>
  <c r="D388" i="45"/>
  <c r="C388" i="45"/>
  <c r="H388" i="45" s="1"/>
  <c r="H387" i="45"/>
  <c r="D387" i="45"/>
  <c r="E387" i="45" s="1"/>
  <c r="H386" i="45"/>
  <c r="E386" i="45"/>
  <c r="D386" i="45"/>
  <c r="H385" i="45"/>
  <c r="D385" i="45"/>
  <c r="E385" i="45" s="1"/>
  <c r="H384" i="45"/>
  <c r="D384" i="45"/>
  <c r="E384" i="45" s="1"/>
  <c r="H383" i="45"/>
  <c r="D383" i="45"/>
  <c r="C382" i="45"/>
  <c r="H382" i="45" s="1"/>
  <c r="H381" i="45"/>
  <c r="E381" i="45"/>
  <c r="D381" i="45"/>
  <c r="H380" i="45"/>
  <c r="D380" i="45"/>
  <c r="E380" i="45" s="1"/>
  <c r="H379" i="45"/>
  <c r="E379" i="45"/>
  <c r="E378" i="45" s="1"/>
  <c r="D379" i="45"/>
  <c r="D378" i="45"/>
  <c r="C378" i="45"/>
  <c r="H378" i="45" s="1"/>
  <c r="H377" i="45"/>
  <c r="D377" i="45"/>
  <c r="E377" i="45" s="1"/>
  <c r="H376" i="45"/>
  <c r="E376" i="45"/>
  <c r="D376" i="45"/>
  <c r="H375" i="45"/>
  <c r="D375" i="45"/>
  <c r="E375" i="45" s="1"/>
  <c r="H374" i="45"/>
  <c r="D374" i="45"/>
  <c r="H373" i="45"/>
  <c r="C373" i="45"/>
  <c r="H372" i="45"/>
  <c r="D372" i="45"/>
  <c r="E372" i="45" s="1"/>
  <c r="H371" i="45"/>
  <c r="E371" i="45"/>
  <c r="D371" i="45"/>
  <c r="H370" i="45"/>
  <c r="D370" i="45"/>
  <c r="E370" i="45" s="1"/>
  <c r="H369" i="45"/>
  <c r="E369" i="45"/>
  <c r="E368" i="45" s="1"/>
  <c r="D369" i="45"/>
  <c r="D368" i="45"/>
  <c r="C368" i="45"/>
  <c r="H368" i="45" s="1"/>
  <c r="H367" i="45"/>
  <c r="D367" i="45"/>
  <c r="E367" i="45" s="1"/>
  <c r="H366" i="45"/>
  <c r="E366" i="45"/>
  <c r="D366" i="45"/>
  <c r="H365" i="45"/>
  <c r="D365" i="45"/>
  <c r="E365" i="45" s="1"/>
  <c r="H364" i="45"/>
  <c r="D364" i="45"/>
  <c r="E364" i="45" s="1"/>
  <c r="H363" i="45"/>
  <c r="D363" i="45"/>
  <c r="C362" i="45"/>
  <c r="H362" i="45" s="1"/>
  <c r="H361" i="45"/>
  <c r="E361" i="45"/>
  <c r="D361" i="45"/>
  <c r="H360" i="45"/>
  <c r="D360" i="45"/>
  <c r="E360" i="45" s="1"/>
  <c r="H359" i="45"/>
  <c r="E359" i="45"/>
  <c r="D359" i="45"/>
  <c r="H358" i="45"/>
  <c r="D358" i="45"/>
  <c r="H357" i="45"/>
  <c r="C357" i="45"/>
  <c r="H356" i="45"/>
  <c r="E356" i="45"/>
  <c r="D356" i="45"/>
  <c r="H355" i="45"/>
  <c r="D355" i="45"/>
  <c r="E355" i="45" s="1"/>
  <c r="H354" i="45"/>
  <c r="D354" i="45"/>
  <c r="H353" i="45"/>
  <c r="C353" i="45"/>
  <c r="H352" i="45"/>
  <c r="D352" i="45"/>
  <c r="H351" i="45"/>
  <c r="E351" i="45"/>
  <c r="D351" i="45"/>
  <c r="H350" i="45"/>
  <c r="D350" i="45"/>
  <c r="E350" i="45" s="1"/>
  <c r="H349" i="45"/>
  <c r="E349" i="45"/>
  <c r="D349" i="45"/>
  <c r="C348" i="45"/>
  <c r="H348" i="45" s="1"/>
  <c r="H347" i="45"/>
  <c r="D347" i="45"/>
  <c r="E347" i="45" s="1"/>
  <c r="H346" i="45"/>
  <c r="E346" i="45"/>
  <c r="D346" i="45"/>
  <c r="H345" i="45"/>
  <c r="D345" i="45"/>
  <c r="D344" i="45" s="1"/>
  <c r="C344" i="45"/>
  <c r="H343" i="45"/>
  <c r="D343" i="45"/>
  <c r="E343" i="45" s="1"/>
  <c r="H342" i="45"/>
  <c r="D342" i="45"/>
  <c r="H341" i="45"/>
  <c r="E341" i="45"/>
  <c r="D341" i="45"/>
  <c r="H338" i="45"/>
  <c r="E338" i="45"/>
  <c r="D338" i="45"/>
  <c r="H337" i="45"/>
  <c r="D337" i="45"/>
  <c r="E337" i="45" s="1"/>
  <c r="H336" i="45"/>
  <c r="D336" i="45"/>
  <c r="E336" i="45" s="1"/>
  <c r="H335" i="45"/>
  <c r="D335" i="45"/>
  <c r="E335" i="45" s="1"/>
  <c r="H334" i="45"/>
  <c r="E334" i="45"/>
  <c r="D334" i="45"/>
  <c r="H333" i="45"/>
  <c r="D333" i="45"/>
  <c r="E333" i="45" s="1"/>
  <c r="H332" i="45"/>
  <c r="D332" i="45"/>
  <c r="E332" i="45" s="1"/>
  <c r="H331" i="45"/>
  <c r="C331" i="45"/>
  <c r="H330" i="45"/>
  <c r="D330" i="45"/>
  <c r="H329" i="45"/>
  <c r="E329" i="45"/>
  <c r="D329" i="45"/>
  <c r="H328" i="45"/>
  <c r="C328" i="45"/>
  <c r="H327" i="45"/>
  <c r="E327" i="45"/>
  <c r="D327" i="45"/>
  <c r="H326" i="45"/>
  <c r="D326" i="45"/>
  <c r="E326" i="45" s="1"/>
  <c r="D325" i="45"/>
  <c r="C325" i="45"/>
  <c r="H325" i="45" s="1"/>
  <c r="H324" i="45"/>
  <c r="D324" i="45"/>
  <c r="E324" i="45" s="1"/>
  <c r="H323" i="45"/>
  <c r="D323" i="45"/>
  <c r="E323" i="45" s="1"/>
  <c r="H322" i="45"/>
  <c r="E322" i="45"/>
  <c r="D322" i="45"/>
  <c r="H321" i="45"/>
  <c r="D321" i="45"/>
  <c r="E321" i="45" s="1"/>
  <c r="H320" i="45"/>
  <c r="D320" i="45"/>
  <c r="E320" i="45" s="1"/>
  <c r="H319" i="45"/>
  <c r="D319" i="45"/>
  <c r="E319" i="45" s="1"/>
  <c r="H318" i="45"/>
  <c r="E318" i="45"/>
  <c r="D318" i="45"/>
  <c r="H317" i="45"/>
  <c r="E317" i="45"/>
  <c r="D317" i="45"/>
  <c r="H316" i="45"/>
  <c r="D316" i="45"/>
  <c r="H315" i="45"/>
  <c r="C315" i="45"/>
  <c r="C314" i="45"/>
  <c r="H314" i="45" s="1"/>
  <c r="H313" i="45"/>
  <c r="D313" i="45"/>
  <c r="E313" i="45" s="1"/>
  <c r="H312" i="45"/>
  <c r="E312" i="45"/>
  <c r="D312" i="45"/>
  <c r="H311" i="45"/>
  <c r="D311" i="45"/>
  <c r="E311" i="45" s="1"/>
  <c r="H310" i="45"/>
  <c r="D310" i="45"/>
  <c r="E310" i="45" s="1"/>
  <c r="H309" i="45"/>
  <c r="D309" i="45"/>
  <c r="E309" i="45" s="1"/>
  <c r="H308" i="45"/>
  <c r="E308" i="45"/>
  <c r="D308" i="45"/>
  <c r="H307" i="45"/>
  <c r="E307" i="45"/>
  <c r="D307" i="45"/>
  <c r="H306" i="45"/>
  <c r="D306" i="45"/>
  <c r="E306" i="45" s="1"/>
  <c r="H305" i="45"/>
  <c r="D305" i="45"/>
  <c r="E305" i="45" s="1"/>
  <c r="H304" i="45"/>
  <c r="E304" i="45"/>
  <c r="D304" i="45"/>
  <c r="H303" i="45"/>
  <c r="D303" i="45"/>
  <c r="E303" i="45" s="1"/>
  <c r="D302" i="45"/>
  <c r="C302" i="45"/>
  <c r="H301" i="45"/>
  <c r="D301" i="45"/>
  <c r="E301" i="45" s="1"/>
  <c r="H300" i="45"/>
  <c r="D300" i="45"/>
  <c r="E300" i="45" s="1"/>
  <c r="H299" i="45"/>
  <c r="E299" i="45"/>
  <c r="D299" i="45"/>
  <c r="H298" i="45"/>
  <c r="D298" i="45"/>
  <c r="E298" i="45" s="1"/>
  <c r="H297" i="45"/>
  <c r="D297" i="45"/>
  <c r="E297" i="45" s="1"/>
  <c r="H296" i="45"/>
  <c r="D296" i="45"/>
  <c r="E296" i="45" s="1"/>
  <c r="H295" i="45"/>
  <c r="E295" i="45"/>
  <c r="D295" i="45"/>
  <c r="H294" i="45"/>
  <c r="E294" i="45"/>
  <c r="D294" i="45"/>
  <c r="H293" i="45"/>
  <c r="D293" i="45"/>
  <c r="E293" i="45" s="1"/>
  <c r="H292" i="45"/>
  <c r="D292" i="45"/>
  <c r="E292" i="45" s="1"/>
  <c r="H291" i="45"/>
  <c r="E291" i="45"/>
  <c r="D291" i="45"/>
  <c r="H290" i="45"/>
  <c r="D290" i="45"/>
  <c r="E290" i="45" s="1"/>
  <c r="H289" i="45"/>
  <c r="D289" i="45"/>
  <c r="E289" i="45" s="1"/>
  <c r="H288" i="45"/>
  <c r="D288" i="45"/>
  <c r="E288" i="45" s="1"/>
  <c r="H287" i="45"/>
  <c r="E287" i="45"/>
  <c r="D287" i="45"/>
  <c r="H286" i="45"/>
  <c r="E286" i="45"/>
  <c r="D286" i="45"/>
  <c r="H285" i="45"/>
  <c r="D285" i="45"/>
  <c r="E285" i="45" s="1"/>
  <c r="H284" i="45"/>
  <c r="D284" i="45"/>
  <c r="E284" i="45" s="1"/>
  <c r="H283" i="45"/>
  <c r="E283" i="45"/>
  <c r="D283" i="45"/>
  <c r="H282" i="45"/>
  <c r="D282" i="45"/>
  <c r="E282" i="45" s="1"/>
  <c r="H281" i="45"/>
  <c r="D281" i="45"/>
  <c r="E281" i="45" s="1"/>
  <c r="H280" i="45"/>
  <c r="D280" i="45"/>
  <c r="E280" i="45" s="1"/>
  <c r="H279" i="45"/>
  <c r="E279" i="45"/>
  <c r="D279" i="45"/>
  <c r="H278" i="45"/>
  <c r="E278" i="45"/>
  <c r="D278" i="45"/>
  <c r="H277" i="45"/>
  <c r="D277" i="45"/>
  <c r="E277" i="45" s="1"/>
  <c r="H276" i="45"/>
  <c r="D276" i="45"/>
  <c r="E276" i="45" s="1"/>
  <c r="H275" i="45"/>
  <c r="E275" i="45"/>
  <c r="D275" i="45"/>
  <c r="H274" i="45"/>
  <c r="D274" i="45"/>
  <c r="E274" i="45" s="1"/>
  <c r="H273" i="45"/>
  <c r="D273" i="45"/>
  <c r="E273" i="45" s="1"/>
  <c r="H272" i="45"/>
  <c r="D272" i="45"/>
  <c r="E272" i="45" s="1"/>
  <c r="H271" i="45"/>
  <c r="E271" i="45"/>
  <c r="D271" i="45"/>
  <c r="H270" i="45"/>
  <c r="E270" i="45"/>
  <c r="D270" i="45"/>
  <c r="H269" i="45"/>
  <c r="D269" i="45"/>
  <c r="E269" i="45" s="1"/>
  <c r="H268" i="45"/>
  <c r="D268" i="45"/>
  <c r="E268" i="45" s="1"/>
  <c r="H267" i="45"/>
  <c r="E267" i="45"/>
  <c r="D267" i="45"/>
  <c r="H266" i="45"/>
  <c r="D266" i="45"/>
  <c r="E266" i="45" s="1"/>
  <c r="H265" i="45"/>
  <c r="D265" i="45"/>
  <c r="E265" i="45" s="1"/>
  <c r="H264" i="45"/>
  <c r="D264" i="45"/>
  <c r="E264" i="45" s="1"/>
  <c r="H262" i="45"/>
  <c r="E262" i="45"/>
  <c r="D262" i="45"/>
  <c r="H261" i="45"/>
  <c r="D261" i="45"/>
  <c r="E261" i="45" s="1"/>
  <c r="D260" i="45"/>
  <c r="C260" i="45"/>
  <c r="D252" i="45"/>
  <c r="E252" i="45" s="1"/>
  <c r="E251" i="45"/>
  <c r="E250" i="45" s="1"/>
  <c r="D251" i="45"/>
  <c r="C250" i="45"/>
  <c r="D249" i="45"/>
  <c r="E249" i="45" s="1"/>
  <c r="E248" i="45"/>
  <c r="D248" i="45"/>
  <c r="D247" i="45"/>
  <c r="E247" i="45" s="1"/>
  <c r="D246" i="45"/>
  <c r="D245" i="45"/>
  <c r="E245" i="45" s="1"/>
  <c r="C244" i="45"/>
  <c r="C243" i="45"/>
  <c r="D242" i="45"/>
  <c r="E242" i="45" s="1"/>
  <c r="E241" i="45"/>
  <c r="D241" i="45"/>
  <c r="D240" i="45"/>
  <c r="E240" i="45" s="1"/>
  <c r="E239" i="45"/>
  <c r="E238" i="45" s="1"/>
  <c r="D239" i="45"/>
  <c r="D238" i="45" s="1"/>
  <c r="C239" i="45"/>
  <c r="C238" i="45"/>
  <c r="D237" i="45"/>
  <c r="E237" i="45" s="1"/>
  <c r="E236" i="45" s="1"/>
  <c r="E235" i="45" s="1"/>
  <c r="D236" i="45"/>
  <c r="C236" i="45"/>
  <c r="D235" i="45"/>
  <c r="C235" i="45"/>
  <c r="D234" i="45"/>
  <c r="E234" i="45" s="1"/>
  <c r="E233" i="45"/>
  <c r="D233" i="45"/>
  <c r="C233" i="45"/>
  <c r="D232" i="45"/>
  <c r="E231" i="45"/>
  <c r="D231" i="45"/>
  <c r="D230" i="45"/>
  <c r="E230" i="45" s="1"/>
  <c r="C229" i="45"/>
  <c r="C228" i="45" s="1"/>
  <c r="D227" i="45"/>
  <c r="E227" i="45" s="1"/>
  <c r="E226" i="45"/>
  <c r="D226" i="45"/>
  <c r="D225" i="45"/>
  <c r="E225" i="45" s="1"/>
  <c r="E224" i="45"/>
  <c r="D224" i="45"/>
  <c r="D223" i="45"/>
  <c r="D222" i="45" s="1"/>
  <c r="C223" i="45"/>
  <c r="C222" i="45"/>
  <c r="E221" i="45"/>
  <c r="E220" i="45" s="1"/>
  <c r="D221" i="45"/>
  <c r="D220" i="45"/>
  <c r="C220" i="45"/>
  <c r="D219" i="45"/>
  <c r="E219" i="45" s="1"/>
  <c r="E218" i="45"/>
  <c r="D218" i="45"/>
  <c r="D217" i="45"/>
  <c r="E217" i="45" s="1"/>
  <c r="E216" i="45"/>
  <c r="D216" i="45"/>
  <c r="D215" i="45" s="1"/>
  <c r="C216" i="45"/>
  <c r="C215" i="45"/>
  <c r="D214" i="45"/>
  <c r="E214" i="45" s="1"/>
  <c r="E213" i="45" s="1"/>
  <c r="D213" i="45"/>
  <c r="C213" i="45"/>
  <c r="D212" i="45"/>
  <c r="C211" i="45"/>
  <c r="D210" i="45"/>
  <c r="E210" i="45" s="1"/>
  <c r="D209" i="45"/>
  <c r="E209" i="45" s="1"/>
  <c r="D208" i="45"/>
  <c r="C207" i="45"/>
  <c r="E206" i="45"/>
  <c r="D206" i="45"/>
  <c r="D205" i="45"/>
  <c r="C204" i="45"/>
  <c r="D202" i="45"/>
  <c r="C201" i="45"/>
  <c r="C200" i="45" s="1"/>
  <c r="D199" i="45"/>
  <c r="C198" i="45"/>
  <c r="C197" i="45" s="1"/>
  <c r="D196" i="45"/>
  <c r="C195" i="45"/>
  <c r="D194" i="45"/>
  <c r="D193" i="45" s="1"/>
  <c r="C193" i="45"/>
  <c r="C188" i="45" s="1"/>
  <c r="E192" i="45"/>
  <c r="D192" i="45"/>
  <c r="D191" i="45"/>
  <c r="E191" i="45" s="1"/>
  <c r="E190" i="45"/>
  <c r="E189" i="45" s="1"/>
  <c r="D190" i="45"/>
  <c r="C189" i="45"/>
  <c r="E187" i="45"/>
  <c r="D187" i="45"/>
  <c r="D186" i="45"/>
  <c r="C185" i="45"/>
  <c r="C184" i="45" s="1"/>
  <c r="D183" i="45"/>
  <c r="C182" i="45"/>
  <c r="D181" i="45"/>
  <c r="C180" i="45"/>
  <c r="C179" i="45" s="1"/>
  <c r="H176" i="45"/>
  <c r="D176" i="45"/>
  <c r="E176" i="45" s="1"/>
  <c r="H175" i="45"/>
  <c r="D175" i="45"/>
  <c r="E175" i="45" s="1"/>
  <c r="E174" i="45" s="1"/>
  <c r="H174" i="45"/>
  <c r="C174" i="45"/>
  <c r="H173" i="45"/>
  <c r="E173" i="45"/>
  <c r="D173" i="45"/>
  <c r="H172" i="45"/>
  <c r="D172" i="45"/>
  <c r="C171" i="45"/>
  <c r="H169" i="45"/>
  <c r="D169" i="45"/>
  <c r="E169" i="45" s="1"/>
  <c r="H168" i="45"/>
  <c r="D168" i="45"/>
  <c r="C167" i="45"/>
  <c r="H166" i="45"/>
  <c r="D166" i="45"/>
  <c r="E166" i="45" s="1"/>
  <c r="H165" i="45"/>
  <c r="E165" i="45"/>
  <c r="E164" i="45" s="1"/>
  <c r="D165" i="45"/>
  <c r="H164" i="45"/>
  <c r="D164" i="45"/>
  <c r="C164" i="45"/>
  <c r="H162" i="45"/>
  <c r="E162" i="45"/>
  <c r="D162" i="45"/>
  <c r="H161" i="45"/>
  <c r="E161" i="45"/>
  <c r="E160" i="45" s="1"/>
  <c r="D161" i="45"/>
  <c r="D160" i="45" s="1"/>
  <c r="C160" i="45"/>
  <c r="H160" i="45" s="1"/>
  <c r="H159" i="45"/>
  <c r="D159" i="45"/>
  <c r="E159" i="45" s="1"/>
  <c r="H158" i="45"/>
  <c r="D158" i="45"/>
  <c r="E158" i="45" s="1"/>
  <c r="H157" i="45"/>
  <c r="E157" i="45"/>
  <c r="C157" i="45"/>
  <c r="H156" i="45"/>
  <c r="E156" i="45"/>
  <c r="D156" i="45"/>
  <c r="H155" i="45"/>
  <c r="D155" i="45"/>
  <c r="E155" i="45" s="1"/>
  <c r="D154" i="45"/>
  <c r="C154" i="45"/>
  <c r="H151" i="45"/>
  <c r="E151" i="45"/>
  <c r="D151" i="45"/>
  <c r="H150" i="45"/>
  <c r="D150" i="45"/>
  <c r="C149" i="45"/>
  <c r="H149" i="45" s="1"/>
  <c r="H148" i="45"/>
  <c r="D148" i="45"/>
  <c r="E148" i="45" s="1"/>
  <c r="E146" i="45" s="1"/>
  <c r="H147" i="45"/>
  <c r="D147" i="45"/>
  <c r="E147" i="45" s="1"/>
  <c r="H146" i="45"/>
  <c r="C146" i="45"/>
  <c r="H145" i="45"/>
  <c r="E145" i="45"/>
  <c r="D145" i="45"/>
  <c r="H144" i="45"/>
  <c r="D144" i="45"/>
  <c r="E144" i="45" s="1"/>
  <c r="E143" i="45" s="1"/>
  <c r="D143" i="45"/>
  <c r="C143" i="45"/>
  <c r="H142" i="45"/>
  <c r="D142" i="45"/>
  <c r="E142" i="45" s="1"/>
  <c r="H141" i="45"/>
  <c r="D141" i="45"/>
  <c r="E141" i="45" s="1"/>
  <c r="E140" i="45" s="1"/>
  <c r="H140" i="45"/>
  <c r="C140" i="45"/>
  <c r="H139" i="45"/>
  <c r="E139" i="45"/>
  <c r="D139" i="45"/>
  <c r="H138" i="45"/>
  <c r="E138" i="45"/>
  <c r="D138" i="45"/>
  <c r="H137" i="45"/>
  <c r="D137" i="45"/>
  <c r="H136" i="45"/>
  <c r="C136" i="45"/>
  <c r="H134" i="45"/>
  <c r="D134" i="45"/>
  <c r="E134" i="45" s="1"/>
  <c r="H133" i="45"/>
  <c r="D133" i="45"/>
  <c r="E133" i="45" s="1"/>
  <c r="E132" i="45" s="1"/>
  <c r="H132" i="45"/>
  <c r="C132" i="45"/>
  <c r="H131" i="45"/>
  <c r="E131" i="45"/>
  <c r="D131" i="45"/>
  <c r="H130" i="45"/>
  <c r="E130" i="45"/>
  <c r="E129" i="45" s="1"/>
  <c r="D130" i="45"/>
  <c r="D129" i="45"/>
  <c r="C129" i="45"/>
  <c r="H129" i="45" s="1"/>
  <c r="H128" i="45"/>
  <c r="D128" i="45"/>
  <c r="E128" i="45" s="1"/>
  <c r="H127" i="45"/>
  <c r="D127" i="45"/>
  <c r="E127" i="45" s="1"/>
  <c r="E126" i="45" s="1"/>
  <c r="H126" i="45"/>
  <c r="C126" i="45"/>
  <c r="H125" i="45"/>
  <c r="E125" i="45"/>
  <c r="D125" i="45"/>
  <c r="H124" i="45"/>
  <c r="D124" i="45"/>
  <c r="C123" i="45"/>
  <c r="H123" i="45" s="1"/>
  <c r="H122" i="45"/>
  <c r="D122" i="45"/>
  <c r="E122" i="45" s="1"/>
  <c r="H121" i="45"/>
  <c r="D121" i="45"/>
  <c r="E121" i="45" s="1"/>
  <c r="H120" i="45"/>
  <c r="E120" i="45"/>
  <c r="C120" i="45"/>
  <c r="H119" i="45"/>
  <c r="D119" i="45"/>
  <c r="H118" i="45"/>
  <c r="D118" i="45"/>
  <c r="C117" i="45"/>
  <c r="H113" i="45"/>
  <c r="E113" i="45"/>
  <c r="D113" i="45"/>
  <c r="H112" i="45"/>
  <c r="D112" i="45"/>
  <c r="E112" i="45" s="1"/>
  <c r="H111" i="45"/>
  <c r="D111" i="45"/>
  <c r="E111" i="45" s="1"/>
  <c r="H110" i="45"/>
  <c r="E110" i="45"/>
  <c r="D110" i="45"/>
  <c r="H109" i="45"/>
  <c r="D109" i="45"/>
  <c r="E109" i="45" s="1"/>
  <c r="H108" i="45"/>
  <c r="D108" i="45"/>
  <c r="E108" i="45" s="1"/>
  <c r="H107" i="45"/>
  <c r="D107" i="45"/>
  <c r="E107" i="45" s="1"/>
  <c r="H106" i="45"/>
  <c r="E106" i="45"/>
  <c r="D106" i="45"/>
  <c r="H105" i="45"/>
  <c r="E105" i="45"/>
  <c r="D105" i="45"/>
  <c r="H104" i="45"/>
  <c r="D104" i="45"/>
  <c r="E104" i="45" s="1"/>
  <c r="H103" i="45"/>
  <c r="D103" i="45"/>
  <c r="E103" i="45" s="1"/>
  <c r="H102" i="45"/>
  <c r="E102" i="45"/>
  <c r="D102" i="45"/>
  <c r="H101" i="45"/>
  <c r="D101" i="45"/>
  <c r="E101" i="45" s="1"/>
  <c r="H100" i="45"/>
  <c r="D100" i="45"/>
  <c r="E100" i="45" s="1"/>
  <c r="H99" i="45"/>
  <c r="D99" i="45"/>
  <c r="E99" i="45" s="1"/>
  <c r="H98" i="45"/>
  <c r="E98" i="45"/>
  <c r="D98" i="45"/>
  <c r="H97" i="45"/>
  <c r="J97" i="45" s="1"/>
  <c r="E97" i="45"/>
  <c r="C97" i="45"/>
  <c r="H96" i="45"/>
  <c r="E96" i="45"/>
  <c r="D96" i="45"/>
  <c r="H95" i="45"/>
  <c r="D95" i="45"/>
  <c r="E95" i="45" s="1"/>
  <c r="H94" i="45"/>
  <c r="D94" i="45"/>
  <c r="E94" i="45" s="1"/>
  <c r="H93" i="45"/>
  <c r="D93" i="45"/>
  <c r="E93" i="45" s="1"/>
  <c r="H92" i="45"/>
  <c r="E92" i="45"/>
  <c r="D92" i="45"/>
  <c r="H91" i="45"/>
  <c r="E91" i="45"/>
  <c r="D91" i="45"/>
  <c r="H90" i="45"/>
  <c r="D90" i="45"/>
  <c r="E90" i="45" s="1"/>
  <c r="H89" i="45"/>
  <c r="D89" i="45"/>
  <c r="E89" i="45" s="1"/>
  <c r="H88" i="45"/>
  <c r="E88" i="45"/>
  <c r="D88" i="45"/>
  <c r="H87" i="45"/>
  <c r="D87" i="45"/>
  <c r="E87" i="45" s="1"/>
  <c r="H86" i="45"/>
  <c r="D86" i="45"/>
  <c r="E86" i="45" s="1"/>
  <c r="H85" i="45"/>
  <c r="D85" i="45"/>
  <c r="E85" i="45" s="1"/>
  <c r="H84" i="45"/>
  <c r="E84" i="45"/>
  <c r="D84" i="45"/>
  <c r="H83" i="45"/>
  <c r="E83" i="45"/>
  <c r="D83" i="45"/>
  <c r="H82" i="45"/>
  <c r="D82" i="45"/>
  <c r="E82" i="45" s="1"/>
  <c r="H81" i="45"/>
  <c r="D81" i="45"/>
  <c r="E81" i="45" s="1"/>
  <c r="H80" i="45"/>
  <c r="E80" i="45"/>
  <c r="D80" i="45"/>
  <c r="H79" i="45"/>
  <c r="D79" i="45"/>
  <c r="E79" i="45" s="1"/>
  <c r="H78" i="45"/>
  <c r="D78" i="45"/>
  <c r="E78" i="45" s="1"/>
  <c r="H77" i="45"/>
  <c r="D77" i="45"/>
  <c r="E77" i="45" s="1"/>
  <c r="H76" i="45"/>
  <c r="E76" i="45"/>
  <c r="D76" i="45"/>
  <c r="H75" i="45"/>
  <c r="E75" i="45"/>
  <c r="D75" i="45"/>
  <c r="H74" i="45"/>
  <c r="D74" i="45"/>
  <c r="E74" i="45" s="1"/>
  <c r="H73" i="45"/>
  <c r="D73" i="45"/>
  <c r="E73" i="45" s="1"/>
  <c r="H72" i="45"/>
  <c r="E72" i="45"/>
  <c r="D72" i="45"/>
  <c r="H71" i="45"/>
  <c r="D71" i="45"/>
  <c r="E71" i="45" s="1"/>
  <c r="H70" i="45"/>
  <c r="D70" i="45"/>
  <c r="H69" i="45"/>
  <c r="D69" i="45"/>
  <c r="E69" i="45" s="1"/>
  <c r="J68" i="45"/>
  <c r="C68" i="45"/>
  <c r="H68" i="45" s="1"/>
  <c r="H66" i="45"/>
  <c r="D66" i="45"/>
  <c r="E66" i="45" s="1"/>
  <c r="H65" i="45"/>
  <c r="D65" i="45"/>
  <c r="E65" i="45" s="1"/>
  <c r="H64" i="45"/>
  <c r="E64" i="45"/>
  <c r="D64" i="45"/>
  <c r="H63" i="45"/>
  <c r="D63" i="45"/>
  <c r="H62" i="45"/>
  <c r="D62" i="45"/>
  <c r="E62" i="45" s="1"/>
  <c r="C61" i="45"/>
  <c r="H61" i="45" s="1"/>
  <c r="J61" i="45" s="1"/>
  <c r="H60" i="45"/>
  <c r="D60" i="45"/>
  <c r="E60" i="45" s="1"/>
  <c r="H59" i="45"/>
  <c r="D59" i="45"/>
  <c r="E59" i="45" s="1"/>
  <c r="H58" i="45"/>
  <c r="E58" i="45"/>
  <c r="D58" i="45"/>
  <c r="H57" i="45"/>
  <c r="D57" i="45"/>
  <c r="E57" i="45" s="1"/>
  <c r="H56" i="45"/>
  <c r="D56" i="45"/>
  <c r="E56" i="45" s="1"/>
  <c r="H55" i="45"/>
  <c r="D55" i="45"/>
  <c r="E55" i="45" s="1"/>
  <c r="H54" i="45"/>
  <c r="E54" i="45"/>
  <c r="D54" i="45"/>
  <c r="H53" i="45"/>
  <c r="D53" i="45"/>
  <c r="E53" i="45" s="1"/>
  <c r="H52" i="45"/>
  <c r="D52" i="45"/>
  <c r="E52" i="45" s="1"/>
  <c r="H51" i="45"/>
  <c r="D51" i="45"/>
  <c r="E51" i="45" s="1"/>
  <c r="H50" i="45"/>
  <c r="E50" i="45"/>
  <c r="D50" i="45"/>
  <c r="H49" i="45"/>
  <c r="D49" i="45"/>
  <c r="E49" i="45" s="1"/>
  <c r="H48" i="45"/>
  <c r="D48" i="45"/>
  <c r="E48" i="45" s="1"/>
  <c r="H47" i="45"/>
  <c r="D47" i="45"/>
  <c r="E47" i="45" s="1"/>
  <c r="H46" i="45"/>
  <c r="E46" i="45"/>
  <c r="D46" i="45"/>
  <c r="H45" i="45"/>
  <c r="E45" i="45"/>
  <c r="D45" i="45"/>
  <c r="H44" i="45"/>
  <c r="D44" i="45"/>
  <c r="E44" i="45" s="1"/>
  <c r="H43" i="45"/>
  <c r="D43" i="45"/>
  <c r="E43" i="45" s="1"/>
  <c r="H42" i="45"/>
  <c r="E42" i="45"/>
  <c r="D42" i="45"/>
  <c r="H41" i="45"/>
  <c r="D41" i="45"/>
  <c r="E41" i="45" s="1"/>
  <c r="H40" i="45"/>
  <c r="D40" i="45"/>
  <c r="H39" i="45"/>
  <c r="D39" i="45"/>
  <c r="E39" i="45" s="1"/>
  <c r="J38" i="45"/>
  <c r="H38" i="45"/>
  <c r="C38" i="45"/>
  <c r="H37" i="45"/>
  <c r="D37" i="45"/>
  <c r="E37" i="45" s="1"/>
  <c r="H36" i="45"/>
  <c r="E36" i="45"/>
  <c r="D36" i="45"/>
  <c r="H35" i="45"/>
  <c r="E35" i="45"/>
  <c r="D35" i="45"/>
  <c r="H34" i="45"/>
  <c r="D34" i="45"/>
  <c r="E34" i="45" s="1"/>
  <c r="H33" i="45"/>
  <c r="D33" i="45"/>
  <c r="E33" i="45" s="1"/>
  <c r="H32" i="45"/>
  <c r="E32" i="45"/>
  <c r="D32" i="45"/>
  <c r="H31" i="45"/>
  <c r="D31" i="45"/>
  <c r="E31" i="45" s="1"/>
  <c r="H30" i="45"/>
  <c r="D30" i="45"/>
  <c r="E30" i="45" s="1"/>
  <c r="H29" i="45"/>
  <c r="D29" i="45"/>
  <c r="E29" i="45" s="1"/>
  <c r="H28" i="45"/>
  <c r="E28" i="45"/>
  <c r="D28" i="45"/>
  <c r="H27" i="45"/>
  <c r="E27" i="45"/>
  <c r="D27" i="45"/>
  <c r="H26" i="45"/>
  <c r="D26" i="45"/>
  <c r="E26" i="45" s="1"/>
  <c r="H25" i="45"/>
  <c r="D25" i="45"/>
  <c r="E25" i="45" s="1"/>
  <c r="H24" i="45"/>
  <c r="E24" i="45"/>
  <c r="D24" i="45"/>
  <c r="H23" i="45"/>
  <c r="D23" i="45"/>
  <c r="E23" i="45" s="1"/>
  <c r="H22" i="45"/>
  <c r="D22" i="45"/>
  <c r="E22" i="45" s="1"/>
  <c r="H21" i="45"/>
  <c r="D21" i="45"/>
  <c r="E21" i="45" s="1"/>
  <c r="H20" i="45"/>
  <c r="E20" i="45"/>
  <c r="D20" i="45"/>
  <c r="H19" i="45"/>
  <c r="E19" i="45"/>
  <c r="D19" i="45"/>
  <c r="H18" i="45"/>
  <c r="D18" i="45"/>
  <c r="E18" i="45" s="1"/>
  <c r="H17" i="45"/>
  <c r="D17" i="45"/>
  <c r="E17" i="45" s="1"/>
  <c r="H16" i="45"/>
  <c r="E16" i="45"/>
  <c r="D16" i="45"/>
  <c r="H15" i="45"/>
  <c r="D15" i="45"/>
  <c r="E15" i="45" s="1"/>
  <c r="H14" i="45"/>
  <c r="D14" i="45"/>
  <c r="E14" i="45" s="1"/>
  <c r="H13" i="45"/>
  <c r="D13" i="45"/>
  <c r="E13" i="45" s="1"/>
  <c r="H12" i="45"/>
  <c r="E12" i="45"/>
  <c r="D12" i="45"/>
  <c r="H11" i="45"/>
  <c r="J11" i="45" s="1"/>
  <c r="C11" i="45"/>
  <c r="H10" i="45"/>
  <c r="E10" i="45"/>
  <c r="D10" i="45"/>
  <c r="H9" i="45"/>
  <c r="D9" i="45"/>
  <c r="E9" i="45" s="1"/>
  <c r="H8" i="45"/>
  <c r="D8" i="45"/>
  <c r="E8" i="45" s="1"/>
  <c r="H7" i="45"/>
  <c r="D7" i="45"/>
  <c r="E7" i="45" s="1"/>
  <c r="H6" i="45"/>
  <c r="E6" i="45"/>
  <c r="D6" i="45"/>
  <c r="H5" i="45"/>
  <c r="E5" i="45"/>
  <c r="E4" i="45" s="1"/>
  <c r="D5" i="45"/>
  <c r="H4" i="45"/>
  <c r="J4" i="45" s="1"/>
  <c r="D4" i="45"/>
  <c r="C4" i="45"/>
  <c r="D778" i="44"/>
  <c r="C777" i="44"/>
  <c r="E776" i="44"/>
  <c r="D776" i="44"/>
  <c r="D775" i="44"/>
  <c r="E775" i="44" s="1"/>
  <c r="D774" i="44"/>
  <c r="D773" i="44"/>
  <c r="E773" i="44" s="1"/>
  <c r="C772" i="44"/>
  <c r="C771" i="44"/>
  <c r="D770" i="44"/>
  <c r="E769" i="44"/>
  <c r="D769" i="44"/>
  <c r="C768" i="44"/>
  <c r="C767" i="44" s="1"/>
  <c r="D766" i="44"/>
  <c r="C765" i="44"/>
  <c r="E764" i="44"/>
  <c r="D764" i="44"/>
  <c r="E763" i="44"/>
  <c r="D763" i="44"/>
  <c r="E762" i="44"/>
  <c r="D762" i="44"/>
  <c r="E761" i="44"/>
  <c r="E760" i="44" s="1"/>
  <c r="D761" i="44"/>
  <c r="C761" i="44"/>
  <c r="D760" i="44"/>
  <c r="C760" i="44"/>
  <c r="E759" i="44"/>
  <c r="D759" i="44"/>
  <c r="E758" i="44"/>
  <c r="D758" i="44"/>
  <c r="E757" i="44"/>
  <c r="D757" i="44"/>
  <c r="E756" i="44"/>
  <c r="E755" i="44" s="1"/>
  <c r="D756" i="44"/>
  <c r="D755" i="44" s="1"/>
  <c r="C756" i="44"/>
  <c r="C755" i="44"/>
  <c r="E754" i="44"/>
  <c r="D754" i="44"/>
  <c r="D753" i="44"/>
  <c r="E753" i="44" s="1"/>
  <c r="E752" i="44"/>
  <c r="D752" i="44"/>
  <c r="C751" i="44"/>
  <c r="C750" i="44" s="1"/>
  <c r="E749" i="44"/>
  <c r="D749" i="44"/>
  <c r="D748" i="44"/>
  <c r="E748" i="44" s="1"/>
  <c r="E747" i="44"/>
  <c r="E746" i="44" s="1"/>
  <c r="D747" i="44"/>
  <c r="D746" i="44"/>
  <c r="C746" i="44"/>
  <c r="C743" i="44" s="1"/>
  <c r="D745" i="44"/>
  <c r="C744" i="44"/>
  <c r="D742" i="44"/>
  <c r="C741" i="44"/>
  <c r="E740" i="44"/>
  <c r="E739" i="44" s="1"/>
  <c r="D740" i="44"/>
  <c r="D739" i="44" s="1"/>
  <c r="C739" i="44"/>
  <c r="E738" i="44"/>
  <c r="D738" i="44"/>
  <c r="D737" i="44"/>
  <c r="E737" i="44" s="1"/>
  <c r="D736" i="44"/>
  <c r="E736" i="44" s="1"/>
  <c r="D735" i="44"/>
  <c r="C734" i="44"/>
  <c r="C733" i="44"/>
  <c r="D732" i="44"/>
  <c r="C731" i="44"/>
  <c r="C730" i="44"/>
  <c r="D729" i="44"/>
  <c r="E729" i="44" s="1"/>
  <c r="D728" i="44"/>
  <c r="C727" i="44"/>
  <c r="H724" i="44"/>
  <c r="D724" i="44"/>
  <c r="E724" i="44" s="1"/>
  <c r="H723" i="44"/>
  <c r="D723" i="44"/>
  <c r="H722" i="44"/>
  <c r="C722" i="44"/>
  <c r="H721" i="44"/>
  <c r="D721" i="44"/>
  <c r="E721" i="44" s="1"/>
  <c r="H720" i="44"/>
  <c r="E720" i="44"/>
  <c r="D720" i="44"/>
  <c r="H719" i="44"/>
  <c r="D719" i="44"/>
  <c r="E719" i="44" s="1"/>
  <c r="E718" i="44"/>
  <c r="D718" i="44"/>
  <c r="C718" i="44"/>
  <c r="H715" i="44"/>
  <c r="E715" i="44"/>
  <c r="D715" i="44"/>
  <c r="H714" i="44"/>
  <c r="D714" i="44"/>
  <c r="E714" i="44" s="1"/>
  <c r="H713" i="44"/>
  <c r="E713" i="44"/>
  <c r="D713" i="44"/>
  <c r="H712" i="44"/>
  <c r="D712" i="44"/>
  <c r="E712" i="44" s="1"/>
  <c r="H711" i="44"/>
  <c r="E711" i="44"/>
  <c r="D711" i="44"/>
  <c r="H710" i="44"/>
  <c r="E710" i="44"/>
  <c r="D710" i="44"/>
  <c r="H709" i="44"/>
  <c r="E709" i="44"/>
  <c r="D709" i="44"/>
  <c r="H708" i="44"/>
  <c r="D708" i="44"/>
  <c r="E708" i="44" s="1"/>
  <c r="H707" i="44"/>
  <c r="E707" i="44"/>
  <c r="D707" i="44"/>
  <c r="H706" i="44"/>
  <c r="E706" i="44"/>
  <c r="D706" i="44"/>
  <c r="H705" i="44"/>
  <c r="D705" i="44"/>
  <c r="E705" i="44" s="1"/>
  <c r="H704" i="44"/>
  <c r="D704" i="44"/>
  <c r="E704" i="44" s="1"/>
  <c r="H703" i="44"/>
  <c r="E703" i="44"/>
  <c r="D703" i="44"/>
  <c r="H702" i="44"/>
  <c r="D702" i="44"/>
  <c r="E702" i="44" s="1"/>
  <c r="H701" i="44"/>
  <c r="D701" i="44"/>
  <c r="E701" i="44" s="1"/>
  <c r="E700" i="44" s="1"/>
  <c r="H700" i="44"/>
  <c r="C700" i="44"/>
  <c r="H699" i="44"/>
  <c r="D699" i="44"/>
  <c r="E699" i="44" s="1"/>
  <c r="H698" i="44"/>
  <c r="E698" i="44"/>
  <c r="D698" i="44"/>
  <c r="H697" i="44"/>
  <c r="E697" i="44"/>
  <c r="D697" i="44"/>
  <c r="H696" i="44"/>
  <c r="E696" i="44"/>
  <c r="D696" i="44"/>
  <c r="H695" i="44"/>
  <c r="D695" i="44"/>
  <c r="H694" i="44"/>
  <c r="C694" i="44"/>
  <c r="H693" i="44"/>
  <c r="E693" i="44"/>
  <c r="D693" i="44"/>
  <c r="H692" i="44"/>
  <c r="D692" i="44"/>
  <c r="E692" i="44" s="1"/>
  <c r="H691" i="44"/>
  <c r="D691" i="44"/>
  <c r="E691" i="44" s="1"/>
  <c r="H690" i="44"/>
  <c r="D690" i="44"/>
  <c r="H689" i="44"/>
  <c r="E689" i="44"/>
  <c r="D689" i="44"/>
  <c r="H688" i="44"/>
  <c r="D688" i="44"/>
  <c r="E688" i="44" s="1"/>
  <c r="C687" i="44"/>
  <c r="H687" i="44" s="1"/>
  <c r="H686" i="44"/>
  <c r="D686" i="44"/>
  <c r="E686" i="44" s="1"/>
  <c r="H685" i="44"/>
  <c r="D685" i="44"/>
  <c r="E685" i="44" s="1"/>
  <c r="H684" i="44"/>
  <c r="E684" i="44"/>
  <c r="E683" i="44" s="1"/>
  <c r="D684" i="44"/>
  <c r="H683" i="44"/>
  <c r="D683" i="44"/>
  <c r="C683" i="44"/>
  <c r="H682" i="44"/>
  <c r="D682" i="44"/>
  <c r="E682" i="44" s="1"/>
  <c r="H681" i="44"/>
  <c r="D681" i="44"/>
  <c r="E681" i="44" s="1"/>
  <c r="H680" i="44"/>
  <c r="D680" i="44"/>
  <c r="C679" i="44"/>
  <c r="H679" i="44" s="1"/>
  <c r="H678" i="44"/>
  <c r="E678" i="44"/>
  <c r="D678" i="44"/>
  <c r="H677" i="44"/>
  <c r="D677" i="44"/>
  <c r="E677" i="44" s="1"/>
  <c r="E676" i="44"/>
  <c r="D676" i="44"/>
  <c r="C676" i="44"/>
  <c r="H676" i="44" s="1"/>
  <c r="H675" i="44"/>
  <c r="D675" i="44"/>
  <c r="E675" i="44" s="1"/>
  <c r="H674" i="44"/>
  <c r="D674" i="44"/>
  <c r="E674" i="44" s="1"/>
  <c r="H673" i="44"/>
  <c r="E673" i="44"/>
  <c r="D673" i="44"/>
  <c r="H672" i="44"/>
  <c r="D672" i="44"/>
  <c r="C671" i="44"/>
  <c r="H671" i="44" s="1"/>
  <c r="H670" i="44"/>
  <c r="D670" i="44"/>
  <c r="E670" i="44" s="1"/>
  <c r="H669" i="44"/>
  <c r="D669" i="44"/>
  <c r="E669" i="44" s="1"/>
  <c r="H668" i="44"/>
  <c r="E668" i="44"/>
  <c r="D668" i="44"/>
  <c r="H667" i="44"/>
  <c r="D667" i="44"/>
  <c r="E667" i="44" s="1"/>
  <c r="H666" i="44"/>
  <c r="E666" i="44"/>
  <c r="E665" i="44" s="1"/>
  <c r="D666" i="44"/>
  <c r="D665" i="44"/>
  <c r="C665" i="44"/>
  <c r="H665" i="44" s="1"/>
  <c r="H664" i="44"/>
  <c r="D664" i="44"/>
  <c r="E664" i="44" s="1"/>
  <c r="H663" i="44"/>
  <c r="E663" i="44"/>
  <c r="D663" i="44"/>
  <c r="H662" i="44"/>
  <c r="D662" i="44"/>
  <c r="D661" i="44" s="1"/>
  <c r="C661" i="44"/>
  <c r="H660" i="44"/>
  <c r="D660" i="44"/>
  <c r="E660" i="44" s="1"/>
  <c r="H659" i="44"/>
  <c r="D659" i="44"/>
  <c r="E659" i="44" s="1"/>
  <c r="H658" i="44"/>
  <c r="E658" i="44"/>
  <c r="D658" i="44"/>
  <c r="H657" i="44"/>
  <c r="D657" i="44"/>
  <c r="E657" i="44" s="1"/>
  <c r="H656" i="44"/>
  <c r="E656" i="44"/>
  <c r="D656" i="44"/>
  <c r="H655" i="44"/>
  <c r="D655" i="44"/>
  <c r="H654" i="44"/>
  <c r="E654" i="44"/>
  <c r="D654" i="44"/>
  <c r="H653" i="44"/>
  <c r="C653" i="44"/>
  <c r="H652" i="44"/>
  <c r="E652" i="44"/>
  <c r="D652" i="44"/>
  <c r="H651" i="44"/>
  <c r="E651" i="44"/>
  <c r="D651" i="44"/>
  <c r="H650" i="44"/>
  <c r="D650" i="44"/>
  <c r="E650" i="44" s="1"/>
  <c r="H649" i="44"/>
  <c r="E649" i="44"/>
  <c r="D649" i="44"/>
  <c r="H648" i="44"/>
  <c r="E648" i="44"/>
  <c r="D648" i="44"/>
  <c r="H647" i="44"/>
  <c r="D647" i="44"/>
  <c r="H646" i="44"/>
  <c r="C646" i="44"/>
  <c r="H644" i="44"/>
  <c r="E644" i="44"/>
  <c r="D644" i="44"/>
  <c r="H643" i="44"/>
  <c r="D643" i="44"/>
  <c r="C642" i="44"/>
  <c r="H642" i="44" s="1"/>
  <c r="J642" i="44" s="1"/>
  <c r="H641" i="44"/>
  <c r="D641" i="44"/>
  <c r="E641" i="44" s="1"/>
  <c r="H640" i="44"/>
  <c r="E640" i="44"/>
  <c r="D640" i="44"/>
  <c r="H639" i="44"/>
  <c r="D639" i="44"/>
  <c r="H638" i="44"/>
  <c r="J638" i="44" s="1"/>
  <c r="C638" i="44"/>
  <c r="H637" i="44"/>
  <c r="D637" i="44"/>
  <c r="E637" i="44" s="1"/>
  <c r="H636" i="44"/>
  <c r="E636" i="44"/>
  <c r="D636" i="44"/>
  <c r="H635" i="44"/>
  <c r="D635" i="44"/>
  <c r="E635" i="44" s="1"/>
  <c r="H634" i="44"/>
  <c r="E634" i="44"/>
  <c r="D634" i="44"/>
  <c r="H633" i="44"/>
  <c r="E633" i="44"/>
  <c r="D633" i="44"/>
  <c r="H632" i="44"/>
  <c r="D632" i="44"/>
  <c r="E632" i="44" s="1"/>
  <c r="H631" i="44"/>
  <c r="D631" i="44"/>
  <c r="E631" i="44" s="1"/>
  <c r="H630" i="44"/>
  <c r="E630" i="44"/>
  <c r="D630" i="44"/>
  <c r="H629" i="44"/>
  <c r="D629" i="44"/>
  <c r="C628" i="44"/>
  <c r="H628" i="44" s="1"/>
  <c r="H627" i="44"/>
  <c r="D627" i="44"/>
  <c r="E627" i="44" s="1"/>
  <c r="H626" i="44"/>
  <c r="D626" i="44"/>
  <c r="H625" i="44"/>
  <c r="E625" i="44"/>
  <c r="D625" i="44"/>
  <c r="H624" i="44"/>
  <c r="D624" i="44"/>
  <c r="E624" i="44" s="1"/>
  <c r="H623" i="44"/>
  <c r="E623" i="44"/>
  <c r="D623" i="44"/>
  <c r="H622" i="44"/>
  <c r="D622" i="44"/>
  <c r="E622" i="44" s="1"/>
  <c r="H621" i="44"/>
  <c r="E621" i="44"/>
  <c r="D621" i="44"/>
  <c r="H620" i="44"/>
  <c r="E620" i="44"/>
  <c r="D620" i="44"/>
  <c r="H619" i="44"/>
  <c r="D619" i="44"/>
  <c r="E619" i="44" s="1"/>
  <c r="H618" i="44"/>
  <c r="D618" i="44"/>
  <c r="E618" i="44" s="1"/>
  <c r="H617" i="44"/>
  <c r="E617" i="44"/>
  <c r="D617" i="44"/>
  <c r="H616" i="44"/>
  <c r="C616" i="44"/>
  <c r="H615" i="44"/>
  <c r="D615" i="44"/>
  <c r="E615" i="44" s="1"/>
  <c r="H614" i="44"/>
  <c r="D614" i="44"/>
  <c r="E614" i="44" s="1"/>
  <c r="H613" i="44"/>
  <c r="D613" i="44"/>
  <c r="E613" i="44" s="1"/>
  <c r="H612" i="44"/>
  <c r="E612" i="44"/>
  <c r="D612" i="44"/>
  <c r="H611" i="44"/>
  <c r="D611" i="44"/>
  <c r="C610" i="44"/>
  <c r="H610" i="44" s="1"/>
  <c r="H609" i="44"/>
  <c r="E609" i="44"/>
  <c r="D609" i="44"/>
  <c r="H608" i="44"/>
  <c r="D608" i="44"/>
  <c r="E608" i="44" s="1"/>
  <c r="H607" i="44"/>
  <c r="E607" i="44"/>
  <c r="D607" i="44"/>
  <c r="H606" i="44"/>
  <c r="E606" i="44"/>
  <c r="D606" i="44"/>
  <c r="H605" i="44"/>
  <c r="D605" i="44"/>
  <c r="E605" i="44" s="1"/>
  <c r="H604" i="44"/>
  <c r="D604" i="44"/>
  <c r="H603" i="44"/>
  <c r="C603" i="44"/>
  <c r="H602" i="44"/>
  <c r="E602" i="44"/>
  <c r="D602" i="44"/>
  <c r="H601" i="44"/>
  <c r="D601" i="44"/>
  <c r="E601" i="44" s="1"/>
  <c r="H600" i="44"/>
  <c r="D600" i="44"/>
  <c r="E600" i="44" s="1"/>
  <c r="E599" i="44" s="1"/>
  <c r="H599" i="44"/>
  <c r="D599" i="44"/>
  <c r="C599" i="44"/>
  <c r="H598" i="44"/>
  <c r="D598" i="44"/>
  <c r="E598" i="44" s="1"/>
  <c r="H597" i="44"/>
  <c r="E597" i="44"/>
  <c r="D597" i="44"/>
  <c r="H596" i="44"/>
  <c r="E596" i="44"/>
  <c r="E595" i="44" s="1"/>
  <c r="D596" i="44"/>
  <c r="D595" i="44"/>
  <c r="C595" i="44"/>
  <c r="H595" i="44" s="1"/>
  <c r="H594" i="44"/>
  <c r="D594" i="44"/>
  <c r="E594" i="44" s="1"/>
  <c r="H593" i="44"/>
  <c r="D593" i="44"/>
  <c r="C592" i="44"/>
  <c r="H592" i="44" s="1"/>
  <c r="H591" i="44"/>
  <c r="E591" i="44"/>
  <c r="D591" i="44"/>
  <c r="H590" i="44"/>
  <c r="D590" i="44"/>
  <c r="E590" i="44" s="1"/>
  <c r="H589" i="44"/>
  <c r="E589" i="44"/>
  <c r="D589" i="44"/>
  <c r="H588" i="44"/>
  <c r="D588" i="44"/>
  <c r="H587" i="44"/>
  <c r="C587" i="44"/>
  <c r="H586" i="44"/>
  <c r="E586" i="44"/>
  <c r="D586" i="44"/>
  <c r="H585" i="44"/>
  <c r="E585" i="44"/>
  <c r="D585" i="44"/>
  <c r="H584" i="44"/>
  <c r="D584" i="44"/>
  <c r="E584" i="44" s="1"/>
  <c r="H583" i="44"/>
  <c r="D583" i="44"/>
  <c r="E583" i="44" s="1"/>
  <c r="H582" i="44"/>
  <c r="E582" i="44"/>
  <c r="E581" i="44" s="1"/>
  <c r="D582" i="44"/>
  <c r="H581" i="44"/>
  <c r="D581" i="44"/>
  <c r="C581" i="44"/>
  <c r="H580" i="44"/>
  <c r="D580" i="44"/>
  <c r="E580" i="44" s="1"/>
  <c r="H579" i="44"/>
  <c r="D579" i="44"/>
  <c r="E579" i="44" s="1"/>
  <c r="H578" i="44"/>
  <c r="D578" i="44"/>
  <c r="C577" i="44"/>
  <c r="H576" i="44"/>
  <c r="E576" i="44"/>
  <c r="D576" i="44"/>
  <c r="H575" i="44"/>
  <c r="E575" i="44"/>
  <c r="D575" i="44"/>
  <c r="H574" i="44"/>
  <c r="D574" i="44"/>
  <c r="E574" i="44" s="1"/>
  <c r="H573" i="44"/>
  <c r="D573" i="44"/>
  <c r="E573" i="44" s="1"/>
  <c r="H572" i="44"/>
  <c r="E572" i="44"/>
  <c r="D572" i="44"/>
  <c r="H571" i="44"/>
  <c r="D571" i="44"/>
  <c r="E571" i="44" s="1"/>
  <c r="H570" i="44"/>
  <c r="D570" i="44"/>
  <c r="H569" i="44"/>
  <c r="C569" i="44"/>
  <c r="H568" i="44"/>
  <c r="D568" i="44"/>
  <c r="E568" i="44" s="1"/>
  <c r="H567" i="44"/>
  <c r="E567" i="44"/>
  <c r="D567" i="44"/>
  <c r="H566" i="44"/>
  <c r="D566" i="44"/>
  <c r="E566" i="44" s="1"/>
  <c r="H565" i="44"/>
  <c r="E565" i="44"/>
  <c r="D565" i="44"/>
  <c r="H564" i="44"/>
  <c r="D564" i="44"/>
  <c r="H563" i="44"/>
  <c r="E563" i="44"/>
  <c r="D563" i="44"/>
  <c r="H562" i="44"/>
  <c r="C562" i="44"/>
  <c r="H558" i="44"/>
  <c r="D558" i="44"/>
  <c r="H557" i="44"/>
  <c r="E557" i="44"/>
  <c r="D557" i="44"/>
  <c r="H556" i="44"/>
  <c r="C556" i="44"/>
  <c r="H555" i="44"/>
  <c r="E555" i="44"/>
  <c r="D555" i="44"/>
  <c r="H554" i="44"/>
  <c r="E554" i="44"/>
  <c r="D554" i="44"/>
  <c r="H553" i="44"/>
  <c r="D553" i="44"/>
  <c r="H552" i="44"/>
  <c r="C552" i="44"/>
  <c r="H551" i="44"/>
  <c r="J551" i="44" s="1"/>
  <c r="C551" i="44"/>
  <c r="J550" i="44"/>
  <c r="C550" i="44"/>
  <c r="H550" i="44" s="1"/>
  <c r="H549" i="44"/>
  <c r="D549" i="44"/>
  <c r="E549" i="44" s="1"/>
  <c r="H548" i="44"/>
  <c r="D548" i="44"/>
  <c r="E548" i="44" s="1"/>
  <c r="H547" i="44"/>
  <c r="J547" i="44" s="1"/>
  <c r="C547" i="44"/>
  <c r="H546" i="44"/>
  <c r="D546" i="44"/>
  <c r="H545" i="44"/>
  <c r="E545" i="44"/>
  <c r="D545" i="44"/>
  <c r="H544" i="44"/>
  <c r="C544" i="44"/>
  <c r="H543" i="44"/>
  <c r="D543" i="44"/>
  <c r="E543" i="44" s="1"/>
  <c r="H542" i="44"/>
  <c r="E542" i="44"/>
  <c r="D542" i="44"/>
  <c r="H541" i="44"/>
  <c r="D541" i="44"/>
  <c r="H540" i="44"/>
  <c r="E540" i="44"/>
  <c r="D540" i="44"/>
  <c r="H539" i="44"/>
  <c r="E539" i="44"/>
  <c r="D539" i="44"/>
  <c r="C538" i="44"/>
  <c r="H538" i="44" s="1"/>
  <c r="H537" i="44"/>
  <c r="D537" i="44"/>
  <c r="E537" i="44" s="1"/>
  <c r="H536" i="44"/>
  <c r="D536" i="44"/>
  <c r="E536" i="44" s="1"/>
  <c r="H535" i="44"/>
  <c r="E535" i="44"/>
  <c r="D535" i="44"/>
  <c r="H534" i="44"/>
  <c r="D534" i="44"/>
  <c r="E534" i="44" s="1"/>
  <c r="H533" i="44"/>
  <c r="D533" i="44"/>
  <c r="E533" i="44" s="1"/>
  <c r="H532" i="44"/>
  <c r="D532" i="44"/>
  <c r="C531" i="44"/>
  <c r="H530" i="44"/>
  <c r="E530" i="44"/>
  <c r="D530" i="44"/>
  <c r="H529" i="44"/>
  <c r="E529" i="44"/>
  <c r="D529" i="44"/>
  <c r="C529" i="44"/>
  <c r="H527" i="44"/>
  <c r="E527" i="44"/>
  <c r="D527" i="44"/>
  <c r="H526" i="44"/>
  <c r="D526" i="44"/>
  <c r="E526" i="44" s="1"/>
  <c r="H525" i="44"/>
  <c r="D525" i="44"/>
  <c r="E525" i="44" s="1"/>
  <c r="H524" i="44"/>
  <c r="E524" i="44"/>
  <c r="D524" i="44"/>
  <c r="H523" i="44"/>
  <c r="D523" i="44"/>
  <c r="C522" i="44"/>
  <c r="H522" i="44" s="1"/>
  <c r="H521" i="44"/>
  <c r="E521" i="44"/>
  <c r="D521" i="44"/>
  <c r="H520" i="44"/>
  <c r="D520" i="44"/>
  <c r="E520" i="44" s="1"/>
  <c r="H519" i="44"/>
  <c r="E519" i="44"/>
  <c r="D519" i="44"/>
  <c r="H518" i="44"/>
  <c r="E518" i="44"/>
  <c r="D518" i="44"/>
  <c r="H517" i="44"/>
  <c r="D517" i="44"/>
  <c r="E517" i="44" s="1"/>
  <c r="H516" i="44"/>
  <c r="D516" i="44"/>
  <c r="E516" i="44" s="1"/>
  <c r="H515" i="44"/>
  <c r="E515" i="44"/>
  <c r="D515" i="44"/>
  <c r="H514" i="44"/>
  <c r="D514" i="44"/>
  <c r="D513" i="44" s="1"/>
  <c r="C513" i="44"/>
  <c r="H512" i="44"/>
  <c r="D512" i="44"/>
  <c r="E512" i="44" s="1"/>
  <c r="H511" i="44"/>
  <c r="D511" i="44"/>
  <c r="H510" i="44"/>
  <c r="E510" i="44"/>
  <c r="D510" i="44"/>
  <c r="H508" i="44"/>
  <c r="E508" i="44"/>
  <c r="D508" i="44"/>
  <c r="H507" i="44"/>
  <c r="E507" i="44"/>
  <c r="D507" i="44"/>
  <c r="H506" i="44"/>
  <c r="D506" i="44"/>
  <c r="E506" i="44" s="1"/>
  <c r="H505" i="44"/>
  <c r="E505" i="44"/>
  <c r="D505" i="44"/>
  <c r="H504" i="44"/>
  <c r="E504" i="44"/>
  <c r="D504" i="44"/>
  <c r="C504" i="44"/>
  <c r="H503" i="44"/>
  <c r="E503" i="44"/>
  <c r="D503" i="44"/>
  <c r="H502" i="44"/>
  <c r="D502" i="44"/>
  <c r="E502" i="44" s="1"/>
  <c r="H501" i="44"/>
  <c r="D501" i="44"/>
  <c r="E501" i="44" s="1"/>
  <c r="H500" i="44"/>
  <c r="E500" i="44"/>
  <c r="D500" i="44"/>
  <c r="H499" i="44"/>
  <c r="D499" i="44"/>
  <c r="E499" i="44" s="1"/>
  <c r="H498" i="44"/>
  <c r="D498" i="44"/>
  <c r="E498" i="44" s="1"/>
  <c r="E497" i="44" s="1"/>
  <c r="H497" i="44"/>
  <c r="D497" i="44"/>
  <c r="C497" i="44"/>
  <c r="H496" i="44"/>
  <c r="D496" i="44"/>
  <c r="H495" i="44"/>
  <c r="E495" i="44"/>
  <c r="D495" i="44"/>
  <c r="H494" i="44"/>
  <c r="C494" i="44"/>
  <c r="H493" i="44"/>
  <c r="E493" i="44"/>
  <c r="D493" i="44"/>
  <c r="H492" i="44"/>
  <c r="E492" i="44"/>
  <c r="E491" i="44" s="1"/>
  <c r="D492" i="44"/>
  <c r="D491" i="44" s="1"/>
  <c r="C491" i="44"/>
  <c r="H491" i="44" s="1"/>
  <c r="H490" i="44"/>
  <c r="D490" i="44"/>
  <c r="E490" i="44" s="1"/>
  <c r="H489" i="44"/>
  <c r="E489" i="44"/>
  <c r="D489" i="44"/>
  <c r="H488" i="44"/>
  <c r="D488" i="44"/>
  <c r="E488" i="44" s="1"/>
  <c r="H487" i="44"/>
  <c r="D487" i="44"/>
  <c r="E487" i="44" s="1"/>
  <c r="E486" i="44" s="1"/>
  <c r="H486" i="44"/>
  <c r="D486" i="44"/>
  <c r="C486" i="44"/>
  <c r="H485" i="44"/>
  <c r="D485" i="44"/>
  <c r="C484" i="44"/>
  <c r="H484" i="44" s="1"/>
  <c r="H482" i="44"/>
  <c r="H481" i="44"/>
  <c r="E481" i="44"/>
  <c r="D481" i="44"/>
  <c r="H480" i="44"/>
  <c r="D480" i="44"/>
  <c r="E480" i="44" s="1"/>
  <c r="H479" i="44"/>
  <c r="D479" i="44"/>
  <c r="E479" i="44" s="1"/>
  <c r="H478" i="44"/>
  <c r="E478" i="44"/>
  <c r="E477" i="44" s="1"/>
  <c r="D478" i="44"/>
  <c r="H477" i="44"/>
  <c r="D477" i="44"/>
  <c r="C477" i="44"/>
  <c r="H476" i="44"/>
  <c r="D476" i="44"/>
  <c r="E476" i="44" s="1"/>
  <c r="H475" i="44"/>
  <c r="D475" i="44"/>
  <c r="C474" i="44"/>
  <c r="H474" i="44" s="1"/>
  <c r="H473" i="44"/>
  <c r="D473" i="44"/>
  <c r="E473" i="44" s="1"/>
  <c r="H472" i="44"/>
  <c r="E472" i="44"/>
  <c r="D472" i="44"/>
  <c r="H471" i="44"/>
  <c r="D471" i="44"/>
  <c r="E471" i="44" s="1"/>
  <c r="H470" i="44"/>
  <c r="D470" i="44"/>
  <c r="E470" i="44" s="1"/>
  <c r="H469" i="44"/>
  <c r="D469" i="44"/>
  <c r="E469" i="44" s="1"/>
  <c r="H468" i="44"/>
  <c r="C468" i="44"/>
  <c r="H467" i="44"/>
  <c r="E467" i="44"/>
  <c r="D467" i="44"/>
  <c r="H466" i="44"/>
  <c r="E466" i="44"/>
  <c r="D466" i="44"/>
  <c r="H465" i="44"/>
  <c r="D465" i="44"/>
  <c r="E465" i="44" s="1"/>
  <c r="H464" i="44"/>
  <c r="D464" i="44"/>
  <c r="E464" i="44" s="1"/>
  <c r="H463" i="44"/>
  <c r="C463" i="44"/>
  <c r="H462" i="44"/>
  <c r="E462" i="44"/>
  <c r="D462" i="44"/>
  <c r="H461" i="44"/>
  <c r="E461" i="44"/>
  <c r="D461" i="44"/>
  <c r="H460" i="44"/>
  <c r="D460" i="44"/>
  <c r="H459" i="44"/>
  <c r="C459" i="44"/>
  <c r="H458" i="44"/>
  <c r="D458" i="44"/>
  <c r="E458" i="44" s="1"/>
  <c r="H457" i="44"/>
  <c r="E457" i="44"/>
  <c r="D457" i="44"/>
  <c r="H456" i="44"/>
  <c r="E456" i="44"/>
  <c r="D456" i="44"/>
  <c r="D455" i="44"/>
  <c r="C455" i="44"/>
  <c r="H455" i="44" s="1"/>
  <c r="H454" i="44"/>
  <c r="D454" i="44"/>
  <c r="E454" i="44" s="1"/>
  <c r="H453" i="44"/>
  <c r="D453" i="44"/>
  <c r="E453" i="44" s="1"/>
  <c r="H452" i="44"/>
  <c r="E452" i="44"/>
  <c r="D452" i="44"/>
  <c r="H451" i="44"/>
  <c r="E451" i="44"/>
  <c r="D451" i="44"/>
  <c r="D450" i="44"/>
  <c r="C450" i="44"/>
  <c r="H450" i="44" s="1"/>
  <c r="H449" i="44"/>
  <c r="D449" i="44"/>
  <c r="E449" i="44" s="1"/>
  <c r="H448" i="44"/>
  <c r="D448" i="44"/>
  <c r="E448" i="44" s="1"/>
  <c r="H447" i="44"/>
  <c r="E447" i="44"/>
  <c r="D447" i="44"/>
  <c r="H446" i="44"/>
  <c r="E446" i="44"/>
  <c r="D446" i="44"/>
  <c r="D445" i="44"/>
  <c r="C445" i="44"/>
  <c r="H443" i="44"/>
  <c r="D443" i="44"/>
  <c r="E443" i="44" s="1"/>
  <c r="H442" i="44"/>
  <c r="D442" i="44"/>
  <c r="E442" i="44" s="1"/>
  <c r="H441" i="44"/>
  <c r="E441" i="44"/>
  <c r="D441" i="44"/>
  <c r="H440" i="44"/>
  <c r="D440" i="44"/>
  <c r="E440" i="44" s="1"/>
  <c r="H439" i="44"/>
  <c r="D439" i="44"/>
  <c r="E439" i="44" s="1"/>
  <c r="H438" i="44"/>
  <c r="D438" i="44"/>
  <c r="E438" i="44" s="1"/>
  <c r="H437" i="44"/>
  <c r="E437" i="44"/>
  <c r="D437" i="44"/>
  <c r="H436" i="44"/>
  <c r="E436" i="44"/>
  <c r="D436" i="44"/>
  <c r="H435" i="44"/>
  <c r="D435" i="44"/>
  <c r="E435" i="44" s="1"/>
  <c r="H434" i="44"/>
  <c r="D434" i="44"/>
  <c r="E434" i="44" s="1"/>
  <c r="H433" i="44"/>
  <c r="E433" i="44"/>
  <c r="D433" i="44"/>
  <c r="H432" i="44"/>
  <c r="D432" i="44"/>
  <c r="E432" i="44" s="1"/>
  <c r="H431" i="44"/>
  <c r="D431" i="44"/>
  <c r="H430" i="44"/>
  <c r="E430" i="44"/>
  <c r="D430" i="44"/>
  <c r="H429" i="44"/>
  <c r="D429" i="44"/>
  <c r="C429" i="44"/>
  <c r="H428" i="44"/>
  <c r="D428" i="44"/>
  <c r="E428" i="44" s="1"/>
  <c r="H427" i="44"/>
  <c r="D427" i="44"/>
  <c r="E427" i="44" s="1"/>
  <c r="H426" i="44"/>
  <c r="D426" i="44"/>
  <c r="E426" i="44" s="1"/>
  <c r="H425" i="44"/>
  <c r="E425" i="44"/>
  <c r="D425" i="44"/>
  <c r="H424" i="44"/>
  <c r="E424" i="44"/>
  <c r="D424" i="44"/>
  <c r="H423" i="44"/>
  <c r="D423" i="44"/>
  <c r="H422" i="44"/>
  <c r="C422" i="44"/>
  <c r="H421" i="44"/>
  <c r="D421" i="44"/>
  <c r="E421" i="44" s="1"/>
  <c r="H420" i="44"/>
  <c r="E420" i="44"/>
  <c r="D420" i="44"/>
  <c r="H419" i="44"/>
  <c r="E419" i="44"/>
  <c r="D419" i="44"/>
  <c r="H418" i="44"/>
  <c r="D418" i="44"/>
  <c r="E418" i="44" s="1"/>
  <c r="H417" i="44"/>
  <c r="D417" i="44"/>
  <c r="E417" i="44" s="1"/>
  <c r="H416" i="44"/>
  <c r="E416" i="44"/>
  <c r="C416" i="44"/>
  <c r="H415" i="44"/>
  <c r="E415" i="44"/>
  <c r="D415" i="44"/>
  <c r="H414" i="44"/>
  <c r="D414" i="44"/>
  <c r="E414" i="44" s="1"/>
  <c r="H413" i="44"/>
  <c r="D413" i="44"/>
  <c r="C412" i="44"/>
  <c r="H412" i="44" s="1"/>
  <c r="H411" i="44"/>
  <c r="D411" i="44"/>
  <c r="E411" i="44" s="1"/>
  <c r="H410" i="44"/>
  <c r="E410" i="44"/>
  <c r="E409" i="44" s="1"/>
  <c r="D410" i="44"/>
  <c r="H409" i="44"/>
  <c r="D409" i="44"/>
  <c r="C409" i="44"/>
  <c r="H408" i="44"/>
  <c r="D408" i="44"/>
  <c r="E408" i="44" s="1"/>
  <c r="H407" i="44"/>
  <c r="D407" i="44"/>
  <c r="E407" i="44" s="1"/>
  <c r="H406" i="44"/>
  <c r="D406" i="44"/>
  <c r="E406" i="44" s="1"/>
  <c r="H405" i="44"/>
  <c r="E405" i="44"/>
  <c r="E404" i="44" s="1"/>
  <c r="D405" i="44"/>
  <c r="H404" i="44"/>
  <c r="D404" i="44"/>
  <c r="C404" i="44"/>
  <c r="H403" i="44"/>
  <c r="D403" i="44"/>
  <c r="D399" i="44" s="1"/>
  <c r="H402" i="44"/>
  <c r="D402" i="44"/>
  <c r="E402" i="44" s="1"/>
  <c r="H401" i="44"/>
  <c r="D401" i="44"/>
  <c r="E401" i="44" s="1"/>
  <c r="H400" i="44"/>
  <c r="E400" i="44"/>
  <c r="D400" i="44"/>
  <c r="H399" i="44"/>
  <c r="C399" i="44"/>
  <c r="H398" i="44"/>
  <c r="D398" i="44"/>
  <c r="E398" i="44" s="1"/>
  <c r="H397" i="44"/>
  <c r="D397" i="44"/>
  <c r="E397" i="44" s="1"/>
  <c r="H396" i="44"/>
  <c r="D396" i="44"/>
  <c r="E396" i="44" s="1"/>
  <c r="H395" i="44"/>
  <c r="E395" i="44"/>
  <c r="C395" i="44"/>
  <c r="H394" i="44"/>
  <c r="E394" i="44"/>
  <c r="D394" i="44"/>
  <c r="H393" i="44"/>
  <c r="D393" i="44"/>
  <c r="E393" i="44" s="1"/>
  <c r="D392" i="44"/>
  <c r="C392" i="44"/>
  <c r="H392" i="44" s="1"/>
  <c r="H391" i="44"/>
  <c r="D391" i="44"/>
  <c r="E391" i="44" s="1"/>
  <c r="H390" i="44"/>
  <c r="D390" i="44"/>
  <c r="E390" i="44" s="1"/>
  <c r="H389" i="44"/>
  <c r="E389" i="44"/>
  <c r="E388" i="44" s="1"/>
  <c r="D389" i="44"/>
  <c r="H388" i="44"/>
  <c r="D388" i="44"/>
  <c r="C388" i="44"/>
  <c r="H387" i="44"/>
  <c r="D387" i="44"/>
  <c r="H386" i="44"/>
  <c r="D386" i="44"/>
  <c r="E386" i="44" s="1"/>
  <c r="H385" i="44"/>
  <c r="D385" i="44"/>
  <c r="E385" i="44" s="1"/>
  <c r="H384" i="44"/>
  <c r="E384" i="44"/>
  <c r="D384" i="44"/>
  <c r="H383" i="44"/>
  <c r="E383" i="44"/>
  <c r="D383" i="44"/>
  <c r="C382" i="44"/>
  <c r="H381" i="44"/>
  <c r="D381" i="44"/>
  <c r="E381" i="44" s="1"/>
  <c r="H380" i="44"/>
  <c r="D380" i="44"/>
  <c r="E380" i="44" s="1"/>
  <c r="E378" i="44" s="1"/>
  <c r="H379" i="44"/>
  <c r="E379" i="44"/>
  <c r="D379" i="44"/>
  <c r="H378" i="44"/>
  <c r="D378" i="44"/>
  <c r="C378" i="44"/>
  <c r="H377" i="44"/>
  <c r="E377" i="44"/>
  <c r="D377" i="44"/>
  <c r="H376" i="44"/>
  <c r="D376" i="44"/>
  <c r="E376" i="44" s="1"/>
  <c r="H375" i="44"/>
  <c r="D375" i="44"/>
  <c r="E375" i="44" s="1"/>
  <c r="H374" i="44"/>
  <c r="E374" i="44"/>
  <c r="E373" i="44" s="1"/>
  <c r="D374" i="44"/>
  <c r="H373" i="44"/>
  <c r="D373" i="44"/>
  <c r="C373" i="44"/>
  <c r="H372" i="44"/>
  <c r="D372" i="44"/>
  <c r="E372" i="44" s="1"/>
  <c r="H371" i="44"/>
  <c r="D371" i="44"/>
  <c r="E371" i="44" s="1"/>
  <c r="H370" i="44"/>
  <c r="D370" i="44"/>
  <c r="E370" i="44" s="1"/>
  <c r="H369" i="44"/>
  <c r="E369" i="44"/>
  <c r="D369" i="44"/>
  <c r="H368" i="44"/>
  <c r="E368" i="44"/>
  <c r="D368" i="44"/>
  <c r="C368" i="44"/>
  <c r="H367" i="44"/>
  <c r="E367" i="44"/>
  <c r="D367" i="44"/>
  <c r="H366" i="44"/>
  <c r="D366" i="44"/>
  <c r="E366" i="44" s="1"/>
  <c r="H365" i="44"/>
  <c r="D365" i="44"/>
  <c r="E365" i="44" s="1"/>
  <c r="H364" i="44"/>
  <c r="E364" i="44"/>
  <c r="D364" i="44"/>
  <c r="H363" i="44"/>
  <c r="D363" i="44"/>
  <c r="C362" i="44"/>
  <c r="H362" i="44" s="1"/>
  <c r="H361" i="44"/>
  <c r="D361" i="44"/>
  <c r="E361" i="44" s="1"/>
  <c r="H360" i="44"/>
  <c r="D360" i="44"/>
  <c r="E360" i="44" s="1"/>
  <c r="H359" i="44"/>
  <c r="E359" i="44"/>
  <c r="D359" i="44"/>
  <c r="H358" i="44"/>
  <c r="D358" i="44"/>
  <c r="E358" i="44" s="1"/>
  <c r="D357" i="44"/>
  <c r="C357" i="44"/>
  <c r="H357" i="44" s="1"/>
  <c r="H356" i="44"/>
  <c r="D356" i="44"/>
  <c r="E356" i="44" s="1"/>
  <c r="H355" i="44"/>
  <c r="D355" i="44"/>
  <c r="E355" i="44" s="1"/>
  <c r="H354" i="44"/>
  <c r="E354" i="44"/>
  <c r="E353" i="44" s="1"/>
  <c r="D354" i="44"/>
  <c r="H353" i="44"/>
  <c r="D353" i="44"/>
  <c r="C353" i="44"/>
  <c r="H352" i="44"/>
  <c r="D352" i="44"/>
  <c r="H351" i="44"/>
  <c r="D351" i="44"/>
  <c r="E351" i="44" s="1"/>
  <c r="H350" i="44"/>
  <c r="D350" i="44"/>
  <c r="E350" i="44" s="1"/>
  <c r="H349" i="44"/>
  <c r="E349" i="44"/>
  <c r="D349" i="44"/>
  <c r="H348" i="44"/>
  <c r="C348" i="44"/>
  <c r="H347" i="44"/>
  <c r="E347" i="44"/>
  <c r="D347" i="44"/>
  <c r="H346" i="44"/>
  <c r="D346" i="44"/>
  <c r="E346" i="44" s="1"/>
  <c r="H345" i="44"/>
  <c r="D345" i="44"/>
  <c r="E345" i="44" s="1"/>
  <c r="H344" i="44"/>
  <c r="E344" i="44"/>
  <c r="C344" i="44"/>
  <c r="H343" i="44"/>
  <c r="E343" i="44"/>
  <c r="D343" i="44"/>
  <c r="H342" i="44"/>
  <c r="D342" i="44"/>
  <c r="E342" i="44" s="1"/>
  <c r="H341" i="44"/>
  <c r="D341" i="44"/>
  <c r="H338" i="44"/>
  <c r="D338" i="44"/>
  <c r="E338" i="44" s="1"/>
  <c r="H337" i="44"/>
  <c r="D337" i="44"/>
  <c r="E337" i="44" s="1"/>
  <c r="H336" i="44"/>
  <c r="E336" i="44"/>
  <c r="D336" i="44"/>
  <c r="H335" i="44"/>
  <c r="D335" i="44"/>
  <c r="H334" i="44"/>
  <c r="D334" i="44"/>
  <c r="E334" i="44" s="1"/>
  <c r="H333" i="44"/>
  <c r="D333" i="44"/>
  <c r="E333" i="44" s="1"/>
  <c r="H332" i="44"/>
  <c r="E332" i="44"/>
  <c r="D332" i="44"/>
  <c r="H331" i="44"/>
  <c r="C331" i="44"/>
  <c r="H330" i="44"/>
  <c r="E330" i="44"/>
  <c r="D330" i="44"/>
  <c r="H329" i="44"/>
  <c r="D329" i="44"/>
  <c r="H328" i="44"/>
  <c r="C328" i="44"/>
  <c r="H327" i="44"/>
  <c r="D327" i="44"/>
  <c r="E327" i="44" s="1"/>
  <c r="E325" i="44" s="1"/>
  <c r="H326" i="44"/>
  <c r="E326" i="44"/>
  <c r="D326" i="44"/>
  <c r="H325" i="44"/>
  <c r="D325" i="44"/>
  <c r="C325" i="44"/>
  <c r="H324" i="44"/>
  <c r="E324" i="44"/>
  <c r="D324" i="44"/>
  <c r="H323" i="44"/>
  <c r="D323" i="44"/>
  <c r="E323" i="44" s="1"/>
  <c r="H322" i="44"/>
  <c r="D322" i="44"/>
  <c r="E322" i="44" s="1"/>
  <c r="H321" i="44"/>
  <c r="E321" i="44"/>
  <c r="D321" i="44"/>
  <c r="H320" i="44"/>
  <c r="D320" i="44"/>
  <c r="H319" i="44"/>
  <c r="D319" i="44"/>
  <c r="E319" i="44" s="1"/>
  <c r="H318" i="44"/>
  <c r="D318" i="44"/>
  <c r="E318" i="44" s="1"/>
  <c r="H317" i="44"/>
  <c r="E317" i="44"/>
  <c r="D317" i="44"/>
  <c r="H316" i="44"/>
  <c r="E316" i="44"/>
  <c r="D316" i="44"/>
  <c r="C315" i="44"/>
  <c r="H313" i="44"/>
  <c r="D313" i="44"/>
  <c r="E313" i="44" s="1"/>
  <c r="H312" i="44"/>
  <c r="D312" i="44"/>
  <c r="E312" i="44" s="1"/>
  <c r="H311" i="44"/>
  <c r="E311" i="44"/>
  <c r="D311" i="44"/>
  <c r="H310" i="44"/>
  <c r="D310" i="44"/>
  <c r="E310" i="44" s="1"/>
  <c r="H309" i="44"/>
  <c r="D309" i="44"/>
  <c r="E309" i="44" s="1"/>
  <c r="H308" i="44"/>
  <c r="D308" i="44"/>
  <c r="E308" i="44" s="1"/>
  <c r="H307" i="44"/>
  <c r="E307" i="44"/>
  <c r="D307" i="44"/>
  <c r="H306" i="44"/>
  <c r="E306" i="44"/>
  <c r="D306" i="44"/>
  <c r="H305" i="44"/>
  <c r="D305" i="44"/>
  <c r="E305" i="44" s="1"/>
  <c r="H304" i="44"/>
  <c r="D304" i="44"/>
  <c r="E304" i="44" s="1"/>
  <c r="H303" i="44"/>
  <c r="E303" i="44"/>
  <c r="E302" i="44" s="1"/>
  <c r="D303" i="44"/>
  <c r="H302" i="44"/>
  <c r="D302" i="44"/>
  <c r="C302" i="44"/>
  <c r="H301" i="44"/>
  <c r="D301" i="44"/>
  <c r="E301" i="44" s="1"/>
  <c r="H300" i="44"/>
  <c r="D300" i="44"/>
  <c r="E300" i="44" s="1"/>
  <c r="H299" i="44"/>
  <c r="D299" i="44"/>
  <c r="E299" i="44" s="1"/>
  <c r="H298" i="44"/>
  <c r="E298" i="44"/>
  <c r="D298" i="44"/>
  <c r="H297" i="44"/>
  <c r="E297" i="44"/>
  <c r="D297" i="44"/>
  <c r="H296" i="44"/>
  <c r="D296" i="44"/>
  <c r="E296" i="44" s="1"/>
  <c r="H295" i="44"/>
  <c r="D295" i="44"/>
  <c r="E295" i="44" s="1"/>
  <c r="H294" i="44"/>
  <c r="E294" i="44"/>
  <c r="D294" i="44"/>
  <c r="H293" i="44"/>
  <c r="D293" i="44"/>
  <c r="E293" i="44" s="1"/>
  <c r="H292" i="44"/>
  <c r="D292" i="44"/>
  <c r="E292" i="44" s="1"/>
  <c r="H291" i="44"/>
  <c r="D291" i="44"/>
  <c r="E291" i="44" s="1"/>
  <c r="H290" i="44"/>
  <c r="E290" i="44"/>
  <c r="D290" i="44"/>
  <c r="H289" i="44"/>
  <c r="E289" i="44"/>
  <c r="D289" i="44"/>
  <c r="H288" i="44"/>
  <c r="D288" i="44"/>
  <c r="E288" i="44" s="1"/>
  <c r="H287" i="44"/>
  <c r="D287" i="44"/>
  <c r="E287" i="44" s="1"/>
  <c r="H286" i="44"/>
  <c r="E286" i="44"/>
  <c r="D286" i="44"/>
  <c r="H285" i="44"/>
  <c r="D285" i="44"/>
  <c r="E285" i="44" s="1"/>
  <c r="H284" i="44"/>
  <c r="D284" i="44"/>
  <c r="E284" i="44" s="1"/>
  <c r="H283" i="44"/>
  <c r="D283" i="44"/>
  <c r="E283" i="44" s="1"/>
  <c r="H282" i="44"/>
  <c r="E282" i="44"/>
  <c r="D282" i="44"/>
  <c r="H281" i="44"/>
  <c r="E281" i="44"/>
  <c r="D281" i="44"/>
  <c r="H280" i="44"/>
  <c r="D280" i="44"/>
  <c r="E280" i="44" s="1"/>
  <c r="H279" i="44"/>
  <c r="D279" i="44"/>
  <c r="E279" i="44" s="1"/>
  <c r="H278" i="44"/>
  <c r="E278" i="44"/>
  <c r="D278" i="44"/>
  <c r="H277" i="44"/>
  <c r="D277" i="44"/>
  <c r="E277" i="44" s="1"/>
  <c r="H276" i="44"/>
  <c r="D276" i="44"/>
  <c r="E276" i="44" s="1"/>
  <c r="H275" i="44"/>
  <c r="D275" i="44"/>
  <c r="E275" i="44" s="1"/>
  <c r="H274" i="44"/>
  <c r="E274" i="44"/>
  <c r="D274" i="44"/>
  <c r="H273" i="44"/>
  <c r="E273" i="44"/>
  <c r="D273" i="44"/>
  <c r="H272" i="44"/>
  <c r="D272" i="44"/>
  <c r="E272" i="44" s="1"/>
  <c r="H271" i="44"/>
  <c r="D271" i="44"/>
  <c r="E271" i="44" s="1"/>
  <c r="H270" i="44"/>
  <c r="E270" i="44"/>
  <c r="D270" i="44"/>
  <c r="H269" i="44"/>
  <c r="D269" i="44"/>
  <c r="E269" i="44" s="1"/>
  <c r="H268" i="44"/>
  <c r="D268" i="44"/>
  <c r="E268" i="44" s="1"/>
  <c r="H267" i="44"/>
  <c r="D267" i="44"/>
  <c r="E267" i="44" s="1"/>
  <c r="H266" i="44"/>
  <c r="E266" i="44"/>
  <c r="D266" i="44"/>
  <c r="H265" i="44"/>
  <c r="E265" i="44"/>
  <c r="D265" i="44"/>
  <c r="H264" i="44"/>
  <c r="D264" i="44"/>
  <c r="H263" i="44"/>
  <c r="C263" i="44"/>
  <c r="H262" i="44"/>
  <c r="D262" i="44"/>
  <c r="E262" i="44" s="1"/>
  <c r="E260" i="44" s="1"/>
  <c r="H261" i="44"/>
  <c r="E261" i="44"/>
  <c r="D261" i="44"/>
  <c r="H260" i="44"/>
  <c r="D260" i="44"/>
  <c r="C260" i="44"/>
  <c r="E252" i="44"/>
  <c r="E250" i="44" s="1"/>
  <c r="D252" i="44"/>
  <c r="D251" i="44"/>
  <c r="E251" i="44" s="1"/>
  <c r="D250" i="44"/>
  <c r="C250" i="44"/>
  <c r="D249" i="44"/>
  <c r="E249" i="44" s="1"/>
  <c r="E248" i="44"/>
  <c r="D248" i="44"/>
  <c r="D247" i="44"/>
  <c r="E246" i="44"/>
  <c r="D246" i="44"/>
  <c r="D245" i="44"/>
  <c r="E245" i="44" s="1"/>
  <c r="C244" i="44"/>
  <c r="C243" i="44" s="1"/>
  <c r="D242" i="44"/>
  <c r="E241" i="44"/>
  <c r="D241" i="44"/>
  <c r="D240" i="44"/>
  <c r="E240" i="44" s="1"/>
  <c r="C239" i="44"/>
  <c r="C238" i="44" s="1"/>
  <c r="D237" i="44"/>
  <c r="C236" i="44"/>
  <c r="C235" i="44" s="1"/>
  <c r="D234" i="44"/>
  <c r="C233" i="44"/>
  <c r="E232" i="44"/>
  <c r="D232" i="44"/>
  <c r="D231" i="44"/>
  <c r="E231" i="44" s="1"/>
  <c r="E230" i="44"/>
  <c r="D230" i="44"/>
  <c r="C229" i="44"/>
  <c r="C228" i="44" s="1"/>
  <c r="E227" i="44"/>
  <c r="D227" i="44"/>
  <c r="D226" i="44"/>
  <c r="E226" i="44" s="1"/>
  <c r="D225" i="44"/>
  <c r="D224" i="44"/>
  <c r="E224" i="44" s="1"/>
  <c r="C223" i="44"/>
  <c r="C222" i="44"/>
  <c r="D221" i="44"/>
  <c r="E221" i="44" s="1"/>
  <c r="E220" i="44"/>
  <c r="D220" i="44"/>
  <c r="C220" i="44"/>
  <c r="D219" i="44"/>
  <c r="E218" i="44"/>
  <c r="D218" i="44"/>
  <c r="D217" i="44"/>
  <c r="E217" i="44" s="1"/>
  <c r="C216" i="44"/>
  <c r="C215" i="44" s="1"/>
  <c r="D214" i="44"/>
  <c r="C213" i="44"/>
  <c r="D212" i="44"/>
  <c r="D211" i="44" s="1"/>
  <c r="C211" i="44"/>
  <c r="E210" i="44"/>
  <c r="D210" i="44"/>
  <c r="D209" i="44"/>
  <c r="E209" i="44" s="1"/>
  <c r="E208" i="44"/>
  <c r="D208" i="44"/>
  <c r="C207" i="44"/>
  <c r="D206" i="44"/>
  <c r="E206" i="44" s="1"/>
  <c r="E205" i="44"/>
  <c r="E204" i="44" s="1"/>
  <c r="D205" i="44"/>
  <c r="D204" i="44" s="1"/>
  <c r="C204" i="44"/>
  <c r="E202" i="44"/>
  <c r="E201" i="44" s="1"/>
  <c r="E200" i="44" s="1"/>
  <c r="D202" i="44"/>
  <c r="D201" i="44" s="1"/>
  <c r="D200" i="44" s="1"/>
  <c r="C201" i="44"/>
  <c r="C200" i="44" s="1"/>
  <c r="E199" i="44"/>
  <c r="E198" i="44" s="1"/>
  <c r="E197" i="44" s="1"/>
  <c r="D199" i="44"/>
  <c r="D198" i="44" s="1"/>
  <c r="D197" i="44" s="1"/>
  <c r="C198" i="44"/>
  <c r="C197" i="44" s="1"/>
  <c r="E196" i="44"/>
  <c r="E195" i="44" s="1"/>
  <c r="D196" i="44"/>
  <c r="D195" i="44" s="1"/>
  <c r="C195" i="44"/>
  <c r="E194" i="44"/>
  <c r="E193" i="44" s="1"/>
  <c r="D194" i="44"/>
  <c r="D193" i="44"/>
  <c r="C193" i="44"/>
  <c r="D192" i="44"/>
  <c r="E192" i="44" s="1"/>
  <c r="E191" i="44"/>
  <c r="E189" i="44" s="1"/>
  <c r="E188" i="44" s="1"/>
  <c r="D191" i="44"/>
  <c r="D190" i="44"/>
  <c r="E190" i="44" s="1"/>
  <c r="D189" i="44"/>
  <c r="D188" i="44" s="1"/>
  <c r="C189" i="44"/>
  <c r="C188" i="44"/>
  <c r="D187" i="44"/>
  <c r="E187" i="44" s="1"/>
  <c r="D186" i="44"/>
  <c r="D185" i="44" s="1"/>
  <c r="D184" i="44" s="1"/>
  <c r="C185" i="44"/>
  <c r="C184" i="44" s="1"/>
  <c r="D183" i="44"/>
  <c r="D182" i="44" s="1"/>
  <c r="C182" i="44"/>
  <c r="E181" i="44"/>
  <c r="E180" i="44" s="1"/>
  <c r="D181" i="44"/>
  <c r="D180" i="44"/>
  <c r="D179" i="44" s="1"/>
  <c r="C180" i="44"/>
  <c r="C179" i="44" s="1"/>
  <c r="H176" i="44"/>
  <c r="D176" i="44"/>
  <c r="E176" i="44" s="1"/>
  <c r="H175" i="44"/>
  <c r="D175" i="44"/>
  <c r="C174" i="44"/>
  <c r="H173" i="44"/>
  <c r="D173" i="44"/>
  <c r="E173" i="44" s="1"/>
  <c r="H172" i="44"/>
  <c r="E172" i="44"/>
  <c r="E171" i="44" s="1"/>
  <c r="D172" i="44"/>
  <c r="H171" i="44"/>
  <c r="D171" i="44"/>
  <c r="C171" i="44"/>
  <c r="H169" i="44"/>
  <c r="E169" i="44"/>
  <c r="D169" i="44"/>
  <c r="H168" i="44"/>
  <c r="E168" i="44"/>
  <c r="E167" i="44" s="1"/>
  <c r="D168" i="44"/>
  <c r="D167" i="44"/>
  <c r="C167" i="44"/>
  <c r="H166" i="44"/>
  <c r="D166" i="44"/>
  <c r="E166" i="44" s="1"/>
  <c r="H165" i="44"/>
  <c r="D165" i="44"/>
  <c r="E165" i="44" s="1"/>
  <c r="E164" i="44" s="1"/>
  <c r="E163" i="44" s="1"/>
  <c r="H164" i="44"/>
  <c r="C164" i="44"/>
  <c r="H162" i="44"/>
  <c r="D162" i="44"/>
  <c r="E162" i="44" s="1"/>
  <c r="E160" i="44" s="1"/>
  <c r="H161" i="44"/>
  <c r="E161" i="44"/>
  <c r="D161" i="44"/>
  <c r="H160" i="44"/>
  <c r="D160" i="44"/>
  <c r="C160" i="44"/>
  <c r="H159" i="44"/>
  <c r="E159" i="44"/>
  <c r="D159" i="44"/>
  <c r="H158" i="44"/>
  <c r="D158" i="44"/>
  <c r="H157" i="44"/>
  <c r="C157" i="44"/>
  <c r="C153" i="44" s="1"/>
  <c r="H156" i="44"/>
  <c r="D156" i="44"/>
  <c r="E156" i="44" s="1"/>
  <c r="E154" i="44" s="1"/>
  <c r="H155" i="44"/>
  <c r="E155" i="44"/>
  <c r="D155" i="44"/>
  <c r="H154" i="44"/>
  <c r="D154" i="44"/>
  <c r="C154" i="44"/>
  <c r="H153" i="44"/>
  <c r="J153" i="44" s="1"/>
  <c r="H151" i="44"/>
  <c r="D151" i="44"/>
  <c r="E151" i="44" s="1"/>
  <c r="H150" i="44"/>
  <c r="E150" i="44"/>
  <c r="E149" i="44" s="1"/>
  <c r="D150" i="44"/>
  <c r="H149" i="44"/>
  <c r="D149" i="44"/>
  <c r="C149" i="44"/>
  <c r="H148" i="44"/>
  <c r="D148" i="44"/>
  <c r="E148" i="44" s="1"/>
  <c r="H147" i="44"/>
  <c r="D147" i="44"/>
  <c r="C146" i="44"/>
  <c r="H146" i="44" s="1"/>
  <c r="H145" i="44"/>
  <c r="D145" i="44"/>
  <c r="E145" i="44" s="1"/>
  <c r="H144" i="44"/>
  <c r="E144" i="44"/>
  <c r="E143" i="44" s="1"/>
  <c r="D144" i="44"/>
  <c r="H143" i="44"/>
  <c r="D143" i="44"/>
  <c r="C143" i="44"/>
  <c r="H142" i="44"/>
  <c r="D142" i="44"/>
  <c r="E142" i="44" s="1"/>
  <c r="H141" i="44"/>
  <c r="D141" i="44"/>
  <c r="C140" i="44"/>
  <c r="H140" i="44" s="1"/>
  <c r="H139" i="44"/>
  <c r="D139" i="44"/>
  <c r="E139" i="44" s="1"/>
  <c r="H138" i="44"/>
  <c r="E138" i="44"/>
  <c r="D138" i="44"/>
  <c r="H137" i="44"/>
  <c r="D137" i="44"/>
  <c r="E137" i="44" s="1"/>
  <c r="D136" i="44"/>
  <c r="C136" i="44"/>
  <c r="H134" i="44"/>
  <c r="D134" i="44"/>
  <c r="E134" i="44" s="1"/>
  <c r="H133" i="44"/>
  <c r="D133" i="44"/>
  <c r="C132" i="44"/>
  <c r="H132" i="44" s="1"/>
  <c r="H131" i="44"/>
  <c r="D131" i="44"/>
  <c r="E131" i="44" s="1"/>
  <c r="H130" i="44"/>
  <c r="E130" i="44"/>
  <c r="D130" i="44"/>
  <c r="H129" i="44"/>
  <c r="D129" i="44"/>
  <c r="C129" i="44"/>
  <c r="H128" i="44"/>
  <c r="D128" i="44"/>
  <c r="E128" i="44" s="1"/>
  <c r="H127" i="44"/>
  <c r="D127" i="44"/>
  <c r="C126" i="44"/>
  <c r="H126" i="44" s="1"/>
  <c r="H125" i="44"/>
  <c r="D125" i="44"/>
  <c r="E125" i="44" s="1"/>
  <c r="H124" i="44"/>
  <c r="E124" i="44"/>
  <c r="D124" i="44"/>
  <c r="H123" i="44"/>
  <c r="D123" i="44"/>
  <c r="C123" i="44"/>
  <c r="H122" i="44"/>
  <c r="D122" i="44"/>
  <c r="E122" i="44" s="1"/>
  <c r="H121" i="44"/>
  <c r="D121" i="44"/>
  <c r="C120" i="44"/>
  <c r="H119" i="44"/>
  <c r="D119" i="44"/>
  <c r="E119" i="44" s="1"/>
  <c r="H118" i="44"/>
  <c r="E118" i="44"/>
  <c r="E117" i="44" s="1"/>
  <c r="D118" i="44"/>
  <c r="H117" i="44"/>
  <c r="D117" i="44"/>
  <c r="C117" i="44"/>
  <c r="H113" i="44"/>
  <c r="D113" i="44"/>
  <c r="E113" i="44" s="1"/>
  <c r="H112" i="44"/>
  <c r="E112" i="44"/>
  <c r="D112" i="44"/>
  <c r="H111" i="44"/>
  <c r="D111" i="44"/>
  <c r="E111" i="44" s="1"/>
  <c r="H110" i="44"/>
  <c r="D110" i="44"/>
  <c r="E110" i="44" s="1"/>
  <c r="H109" i="44"/>
  <c r="D109" i="44"/>
  <c r="E109" i="44" s="1"/>
  <c r="H108" i="44"/>
  <c r="E108" i="44"/>
  <c r="D108" i="44"/>
  <c r="H107" i="44"/>
  <c r="D107" i="44"/>
  <c r="E107" i="44" s="1"/>
  <c r="H106" i="44"/>
  <c r="D106" i="44"/>
  <c r="E106" i="44" s="1"/>
  <c r="H105" i="44"/>
  <c r="D105" i="44"/>
  <c r="E105" i="44" s="1"/>
  <c r="H104" i="44"/>
  <c r="E104" i="44"/>
  <c r="D104" i="44"/>
  <c r="H103" i="44"/>
  <c r="D103" i="44"/>
  <c r="E103" i="44" s="1"/>
  <c r="H102" i="44"/>
  <c r="D102" i="44"/>
  <c r="E102" i="44" s="1"/>
  <c r="H101" i="44"/>
  <c r="D101" i="44"/>
  <c r="E101" i="44" s="1"/>
  <c r="H100" i="44"/>
  <c r="D100" i="44"/>
  <c r="H99" i="44"/>
  <c r="D99" i="44"/>
  <c r="H98" i="44"/>
  <c r="D98" i="44"/>
  <c r="E98" i="44" s="1"/>
  <c r="C97" i="44"/>
  <c r="H96" i="44"/>
  <c r="D96" i="44"/>
  <c r="E96" i="44" s="1"/>
  <c r="H95" i="44"/>
  <c r="E95" i="44"/>
  <c r="D95" i="44"/>
  <c r="H94" i="44"/>
  <c r="D94" i="44"/>
  <c r="E94" i="44" s="1"/>
  <c r="H93" i="44"/>
  <c r="D93" i="44"/>
  <c r="E93" i="44" s="1"/>
  <c r="H92" i="44"/>
  <c r="D92" i="44"/>
  <c r="E92" i="44" s="1"/>
  <c r="H91" i="44"/>
  <c r="E91" i="44"/>
  <c r="D91" i="44"/>
  <c r="H90" i="44"/>
  <c r="E90" i="44"/>
  <c r="D90" i="44"/>
  <c r="H89" i="44"/>
  <c r="D89" i="44"/>
  <c r="E89" i="44" s="1"/>
  <c r="H88" i="44"/>
  <c r="D88" i="44"/>
  <c r="E88" i="44" s="1"/>
  <c r="H87" i="44"/>
  <c r="E87" i="44"/>
  <c r="D87" i="44"/>
  <c r="H86" i="44"/>
  <c r="D86" i="44"/>
  <c r="E86" i="44" s="1"/>
  <c r="H85" i="44"/>
  <c r="D85" i="44"/>
  <c r="E85" i="44" s="1"/>
  <c r="H84" i="44"/>
  <c r="D84" i="44"/>
  <c r="E84" i="44" s="1"/>
  <c r="H83" i="44"/>
  <c r="E83" i="44"/>
  <c r="D83" i="44"/>
  <c r="H82" i="44"/>
  <c r="E82" i="44"/>
  <c r="D82" i="44"/>
  <c r="H81" i="44"/>
  <c r="D81" i="44"/>
  <c r="E81" i="44" s="1"/>
  <c r="H80" i="44"/>
  <c r="D80" i="44"/>
  <c r="E80" i="44" s="1"/>
  <c r="H79" i="44"/>
  <c r="E79" i="44"/>
  <c r="D79" i="44"/>
  <c r="H78" i="44"/>
  <c r="D78" i="44"/>
  <c r="E78" i="44" s="1"/>
  <c r="H77" i="44"/>
  <c r="D77" i="44"/>
  <c r="E77" i="44" s="1"/>
  <c r="H76" i="44"/>
  <c r="D76" i="44"/>
  <c r="E76" i="44" s="1"/>
  <c r="H75" i="44"/>
  <c r="E75" i="44"/>
  <c r="D75" i="44"/>
  <c r="H74" i="44"/>
  <c r="E74" i="44"/>
  <c r="D74" i="44"/>
  <c r="H73" i="44"/>
  <c r="D73" i="44"/>
  <c r="E73" i="44" s="1"/>
  <c r="H72" i="44"/>
  <c r="D72" i="44"/>
  <c r="E72" i="44" s="1"/>
  <c r="H71" i="44"/>
  <c r="E71" i="44"/>
  <c r="D71" i="44"/>
  <c r="H70" i="44"/>
  <c r="D70" i="44"/>
  <c r="H69" i="44"/>
  <c r="D69" i="44"/>
  <c r="E69" i="44" s="1"/>
  <c r="C68" i="44"/>
  <c r="H68" i="44" s="1"/>
  <c r="J68" i="44" s="1"/>
  <c r="H66" i="44"/>
  <c r="E66" i="44"/>
  <c r="D66" i="44"/>
  <c r="H65" i="44"/>
  <c r="D65" i="44"/>
  <c r="E65" i="44" s="1"/>
  <c r="H64" i="44"/>
  <c r="D64" i="44"/>
  <c r="E64" i="44" s="1"/>
  <c r="H63" i="44"/>
  <c r="E63" i="44"/>
  <c r="D63" i="44"/>
  <c r="H62" i="44"/>
  <c r="D62" i="44"/>
  <c r="H61" i="44"/>
  <c r="J61" i="44" s="1"/>
  <c r="C61" i="44"/>
  <c r="H60" i="44"/>
  <c r="D60" i="44"/>
  <c r="E60" i="44" s="1"/>
  <c r="H59" i="44"/>
  <c r="D59" i="44"/>
  <c r="E59" i="44" s="1"/>
  <c r="H58" i="44"/>
  <c r="D58" i="44"/>
  <c r="E58" i="44" s="1"/>
  <c r="H57" i="44"/>
  <c r="E57" i="44"/>
  <c r="D57" i="44"/>
  <c r="H56" i="44"/>
  <c r="E56" i="44"/>
  <c r="D56" i="44"/>
  <c r="H55" i="44"/>
  <c r="D55" i="44"/>
  <c r="E55" i="44" s="1"/>
  <c r="H54" i="44"/>
  <c r="D54" i="44"/>
  <c r="E54" i="44" s="1"/>
  <c r="H53" i="44"/>
  <c r="E53" i="44"/>
  <c r="D53" i="44"/>
  <c r="H52" i="44"/>
  <c r="D52" i="44"/>
  <c r="E52" i="44" s="1"/>
  <c r="H51" i="44"/>
  <c r="D51" i="44"/>
  <c r="E51" i="44" s="1"/>
  <c r="H50" i="44"/>
  <c r="D50" i="44"/>
  <c r="E50" i="44" s="1"/>
  <c r="H49" i="44"/>
  <c r="E49" i="44"/>
  <c r="D49" i="44"/>
  <c r="H48" i="44"/>
  <c r="D48" i="44"/>
  <c r="E48" i="44" s="1"/>
  <c r="H47" i="44"/>
  <c r="D47" i="44"/>
  <c r="E47" i="44" s="1"/>
  <c r="H46" i="44"/>
  <c r="D46" i="44"/>
  <c r="E46" i="44" s="1"/>
  <c r="H45" i="44"/>
  <c r="E45" i="44"/>
  <c r="D45" i="44"/>
  <c r="H44" i="44"/>
  <c r="D44" i="44"/>
  <c r="E44" i="44" s="1"/>
  <c r="H43" i="44"/>
  <c r="D43" i="44"/>
  <c r="E43" i="44" s="1"/>
  <c r="H42" i="44"/>
  <c r="D42" i="44"/>
  <c r="E42" i="44" s="1"/>
  <c r="H41" i="44"/>
  <c r="E41" i="44"/>
  <c r="D41" i="44"/>
  <c r="H40" i="44"/>
  <c r="D40" i="44"/>
  <c r="E40" i="44" s="1"/>
  <c r="H39" i="44"/>
  <c r="D39" i="44"/>
  <c r="E39" i="44" s="1"/>
  <c r="J38" i="44"/>
  <c r="C38" i="44"/>
  <c r="H38" i="44" s="1"/>
  <c r="H37" i="44"/>
  <c r="D37" i="44"/>
  <c r="E37" i="44" s="1"/>
  <c r="H36" i="44"/>
  <c r="D36" i="44"/>
  <c r="E36" i="44" s="1"/>
  <c r="H35" i="44"/>
  <c r="E35" i="44"/>
  <c r="D35" i="44"/>
  <c r="H34" i="44"/>
  <c r="D34" i="44"/>
  <c r="E34" i="44" s="1"/>
  <c r="H33" i="44"/>
  <c r="D33" i="44"/>
  <c r="E33" i="44" s="1"/>
  <c r="H32" i="44"/>
  <c r="D32" i="44"/>
  <c r="E32" i="44" s="1"/>
  <c r="H31" i="44"/>
  <c r="E31" i="44"/>
  <c r="D31" i="44"/>
  <c r="H30" i="44"/>
  <c r="E30" i="44"/>
  <c r="D30" i="44"/>
  <c r="H29" i="44"/>
  <c r="D29" i="44"/>
  <c r="E29" i="44" s="1"/>
  <c r="H28" i="44"/>
  <c r="D28" i="44"/>
  <c r="E28" i="44" s="1"/>
  <c r="H27" i="44"/>
  <c r="E27" i="44"/>
  <c r="D27" i="44"/>
  <c r="H26" i="44"/>
  <c r="D26" i="44"/>
  <c r="E26" i="44" s="1"/>
  <c r="H25" i="44"/>
  <c r="D25" i="44"/>
  <c r="E25" i="44" s="1"/>
  <c r="H24" i="44"/>
  <c r="D24" i="44"/>
  <c r="E24" i="44" s="1"/>
  <c r="H23" i="44"/>
  <c r="E23" i="44"/>
  <c r="D23" i="44"/>
  <c r="H22" i="44"/>
  <c r="E22" i="44"/>
  <c r="D22" i="44"/>
  <c r="H21" i="44"/>
  <c r="D21" i="44"/>
  <c r="E21" i="44" s="1"/>
  <c r="H20" i="44"/>
  <c r="D20" i="44"/>
  <c r="E20" i="44" s="1"/>
  <c r="H19" i="44"/>
  <c r="E19" i="44"/>
  <c r="D19" i="44"/>
  <c r="H18" i="44"/>
  <c r="D18" i="44"/>
  <c r="E18" i="44" s="1"/>
  <c r="H17" i="44"/>
  <c r="D17" i="44"/>
  <c r="E17" i="44" s="1"/>
  <c r="H16" i="44"/>
  <c r="D16" i="44"/>
  <c r="E16" i="44" s="1"/>
  <c r="H15" i="44"/>
  <c r="E15" i="44"/>
  <c r="D15" i="44"/>
  <c r="H14" i="44"/>
  <c r="E14" i="44"/>
  <c r="D14" i="44"/>
  <c r="H13" i="44"/>
  <c r="D13" i="44"/>
  <c r="H12" i="44"/>
  <c r="D12" i="44"/>
  <c r="E12" i="44" s="1"/>
  <c r="C11" i="44"/>
  <c r="H10" i="44"/>
  <c r="D10" i="44"/>
  <c r="E10" i="44" s="1"/>
  <c r="H9" i="44"/>
  <c r="E9" i="44"/>
  <c r="D9" i="44"/>
  <c r="H8" i="44"/>
  <c r="D8" i="44"/>
  <c r="E8" i="44" s="1"/>
  <c r="H7" i="44"/>
  <c r="D7" i="44"/>
  <c r="E7" i="44" s="1"/>
  <c r="H6" i="44"/>
  <c r="D6" i="44"/>
  <c r="E6" i="44" s="1"/>
  <c r="H5" i="44"/>
  <c r="E5" i="44"/>
  <c r="D5" i="44"/>
  <c r="H4" i="44"/>
  <c r="J4" i="44" s="1"/>
  <c r="C4" i="44"/>
  <c r="D778" i="43"/>
  <c r="D777" i="43" s="1"/>
  <c r="C777" i="43"/>
  <c r="E776" i="43"/>
  <c r="D776" i="43"/>
  <c r="D775" i="43"/>
  <c r="E775" i="43" s="1"/>
  <c r="E774" i="43"/>
  <c r="D774" i="43"/>
  <c r="D773" i="43"/>
  <c r="C772" i="43"/>
  <c r="C771" i="43" s="1"/>
  <c r="D770" i="43"/>
  <c r="E770" i="43" s="1"/>
  <c r="E769" i="43"/>
  <c r="E768" i="43" s="1"/>
  <c r="E767" i="43" s="1"/>
  <c r="D769" i="43"/>
  <c r="C768" i="43"/>
  <c r="C767" i="43"/>
  <c r="E766" i="43"/>
  <c r="E765" i="43" s="1"/>
  <c r="D766" i="43"/>
  <c r="D765" i="43"/>
  <c r="C765" i="43"/>
  <c r="D764" i="43"/>
  <c r="E764" i="43" s="1"/>
  <c r="D763" i="43"/>
  <c r="E763" i="43" s="1"/>
  <c r="D762" i="43"/>
  <c r="E762" i="43" s="1"/>
  <c r="E761" i="43" s="1"/>
  <c r="E760" i="43" s="1"/>
  <c r="C761" i="43"/>
  <c r="C760" i="43"/>
  <c r="D759" i="43"/>
  <c r="E759" i="43" s="1"/>
  <c r="D758" i="43"/>
  <c r="D757" i="43"/>
  <c r="E757" i="43" s="1"/>
  <c r="C756" i="43"/>
  <c r="C755" i="43"/>
  <c r="D754" i="43"/>
  <c r="E754" i="43" s="1"/>
  <c r="D753" i="43"/>
  <c r="D751" i="43" s="1"/>
  <c r="D750" i="43" s="1"/>
  <c r="D752" i="43"/>
  <c r="E752" i="43" s="1"/>
  <c r="C751" i="43"/>
  <c r="C750" i="43"/>
  <c r="D749" i="43"/>
  <c r="E749" i="43" s="1"/>
  <c r="E748" i="43"/>
  <c r="D748" i="43"/>
  <c r="D747" i="43"/>
  <c r="E747" i="43" s="1"/>
  <c r="E746" i="43"/>
  <c r="D746" i="43"/>
  <c r="C746" i="43"/>
  <c r="D745" i="43"/>
  <c r="C744" i="43"/>
  <c r="C743" i="43" s="1"/>
  <c r="D742" i="43"/>
  <c r="C741" i="43"/>
  <c r="D740" i="43"/>
  <c r="C739" i="43"/>
  <c r="E738" i="43"/>
  <c r="D738" i="43"/>
  <c r="D737" i="43"/>
  <c r="E737" i="43" s="1"/>
  <c r="E736" i="43"/>
  <c r="D736" i="43"/>
  <c r="D735" i="43"/>
  <c r="C734" i="43"/>
  <c r="C733" i="43" s="1"/>
  <c r="D732" i="43"/>
  <c r="C731" i="43"/>
  <c r="C730" i="43" s="1"/>
  <c r="D729" i="43"/>
  <c r="E728" i="43"/>
  <c r="D728" i="43"/>
  <c r="C727" i="43"/>
  <c r="H724" i="43"/>
  <c r="E724" i="43"/>
  <c r="D724" i="43"/>
  <c r="H723" i="43"/>
  <c r="D723" i="43"/>
  <c r="E723" i="43" s="1"/>
  <c r="E722" i="43" s="1"/>
  <c r="D722" i="43"/>
  <c r="C722" i="43"/>
  <c r="H721" i="43"/>
  <c r="D721" i="43"/>
  <c r="E721" i="43" s="1"/>
  <c r="H720" i="43"/>
  <c r="D720" i="43"/>
  <c r="E720" i="43" s="1"/>
  <c r="H719" i="43"/>
  <c r="E719" i="43"/>
  <c r="D719" i="43"/>
  <c r="H718" i="43"/>
  <c r="D718" i="43"/>
  <c r="C718" i="43"/>
  <c r="H715" i="43"/>
  <c r="D715" i="43"/>
  <c r="E715" i="43" s="1"/>
  <c r="H714" i="43"/>
  <c r="E714" i="43"/>
  <c r="D714" i="43"/>
  <c r="H713" i="43"/>
  <c r="E713" i="43"/>
  <c r="D713" i="43"/>
  <c r="H712" i="43"/>
  <c r="D712" i="43"/>
  <c r="E712" i="43" s="1"/>
  <c r="H711" i="43"/>
  <c r="D711" i="43"/>
  <c r="E711" i="43" s="1"/>
  <c r="H710" i="43"/>
  <c r="E710" i="43"/>
  <c r="D710" i="43"/>
  <c r="H709" i="43"/>
  <c r="D709" i="43"/>
  <c r="E709" i="43" s="1"/>
  <c r="H708" i="43"/>
  <c r="E708" i="43"/>
  <c r="D708" i="43"/>
  <c r="H707" i="43"/>
  <c r="D707" i="43"/>
  <c r="E707" i="43" s="1"/>
  <c r="H706" i="43"/>
  <c r="E706" i="43"/>
  <c r="D706" i="43"/>
  <c r="H705" i="43"/>
  <c r="E705" i="43"/>
  <c r="D705" i="43"/>
  <c r="H704" i="43"/>
  <c r="E704" i="43"/>
  <c r="D704" i="43"/>
  <c r="H703" i="43"/>
  <c r="D703" i="43"/>
  <c r="E703" i="43" s="1"/>
  <c r="H702" i="43"/>
  <c r="E702" i="43"/>
  <c r="D702" i="43"/>
  <c r="H701" i="43"/>
  <c r="E701" i="43"/>
  <c r="E700" i="43" s="1"/>
  <c r="D701" i="43"/>
  <c r="C700" i="43"/>
  <c r="H700" i="43" s="1"/>
  <c r="H699" i="43"/>
  <c r="D699" i="43"/>
  <c r="E699" i="43" s="1"/>
  <c r="H698" i="43"/>
  <c r="D698" i="43"/>
  <c r="E698" i="43" s="1"/>
  <c r="H697" i="43"/>
  <c r="E697" i="43"/>
  <c r="D697" i="43"/>
  <c r="H696" i="43"/>
  <c r="D696" i="43"/>
  <c r="E696" i="43" s="1"/>
  <c r="H695" i="43"/>
  <c r="E695" i="43"/>
  <c r="D695" i="43"/>
  <c r="D694" i="43"/>
  <c r="C694" i="43"/>
  <c r="H694" i="43" s="1"/>
  <c r="H693" i="43"/>
  <c r="D693" i="43"/>
  <c r="E693" i="43" s="1"/>
  <c r="H692" i="43"/>
  <c r="E692" i="43"/>
  <c r="D692" i="43"/>
  <c r="H691" i="43"/>
  <c r="D691" i="43"/>
  <c r="D687" i="43" s="1"/>
  <c r="H690" i="43"/>
  <c r="D690" i="43"/>
  <c r="E690" i="43" s="1"/>
  <c r="H689" i="43"/>
  <c r="D689" i="43"/>
  <c r="E689" i="43" s="1"/>
  <c r="H688" i="43"/>
  <c r="E688" i="43"/>
  <c r="D688" i="43"/>
  <c r="H687" i="43"/>
  <c r="C687" i="43"/>
  <c r="H686" i="43"/>
  <c r="D686" i="43"/>
  <c r="E686" i="43" s="1"/>
  <c r="H685" i="43"/>
  <c r="D685" i="43"/>
  <c r="E685" i="43" s="1"/>
  <c r="H684" i="43"/>
  <c r="D684" i="43"/>
  <c r="C683" i="43"/>
  <c r="H683" i="43" s="1"/>
  <c r="H682" i="43"/>
  <c r="E682" i="43"/>
  <c r="D682" i="43"/>
  <c r="H681" i="43"/>
  <c r="E681" i="43"/>
  <c r="D681" i="43"/>
  <c r="H680" i="43"/>
  <c r="E680" i="43"/>
  <c r="E679" i="43" s="1"/>
  <c r="D680" i="43"/>
  <c r="D679" i="43" s="1"/>
  <c r="C679" i="43"/>
  <c r="H679" i="43" s="1"/>
  <c r="H678" i="43"/>
  <c r="D678" i="43"/>
  <c r="E678" i="43" s="1"/>
  <c r="H677" i="43"/>
  <c r="E677" i="43"/>
  <c r="E676" i="43" s="1"/>
  <c r="D677" i="43"/>
  <c r="H676" i="43"/>
  <c r="D676" i="43"/>
  <c r="C676" i="43"/>
  <c r="H675" i="43"/>
  <c r="D675" i="43"/>
  <c r="E675" i="43" s="1"/>
  <c r="H674" i="43"/>
  <c r="D674" i="43"/>
  <c r="E674" i="43" s="1"/>
  <c r="H673" i="43"/>
  <c r="D673" i="43"/>
  <c r="H672" i="43"/>
  <c r="E672" i="43"/>
  <c r="D672" i="43"/>
  <c r="H671" i="43"/>
  <c r="C671" i="43"/>
  <c r="H670" i="43"/>
  <c r="D670" i="43"/>
  <c r="E670" i="43" s="1"/>
  <c r="H669" i="43"/>
  <c r="E669" i="43"/>
  <c r="D669" i="43"/>
  <c r="H668" i="43"/>
  <c r="D668" i="43"/>
  <c r="E668" i="43" s="1"/>
  <c r="H667" i="43"/>
  <c r="E667" i="43"/>
  <c r="D667" i="43"/>
  <c r="H666" i="43"/>
  <c r="E666" i="43"/>
  <c r="E665" i="43" s="1"/>
  <c r="D666" i="43"/>
  <c r="D665" i="43"/>
  <c r="C665" i="43"/>
  <c r="H665" i="43" s="1"/>
  <c r="H664" i="43"/>
  <c r="D664" i="43"/>
  <c r="H663" i="43"/>
  <c r="D663" i="43"/>
  <c r="E663" i="43" s="1"/>
  <c r="H662" i="43"/>
  <c r="E662" i="43"/>
  <c r="D662" i="43"/>
  <c r="H661" i="43"/>
  <c r="C661" i="43"/>
  <c r="H660" i="43"/>
  <c r="D660" i="43"/>
  <c r="E660" i="43" s="1"/>
  <c r="H659" i="43"/>
  <c r="D659" i="43"/>
  <c r="E659" i="43" s="1"/>
  <c r="H658" i="43"/>
  <c r="D658" i="43"/>
  <c r="E658" i="43" s="1"/>
  <c r="H657" i="43"/>
  <c r="E657" i="43"/>
  <c r="D657" i="43"/>
  <c r="H656" i="43"/>
  <c r="D656" i="43"/>
  <c r="E656" i="43" s="1"/>
  <c r="H655" i="43"/>
  <c r="E655" i="43"/>
  <c r="D655" i="43"/>
  <c r="H654" i="43"/>
  <c r="D654" i="43"/>
  <c r="H653" i="43"/>
  <c r="C653" i="43"/>
  <c r="H652" i="43"/>
  <c r="E652" i="43"/>
  <c r="D652" i="43"/>
  <c r="H651" i="43"/>
  <c r="D651" i="43"/>
  <c r="E651" i="43" s="1"/>
  <c r="H650" i="43"/>
  <c r="D650" i="43"/>
  <c r="E650" i="43" s="1"/>
  <c r="H649" i="43"/>
  <c r="D649" i="43"/>
  <c r="E649" i="43" s="1"/>
  <c r="H648" i="43"/>
  <c r="E648" i="43"/>
  <c r="D648" i="43"/>
  <c r="H647" i="43"/>
  <c r="D647" i="43"/>
  <c r="C646" i="43"/>
  <c r="H644" i="43"/>
  <c r="D644" i="43"/>
  <c r="E644" i="43" s="1"/>
  <c r="H643" i="43"/>
  <c r="D643" i="43"/>
  <c r="C642" i="43"/>
  <c r="H642" i="43" s="1"/>
  <c r="J642" i="43" s="1"/>
  <c r="H641" i="43"/>
  <c r="D641" i="43"/>
  <c r="E641" i="43" s="1"/>
  <c r="H640" i="43"/>
  <c r="D640" i="43"/>
  <c r="H639" i="43"/>
  <c r="E639" i="43"/>
  <c r="D639" i="43"/>
  <c r="J638" i="43"/>
  <c r="C638" i="43"/>
  <c r="H638" i="43" s="1"/>
  <c r="H637" i="43"/>
  <c r="E637" i="43"/>
  <c r="D637" i="43"/>
  <c r="H636" i="43"/>
  <c r="E636" i="43"/>
  <c r="D636" i="43"/>
  <c r="H635" i="43"/>
  <c r="E635" i="43"/>
  <c r="D635" i="43"/>
  <c r="H634" i="43"/>
  <c r="D634" i="43"/>
  <c r="E634" i="43" s="1"/>
  <c r="H633" i="43"/>
  <c r="E633" i="43"/>
  <c r="D633" i="43"/>
  <c r="H632" i="43"/>
  <c r="E632" i="43"/>
  <c r="D632" i="43"/>
  <c r="H631" i="43"/>
  <c r="D631" i="43"/>
  <c r="H630" i="43"/>
  <c r="D630" i="43"/>
  <c r="E630" i="43" s="1"/>
  <c r="H629" i="43"/>
  <c r="E629" i="43"/>
  <c r="D629" i="43"/>
  <c r="H628" i="43"/>
  <c r="C628" i="43"/>
  <c r="H627" i="43"/>
  <c r="D627" i="43"/>
  <c r="E627" i="43" s="1"/>
  <c r="H626" i="43"/>
  <c r="D626" i="43"/>
  <c r="E626" i="43" s="1"/>
  <c r="H625" i="43"/>
  <c r="D625" i="43"/>
  <c r="E625" i="43" s="1"/>
  <c r="H624" i="43"/>
  <c r="E624" i="43"/>
  <c r="D624" i="43"/>
  <c r="H623" i="43"/>
  <c r="D623" i="43"/>
  <c r="E623" i="43" s="1"/>
  <c r="H622" i="43"/>
  <c r="E622" i="43"/>
  <c r="D622" i="43"/>
  <c r="H621" i="43"/>
  <c r="D621" i="43"/>
  <c r="E621" i="43" s="1"/>
  <c r="H620" i="43"/>
  <c r="E620" i="43"/>
  <c r="D620" i="43"/>
  <c r="H619" i="43"/>
  <c r="E619" i="43"/>
  <c r="D619" i="43"/>
  <c r="H618" i="43"/>
  <c r="E618" i="43"/>
  <c r="D618" i="43"/>
  <c r="H617" i="43"/>
  <c r="D617" i="43"/>
  <c r="H616" i="43"/>
  <c r="C616" i="43"/>
  <c r="H615" i="43"/>
  <c r="E615" i="43"/>
  <c r="D615" i="43"/>
  <c r="H614" i="43"/>
  <c r="D614" i="43"/>
  <c r="E614" i="43" s="1"/>
  <c r="H613" i="43"/>
  <c r="D613" i="43"/>
  <c r="E613" i="43" s="1"/>
  <c r="H612" i="43"/>
  <c r="D612" i="43"/>
  <c r="H611" i="43"/>
  <c r="E611" i="43"/>
  <c r="D611" i="43"/>
  <c r="H610" i="43"/>
  <c r="C610" i="43"/>
  <c r="H609" i="43"/>
  <c r="D609" i="43"/>
  <c r="E609" i="43" s="1"/>
  <c r="H608" i="43"/>
  <c r="E608" i="43"/>
  <c r="D608" i="43"/>
  <c r="H607" i="43"/>
  <c r="D607" i="43"/>
  <c r="E607" i="43" s="1"/>
  <c r="H606" i="43"/>
  <c r="E606" i="43"/>
  <c r="D606" i="43"/>
  <c r="H605" i="43"/>
  <c r="E605" i="43"/>
  <c r="D605" i="43"/>
  <c r="H604" i="43"/>
  <c r="D604" i="43"/>
  <c r="C603" i="43"/>
  <c r="H603" i="43" s="1"/>
  <c r="H602" i="43"/>
  <c r="D602" i="43"/>
  <c r="E602" i="43" s="1"/>
  <c r="H601" i="43"/>
  <c r="E601" i="43"/>
  <c r="D601" i="43"/>
  <c r="H600" i="43"/>
  <c r="D600" i="43"/>
  <c r="C599" i="43"/>
  <c r="H599" i="43" s="1"/>
  <c r="H598" i="43"/>
  <c r="E598" i="43"/>
  <c r="D598" i="43"/>
  <c r="H597" i="43"/>
  <c r="D597" i="43"/>
  <c r="H596" i="43"/>
  <c r="E596" i="43"/>
  <c r="D596" i="43"/>
  <c r="H595" i="43"/>
  <c r="C595" i="43"/>
  <c r="H594" i="43"/>
  <c r="E594" i="43"/>
  <c r="D594" i="43"/>
  <c r="H593" i="43"/>
  <c r="E593" i="43"/>
  <c r="E592" i="43" s="1"/>
  <c r="D593" i="43"/>
  <c r="D592" i="43" s="1"/>
  <c r="C592" i="43"/>
  <c r="H592" i="43" s="1"/>
  <c r="H591" i="43"/>
  <c r="D591" i="43"/>
  <c r="E591" i="43" s="1"/>
  <c r="H590" i="43"/>
  <c r="E590" i="43"/>
  <c r="D590" i="43"/>
  <c r="H589" i="43"/>
  <c r="D589" i="43"/>
  <c r="E589" i="43" s="1"/>
  <c r="H588" i="43"/>
  <c r="D588" i="43"/>
  <c r="E588" i="43" s="1"/>
  <c r="E587" i="43" s="1"/>
  <c r="H587" i="43"/>
  <c r="D587" i="43"/>
  <c r="C587" i="43"/>
  <c r="H586" i="43"/>
  <c r="D586" i="43"/>
  <c r="E586" i="43" s="1"/>
  <c r="H585" i="43"/>
  <c r="E585" i="43"/>
  <c r="D585" i="43"/>
  <c r="H584" i="43"/>
  <c r="E584" i="43"/>
  <c r="D584" i="43"/>
  <c r="H583" i="43"/>
  <c r="E583" i="43"/>
  <c r="D583" i="43"/>
  <c r="H582" i="43"/>
  <c r="D582" i="43"/>
  <c r="H581" i="43"/>
  <c r="C581" i="43"/>
  <c r="H580" i="43"/>
  <c r="E580" i="43"/>
  <c r="D580" i="43"/>
  <c r="H579" i="43"/>
  <c r="D579" i="43"/>
  <c r="E579" i="43" s="1"/>
  <c r="H578" i="43"/>
  <c r="D578" i="43"/>
  <c r="E578" i="43" s="1"/>
  <c r="H577" i="43"/>
  <c r="D577" i="43"/>
  <c r="C577" i="43"/>
  <c r="H576" i="43"/>
  <c r="D576" i="43"/>
  <c r="E576" i="43" s="1"/>
  <c r="H575" i="43"/>
  <c r="E575" i="43"/>
  <c r="D575" i="43"/>
  <c r="H574" i="43"/>
  <c r="E574" i="43"/>
  <c r="D574" i="43"/>
  <c r="H573" i="43"/>
  <c r="E573" i="43"/>
  <c r="D573" i="43"/>
  <c r="H572" i="43"/>
  <c r="D572" i="43"/>
  <c r="E572" i="43" s="1"/>
  <c r="H571" i="43"/>
  <c r="E571" i="43"/>
  <c r="D571" i="43"/>
  <c r="H570" i="43"/>
  <c r="E570" i="43"/>
  <c r="E569" i="43" s="1"/>
  <c r="D570" i="43"/>
  <c r="D569" i="43" s="1"/>
  <c r="C569" i="43"/>
  <c r="H569" i="43" s="1"/>
  <c r="H568" i="43"/>
  <c r="D568" i="43"/>
  <c r="E568" i="43" s="1"/>
  <c r="H567" i="43"/>
  <c r="D567" i="43"/>
  <c r="E567" i="43" s="1"/>
  <c r="H566" i="43"/>
  <c r="E566" i="43"/>
  <c r="D566" i="43"/>
  <c r="H565" i="43"/>
  <c r="D565" i="43"/>
  <c r="E565" i="43" s="1"/>
  <c r="H564" i="43"/>
  <c r="E564" i="43"/>
  <c r="D564" i="43"/>
  <c r="H563" i="43"/>
  <c r="D563" i="43"/>
  <c r="C562" i="43"/>
  <c r="H562" i="43" s="1"/>
  <c r="C561" i="43"/>
  <c r="H561" i="43" s="1"/>
  <c r="J561" i="43" s="1"/>
  <c r="H558" i="43"/>
  <c r="E558" i="43"/>
  <c r="D558" i="43"/>
  <c r="H557" i="43"/>
  <c r="D557" i="43"/>
  <c r="H556" i="43"/>
  <c r="C556" i="43"/>
  <c r="H555" i="43"/>
  <c r="E555" i="43"/>
  <c r="D555" i="43"/>
  <c r="H554" i="43"/>
  <c r="D554" i="43"/>
  <c r="E554" i="43" s="1"/>
  <c r="H553" i="43"/>
  <c r="D553" i="43"/>
  <c r="H552" i="43"/>
  <c r="C552" i="43"/>
  <c r="C551" i="43"/>
  <c r="H549" i="43"/>
  <c r="E549" i="43"/>
  <c r="D549" i="43"/>
  <c r="H548" i="43"/>
  <c r="D548" i="43"/>
  <c r="C547" i="43"/>
  <c r="H547" i="43" s="1"/>
  <c r="J547" i="43" s="1"/>
  <c r="H546" i="43"/>
  <c r="E546" i="43"/>
  <c r="D546" i="43"/>
  <c r="H545" i="43"/>
  <c r="D545" i="43"/>
  <c r="H544" i="43"/>
  <c r="C544" i="43"/>
  <c r="C538" i="43" s="1"/>
  <c r="H538" i="43" s="1"/>
  <c r="H543" i="43"/>
  <c r="E543" i="43"/>
  <c r="D543" i="43"/>
  <c r="H542" i="43"/>
  <c r="D542" i="43"/>
  <c r="E542" i="43" s="1"/>
  <c r="H541" i="43"/>
  <c r="D541" i="43"/>
  <c r="H540" i="43"/>
  <c r="D540" i="43"/>
  <c r="E540" i="43" s="1"/>
  <c r="H539" i="43"/>
  <c r="E539" i="43"/>
  <c r="D539" i="43"/>
  <c r="H537" i="43"/>
  <c r="D537" i="43"/>
  <c r="E537" i="43" s="1"/>
  <c r="H536" i="43"/>
  <c r="E536" i="43"/>
  <c r="D536" i="43"/>
  <c r="H535" i="43"/>
  <c r="D535" i="43"/>
  <c r="E535" i="43" s="1"/>
  <c r="H534" i="43"/>
  <c r="E534" i="43"/>
  <c r="D534" i="43"/>
  <c r="H533" i="43"/>
  <c r="E533" i="43"/>
  <c r="D533" i="43"/>
  <c r="H532" i="43"/>
  <c r="E532" i="43"/>
  <c r="E531" i="43" s="1"/>
  <c r="D532" i="43"/>
  <c r="C531" i="43"/>
  <c r="H531" i="43" s="1"/>
  <c r="H530" i="43"/>
  <c r="D530" i="43"/>
  <c r="H529" i="43"/>
  <c r="C529" i="43"/>
  <c r="C528" i="43"/>
  <c r="H528" i="43" s="1"/>
  <c r="H527" i="43"/>
  <c r="E527" i="43"/>
  <c r="D527" i="43"/>
  <c r="H526" i="43"/>
  <c r="E526" i="43"/>
  <c r="D526" i="43"/>
  <c r="H525" i="43"/>
  <c r="D525" i="43"/>
  <c r="E525" i="43" s="1"/>
  <c r="H524" i="43"/>
  <c r="D524" i="43"/>
  <c r="E524" i="43" s="1"/>
  <c r="H523" i="43"/>
  <c r="E523" i="43"/>
  <c r="E522" i="43" s="1"/>
  <c r="D523" i="43"/>
  <c r="H522" i="43"/>
  <c r="C522" i="43"/>
  <c r="H521" i="43"/>
  <c r="D521" i="43"/>
  <c r="E521" i="43" s="1"/>
  <c r="H520" i="43"/>
  <c r="D520" i="43"/>
  <c r="E520" i="43" s="1"/>
  <c r="H519" i="43"/>
  <c r="D519" i="43"/>
  <c r="E519" i="43" s="1"/>
  <c r="H518" i="43"/>
  <c r="E518" i="43"/>
  <c r="D518" i="43"/>
  <c r="H517" i="43"/>
  <c r="D517" i="43"/>
  <c r="E517" i="43" s="1"/>
  <c r="H516" i="43"/>
  <c r="D516" i="43"/>
  <c r="E516" i="43" s="1"/>
  <c r="H515" i="43"/>
  <c r="D515" i="43"/>
  <c r="E515" i="43" s="1"/>
  <c r="H514" i="43"/>
  <c r="E514" i="43"/>
  <c r="E513" i="43" s="1"/>
  <c r="D514" i="43"/>
  <c r="H513" i="43"/>
  <c r="C513" i="43"/>
  <c r="H512" i="43"/>
  <c r="D512" i="43"/>
  <c r="E512" i="43" s="1"/>
  <c r="H511" i="43"/>
  <c r="E511" i="43"/>
  <c r="D511" i="43"/>
  <c r="H510" i="43"/>
  <c r="D510" i="43"/>
  <c r="H509" i="43"/>
  <c r="C509" i="43"/>
  <c r="H508" i="43"/>
  <c r="E508" i="43"/>
  <c r="D508" i="43"/>
  <c r="H507" i="43"/>
  <c r="D507" i="43"/>
  <c r="E507" i="43" s="1"/>
  <c r="H506" i="43"/>
  <c r="D506" i="43"/>
  <c r="E506" i="43" s="1"/>
  <c r="H505" i="43"/>
  <c r="D505" i="43"/>
  <c r="C504" i="43"/>
  <c r="H504" i="43" s="1"/>
  <c r="H503" i="43"/>
  <c r="E503" i="43"/>
  <c r="D503" i="43"/>
  <c r="H502" i="43"/>
  <c r="D502" i="43"/>
  <c r="E502" i="43" s="1"/>
  <c r="H501" i="43"/>
  <c r="E501" i="43"/>
  <c r="D501" i="43"/>
  <c r="H500" i="43"/>
  <c r="D500" i="43"/>
  <c r="E500" i="43" s="1"/>
  <c r="H499" i="43"/>
  <c r="E499" i="43"/>
  <c r="D499" i="43"/>
  <c r="H498" i="43"/>
  <c r="E498" i="43"/>
  <c r="E497" i="43" s="1"/>
  <c r="D498" i="43"/>
  <c r="D497" i="43"/>
  <c r="C497" i="43"/>
  <c r="H497" i="43" s="1"/>
  <c r="H496" i="43"/>
  <c r="E496" i="43"/>
  <c r="D496" i="43"/>
  <c r="H495" i="43"/>
  <c r="D495" i="43"/>
  <c r="C494" i="43"/>
  <c r="H494" i="43" s="1"/>
  <c r="H493" i="43"/>
  <c r="E493" i="43"/>
  <c r="D493" i="43"/>
  <c r="H492" i="43"/>
  <c r="D492" i="43"/>
  <c r="C491" i="43"/>
  <c r="H491" i="43" s="1"/>
  <c r="H490" i="43"/>
  <c r="E490" i="43"/>
  <c r="D490" i="43"/>
  <c r="H489" i="43"/>
  <c r="D489" i="43"/>
  <c r="H488" i="43"/>
  <c r="E488" i="43"/>
  <c r="D488" i="43"/>
  <c r="H487" i="43"/>
  <c r="E487" i="43"/>
  <c r="D487" i="43"/>
  <c r="C486" i="43"/>
  <c r="H485" i="43"/>
  <c r="D485" i="43"/>
  <c r="E485" i="43" s="1"/>
  <c r="H482" i="43"/>
  <c r="H481" i="43"/>
  <c r="E481" i="43"/>
  <c r="D481" i="43"/>
  <c r="H480" i="43"/>
  <c r="E480" i="43"/>
  <c r="D480" i="43"/>
  <c r="H479" i="43"/>
  <c r="D479" i="43"/>
  <c r="H478" i="43"/>
  <c r="E478" i="43"/>
  <c r="D478" i="43"/>
  <c r="H477" i="43"/>
  <c r="C477" i="43"/>
  <c r="H476" i="43"/>
  <c r="E476" i="43"/>
  <c r="D476" i="43"/>
  <c r="H475" i="43"/>
  <c r="E475" i="43"/>
  <c r="E474" i="43" s="1"/>
  <c r="D475" i="43"/>
  <c r="D474" i="43" s="1"/>
  <c r="C474" i="43"/>
  <c r="H474" i="43" s="1"/>
  <c r="H473" i="43"/>
  <c r="D473" i="43"/>
  <c r="E473" i="43" s="1"/>
  <c r="H472" i="43"/>
  <c r="E472" i="43"/>
  <c r="D472" i="43"/>
  <c r="H471" i="43"/>
  <c r="D471" i="43"/>
  <c r="E471" i="43" s="1"/>
  <c r="H470" i="43"/>
  <c r="E470" i="43"/>
  <c r="D470" i="43"/>
  <c r="H469" i="43"/>
  <c r="D469" i="43"/>
  <c r="C468" i="43"/>
  <c r="H468" i="43" s="1"/>
  <c r="H467" i="43"/>
  <c r="E467" i="43"/>
  <c r="D467" i="43"/>
  <c r="H466" i="43"/>
  <c r="D466" i="43"/>
  <c r="E466" i="43" s="1"/>
  <c r="H465" i="43"/>
  <c r="E465" i="43"/>
  <c r="D465" i="43"/>
  <c r="H464" i="43"/>
  <c r="D464" i="43"/>
  <c r="C463" i="43"/>
  <c r="H463" i="43" s="1"/>
  <c r="H462" i="43"/>
  <c r="E462" i="43"/>
  <c r="D462" i="43"/>
  <c r="H461" i="43"/>
  <c r="D461" i="43"/>
  <c r="E461" i="43" s="1"/>
  <c r="H460" i="43"/>
  <c r="E460" i="43"/>
  <c r="D460" i="43"/>
  <c r="D459" i="43"/>
  <c r="C459" i="43"/>
  <c r="H459" i="43" s="1"/>
  <c r="H458" i="43"/>
  <c r="D458" i="43"/>
  <c r="E458" i="43" s="1"/>
  <c r="H457" i="43"/>
  <c r="E457" i="43"/>
  <c r="D457" i="43"/>
  <c r="H456" i="43"/>
  <c r="E456" i="43"/>
  <c r="E455" i="43" s="1"/>
  <c r="D456" i="43"/>
  <c r="D455" i="43" s="1"/>
  <c r="C455" i="43"/>
  <c r="H455" i="43" s="1"/>
  <c r="H454" i="43"/>
  <c r="D454" i="43"/>
  <c r="E454" i="43" s="1"/>
  <c r="H453" i="43"/>
  <c r="D453" i="43"/>
  <c r="E453" i="43" s="1"/>
  <c r="H452" i="43"/>
  <c r="E452" i="43"/>
  <c r="D452" i="43"/>
  <c r="H451" i="43"/>
  <c r="D451" i="43"/>
  <c r="E451" i="43" s="1"/>
  <c r="E450" i="43" s="1"/>
  <c r="C450" i="43"/>
  <c r="H450" i="43" s="1"/>
  <c r="H449" i="43"/>
  <c r="E449" i="43"/>
  <c r="D449" i="43"/>
  <c r="H448" i="43"/>
  <c r="D448" i="43"/>
  <c r="E448" i="43" s="1"/>
  <c r="H447" i="43"/>
  <c r="E447" i="43"/>
  <c r="D447" i="43"/>
  <c r="H446" i="43"/>
  <c r="E446" i="43"/>
  <c r="D446" i="43"/>
  <c r="C445" i="43"/>
  <c r="H445" i="43" s="1"/>
  <c r="H443" i="43"/>
  <c r="E443" i="43"/>
  <c r="D443" i="43"/>
  <c r="H442" i="43"/>
  <c r="D442" i="43"/>
  <c r="E442" i="43" s="1"/>
  <c r="H441" i="43"/>
  <c r="E441" i="43"/>
  <c r="D441" i="43"/>
  <c r="H440" i="43"/>
  <c r="E440" i="43"/>
  <c r="D440" i="43"/>
  <c r="H439" i="43"/>
  <c r="D439" i="43"/>
  <c r="E439" i="43" s="1"/>
  <c r="H438" i="43"/>
  <c r="D438" i="43"/>
  <c r="E438" i="43" s="1"/>
  <c r="H437" i="43"/>
  <c r="E437" i="43"/>
  <c r="D437" i="43"/>
  <c r="H436" i="43"/>
  <c r="D436" i="43"/>
  <c r="H435" i="43"/>
  <c r="E435" i="43"/>
  <c r="D435" i="43"/>
  <c r="H434" i="43"/>
  <c r="D434" i="43"/>
  <c r="E434" i="43" s="1"/>
  <c r="H433" i="43"/>
  <c r="E433" i="43"/>
  <c r="D433" i="43"/>
  <c r="H432" i="43"/>
  <c r="E432" i="43"/>
  <c r="D432" i="43"/>
  <c r="H431" i="43"/>
  <c r="D431" i="43"/>
  <c r="H430" i="43"/>
  <c r="E430" i="43"/>
  <c r="D430" i="43"/>
  <c r="H429" i="43"/>
  <c r="C429" i="43"/>
  <c r="H428" i="43"/>
  <c r="E428" i="43"/>
  <c r="D428" i="43"/>
  <c r="H427" i="43"/>
  <c r="D427" i="43"/>
  <c r="E427" i="43" s="1"/>
  <c r="H426" i="43"/>
  <c r="D426" i="43"/>
  <c r="E426" i="43" s="1"/>
  <c r="H425" i="43"/>
  <c r="E425" i="43"/>
  <c r="D425" i="43"/>
  <c r="H424" i="43"/>
  <c r="D424" i="43"/>
  <c r="E424" i="43" s="1"/>
  <c r="H423" i="43"/>
  <c r="E423" i="43"/>
  <c r="D423" i="43"/>
  <c r="H422" i="43"/>
  <c r="C422" i="43"/>
  <c r="H421" i="43"/>
  <c r="D421" i="43"/>
  <c r="E421" i="43" s="1"/>
  <c r="H420" i="43"/>
  <c r="E420" i="43"/>
  <c r="D420" i="43"/>
  <c r="H419" i="43"/>
  <c r="E419" i="43"/>
  <c r="D419" i="43"/>
  <c r="H418" i="43"/>
  <c r="E418" i="43"/>
  <c r="D418" i="43"/>
  <c r="H417" i="43"/>
  <c r="D417" i="43"/>
  <c r="H416" i="43"/>
  <c r="C416" i="43"/>
  <c r="H415" i="43"/>
  <c r="E415" i="43"/>
  <c r="D415" i="43"/>
  <c r="H414" i="43"/>
  <c r="D414" i="43"/>
  <c r="E414" i="43" s="1"/>
  <c r="H413" i="43"/>
  <c r="E413" i="43"/>
  <c r="E412" i="43" s="1"/>
  <c r="D413" i="43"/>
  <c r="D412" i="43"/>
  <c r="C412" i="43"/>
  <c r="H412" i="43" s="1"/>
  <c r="H411" i="43"/>
  <c r="D411" i="43"/>
  <c r="E411" i="43" s="1"/>
  <c r="H410" i="43"/>
  <c r="E410" i="43"/>
  <c r="E409" i="43" s="1"/>
  <c r="D410" i="43"/>
  <c r="H409" i="43"/>
  <c r="D409" i="43"/>
  <c r="C409" i="43"/>
  <c r="H408" i="43"/>
  <c r="D408" i="43"/>
  <c r="E408" i="43" s="1"/>
  <c r="H407" i="43"/>
  <c r="D407" i="43"/>
  <c r="E407" i="43" s="1"/>
  <c r="H406" i="43"/>
  <c r="D406" i="43"/>
  <c r="E406" i="43" s="1"/>
  <c r="H405" i="43"/>
  <c r="E405" i="43"/>
  <c r="E404" i="43" s="1"/>
  <c r="D405" i="43"/>
  <c r="H404" i="43"/>
  <c r="D404" i="43"/>
  <c r="C404" i="43"/>
  <c r="H403" i="43"/>
  <c r="D403" i="43"/>
  <c r="E403" i="43" s="1"/>
  <c r="H402" i="43"/>
  <c r="D402" i="43"/>
  <c r="E402" i="43" s="1"/>
  <c r="H401" i="43"/>
  <c r="D401" i="43"/>
  <c r="E401" i="43" s="1"/>
  <c r="H400" i="43"/>
  <c r="E400" i="43"/>
  <c r="D400" i="43"/>
  <c r="H399" i="43"/>
  <c r="C399" i="43"/>
  <c r="H398" i="43"/>
  <c r="D398" i="43"/>
  <c r="E398" i="43" s="1"/>
  <c r="H397" i="43"/>
  <c r="E397" i="43"/>
  <c r="D397" i="43"/>
  <c r="H396" i="43"/>
  <c r="D396" i="43"/>
  <c r="H395" i="43"/>
  <c r="C395" i="43"/>
  <c r="H394" i="43"/>
  <c r="E394" i="43"/>
  <c r="D394" i="43"/>
  <c r="H393" i="43"/>
  <c r="E393" i="43"/>
  <c r="E392" i="43" s="1"/>
  <c r="D393" i="43"/>
  <c r="D392" i="43" s="1"/>
  <c r="C392" i="43"/>
  <c r="H392" i="43" s="1"/>
  <c r="H391" i="43"/>
  <c r="D391" i="43"/>
  <c r="E391" i="43" s="1"/>
  <c r="H390" i="43"/>
  <c r="D390" i="43"/>
  <c r="E390" i="43" s="1"/>
  <c r="H389" i="43"/>
  <c r="E389" i="43"/>
  <c r="E388" i="43" s="1"/>
  <c r="D389" i="43"/>
  <c r="H388" i="43"/>
  <c r="D388" i="43"/>
  <c r="C388" i="43"/>
  <c r="H387" i="43"/>
  <c r="D387" i="43"/>
  <c r="E387" i="43" s="1"/>
  <c r="H386" i="43"/>
  <c r="E386" i="43"/>
  <c r="D386" i="43"/>
  <c r="H385" i="43"/>
  <c r="D385" i="43"/>
  <c r="E385" i="43" s="1"/>
  <c r="H384" i="43"/>
  <c r="E384" i="43"/>
  <c r="D384" i="43"/>
  <c r="H383" i="43"/>
  <c r="E383" i="43"/>
  <c r="D383" i="43"/>
  <c r="C382" i="43"/>
  <c r="H382" i="43" s="1"/>
  <c r="H381" i="43"/>
  <c r="D381" i="43"/>
  <c r="E381" i="43" s="1"/>
  <c r="H380" i="43"/>
  <c r="D380" i="43"/>
  <c r="E380" i="43" s="1"/>
  <c r="H379" i="43"/>
  <c r="E379" i="43"/>
  <c r="E378" i="43" s="1"/>
  <c r="D379" i="43"/>
  <c r="H378" i="43"/>
  <c r="D378" i="43"/>
  <c r="C378" i="43"/>
  <c r="H377" i="43"/>
  <c r="D377" i="43"/>
  <c r="E377" i="43" s="1"/>
  <c r="H376" i="43"/>
  <c r="D376" i="43"/>
  <c r="E376" i="43" s="1"/>
  <c r="H375" i="43"/>
  <c r="D375" i="43"/>
  <c r="E375" i="43" s="1"/>
  <c r="H374" i="43"/>
  <c r="E374" i="43"/>
  <c r="D374" i="43"/>
  <c r="H373" i="43"/>
  <c r="C373" i="43"/>
  <c r="H372" i="43"/>
  <c r="D372" i="43"/>
  <c r="E372" i="43" s="1"/>
  <c r="H371" i="43"/>
  <c r="E371" i="43"/>
  <c r="D371" i="43"/>
  <c r="H370" i="43"/>
  <c r="D370" i="43"/>
  <c r="H369" i="43"/>
  <c r="E369" i="43"/>
  <c r="D369" i="43"/>
  <c r="H368" i="43"/>
  <c r="C368" i="43"/>
  <c r="H367" i="43"/>
  <c r="E367" i="43"/>
  <c r="D367" i="43"/>
  <c r="H366" i="43"/>
  <c r="E366" i="43"/>
  <c r="D366" i="43"/>
  <c r="H365" i="43"/>
  <c r="D365" i="43"/>
  <c r="E365" i="43" s="1"/>
  <c r="H364" i="43"/>
  <c r="E364" i="43"/>
  <c r="D364" i="43"/>
  <c r="H363" i="43"/>
  <c r="E363" i="43"/>
  <c r="E362" i="43" s="1"/>
  <c r="D363" i="43"/>
  <c r="D362" i="43" s="1"/>
  <c r="C362" i="43"/>
  <c r="H362" i="43" s="1"/>
  <c r="H361" i="43"/>
  <c r="D361" i="43"/>
  <c r="E361" i="43" s="1"/>
  <c r="H360" i="43"/>
  <c r="D360" i="43"/>
  <c r="E360" i="43" s="1"/>
  <c r="H359" i="43"/>
  <c r="E359" i="43"/>
  <c r="D359" i="43"/>
  <c r="H358" i="43"/>
  <c r="D358" i="43"/>
  <c r="E358" i="43" s="1"/>
  <c r="E357" i="43" s="1"/>
  <c r="C357" i="43"/>
  <c r="H357" i="43" s="1"/>
  <c r="H356" i="43"/>
  <c r="E356" i="43"/>
  <c r="D356" i="43"/>
  <c r="H355" i="43"/>
  <c r="D355" i="43"/>
  <c r="E355" i="43" s="1"/>
  <c r="E353" i="43" s="1"/>
  <c r="H354" i="43"/>
  <c r="E354" i="43"/>
  <c r="D354" i="43"/>
  <c r="H353" i="43"/>
  <c r="C353" i="43"/>
  <c r="H352" i="43"/>
  <c r="E352" i="43"/>
  <c r="D352" i="43"/>
  <c r="H351" i="43"/>
  <c r="E351" i="43"/>
  <c r="D351" i="43"/>
  <c r="H350" i="43"/>
  <c r="D350" i="43"/>
  <c r="E350" i="43" s="1"/>
  <c r="H349" i="43"/>
  <c r="E349" i="43"/>
  <c r="D349" i="43"/>
  <c r="H348" i="43"/>
  <c r="E348" i="43"/>
  <c r="D348" i="43"/>
  <c r="C348" i="43"/>
  <c r="H347" i="43"/>
  <c r="E347" i="43"/>
  <c r="D347" i="43"/>
  <c r="H346" i="43"/>
  <c r="D346" i="43"/>
  <c r="E346" i="43" s="1"/>
  <c r="H345" i="43"/>
  <c r="D345" i="43"/>
  <c r="H344" i="43"/>
  <c r="H343" i="43"/>
  <c r="E343" i="43"/>
  <c r="H342" i="43"/>
  <c r="E342" i="43"/>
  <c r="H341" i="43"/>
  <c r="E341" i="43"/>
  <c r="D341" i="43"/>
  <c r="H338" i="43"/>
  <c r="D338" i="43"/>
  <c r="E338" i="43" s="1"/>
  <c r="H337" i="43"/>
  <c r="E337" i="43"/>
  <c r="D337" i="43"/>
  <c r="H336" i="43"/>
  <c r="D336" i="43"/>
  <c r="E336" i="43" s="1"/>
  <c r="H335" i="43"/>
  <c r="E335" i="43"/>
  <c r="D335" i="43"/>
  <c r="H334" i="43"/>
  <c r="E334" i="43"/>
  <c r="D334" i="43"/>
  <c r="H333" i="43"/>
  <c r="E333" i="43"/>
  <c r="D333" i="43"/>
  <c r="H332" i="43"/>
  <c r="D332" i="43"/>
  <c r="H331" i="43"/>
  <c r="C331" i="43"/>
  <c r="H330" i="43"/>
  <c r="E330" i="43"/>
  <c r="D330" i="43"/>
  <c r="H329" i="43"/>
  <c r="E329" i="43"/>
  <c r="E328" i="43" s="1"/>
  <c r="D329" i="43"/>
  <c r="D328" i="43" s="1"/>
  <c r="C328" i="43"/>
  <c r="H328" i="43" s="1"/>
  <c r="H327" i="43"/>
  <c r="E327" i="43"/>
  <c r="D327" i="43"/>
  <c r="H326" i="43"/>
  <c r="D326" i="43"/>
  <c r="H325" i="43"/>
  <c r="C325" i="43"/>
  <c r="H324" i="43"/>
  <c r="E324" i="43"/>
  <c r="D324" i="43"/>
  <c r="H323" i="43"/>
  <c r="D323" i="43"/>
  <c r="E323" i="43" s="1"/>
  <c r="H322" i="43"/>
  <c r="D322" i="43"/>
  <c r="E322" i="43" s="1"/>
  <c r="H321" i="43"/>
  <c r="D321" i="43"/>
  <c r="E321" i="43" s="1"/>
  <c r="H320" i="43"/>
  <c r="E320" i="43"/>
  <c r="D320" i="43"/>
  <c r="H319" i="43"/>
  <c r="D319" i="43"/>
  <c r="E319" i="43" s="1"/>
  <c r="H318" i="43"/>
  <c r="D318" i="43"/>
  <c r="E318" i="43" s="1"/>
  <c r="H317" i="43"/>
  <c r="D317" i="43"/>
  <c r="E317" i="43" s="1"/>
  <c r="H316" i="43"/>
  <c r="E316" i="43"/>
  <c r="D316" i="43"/>
  <c r="H315" i="43"/>
  <c r="C315" i="43"/>
  <c r="H313" i="43"/>
  <c r="E313" i="43"/>
  <c r="D313" i="43"/>
  <c r="H312" i="43"/>
  <c r="E312" i="43"/>
  <c r="D312" i="43"/>
  <c r="H311" i="43"/>
  <c r="D311" i="43"/>
  <c r="E311" i="43" s="1"/>
  <c r="H310" i="43"/>
  <c r="E310" i="43"/>
  <c r="D310" i="43"/>
  <c r="H309" i="43"/>
  <c r="E309" i="43"/>
  <c r="D309" i="43"/>
  <c r="H308" i="43"/>
  <c r="E308" i="43"/>
  <c r="D308" i="43"/>
  <c r="H307" i="43"/>
  <c r="D307" i="43"/>
  <c r="E307" i="43" s="1"/>
  <c r="H306" i="43"/>
  <c r="E306" i="43"/>
  <c r="D306" i="43"/>
  <c r="H305" i="43"/>
  <c r="E305" i="43"/>
  <c r="D305" i="43"/>
  <c r="H304" i="43"/>
  <c r="D304" i="43"/>
  <c r="E304" i="43" s="1"/>
  <c r="H303" i="43"/>
  <c r="D303" i="43"/>
  <c r="C302" i="43"/>
  <c r="H302" i="43" s="1"/>
  <c r="H301" i="43"/>
  <c r="E301" i="43"/>
  <c r="D301" i="43"/>
  <c r="H300" i="43"/>
  <c r="E300" i="43"/>
  <c r="D300" i="43"/>
  <c r="H299" i="43"/>
  <c r="D299" i="43"/>
  <c r="E299" i="43" s="1"/>
  <c r="H298" i="43"/>
  <c r="D298" i="43"/>
  <c r="E298" i="43" s="1"/>
  <c r="H297" i="43"/>
  <c r="E297" i="43"/>
  <c r="D297" i="43"/>
  <c r="H296" i="43"/>
  <c r="D296" i="43"/>
  <c r="E296" i="43" s="1"/>
  <c r="H295" i="43"/>
  <c r="E295" i="43"/>
  <c r="D295" i="43"/>
  <c r="H294" i="43"/>
  <c r="D294" i="43"/>
  <c r="E294" i="43" s="1"/>
  <c r="H293" i="43"/>
  <c r="E293" i="43"/>
  <c r="D293" i="43"/>
  <c r="H292" i="43"/>
  <c r="E292" i="43"/>
  <c r="D292" i="43"/>
  <c r="H291" i="43"/>
  <c r="D291" i="43"/>
  <c r="E291" i="43" s="1"/>
  <c r="H290" i="43"/>
  <c r="D290" i="43"/>
  <c r="E290" i="43" s="1"/>
  <c r="H289" i="43"/>
  <c r="E289" i="43"/>
  <c r="D289" i="43"/>
  <c r="H288" i="43"/>
  <c r="D288" i="43"/>
  <c r="E288" i="43" s="1"/>
  <c r="H287" i="43"/>
  <c r="E287" i="43"/>
  <c r="D287" i="43"/>
  <c r="H286" i="43"/>
  <c r="D286" i="43"/>
  <c r="E286" i="43" s="1"/>
  <c r="H285" i="43"/>
  <c r="E285" i="43"/>
  <c r="D285" i="43"/>
  <c r="H284" i="43"/>
  <c r="E284" i="43"/>
  <c r="D284" i="43"/>
  <c r="H283" i="43"/>
  <c r="E283" i="43"/>
  <c r="D283" i="43"/>
  <c r="H282" i="43"/>
  <c r="D282" i="43"/>
  <c r="E282" i="43" s="1"/>
  <c r="H281" i="43"/>
  <c r="E281" i="43"/>
  <c r="D281" i="43"/>
  <c r="H280" i="43"/>
  <c r="E280" i="43"/>
  <c r="D280" i="43"/>
  <c r="H279" i="43"/>
  <c r="D279" i="43"/>
  <c r="E279" i="43" s="1"/>
  <c r="H278" i="43"/>
  <c r="D278" i="43"/>
  <c r="E278" i="43" s="1"/>
  <c r="H277" i="43"/>
  <c r="E277" i="43"/>
  <c r="D277" i="43"/>
  <c r="H276" i="43"/>
  <c r="D276" i="43"/>
  <c r="E276" i="43" s="1"/>
  <c r="H275" i="43"/>
  <c r="D275" i="43"/>
  <c r="E275" i="43" s="1"/>
  <c r="H274" i="43"/>
  <c r="D274" i="43"/>
  <c r="E274" i="43" s="1"/>
  <c r="H273" i="43"/>
  <c r="E273" i="43"/>
  <c r="D273" i="43"/>
  <c r="H272" i="43"/>
  <c r="D272" i="43"/>
  <c r="E272" i="43" s="1"/>
  <c r="H271" i="43"/>
  <c r="E271" i="43"/>
  <c r="D271" i="43"/>
  <c r="H270" i="43"/>
  <c r="D270" i="43"/>
  <c r="E270" i="43" s="1"/>
  <c r="H269" i="43"/>
  <c r="E269" i="43"/>
  <c r="D269" i="43"/>
  <c r="H268" i="43"/>
  <c r="E268" i="43"/>
  <c r="D268" i="43"/>
  <c r="H267" i="43"/>
  <c r="D267" i="43"/>
  <c r="E267" i="43" s="1"/>
  <c r="H266" i="43"/>
  <c r="D266" i="43"/>
  <c r="E266" i="43" s="1"/>
  <c r="H265" i="43"/>
  <c r="E265" i="43"/>
  <c r="D265" i="43"/>
  <c r="H264" i="43"/>
  <c r="D264" i="43"/>
  <c r="E264" i="43" s="1"/>
  <c r="C263" i="43"/>
  <c r="H263" i="43" s="1"/>
  <c r="H262" i="43"/>
  <c r="D262" i="43"/>
  <c r="E262" i="43" s="1"/>
  <c r="H261" i="43"/>
  <c r="D261" i="43"/>
  <c r="C260" i="43"/>
  <c r="H260" i="43" s="1"/>
  <c r="E252" i="43"/>
  <c r="D252" i="43"/>
  <c r="D251" i="43"/>
  <c r="E251" i="43" s="1"/>
  <c r="E250" i="43"/>
  <c r="C250" i="43"/>
  <c r="D249" i="43"/>
  <c r="E249" i="43" s="1"/>
  <c r="E248" i="43"/>
  <c r="D248" i="43"/>
  <c r="D247" i="43"/>
  <c r="E247" i="43" s="1"/>
  <c r="E244" i="43" s="1"/>
  <c r="E243" i="43" s="1"/>
  <c r="E246" i="43"/>
  <c r="D246" i="43"/>
  <c r="D245" i="43"/>
  <c r="E245" i="43" s="1"/>
  <c r="C244" i="43"/>
  <c r="C243" i="43" s="1"/>
  <c r="E242" i="43"/>
  <c r="D242" i="43"/>
  <c r="E241" i="43"/>
  <c r="D241" i="43"/>
  <c r="E240" i="43"/>
  <c r="D240" i="43"/>
  <c r="E239" i="43"/>
  <c r="E238" i="43" s="1"/>
  <c r="C239" i="43"/>
  <c r="C238" i="43" s="1"/>
  <c r="D237" i="43"/>
  <c r="D236" i="43" s="1"/>
  <c r="C236" i="43"/>
  <c r="C235" i="43" s="1"/>
  <c r="D235" i="43"/>
  <c r="E234" i="43"/>
  <c r="E233" i="43" s="1"/>
  <c r="D234" i="43"/>
  <c r="D233" i="43" s="1"/>
  <c r="C233" i="43"/>
  <c r="E232" i="43"/>
  <c r="D232" i="43"/>
  <c r="D231" i="43"/>
  <c r="D230" i="43"/>
  <c r="E230" i="43" s="1"/>
  <c r="C229" i="43"/>
  <c r="C228" i="43"/>
  <c r="D227" i="43"/>
  <c r="E227" i="43" s="1"/>
  <c r="E223" i="43" s="1"/>
  <c r="E222" i="43" s="1"/>
  <c r="D226" i="43"/>
  <c r="E226" i="43" s="1"/>
  <c r="E225" i="43"/>
  <c r="D225" i="43"/>
  <c r="D224" i="43"/>
  <c r="E224" i="43" s="1"/>
  <c r="C223" i="43"/>
  <c r="C222" i="43"/>
  <c r="D221" i="43"/>
  <c r="E221" i="43" s="1"/>
  <c r="E220" i="43"/>
  <c r="D220" i="43"/>
  <c r="C220" i="43"/>
  <c r="D219" i="43"/>
  <c r="E218" i="43"/>
  <c r="D218" i="43"/>
  <c r="D217" i="43"/>
  <c r="E217" i="43" s="1"/>
  <c r="C216" i="43"/>
  <c r="C215" i="43" s="1"/>
  <c r="D214" i="43"/>
  <c r="D213" i="43" s="1"/>
  <c r="C213" i="43"/>
  <c r="C203" i="43" s="1"/>
  <c r="E212" i="43"/>
  <c r="E211" i="43" s="1"/>
  <c r="D212" i="43"/>
  <c r="D211" i="43" s="1"/>
  <c r="C211" i="43"/>
  <c r="E210" i="43"/>
  <c r="D210" i="43"/>
  <c r="D209" i="43"/>
  <c r="E209" i="43" s="1"/>
  <c r="E208" i="43"/>
  <c r="D208" i="43"/>
  <c r="D207" i="43"/>
  <c r="C207" i="43"/>
  <c r="D206" i="43"/>
  <c r="E206" i="43" s="1"/>
  <c r="D205" i="43"/>
  <c r="E205" i="43" s="1"/>
  <c r="E204" i="43" s="1"/>
  <c r="C204" i="43"/>
  <c r="E202" i="43"/>
  <c r="E201" i="43" s="1"/>
  <c r="E200" i="43" s="1"/>
  <c r="D202" i="43"/>
  <c r="D201" i="43" s="1"/>
  <c r="C201" i="43"/>
  <c r="C200" i="43" s="1"/>
  <c r="D200" i="43"/>
  <c r="E199" i="43"/>
  <c r="D199" i="43"/>
  <c r="D198" i="43" s="1"/>
  <c r="E198" i="43"/>
  <c r="E197" i="43" s="1"/>
  <c r="C198" i="43"/>
  <c r="C197" i="43" s="1"/>
  <c r="D197" i="43"/>
  <c r="D196" i="43"/>
  <c r="D195" i="43" s="1"/>
  <c r="C195" i="43"/>
  <c r="D194" i="43"/>
  <c r="E194" i="43" s="1"/>
  <c r="E193" i="43" s="1"/>
  <c r="C193" i="43"/>
  <c r="E192" i="43"/>
  <c r="D192" i="43"/>
  <c r="E191" i="43"/>
  <c r="D191" i="43"/>
  <c r="E190" i="43"/>
  <c r="E189" i="43" s="1"/>
  <c r="D190" i="43"/>
  <c r="D189" i="43"/>
  <c r="C189" i="43"/>
  <c r="C188" i="43" s="1"/>
  <c r="E187" i="43"/>
  <c r="D187" i="43"/>
  <c r="E186" i="43"/>
  <c r="E185" i="43" s="1"/>
  <c r="E184" i="43" s="1"/>
  <c r="D186" i="43"/>
  <c r="D185" i="43" s="1"/>
  <c r="C185" i="43"/>
  <c r="C184" i="43" s="1"/>
  <c r="D184" i="43"/>
  <c r="D183" i="43"/>
  <c r="D182" i="43" s="1"/>
  <c r="C182" i="43"/>
  <c r="D181" i="43"/>
  <c r="E181" i="43" s="1"/>
  <c r="E180" i="43" s="1"/>
  <c r="D180" i="43"/>
  <c r="D179" i="43" s="1"/>
  <c r="C180" i="43"/>
  <c r="C179" i="43"/>
  <c r="H176" i="43"/>
  <c r="E176" i="43"/>
  <c r="D176" i="43"/>
  <c r="H175" i="43"/>
  <c r="D175" i="43"/>
  <c r="C174" i="43"/>
  <c r="H174" i="43" s="1"/>
  <c r="H173" i="43"/>
  <c r="E173" i="43"/>
  <c r="D173" i="43"/>
  <c r="H172" i="43"/>
  <c r="E172" i="43"/>
  <c r="E171" i="43" s="1"/>
  <c r="D172" i="43"/>
  <c r="D171" i="43"/>
  <c r="C171" i="43"/>
  <c r="H169" i="43"/>
  <c r="E169" i="43"/>
  <c r="D169" i="43"/>
  <c r="H168" i="43"/>
  <c r="E168" i="43"/>
  <c r="E167" i="43" s="1"/>
  <c r="D168" i="43"/>
  <c r="D167" i="43"/>
  <c r="C167" i="43"/>
  <c r="H167" i="43" s="1"/>
  <c r="H166" i="43"/>
  <c r="D166" i="43"/>
  <c r="E166" i="43" s="1"/>
  <c r="H165" i="43"/>
  <c r="E165" i="43"/>
  <c r="E164" i="43" s="1"/>
  <c r="E163" i="43" s="1"/>
  <c r="D165" i="43"/>
  <c r="H164" i="43"/>
  <c r="D164" i="43"/>
  <c r="D163" i="43" s="1"/>
  <c r="C164" i="43"/>
  <c r="H162" i="43"/>
  <c r="E162" i="43"/>
  <c r="D162" i="43"/>
  <c r="H161" i="43"/>
  <c r="D161" i="43"/>
  <c r="E161" i="43" s="1"/>
  <c r="E160" i="43" s="1"/>
  <c r="C160" i="43"/>
  <c r="H160" i="43" s="1"/>
  <c r="H159" i="43"/>
  <c r="E159" i="43"/>
  <c r="D159" i="43"/>
  <c r="H158" i="43"/>
  <c r="D158" i="43"/>
  <c r="H157" i="43"/>
  <c r="C157" i="43"/>
  <c r="H156" i="43"/>
  <c r="E156" i="43"/>
  <c r="D156" i="43"/>
  <c r="H155" i="43"/>
  <c r="D155" i="43"/>
  <c r="D154" i="43" s="1"/>
  <c r="C154" i="43"/>
  <c r="H151" i="43"/>
  <c r="E151" i="43"/>
  <c r="D151" i="43"/>
  <c r="H150" i="43"/>
  <c r="D150" i="43"/>
  <c r="D149" i="43" s="1"/>
  <c r="C149" i="43"/>
  <c r="H149" i="43" s="1"/>
  <c r="H148" i="43"/>
  <c r="E148" i="43"/>
  <c r="D148" i="43"/>
  <c r="H147" i="43"/>
  <c r="D147" i="43"/>
  <c r="C146" i="43"/>
  <c r="H146" i="43" s="1"/>
  <c r="H145" i="43"/>
  <c r="E145" i="43"/>
  <c r="D145" i="43"/>
  <c r="H144" i="43"/>
  <c r="E144" i="43"/>
  <c r="E143" i="43" s="1"/>
  <c r="D144" i="43"/>
  <c r="D143" i="43"/>
  <c r="C143" i="43"/>
  <c r="H143" i="43" s="1"/>
  <c r="H142" i="43"/>
  <c r="D142" i="43"/>
  <c r="E142" i="43" s="1"/>
  <c r="H141" i="43"/>
  <c r="D141" i="43"/>
  <c r="C140" i="43"/>
  <c r="H140" i="43" s="1"/>
  <c r="H139" i="43"/>
  <c r="E139" i="43"/>
  <c r="D139" i="43"/>
  <c r="H138" i="43"/>
  <c r="E138" i="43"/>
  <c r="D138" i="43"/>
  <c r="H137" i="43"/>
  <c r="E137" i="43"/>
  <c r="E136" i="43" s="1"/>
  <c r="D137" i="43"/>
  <c r="D136" i="43"/>
  <c r="C136" i="43"/>
  <c r="H136" i="43" s="1"/>
  <c r="H134" i="43"/>
  <c r="D134" i="43"/>
  <c r="E134" i="43" s="1"/>
  <c r="H133" i="43"/>
  <c r="D133" i="43"/>
  <c r="C132" i="43"/>
  <c r="H132" i="43" s="1"/>
  <c r="H131" i="43"/>
  <c r="E131" i="43"/>
  <c r="D131" i="43"/>
  <c r="H130" i="43"/>
  <c r="E130" i="43"/>
  <c r="D130" i="43"/>
  <c r="E129" i="43"/>
  <c r="D129" i="43"/>
  <c r="C129" i="43"/>
  <c r="H129" i="43" s="1"/>
  <c r="H128" i="43"/>
  <c r="D128" i="43"/>
  <c r="E128" i="43" s="1"/>
  <c r="H127" i="43"/>
  <c r="D127" i="43"/>
  <c r="H126" i="43"/>
  <c r="C126" i="43"/>
  <c r="H125" i="43"/>
  <c r="E125" i="43"/>
  <c r="D125" i="43"/>
  <c r="H124" i="43"/>
  <c r="D124" i="43"/>
  <c r="E124" i="43" s="1"/>
  <c r="E123" i="43" s="1"/>
  <c r="C123" i="43"/>
  <c r="H123" i="43" s="1"/>
  <c r="H122" i="43"/>
  <c r="E122" i="43"/>
  <c r="D122" i="43"/>
  <c r="H121" i="43"/>
  <c r="D121" i="43"/>
  <c r="H120" i="43"/>
  <c r="C120" i="43"/>
  <c r="H119" i="43"/>
  <c r="E119" i="43"/>
  <c r="D119" i="43"/>
  <c r="H118" i="43"/>
  <c r="D118" i="43"/>
  <c r="D117" i="43" s="1"/>
  <c r="C117" i="43"/>
  <c r="H113" i="43"/>
  <c r="E113" i="43"/>
  <c r="D113" i="43"/>
  <c r="H112" i="43"/>
  <c r="D112" i="43"/>
  <c r="E112" i="43" s="1"/>
  <c r="H111" i="43"/>
  <c r="E111" i="43"/>
  <c r="D111" i="43"/>
  <c r="H110" i="43"/>
  <c r="D110" i="43"/>
  <c r="E110" i="43" s="1"/>
  <c r="H109" i="43"/>
  <c r="E109" i="43"/>
  <c r="D109" i="43"/>
  <c r="H108" i="43"/>
  <c r="E108" i="43"/>
  <c r="D108" i="43"/>
  <c r="H107" i="43"/>
  <c r="E107" i="43"/>
  <c r="D107" i="43"/>
  <c r="H106" i="43"/>
  <c r="D106" i="43"/>
  <c r="E106" i="43" s="1"/>
  <c r="H105" i="43"/>
  <c r="E105" i="43"/>
  <c r="D105" i="43"/>
  <c r="H104" i="43"/>
  <c r="E104" i="43"/>
  <c r="D104" i="43"/>
  <c r="H103" i="43"/>
  <c r="D103" i="43"/>
  <c r="E103" i="43" s="1"/>
  <c r="H102" i="43"/>
  <c r="D102" i="43"/>
  <c r="E102" i="43" s="1"/>
  <c r="H101" i="43"/>
  <c r="E101" i="43"/>
  <c r="D101" i="43"/>
  <c r="H100" i="43"/>
  <c r="D100" i="43"/>
  <c r="H99" i="43"/>
  <c r="D99" i="43"/>
  <c r="H98" i="43"/>
  <c r="E98" i="43"/>
  <c r="D98" i="43"/>
  <c r="C97" i="43"/>
  <c r="H97" i="43" s="1"/>
  <c r="J97" i="43" s="1"/>
  <c r="H96" i="43"/>
  <c r="E96" i="43"/>
  <c r="D96" i="43"/>
  <c r="H95" i="43"/>
  <c r="E95" i="43"/>
  <c r="D95" i="43"/>
  <c r="H94" i="43"/>
  <c r="E94" i="43"/>
  <c r="D94" i="43"/>
  <c r="H93" i="43"/>
  <c r="D93" i="43"/>
  <c r="E93" i="43" s="1"/>
  <c r="H92" i="43"/>
  <c r="E92" i="43"/>
  <c r="D92" i="43"/>
  <c r="H91" i="43"/>
  <c r="E91" i="43"/>
  <c r="D91" i="43"/>
  <c r="H90" i="43"/>
  <c r="D90" i="43"/>
  <c r="E90" i="43" s="1"/>
  <c r="H89" i="43"/>
  <c r="D89" i="43"/>
  <c r="E89" i="43" s="1"/>
  <c r="H88" i="43"/>
  <c r="E88" i="43"/>
  <c r="D88" i="43"/>
  <c r="H87" i="43"/>
  <c r="D87" i="43"/>
  <c r="E87" i="43" s="1"/>
  <c r="H86" i="43"/>
  <c r="D86" i="43"/>
  <c r="E86" i="43" s="1"/>
  <c r="H85" i="43"/>
  <c r="D85" i="43"/>
  <c r="E85" i="43" s="1"/>
  <c r="H84" i="43"/>
  <c r="E84" i="43"/>
  <c r="D84" i="43"/>
  <c r="H83" i="43"/>
  <c r="D83" i="43"/>
  <c r="E83" i="43" s="1"/>
  <c r="H82" i="43"/>
  <c r="E82" i="43"/>
  <c r="D82" i="43"/>
  <c r="H81" i="43"/>
  <c r="D81" i="43"/>
  <c r="E81" i="43" s="1"/>
  <c r="H80" i="43"/>
  <c r="E80" i="43"/>
  <c r="D80" i="43"/>
  <c r="H79" i="43"/>
  <c r="E79" i="43"/>
  <c r="D79" i="43"/>
  <c r="H78" i="43"/>
  <c r="E78" i="43"/>
  <c r="D78" i="43"/>
  <c r="H77" i="43"/>
  <c r="D77" i="43"/>
  <c r="E77" i="43" s="1"/>
  <c r="H76" i="43"/>
  <c r="E76" i="43"/>
  <c r="D76" i="43"/>
  <c r="H75" i="43"/>
  <c r="E75" i="43"/>
  <c r="D75" i="43"/>
  <c r="H74" i="43"/>
  <c r="D74" i="43"/>
  <c r="E74" i="43" s="1"/>
  <c r="H73" i="43"/>
  <c r="D73" i="43"/>
  <c r="E73" i="43" s="1"/>
  <c r="H72" i="43"/>
  <c r="E72" i="43"/>
  <c r="D72" i="43"/>
  <c r="H71" i="43"/>
  <c r="D71" i="43"/>
  <c r="E71" i="43" s="1"/>
  <c r="H70" i="43"/>
  <c r="D70" i="43"/>
  <c r="E70" i="43" s="1"/>
  <c r="H69" i="43"/>
  <c r="D69" i="43"/>
  <c r="E69" i="43" s="1"/>
  <c r="H68" i="43"/>
  <c r="J68" i="43" s="1"/>
  <c r="D68" i="43"/>
  <c r="C68" i="43"/>
  <c r="H66" i="43"/>
  <c r="D66" i="43"/>
  <c r="E66" i="43" s="1"/>
  <c r="H65" i="43"/>
  <c r="D65" i="43"/>
  <c r="E65" i="43" s="1"/>
  <c r="H64" i="43"/>
  <c r="E64" i="43"/>
  <c r="D64" i="43"/>
  <c r="H63" i="43"/>
  <c r="D63" i="43"/>
  <c r="E63" i="43" s="1"/>
  <c r="H62" i="43"/>
  <c r="D62" i="43"/>
  <c r="E62" i="43" s="1"/>
  <c r="E61" i="43" s="1"/>
  <c r="J61" i="43"/>
  <c r="C61" i="43"/>
  <c r="H61" i="43" s="1"/>
  <c r="H60" i="43"/>
  <c r="E60" i="43"/>
  <c r="D60" i="43"/>
  <c r="H59" i="43"/>
  <c r="D59" i="43"/>
  <c r="E59" i="43" s="1"/>
  <c r="H58" i="43"/>
  <c r="E58" i="43"/>
  <c r="D58" i="43"/>
  <c r="H57" i="43"/>
  <c r="E57" i="43"/>
  <c r="D57" i="43"/>
  <c r="H56" i="43"/>
  <c r="D56" i="43"/>
  <c r="H55" i="43"/>
  <c r="D55" i="43"/>
  <c r="H54" i="43"/>
  <c r="E54" i="43"/>
  <c r="D54" i="43"/>
  <c r="H53" i="43"/>
  <c r="D53" i="43"/>
  <c r="E53" i="43" s="1"/>
  <c r="H52" i="43"/>
  <c r="E52" i="43"/>
  <c r="D52" i="43"/>
  <c r="H51" i="43"/>
  <c r="E51" i="43"/>
  <c r="D51" i="43"/>
  <c r="H50" i="43"/>
  <c r="D50" i="43"/>
  <c r="E50" i="43" s="1"/>
  <c r="H49" i="43"/>
  <c r="D49" i="43"/>
  <c r="E49" i="43" s="1"/>
  <c r="H48" i="43"/>
  <c r="E48" i="43"/>
  <c r="D48" i="43"/>
  <c r="H47" i="43"/>
  <c r="D47" i="43"/>
  <c r="E47" i="43" s="1"/>
  <c r="H46" i="43"/>
  <c r="D46" i="43"/>
  <c r="E46" i="43" s="1"/>
  <c r="H45" i="43"/>
  <c r="D45" i="43"/>
  <c r="E45" i="43" s="1"/>
  <c r="H44" i="43"/>
  <c r="E44" i="43"/>
  <c r="D44" i="43"/>
  <c r="H43" i="43"/>
  <c r="D43" i="43"/>
  <c r="E43" i="43" s="1"/>
  <c r="H42" i="43"/>
  <c r="E42" i="43"/>
  <c r="D42" i="43"/>
  <c r="H41" i="43"/>
  <c r="D41" i="43"/>
  <c r="E41" i="43" s="1"/>
  <c r="H40" i="43"/>
  <c r="E40" i="43"/>
  <c r="D40" i="43"/>
  <c r="H39" i="43"/>
  <c r="E39" i="43"/>
  <c r="D39" i="43"/>
  <c r="H38" i="43"/>
  <c r="J38" i="43" s="1"/>
  <c r="C38" i="43"/>
  <c r="H37" i="43"/>
  <c r="E37" i="43"/>
  <c r="D37" i="43"/>
  <c r="H36" i="43"/>
  <c r="D36" i="43"/>
  <c r="E36" i="43" s="1"/>
  <c r="H35" i="43"/>
  <c r="D35" i="43"/>
  <c r="E35" i="43" s="1"/>
  <c r="H34" i="43"/>
  <c r="E34" i="43"/>
  <c r="D34" i="43"/>
  <c r="H33" i="43"/>
  <c r="D33" i="43"/>
  <c r="E33" i="43" s="1"/>
  <c r="H32" i="43"/>
  <c r="D32" i="43"/>
  <c r="E32" i="43" s="1"/>
  <c r="H31" i="43"/>
  <c r="D31" i="43"/>
  <c r="E31" i="43" s="1"/>
  <c r="H30" i="43"/>
  <c r="E30" i="43"/>
  <c r="D30" i="43"/>
  <c r="H29" i="43"/>
  <c r="D29" i="43"/>
  <c r="E29" i="43" s="1"/>
  <c r="H28" i="43"/>
  <c r="E28" i="43"/>
  <c r="D28" i="43"/>
  <c r="H27" i="43"/>
  <c r="D27" i="43"/>
  <c r="E27" i="43" s="1"/>
  <c r="H26" i="43"/>
  <c r="E26" i="43"/>
  <c r="D26" i="43"/>
  <c r="H25" i="43"/>
  <c r="E25" i="43"/>
  <c r="D25" i="43"/>
  <c r="H24" i="43"/>
  <c r="E24" i="43"/>
  <c r="D24" i="43"/>
  <c r="H23" i="43"/>
  <c r="D23" i="43"/>
  <c r="E23" i="43" s="1"/>
  <c r="H22" i="43"/>
  <c r="E22" i="43"/>
  <c r="D22" i="43"/>
  <c r="H21" i="43"/>
  <c r="E21" i="43"/>
  <c r="D21" i="43"/>
  <c r="H20" i="43"/>
  <c r="D20" i="43"/>
  <c r="E20" i="43" s="1"/>
  <c r="H19" i="43"/>
  <c r="D19" i="43"/>
  <c r="E19" i="43" s="1"/>
  <c r="H18" i="43"/>
  <c r="E18" i="43"/>
  <c r="D18" i="43"/>
  <c r="H17" i="43"/>
  <c r="D17" i="43"/>
  <c r="E17" i="43" s="1"/>
  <c r="H16" i="43"/>
  <c r="D16" i="43"/>
  <c r="E16" i="43" s="1"/>
  <c r="H15" i="43"/>
  <c r="D15" i="43"/>
  <c r="E15" i="43" s="1"/>
  <c r="H14" i="43"/>
  <c r="E14" i="43"/>
  <c r="D14" i="43"/>
  <c r="H13" i="43"/>
  <c r="D13" i="43"/>
  <c r="E13" i="43" s="1"/>
  <c r="E11" i="43" s="1"/>
  <c r="H12" i="43"/>
  <c r="E12" i="43"/>
  <c r="D12" i="43"/>
  <c r="J11" i="43"/>
  <c r="C11" i="43"/>
  <c r="H11" i="43" s="1"/>
  <c r="H10" i="43"/>
  <c r="E10" i="43"/>
  <c r="D10" i="43"/>
  <c r="H9" i="43"/>
  <c r="D9" i="43"/>
  <c r="E9" i="43" s="1"/>
  <c r="H8" i="43"/>
  <c r="D8" i="43"/>
  <c r="H7" i="43"/>
  <c r="D7" i="43"/>
  <c r="E7" i="43" s="1"/>
  <c r="H6" i="43"/>
  <c r="D6" i="43"/>
  <c r="H5" i="43"/>
  <c r="E5" i="43"/>
  <c r="D5" i="43"/>
  <c r="H4" i="43"/>
  <c r="J4" i="43" s="1"/>
  <c r="C4" i="43"/>
  <c r="D778" i="42"/>
  <c r="D777" i="42" s="1"/>
  <c r="C777" i="42"/>
  <c r="D776" i="42"/>
  <c r="E776" i="42" s="1"/>
  <c r="D775" i="42"/>
  <c r="E775" i="42" s="1"/>
  <c r="E774" i="42"/>
  <c r="D774" i="42"/>
  <c r="D773" i="42"/>
  <c r="E773" i="42" s="1"/>
  <c r="C772" i="42"/>
  <c r="C771" i="42"/>
  <c r="D770" i="42"/>
  <c r="E770" i="42" s="1"/>
  <c r="D769" i="42"/>
  <c r="E769" i="42" s="1"/>
  <c r="E768" i="42" s="1"/>
  <c r="E767" i="42" s="1"/>
  <c r="C768" i="42"/>
  <c r="C767" i="42"/>
  <c r="E766" i="42"/>
  <c r="E765" i="42" s="1"/>
  <c r="D766" i="42"/>
  <c r="D765" i="42"/>
  <c r="C765" i="42"/>
  <c r="E764" i="42"/>
  <c r="D764" i="42"/>
  <c r="D763" i="42"/>
  <c r="E763" i="42" s="1"/>
  <c r="E761" i="42" s="1"/>
  <c r="E760" i="42" s="1"/>
  <c r="E762" i="42"/>
  <c r="D762" i="42"/>
  <c r="D761" i="42"/>
  <c r="D760" i="42" s="1"/>
  <c r="C761" i="42"/>
  <c r="C760" i="42"/>
  <c r="E759" i="42"/>
  <c r="D759" i="42"/>
  <c r="D758" i="42"/>
  <c r="E758" i="42" s="1"/>
  <c r="E757" i="42"/>
  <c r="D757" i="42"/>
  <c r="D756" i="42"/>
  <c r="D755" i="42" s="1"/>
  <c r="C756" i="42"/>
  <c r="C755" i="42" s="1"/>
  <c r="E754" i="42"/>
  <c r="D754" i="42"/>
  <c r="E753" i="42"/>
  <c r="D753" i="42"/>
  <c r="E752" i="42"/>
  <c r="E751" i="42" s="1"/>
  <c r="D752" i="42"/>
  <c r="D751" i="42"/>
  <c r="C751" i="42"/>
  <c r="C750" i="42" s="1"/>
  <c r="D750" i="42"/>
  <c r="E749" i="42"/>
  <c r="D749" i="42"/>
  <c r="E748" i="42"/>
  <c r="D748" i="42"/>
  <c r="E747" i="42"/>
  <c r="D747" i="42"/>
  <c r="E746" i="42"/>
  <c r="D746" i="42"/>
  <c r="C746" i="42"/>
  <c r="D745" i="42"/>
  <c r="E745" i="42" s="1"/>
  <c r="E744" i="42"/>
  <c r="E743" i="42" s="1"/>
  <c r="C744" i="42"/>
  <c r="C743" i="42"/>
  <c r="D742" i="42"/>
  <c r="E742" i="42" s="1"/>
  <c r="E741" i="42"/>
  <c r="D741" i="42"/>
  <c r="C741" i="42"/>
  <c r="D740" i="42"/>
  <c r="D739" i="42" s="1"/>
  <c r="C739" i="42"/>
  <c r="D738" i="42"/>
  <c r="E738" i="42" s="1"/>
  <c r="D737" i="42"/>
  <c r="E737" i="42" s="1"/>
  <c r="E736" i="42"/>
  <c r="D736" i="42"/>
  <c r="D735" i="42"/>
  <c r="E735" i="42" s="1"/>
  <c r="E734" i="42"/>
  <c r="E733" i="42" s="1"/>
  <c r="C734" i="42"/>
  <c r="C733" i="42"/>
  <c r="D732" i="42"/>
  <c r="E732" i="42" s="1"/>
  <c r="E731" i="42"/>
  <c r="E730" i="42" s="1"/>
  <c r="D731" i="42"/>
  <c r="D730" i="42" s="1"/>
  <c r="C731" i="42"/>
  <c r="C730" i="42"/>
  <c r="C726" i="42" s="1"/>
  <c r="D729" i="42"/>
  <c r="E729" i="42" s="1"/>
  <c r="D728" i="42"/>
  <c r="E728" i="42" s="1"/>
  <c r="E727" i="42" s="1"/>
  <c r="D727" i="42"/>
  <c r="C727" i="42"/>
  <c r="H724" i="42"/>
  <c r="D724" i="42"/>
  <c r="E724" i="42" s="1"/>
  <c r="H723" i="42"/>
  <c r="E723" i="42"/>
  <c r="D723" i="42"/>
  <c r="H722" i="42"/>
  <c r="D722" i="42"/>
  <c r="D717" i="42" s="1"/>
  <c r="D716" i="42" s="1"/>
  <c r="C722" i="42"/>
  <c r="H721" i="42"/>
  <c r="D721" i="42"/>
  <c r="E721" i="42" s="1"/>
  <c r="H720" i="42"/>
  <c r="E720" i="42"/>
  <c r="D720" i="42"/>
  <c r="H719" i="42"/>
  <c r="E719" i="42"/>
  <c r="E718" i="42" s="1"/>
  <c r="D719" i="42"/>
  <c r="D718" i="42"/>
  <c r="C718" i="42"/>
  <c r="H715" i="42"/>
  <c r="E715" i="42"/>
  <c r="D715" i="42"/>
  <c r="H714" i="42"/>
  <c r="E714" i="42"/>
  <c r="D714" i="42"/>
  <c r="H713" i="42"/>
  <c r="D713" i="42"/>
  <c r="E713" i="42" s="1"/>
  <c r="H712" i="42"/>
  <c r="D712" i="42"/>
  <c r="E712" i="42" s="1"/>
  <c r="H711" i="42"/>
  <c r="E711" i="42"/>
  <c r="D711" i="42"/>
  <c r="H710" i="42"/>
  <c r="D710" i="42"/>
  <c r="E710" i="42" s="1"/>
  <c r="H709" i="42"/>
  <c r="D709" i="42"/>
  <c r="E709" i="42" s="1"/>
  <c r="H708" i="42"/>
  <c r="D708" i="42"/>
  <c r="E708" i="42" s="1"/>
  <c r="H707" i="42"/>
  <c r="E707" i="42"/>
  <c r="D707" i="42"/>
  <c r="H706" i="42"/>
  <c r="D706" i="42"/>
  <c r="E706" i="42" s="1"/>
  <c r="H705" i="42"/>
  <c r="E705" i="42"/>
  <c r="D705" i="42"/>
  <c r="H704" i="42"/>
  <c r="D704" i="42"/>
  <c r="E704" i="42" s="1"/>
  <c r="H703" i="42"/>
  <c r="E703" i="42"/>
  <c r="D703" i="42"/>
  <c r="H702" i="42"/>
  <c r="E702" i="42"/>
  <c r="D702" i="42"/>
  <c r="H701" i="42"/>
  <c r="E701" i="42"/>
  <c r="D701" i="42"/>
  <c r="C700" i="42"/>
  <c r="H700" i="42" s="1"/>
  <c r="H699" i="42"/>
  <c r="D699" i="42"/>
  <c r="E699" i="42" s="1"/>
  <c r="H698" i="42"/>
  <c r="E698" i="42"/>
  <c r="D698" i="42"/>
  <c r="H697" i="42"/>
  <c r="D697" i="42"/>
  <c r="E697" i="42" s="1"/>
  <c r="H696" i="42"/>
  <c r="D696" i="42"/>
  <c r="E696" i="42" s="1"/>
  <c r="H695" i="42"/>
  <c r="D695" i="42"/>
  <c r="C694" i="42"/>
  <c r="H694" i="42" s="1"/>
  <c r="H693" i="42"/>
  <c r="E693" i="42"/>
  <c r="D693" i="42"/>
  <c r="H692" i="42"/>
  <c r="E692" i="42"/>
  <c r="D692" i="42"/>
  <c r="H691" i="42"/>
  <c r="E691" i="42"/>
  <c r="D691" i="42"/>
  <c r="H690" i="42"/>
  <c r="D690" i="42"/>
  <c r="E690" i="42" s="1"/>
  <c r="H689" i="42"/>
  <c r="E689" i="42"/>
  <c r="D689" i="42"/>
  <c r="H688" i="42"/>
  <c r="E688" i="42"/>
  <c r="E687" i="42" s="1"/>
  <c r="D688" i="42"/>
  <c r="D687" i="42"/>
  <c r="C687" i="42"/>
  <c r="H687" i="42" s="1"/>
  <c r="H686" i="42"/>
  <c r="D686" i="42"/>
  <c r="E686" i="42" s="1"/>
  <c r="H685" i="42"/>
  <c r="D685" i="42"/>
  <c r="E685" i="42" s="1"/>
  <c r="H684" i="42"/>
  <c r="E684" i="42"/>
  <c r="E683" i="42" s="1"/>
  <c r="D684" i="42"/>
  <c r="H683" i="42"/>
  <c r="D683" i="42"/>
  <c r="C683" i="42"/>
  <c r="H682" i="42"/>
  <c r="D682" i="42"/>
  <c r="E682" i="42" s="1"/>
  <c r="H681" i="42"/>
  <c r="E681" i="42"/>
  <c r="D681" i="42"/>
  <c r="H680" i="42"/>
  <c r="D680" i="42"/>
  <c r="C679" i="42"/>
  <c r="H679" i="42" s="1"/>
  <c r="H678" i="42"/>
  <c r="E678" i="42"/>
  <c r="D678" i="42"/>
  <c r="H677" i="42"/>
  <c r="E677" i="42"/>
  <c r="E676" i="42" s="1"/>
  <c r="D677" i="42"/>
  <c r="D676" i="42"/>
  <c r="C676" i="42"/>
  <c r="H676" i="42" s="1"/>
  <c r="H675" i="42"/>
  <c r="D675" i="42"/>
  <c r="E675" i="42" s="1"/>
  <c r="H674" i="42"/>
  <c r="D674" i="42"/>
  <c r="E674" i="42" s="1"/>
  <c r="H673" i="42"/>
  <c r="E673" i="42"/>
  <c r="D673" i="42"/>
  <c r="H672" i="42"/>
  <c r="D672" i="42"/>
  <c r="E672" i="42" s="1"/>
  <c r="E671" i="42" s="1"/>
  <c r="C671" i="42"/>
  <c r="H671" i="42" s="1"/>
  <c r="H670" i="42"/>
  <c r="E670" i="42"/>
  <c r="D670" i="42"/>
  <c r="H669" i="42"/>
  <c r="D669" i="42"/>
  <c r="E669" i="42" s="1"/>
  <c r="H668" i="42"/>
  <c r="E668" i="42"/>
  <c r="D668" i="42"/>
  <c r="H667" i="42"/>
  <c r="E667" i="42"/>
  <c r="D667" i="42"/>
  <c r="H666" i="42"/>
  <c r="D666" i="42"/>
  <c r="D665" i="42" s="1"/>
  <c r="C665" i="42"/>
  <c r="H665" i="42" s="1"/>
  <c r="H664" i="42"/>
  <c r="D664" i="42"/>
  <c r="E664" i="42" s="1"/>
  <c r="H663" i="42"/>
  <c r="E663" i="42"/>
  <c r="D663" i="42"/>
  <c r="H662" i="42"/>
  <c r="D662" i="42"/>
  <c r="E662" i="42" s="1"/>
  <c r="E661" i="42" s="1"/>
  <c r="C661" i="42"/>
  <c r="H661" i="42" s="1"/>
  <c r="H660" i="42"/>
  <c r="E660" i="42"/>
  <c r="D660" i="42"/>
  <c r="H659" i="42"/>
  <c r="D659" i="42"/>
  <c r="E659" i="42" s="1"/>
  <c r="H658" i="42"/>
  <c r="E658" i="42"/>
  <c r="D658" i="42"/>
  <c r="H657" i="42"/>
  <c r="E657" i="42"/>
  <c r="D657" i="42"/>
  <c r="H656" i="42"/>
  <c r="D656" i="42"/>
  <c r="E656" i="42" s="1"/>
  <c r="H655" i="42"/>
  <c r="D655" i="42"/>
  <c r="E655" i="42" s="1"/>
  <c r="H654" i="42"/>
  <c r="E654" i="42"/>
  <c r="E653" i="42" s="1"/>
  <c r="D654" i="42"/>
  <c r="H653" i="42"/>
  <c r="D653" i="42"/>
  <c r="C653" i="42"/>
  <c r="H652" i="42"/>
  <c r="D652" i="42"/>
  <c r="E652" i="42" s="1"/>
  <c r="H651" i="42"/>
  <c r="D651" i="42"/>
  <c r="E651" i="42" s="1"/>
  <c r="H650" i="42"/>
  <c r="D650" i="42"/>
  <c r="E650" i="42" s="1"/>
  <c r="H649" i="42"/>
  <c r="E649" i="42"/>
  <c r="D649" i="42"/>
  <c r="H648" i="42"/>
  <c r="D648" i="42"/>
  <c r="E648" i="42" s="1"/>
  <c r="H647" i="42"/>
  <c r="E647" i="42"/>
  <c r="D647" i="42"/>
  <c r="H646" i="42"/>
  <c r="D646" i="42"/>
  <c r="C646" i="42"/>
  <c r="H644" i="42"/>
  <c r="D644" i="42"/>
  <c r="E644" i="42" s="1"/>
  <c r="H643" i="42"/>
  <c r="D643" i="42"/>
  <c r="E643" i="42" s="1"/>
  <c r="H642" i="42"/>
  <c r="J642" i="42" s="1"/>
  <c r="C642" i="42"/>
  <c r="H641" i="42"/>
  <c r="D641" i="42"/>
  <c r="E641" i="42" s="1"/>
  <c r="E638" i="42" s="1"/>
  <c r="H640" i="42"/>
  <c r="E640" i="42"/>
  <c r="D640" i="42"/>
  <c r="H639" i="42"/>
  <c r="E639" i="42"/>
  <c r="D639" i="42"/>
  <c r="H638" i="42"/>
  <c r="J638" i="42" s="1"/>
  <c r="C638" i="42"/>
  <c r="H637" i="42"/>
  <c r="E637" i="42"/>
  <c r="D637" i="42"/>
  <c r="H636" i="42"/>
  <c r="D636" i="42"/>
  <c r="E636" i="42" s="1"/>
  <c r="H635" i="42"/>
  <c r="D635" i="42"/>
  <c r="E635" i="42" s="1"/>
  <c r="H634" i="42"/>
  <c r="E634" i="42"/>
  <c r="D634" i="42"/>
  <c r="H633" i="42"/>
  <c r="D633" i="42"/>
  <c r="E633" i="42" s="1"/>
  <c r="H632" i="42"/>
  <c r="D632" i="42"/>
  <c r="E632" i="42" s="1"/>
  <c r="H631" i="42"/>
  <c r="D631" i="42"/>
  <c r="E631" i="42" s="1"/>
  <c r="H630" i="42"/>
  <c r="E630" i="42"/>
  <c r="D630" i="42"/>
  <c r="H629" i="42"/>
  <c r="D629" i="42"/>
  <c r="E629" i="42" s="1"/>
  <c r="C628" i="42"/>
  <c r="H628" i="42" s="1"/>
  <c r="H627" i="42"/>
  <c r="E627" i="42"/>
  <c r="D627" i="42"/>
  <c r="H626" i="42"/>
  <c r="D626" i="42"/>
  <c r="E626" i="42" s="1"/>
  <c r="H625" i="42"/>
  <c r="E625" i="42"/>
  <c r="D625" i="42"/>
  <c r="H624" i="42"/>
  <c r="E624" i="42"/>
  <c r="D624" i="42"/>
  <c r="H623" i="42"/>
  <c r="D623" i="42"/>
  <c r="E623" i="42" s="1"/>
  <c r="H622" i="42"/>
  <c r="D622" i="42"/>
  <c r="E622" i="42" s="1"/>
  <c r="H621" i="42"/>
  <c r="E621" i="42"/>
  <c r="D621" i="42"/>
  <c r="H620" i="42"/>
  <c r="D620" i="42"/>
  <c r="D616" i="42" s="1"/>
  <c r="H619" i="42"/>
  <c r="D619" i="42"/>
  <c r="E619" i="42" s="1"/>
  <c r="H618" i="42"/>
  <c r="D618" i="42"/>
  <c r="E618" i="42" s="1"/>
  <c r="H617" i="42"/>
  <c r="E617" i="42"/>
  <c r="D617" i="42"/>
  <c r="H616" i="42"/>
  <c r="C616" i="42"/>
  <c r="H615" i="42"/>
  <c r="D615" i="42"/>
  <c r="E615" i="42" s="1"/>
  <c r="H614" i="42"/>
  <c r="D614" i="42"/>
  <c r="H613" i="42"/>
  <c r="E613" i="42"/>
  <c r="D613" i="42"/>
  <c r="H612" i="42"/>
  <c r="D612" i="42"/>
  <c r="E612" i="42" s="1"/>
  <c r="H611" i="42"/>
  <c r="E611" i="42"/>
  <c r="D611" i="42"/>
  <c r="H610" i="42"/>
  <c r="D610" i="42"/>
  <c r="C610" i="42"/>
  <c r="H609" i="42"/>
  <c r="D609" i="42"/>
  <c r="E609" i="42" s="1"/>
  <c r="H608" i="42"/>
  <c r="E608" i="42"/>
  <c r="D608" i="42"/>
  <c r="H607" i="42"/>
  <c r="E607" i="42"/>
  <c r="D607" i="42"/>
  <c r="H606" i="42"/>
  <c r="D606" i="42"/>
  <c r="E606" i="42" s="1"/>
  <c r="H605" i="42"/>
  <c r="D605" i="42"/>
  <c r="E605" i="42" s="1"/>
  <c r="H604" i="42"/>
  <c r="E604" i="42"/>
  <c r="E603" i="42" s="1"/>
  <c r="D604" i="42"/>
  <c r="H603" i="42"/>
  <c r="D603" i="42"/>
  <c r="C603" i="42"/>
  <c r="H602" i="42"/>
  <c r="D602" i="42"/>
  <c r="E602" i="42" s="1"/>
  <c r="H601" i="42"/>
  <c r="D601" i="42"/>
  <c r="E601" i="42" s="1"/>
  <c r="H600" i="42"/>
  <c r="D600" i="42"/>
  <c r="C599" i="42"/>
  <c r="H599" i="42" s="1"/>
  <c r="H598" i="42"/>
  <c r="E598" i="42"/>
  <c r="D598" i="42"/>
  <c r="H597" i="42"/>
  <c r="E597" i="42"/>
  <c r="D597" i="42"/>
  <c r="H596" i="42"/>
  <c r="E596" i="42"/>
  <c r="E595" i="42" s="1"/>
  <c r="D596" i="42"/>
  <c r="D595" i="42"/>
  <c r="C595" i="42"/>
  <c r="H595" i="42" s="1"/>
  <c r="H594" i="42"/>
  <c r="D594" i="42"/>
  <c r="E594" i="42" s="1"/>
  <c r="H593" i="42"/>
  <c r="E593" i="42"/>
  <c r="E592" i="42" s="1"/>
  <c r="D593" i="42"/>
  <c r="H592" i="42"/>
  <c r="D592" i="42"/>
  <c r="C592" i="42"/>
  <c r="H591" i="42"/>
  <c r="D591" i="42"/>
  <c r="E591" i="42" s="1"/>
  <c r="H590" i="42"/>
  <c r="D590" i="42"/>
  <c r="E590" i="42" s="1"/>
  <c r="H589" i="42"/>
  <c r="D589" i="42"/>
  <c r="E589" i="42" s="1"/>
  <c r="H588" i="42"/>
  <c r="E588" i="42"/>
  <c r="E587" i="42" s="1"/>
  <c r="D588" i="42"/>
  <c r="H587" i="42"/>
  <c r="C587" i="42"/>
  <c r="H586" i="42"/>
  <c r="D586" i="42"/>
  <c r="E586" i="42" s="1"/>
  <c r="H585" i="42"/>
  <c r="E585" i="42"/>
  <c r="D585" i="42"/>
  <c r="H584" i="42"/>
  <c r="D584" i="42"/>
  <c r="E584" i="42" s="1"/>
  <c r="H583" i="42"/>
  <c r="E583" i="42"/>
  <c r="D583" i="42"/>
  <c r="H582" i="42"/>
  <c r="E582" i="42"/>
  <c r="D582" i="42"/>
  <c r="E581" i="42"/>
  <c r="D581" i="42"/>
  <c r="C581" i="42"/>
  <c r="H581" i="42" s="1"/>
  <c r="H580" i="42"/>
  <c r="D580" i="42"/>
  <c r="E580" i="42" s="1"/>
  <c r="H579" i="42"/>
  <c r="D579" i="42"/>
  <c r="E579" i="42" s="1"/>
  <c r="H578" i="42"/>
  <c r="E578" i="42"/>
  <c r="E577" i="42" s="1"/>
  <c r="D578" i="42"/>
  <c r="H577" i="42"/>
  <c r="D577" i="42"/>
  <c r="C577" i="42"/>
  <c r="H576" i="42"/>
  <c r="D576" i="42"/>
  <c r="E576" i="42" s="1"/>
  <c r="H575" i="42"/>
  <c r="D575" i="42"/>
  <c r="E575" i="42" s="1"/>
  <c r="H574" i="42"/>
  <c r="D574" i="42"/>
  <c r="E574" i="42" s="1"/>
  <c r="H573" i="42"/>
  <c r="E573" i="42"/>
  <c r="D573" i="42"/>
  <c r="H572" i="42"/>
  <c r="D572" i="42"/>
  <c r="E572" i="42" s="1"/>
  <c r="H571" i="42"/>
  <c r="E571" i="42"/>
  <c r="D571" i="42"/>
  <c r="H570" i="42"/>
  <c r="D570" i="42"/>
  <c r="C569" i="42"/>
  <c r="H569" i="42" s="1"/>
  <c r="H568" i="42"/>
  <c r="E568" i="42"/>
  <c r="D568" i="42"/>
  <c r="H567" i="42"/>
  <c r="E567" i="42"/>
  <c r="D567" i="42"/>
  <c r="H566" i="42"/>
  <c r="D566" i="42"/>
  <c r="E566" i="42" s="1"/>
  <c r="H565" i="42"/>
  <c r="D565" i="42"/>
  <c r="E565" i="42" s="1"/>
  <c r="H564" i="42"/>
  <c r="E564" i="42"/>
  <c r="D564" i="42"/>
  <c r="H563" i="42"/>
  <c r="D563" i="42"/>
  <c r="D562" i="42" s="1"/>
  <c r="C562" i="42"/>
  <c r="H558" i="42"/>
  <c r="E558" i="42"/>
  <c r="D558" i="42"/>
  <c r="H557" i="42"/>
  <c r="D557" i="42"/>
  <c r="E557" i="42" s="1"/>
  <c r="E556" i="42" s="1"/>
  <c r="C556" i="42"/>
  <c r="H556" i="42" s="1"/>
  <c r="H555" i="42"/>
  <c r="E555" i="42"/>
  <c r="D555" i="42"/>
  <c r="H554" i="42"/>
  <c r="D554" i="42"/>
  <c r="E554" i="42" s="1"/>
  <c r="E552" i="42" s="1"/>
  <c r="H553" i="42"/>
  <c r="D553" i="42"/>
  <c r="D552" i="42"/>
  <c r="C552" i="42"/>
  <c r="H549" i="42"/>
  <c r="E549" i="42"/>
  <c r="D549" i="42"/>
  <c r="H548" i="42"/>
  <c r="E548" i="42"/>
  <c r="E547" i="42" s="1"/>
  <c r="D548" i="42"/>
  <c r="H547" i="42"/>
  <c r="J547" i="42" s="1"/>
  <c r="D547" i="42"/>
  <c r="C547" i="42"/>
  <c r="H546" i="42"/>
  <c r="D546" i="42"/>
  <c r="E546" i="42" s="1"/>
  <c r="H545" i="42"/>
  <c r="D545" i="42"/>
  <c r="E545" i="42" s="1"/>
  <c r="H544" i="42"/>
  <c r="C544" i="42"/>
  <c r="H543" i="42"/>
  <c r="D543" i="42"/>
  <c r="E543" i="42" s="1"/>
  <c r="H542" i="42"/>
  <c r="E542" i="42"/>
  <c r="D542" i="42"/>
  <c r="H541" i="42"/>
  <c r="E541" i="42"/>
  <c r="D541" i="42"/>
  <c r="H540" i="42"/>
  <c r="E540" i="42"/>
  <c r="D540" i="42"/>
  <c r="H539" i="42"/>
  <c r="D539" i="42"/>
  <c r="H538" i="42"/>
  <c r="C538" i="42"/>
  <c r="H537" i="42"/>
  <c r="E537" i="42"/>
  <c r="D537" i="42"/>
  <c r="H536" i="42"/>
  <c r="D536" i="42"/>
  <c r="E536" i="42" s="1"/>
  <c r="H535" i="42"/>
  <c r="D535" i="42"/>
  <c r="E535" i="42" s="1"/>
  <c r="H534" i="42"/>
  <c r="D534" i="42"/>
  <c r="E534" i="42" s="1"/>
  <c r="H533" i="42"/>
  <c r="E533" i="42"/>
  <c r="D533" i="42"/>
  <c r="H532" i="42"/>
  <c r="D532" i="42"/>
  <c r="E532" i="42" s="1"/>
  <c r="C531" i="42"/>
  <c r="H531" i="42" s="1"/>
  <c r="H530" i="42"/>
  <c r="E530" i="42"/>
  <c r="E529" i="42" s="1"/>
  <c r="D530" i="42"/>
  <c r="D529" i="42"/>
  <c r="C529" i="42"/>
  <c r="H529" i="42" s="1"/>
  <c r="H527" i="42"/>
  <c r="D527" i="42"/>
  <c r="E527" i="42" s="1"/>
  <c r="H526" i="42"/>
  <c r="E526" i="42"/>
  <c r="D526" i="42"/>
  <c r="H525" i="42"/>
  <c r="D525" i="42"/>
  <c r="E525" i="42" s="1"/>
  <c r="H524" i="42"/>
  <c r="E524" i="42"/>
  <c r="D524" i="42"/>
  <c r="H523" i="42"/>
  <c r="D523" i="42"/>
  <c r="C522" i="42"/>
  <c r="H522" i="42" s="1"/>
  <c r="H521" i="42"/>
  <c r="E521" i="42"/>
  <c r="D521" i="42"/>
  <c r="H520" i="42"/>
  <c r="E520" i="42"/>
  <c r="D520" i="42"/>
  <c r="H519" i="42"/>
  <c r="D519" i="42"/>
  <c r="E519" i="42" s="1"/>
  <c r="H518" i="42"/>
  <c r="D518" i="42"/>
  <c r="E518" i="42" s="1"/>
  <c r="H517" i="42"/>
  <c r="E517" i="42"/>
  <c r="D517" i="42"/>
  <c r="H516" i="42"/>
  <c r="D516" i="42"/>
  <c r="E516" i="42" s="1"/>
  <c r="H515" i="42"/>
  <c r="D515" i="42"/>
  <c r="E515" i="42" s="1"/>
  <c r="H514" i="42"/>
  <c r="D514" i="42"/>
  <c r="C513" i="42"/>
  <c r="H513" i="42" s="1"/>
  <c r="H512" i="42"/>
  <c r="E512" i="42"/>
  <c r="D512" i="42"/>
  <c r="H511" i="42"/>
  <c r="E511" i="42"/>
  <c r="D511" i="42"/>
  <c r="H510" i="42"/>
  <c r="E510" i="42"/>
  <c r="D510" i="42"/>
  <c r="C509" i="42"/>
  <c r="H509" i="42" s="1"/>
  <c r="H508" i="42"/>
  <c r="D508" i="42"/>
  <c r="E508" i="42" s="1"/>
  <c r="H507" i="42"/>
  <c r="E507" i="42"/>
  <c r="D507" i="42"/>
  <c r="H506" i="42"/>
  <c r="D506" i="42"/>
  <c r="E506" i="42" s="1"/>
  <c r="H505" i="42"/>
  <c r="D505" i="42"/>
  <c r="E505" i="42" s="1"/>
  <c r="E504" i="42" s="1"/>
  <c r="H504" i="42"/>
  <c r="C504" i="42"/>
  <c r="H503" i="42"/>
  <c r="D503" i="42"/>
  <c r="E503" i="42" s="1"/>
  <c r="H502" i="42"/>
  <c r="E502" i="42"/>
  <c r="D502" i="42"/>
  <c r="H501" i="42"/>
  <c r="E501" i="42"/>
  <c r="D501" i="42"/>
  <c r="H500" i="42"/>
  <c r="E500" i="42"/>
  <c r="D500" i="42"/>
  <c r="H499" i="42"/>
  <c r="D499" i="42"/>
  <c r="E499" i="42" s="1"/>
  <c r="H498" i="42"/>
  <c r="E498" i="42"/>
  <c r="D498" i="42"/>
  <c r="H497" i="42"/>
  <c r="E497" i="42"/>
  <c r="C497" i="42"/>
  <c r="H496" i="42"/>
  <c r="E496" i="42"/>
  <c r="D496" i="42"/>
  <c r="H495" i="42"/>
  <c r="D495" i="42"/>
  <c r="D494" i="42" s="1"/>
  <c r="C494" i="42"/>
  <c r="H494" i="42" s="1"/>
  <c r="H493" i="42"/>
  <c r="D493" i="42"/>
  <c r="E493" i="42" s="1"/>
  <c r="H492" i="42"/>
  <c r="E492" i="42"/>
  <c r="E491" i="42" s="1"/>
  <c r="D492" i="42"/>
  <c r="H491" i="42"/>
  <c r="D491" i="42"/>
  <c r="C491" i="42"/>
  <c r="H490" i="42"/>
  <c r="D490" i="42"/>
  <c r="E490" i="42" s="1"/>
  <c r="H489" i="42"/>
  <c r="E489" i="42"/>
  <c r="D489" i="42"/>
  <c r="H488" i="42"/>
  <c r="D488" i="42"/>
  <c r="E488" i="42" s="1"/>
  <c r="E486" i="42" s="1"/>
  <c r="H487" i="42"/>
  <c r="E487" i="42"/>
  <c r="D487" i="42"/>
  <c r="H486" i="42"/>
  <c r="C486" i="42"/>
  <c r="H485" i="42"/>
  <c r="E485" i="42"/>
  <c r="D485" i="42"/>
  <c r="H482" i="42"/>
  <c r="H481" i="42"/>
  <c r="E481" i="42"/>
  <c r="D481" i="42"/>
  <c r="H480" i="42"/>
  <c r="D480" i="42"/>
  <c r="E480" i="42" s="1"/>
  <c r="H479" i="42"/>
  <c r="E479" i="42"/>
  <c r="D479" i="42"/>
  <c r="H478" i="42"/>
  <c r="D478" i="42"/>
  <c r="C477" i="42"/>
  <c r="H477" i="42" s="1"/>
  <c r="H476" i="42"/>
  <c r="E476" i="42"/>
  <c r="D476" i="42"/>
  <c r="H475" i="42"/>
  <c r="E475" i="42"/>
  <c r="E474" i="42" s="1"/>
  <c r="D475" i="42"/>
  <c r="D474" i="42"/>
  <c r="C474" i="42"/>
  <c r="H474" i="42" s="1"/>
  <c r="H473" i="42"/>
  <c r="D473" i="42"/>
  <c r="E473" i="42" s="1"/>
  <c r="H472" i="42"/>
  <c r="D472" i="42"/>
  <c r="E472" i="42" s="1"/>
  <c r="H471" i="42"/>
  <c r="E471" i="42"/>
  <c r="D471" i="42"/>
  <c r="H470" i="42"/>
  <c r="D470" i="42"/>
  <c r="E470" i="42" s="1"/>
  <c r="H469" i="42"/>
  <c r="E469" i="42"/>
  <c r="D469" i="42"/>
  <c r="H468" i="42"/>
  <c r="D468" i="42"/>
  <c r="C468" i="42"/>
  <c r="H467" i="42"/>
  <c r="D467" i="42"/>
  <c r="E467" i="42" s="1"/>
  <c r="H466" i="42"/>
  <c r="E466" i="42"/>
  <c r="D466" i="42"/>
  <c r="H465" i="42"/>
  <c r="E465" i="42"/>
  <c r="D465" i="42"/>
  <c r="H464" i="42"/>
  <c r="D464" i="42"/>
  <c r="D463" i="42" s="1"/>
  <c r="C463" i="42"/>
  <c r="H463" i="42" s="1"/>
  <c r="H462" i="42"/>
  <c r="D462" i="42"/>
  <c r="E462" i="42" s="1"/>
  <c r="H461" i="42"/>
  <c r="E461" i="42"/>
  <c r="D461" i="42"/>
  <c r="H460" i="42"/>
  <c r="D460" i="42"/>
  <c r="E460" i="42" s="1"/>
  <c r="E459" i="42" s="1"/>
  <c r="C459" i="42"/>
  <c r="H458" i="42"/>
  <c r="E458" i="42"/>
  <c r="D458" i="42"/>
  <c r="H457" i="42"/>
  <c r="D457" i="42"/>
  <c r="E457" i="42" s="1"/>
  <c r="H456" i="42"/>
  <c r="E456" i="42"/>
  <c r="D456" i="42"/>
  <c r="H455" i="42"/>
  <c r="E455" i="42"/>
  <c r="C455" i="42"/>
  <c r="H454" i="42"/>
  <c r="E454" i="42"/>
  <c r="D454" i="42"/>
  <c r="H453" i="42"/>
  <c r="D453" i="42"/>
  <c r="E453" i="42" s="1"/>
  <c r="H452" i="42"/>
  <c r="D452" i="42"/>
  <c r="E452" i="42" s="1"/>
  <c r="H451" i="42"/>
  <c r="E451" i="42"/>
  <c r="E450" i="42" s="1"/>
  <c r="D451" i="42"/>
  <c r="H450" i="42"/>
  <c r="D450" i="42"/>
  <c r="C450" i="42"/>
  <c r="H449" i="42"/>
  <c r="D449" i="42"/>
  <c r="D445" i="42" s="1"/>
  <c r="H448" i="42"/>
  <c r="D448" i="42"/>
  <c r="E448" i="42" s="1"/>
  <c r="H447" i="42"/>
  <c r="D447" i="42"/>
  <c r="E447" i="42" s="1"/>
  <c r="H446" i="42"/>
  <c r="E446" i="42"/>
  <c r="D446" i="42"/>
  <c r="H445" i="42"/>
  <c r="C445" i="42"/>
  <c r="H443" i="42"/>
  <c r="E443" i="42"/>
  <c r="D443" i="42"/>
  <c r="H442" i="42"/>
  <c r="D442" i="42"/>
  <c r="H441" i="42"/>
  <c r="D441" i="42"/>
  <c r="H440" i="42"/>
  <c r="E440" i="42"/>
  <c r="D440" i="42"/>
  <c r="H439" i="42"/>
  <c r="D439" i="42"/>
  <c r="E439" i="42" s="1"/>
  <c r="H438" i="42"/>
  <c r="E438" i="42"/>
  <c r="D438" i="42"/>
  <c r="H437" i="42"/>
  <c r="E437" i="42"/>
  <c r="D437" i="42"/>
  <c r="H436" i="42"/>
  <c r="D436" i="42"/>
  <c r="E436" i="42" s="1"/>
  <c r="H435" i="42"/>
  <c r="D435" i="42"/>
  <c r="E435" i="42" s="1"/>
  <c r="H434" i="42"/>
  <c r="D434" i="42"/>
  <c r="H433" i="42"/>
  <c r="D433" i="42"/>
  <c r="E433" i="42" s="1"/>
  <c r="H432" i="42"/>
  <c r="D432" i="42"/>
  <c r="H431" i="42"/>
  <c r="D431" i="42"/>
  <c r="H430" i="42"/>
  <c r="D430" i="42"/>
  <c r="C429" i="42"/>
  <c r="H429" i="42" s="1"/>
  <c r="H428" i="42"/>
  <c r="E428" i="42"/>
  <c r="D428" i="42"/>
  <c r="H427" i="42"/>
  <c r="E427" i="42"/>
  <c r="D427" i="42"/>
  <c r="H426" i="42"/>
  <c r="E426" i="42"/>
  <c r="D426" i="42"/>
  <c r="H425" i="42"/>
  <c r="D425" i="42"/>
  <c r="E425" i="42" s="1"/>
  <c r="H424" i="42"/>
  <c r="E424" i="42"/>
  <c r="D424" i="42"/>
  <c r="H423" i="42"/>
  <c r="E423" i="42"/>
  <c r="E422" i="42" s="1"/>
  <c r="D423" i="42"/>
  <c r="D422" i="42"/>
  <c r="C422" i="42"/>
  <c r="H422" i="42" s="1"/>
  <c r="H421" i="42"/>
  <c r="D421" i="42"/>
  <c r="E421" i="42" s="1"/>
  <c r="H420" i="42"/>
  <c r="D420" i="42"/>
  <c r="E420" i="42" s="1"/>
  <c r="H419" i="42"/>
  <c r="E419" i="42"/>
  <c r="D419" i="42"/>
  <c r="H418" i="42"/>
  <c r="D418" i="42"/>
  <c r="E418" i="42" s="1"/>
  <c r="H417" i="42"/>
  <c r="E417" i="42"/>
  <c r="D417" i="42"/>
  <c r="H416" i="42"/>
  <c r="D416" i="42"/>
  <c r="C416" i="42"/>
  <c r="H415" i="42"/>
  <c r="D415" i="42"/>
  <c r="E415" i="42" s="1"/>
  <c r="H414" i="42"/>
  <c r="E414" i="42"/>
  <c r="D414" i="42"/>
  <c r="H413" i="42"/>
  <c r="E413" i="42"/>
  <c r="E412" i="42" s="1"/>
  <c r="D413" i="42"/>
  <c r="D412" i="42"/>
  <c r="C412" i="42"/>
  <c r="H412" i="42" s="1"/>
  <c r="H411" i="42"/>
  <c r="D411" i="42"/>
  <c r="E411" i="42" s="1"/>
  <c r="H410" i="42"/>
  <c r="D410" i="42"/>
  <c r="C409" i="42"/>
  <c r="H409" i="42" s="1"/>
  <c r="H408" i="42"/>
  <c r="E408" i="42"/>
  <c r="D408" i="42"/>
  <c r="H407" i="42"/>
  <c r="E407" i="42"/>
  <c r="D407" i="42"/>
  <c r="H406" i="42"/>
  <c r="E406" i="42"/>
  <c r="D406" i="42"/>
  <c r="H405" i="42"/>
  <c r="D405" i="42"/>
  <c r="H404" i="42"/>
  <c r="C404" i="42"/>
  <c r="H403" i="42"/>
  <c r="E403" i="42"/>
  <c r="D403" i="42"/>
  <c r="H402" i="42"/>
  <c r="D402" i="42"/>
  <c r="E402" i="42" s="1"/>
  <c r="H401" i="42"/>
  <c r="D401" i="42"/>
  <c r="E401" i="42" s="1"/>
  <c r="H400" i="42"/>
  <c r="D400" i="42"/>
  <c r="C399" i="42"/>
  <c r="H399" i="42" s="1"/>
  <c r="H398" i="42"/>
  <c r="E398" i="42"/>
  <c r="D398" i="42"/>
  <c r="H397" i="42"/>
  <c r="E397" i="42"/>
  <c r="D397" i="42"/>
  <c r="H396" i="42"/>
  <c r="E396" i="42"/>
  <c r="E395" i="42" s="1"/>
  <c r="D396" i="42"/>
  <c r="D395" i="42"/>
  <c r="C395" i="42"/>
  <c r="H395" i="42" s="1"/>
  <c r="H394" i="42"/>
  <c r="D394" i="42"/>
  <c r="E394" i="42" s="1"/>
  <c r="H393" i="42"/>
  <c r="E393" i="42"/>
  <c r="E392" i="42" s="1"/>
  <c r="D393" i="42"/>
  <c r="H392" i="42"/>
  <c r="D392" i="42"/>
  <c r="C392" i="42"/>
  <c r="H391" i="42"/>
  <c r="D391" i="42"/>
  <c r="E391" i="42" s="1"/>
  <c r="H390" i="42"/>
  <c r="D390" i="42"/>
  <c r="E390" i="42" s="1"/>
  <c r="H389" i="42"/>
  <c r="D389" i="42"/>
  <c r="C388" i="42"/>
  <c r="H388" i="42" s="1"/>
  <c r="H387" i="42"/>
  <c r="E387" i="42"/>
  <c r="D387" i="42"/>
  <c r="H386" i="42"/>
  <c r="E386" i="42"/>
  <c r="D386" i="42"/>
  <c r="H385" i="42"/>
  <c r="E385" i="42"/>
  <c r="D385" i="42"/>
  <c r="H384" i="42"/>
  <c r="D384" i="42"/>
  <c r="E384" i="42" s="1"/>
  <c r="H383" i="42"/>
  <c r="E383" i="42"/>
  <c r="D383" i="42"/>
  <c r="H382" i="42"/>
  <c r="E382" i="42"/>
  <c r="C382" i="42"/>
  <c r="H381" i="42"/>
  <c r="E381" i="42"/>
  <c r="D381" i="42"/>
  <c r="H380" i="42"/>
  <c r="D380" i="42"/>
  <c r="E380" i="42" s="1"/>
  <c r="E378" i="42" s="1"/>
  <c r="H379" i="42"/>
  <c r="D379" i="42"/>
  <c r="H378" i="42"/>
  <c r="C378" i="42"/>
  <c r="H377" i="42"/>
  <c r="D377" i="42"/>
  <c r="H376" i="42"/>
  <c r="D376" i="42"/>
  <c r="H375" i="42"/>
  <c r="E375" i="42"/>
  <c r="E373" i="42" s="1"/>
  <c r="D375" i="42"/>
  <c r="H374" i="42"/>
  <c r="D374" i="42"/>
  <c r="D373" i="42" s="1"/>
  <c r="H373" i="42"/>
  <c r="C373" i="42"/>
  <c r="H372" i="42"/>
  <c r="E372" i="42"/>
  <c r="D372" i="42"/>
  <c r="H371" i="42"/>
  <c r="D371" i="42"/>
  <c r="E371" i="42" s="1"/>
  <c r="H370" i="42"/>
  <c r="D370" i="42"/>
  <c r="E370" i="42" s="1"/>
  <c r="H369" i="42"/>
  <c r="D369" i="42"/>
  <c r="C368" i="42"/>
  <c r="H368" i="42" s="1"/>
  <c r="H367" i="42"/>
  <c r="E367" i="42"/>
  <c r="D367" i="42"/>
  <c r="H366" i="42"/>
  <c r="E366" i="42"/>
  <c r="D366" i="42"/>
  <c r="H365" i="42"/>
  <c r="E365" i="42"/>
  <c r="E362" i="42" s="1"/>
  <c r="D365" i="42"/>
  <c r="H364" i="42"/>
  <c r="D364" i="42"/>
  <c r="H363" i="42"/>
  <c r="E363" i="42"/>
  <c r="D363" i="42"/>
  <c r="D362" i="42"/>
  <c r="C362" i="42"/>
  <c r="H362" i="42" s="1"/>
  <c r="H361" i="42"/>
  <c r="D361" i="42"/>
  <c r="E361" i="42" s="1"/>
  <c r="H360" i="42"/>
  <c r="D360" i="42"/>
  <c r="E360" i="42" s="1"/>
  <c r="H359" i="42"/>
  <c r="E359" i="42"/>
  <c r="D359" i="42"/>
  <c r="H358" i="42"/>
  <c r="D358" i="42"/>
  <c r="D357" i="42" s="1"/>
  <c r="C357" i="42"/>
  <c r="H357" i="42" s="1"/>
  <c r="H356" i="42"/>
  <c r="E356" i="42"/>
  <c r="D356" i="42"/>
  <c r="H355" i="42"/>
  <c r="D355" i="42"/>
  <c r="E355" i="42" s="1"/>
  <c r="E353" i="42" s="1"/>
  <c r="H354" i="42"/>
  <c r="D354" i="42"/>
  <c r="D353" i="42"/>
  <c r="C353" i="42"/>
  <c r="H353" i="42" s="1"/>
  <c r="H352" i="42"/>
  <c r="D352" i="42"/>
  <c r="E352" i="42" s="1"/>
  <c r="H351" i="42"/>
  <c r="D351" i="42"/>
  <c r="E351" i="42" s="1"/>
  <c r="H350" i="42"/>
  <c r="E350" i="42"/>
  <c r="D350" i="42"/>
  <c r="H349" i="42"/>
  <c r="D349" i="42"/>
  <c r="D348" i="42" s="1"/>
  <c r="C348" i="42"/>
  <c r="H348" i="42" s="1"/>
  <c r="H347" i="42"/>
  <c r="D347" i="42"/>
  <c r="H346" i="42"/>
  <c r="E346" i="42"/>
  <c r="D346" i="42"/>
  <c r="H345" i="42"/>
  <c r="D345" i="42"/>
  <c r="E345" i="42" s="1"/>
  <c r="E344" i="42" s="1"/>
  <c r="C344" i="42"/>
  <c r="H343" i="42"/>
  <c r="E343" i="42"/>
  <c r="D343" i="42"/>
  <c r="H342" i="42"/>
  <c r="D342" i="42"/>
  <c r="E342" i="42" s="1"/>
  <c r="H341" i="42"/>
  <c r="E341" i="42"/>
  <c r="D341" i="42"/>
  <c r="H338" i="42"/>
  <c r="E338" i="42"/>
  <c r="D338" i="42"/>
  <c r="H337" i="42"/>
  <c r="D337" i="42"/>
  <c r="E337" i="42" s="1"/>
  <c r="H336" i="42"/>
  <c r="E336" i="42"/>
  <c r="D336" i="42"/>
  <c r="H335" i="42"/>
  <c r="D335" i="42"/>
  <c r="E335" i="42" s="1"/>
  <c r="H334" i="42"/>
  <c r="E334" i="42"/>
  <c r="D334" i="42"/>
  <c r="H333" i="42"/>
  <c r="E333" i="42"/>
  <c r="D333" i="42"/>
  <c r="H332" i="42"/>
  <c r="E332" i="42"/>
  <c r="D332" i="42"/>
  <c r="H331" i="42"/>
  <c r="D331" i="42"/>
  <c r="E331" i="42" s="1"/>
  <c r="H330" i="42"/>
  <c r="E330" i="42"/>
  <c r="D330" i="42"/>
  <c r="H329" i="42"/>
  <c r="E329" i="42"/>
  <c r="E328" i="42" s="1"/>
  <c r="D329" i="42"/>
  <c r="D328" i="42"/>
  <c r="C328" i="42"/>
  <c r="H328" i="42" s="1"/>
  <c r="H327" i="42"/>
  <c r="D327" i="42"/>
  <c r="E327" i="42" s="1"/>
  <c r="H326" i="42"/>
  <c r="D326" i="42"/>
  <c r="C325" i="42"/>
  <c r="H324" i="42"/>
  <c r="E324" i="42"/>
  <c r="D324" i="42"/>
  <c r="H323" i="42"/>
  <c r="E323" i="42"/>
  <c r="D323" i="42"/>
  <c r="H322" i="42"/>
  <c r="E322" i="42"/>
  <c r="D322" i="42"/>
  <c r="H321" i="42"/>
  <c r="D321" i="42"/>
  <c r="E321" i="42" s="1"/>
  <c r="H320" i="42"/>
  <c r="E320" i="42"/>
  <c r="D320" i="42"/>
  <c r="H319" i="42"/>
  <c r="E319" i="42"/>
  <c r="D319" i="42"/>
  <c r="H318" i="42"/>
  <c r="D318" i="42"/>
  <c r="E318" i="42" s="1"/>
  <c r="H317" i="42"/>
  <c r="D317" i="42"/>
  <c r="E317" i="42" s="1"/>
  <c r="H316" i="42"/>
  <c r="E316" i="42"/>
  <c r="D316" i="42"/>
  <c r="H315" i="42"/>
  <c r="D315" i="42"/>
  <c r="H313" i="42"/>
  <c r="E313" i="42"/>
  <c r="D313" i="42"/>
  <c r="H312" i="42"/>
  <c r="D312" i="42"/>
  <c r="E312" i="42" s="1"/>
  <c r="H311" i="42"/>
  <c r="E311" i="42"/>
  <c r="D311" i="42"/>
  <c r="H310" i="42"/>
  <c r="E310" i="42"/>
  <c r="D310" i="42"/>
  <c r="H309" i="42"/>
  <c r="E309" i="42"/>
  <c r="D309" i="42"/>
  <c r="H308" i="42"/>
  <c r="D308" i="42"/>
  <c r="H307" i="42"/>
  <c r="E307" i="42"/>
  <c r="D307" i="42"/>
  <c r="H306" i="42"/>
  <c r="E306" i="42"/>
  <c r="D306" i="42"/>
  <c r="H305" i="42"/>
  <c r="D305" i="42"/>
  <c r="E305" i="42" s="1"/>
  <c r="H304" i="42"/>
  <c r="E304" i="42"/>
  <c r="D304" i="42"/>
  <c r="H303" i="42"/>
  <c r="E303" i="42"/>
  <c r="E302" i="42" s="1"/>
  <c r="D303" i="42"/>
  <c r="D302" i="42"/>
  <c r="C302" i="42"/>
  <c r="H301" i="42"/>
  <c r="D301" i="42"/>
  <c r="E301" i="42" s="1"/>
  <c r="H300" i="42"/>
  <c r="D300" i="42"/>
  <c r="E300" i="42" s="1"/>
  <c r="H299" i="42"/>
  <c r="E299" i="42"/>
  <c r="D299" i="42"/>
  <c r="H298" i="42"/>
  <c r="D298" i="42"/>
  <c r="H297" i="42"/>
  <c r="D297" i="42"/>
  <c r="E297" i="42" s="1"/>
  <c r="H296" i="42"/>
  <c r="E296" i="42"/>
  <c r="D296" i="42"/>
  <c r="H295" i="42"/>
  <c r="E295" i="42"/>
  <c r="D295" i="42"/>
  <c r="H294" i="42"/>
  <c r="E294" i="42"/>
  <c r="D294" i="42"/>
  <c r="H293" i="42"/>
  <c r="D293" i="42"/>
  <c r="E293" i="42" s="1"/>
  <c r="H292" i="42"/>
  <c r="E292" i="42"/>
  <c r="D292" i="42"/>
  <c r="H291" i="42"/>
  <c r="E291" i="42"/>
  <c r="D291" i="42"/>
  <c r="H290" i="42"/>
  <c r="D290" i="42"/>
  <c r="E290" i="42" s="1"/>
  <c r="H289" i="42"/>
  <c r="D289" i="42"/>
  <c r="E289" i="42" s="1"/>
  <c r="H288" i="42"/>
  <c r="E288" i="42"/>
  <c r="D288" i="42"/>
  <c r="H287" i="42"/>
  <c r="D287" i="42"/>
  <c r="E287" i="42" s="1"/>
  <c r="H286" i="42"/>
  <c r="D286" i="42"/>
  <c r="E286" i="42" s="1"/>
  <c r="H285" i="42"/>
  <c r="D285" i="42"/>
  <c r="E285" i="42" s="1"/>
  <c r="H284" i="42"/>
  <c r="E284" i="42"/>
  <c r="D284" i="42"/>
  <c r="H283" i="42"/>
  <c r="D283" i="42"/>
  <c r="E283" i="42" s="1"/>
  <c r="H282" i="42"/>
  <c r="E282" i="42"/>
  <c r="D282" i="42"/>
  <c r="H281" i="42"/>
  <c r="D281" i="42"/>
  <c r="E281" i="42" s="1"/>
  <c r="H280" i="42"/>
  <c r="E280" i="42"/>
  <c r="D280" i="42"/>
  <c r="H279" i="42"/>
  <c r="E279" i="42"/>
  <c r="D279" i="42"/>
  <c r="H278" i="42"/>
  <c r="E278" i="42"/>
  <c r="D278" i="42"/>
  <c r="H277" i="42"/>
  <c r="D277" i="42"/>
  <c r="E277" i="42" s="1"/>
  <c r="H276" i="42"/>
  <c r="E276" i="42"/>
  <c r="D276" i="42"/>
  <c r="H275" i="42"/>
  <c r="E275" i="42"/>
  <c r="D275" i="42"/>
  <c r="H274" i="42"/>
  <c r="D274" i="42"/>
  <c r="E274" i="42" s="1"/>
  <c r="H273" i="42"/>
  <c r="D273" i="42"/>
  <c r="E273" i="42" s="1"/>
  <c r="H272" i="42"/>
  <c r="E272" i="42"/>
  <c r="D272" i="42"/>
  <c r="H271" i="42"/>
  <c r="D271" i="42"/>
  <c r="E271" i="42" s="1"/>
  <c r="H270" i="42"/>
  <c r="D270" i="42"/>
  <c r="E270" i="42" s="1"/>
  <c r="H269" i="42"/>
  <c r="D269" i="42"/>
  <c r="E269" i="42" s="1"/>
  <c r="H268" i="42"/>
  <c r="E268" i="42"/>
  <c r="D268" i="42"/>
  <c r="H267" i="42"/>
  <c r="D267" i="42"/>
  <c r="E267" i="42" s="1"/>
  <c r="H266" i="42"/>
  <c r="E266" i="42"/>
  <c r="D266" i="42"/>
  <c r="H265" i="42"/>
  <c r="D265" i="42"/>
  <c r="H264" i="42"/>
  <c r="E264" i="42"/>
  <c r="D263" i="42"/>
  <c r="H262" i="42"/>
  <c r="D262" i="42"/>
  <c r="E262" i="42" s="1"/>
  <c r="H261" i="42"/>
  <c r="E261" i="42"/>
  <c r="D261" i="42"/>
  <c r="H260" i="42"/>
  <c r="E260" i="42"/>
  <c r="C260" i="42"/>
  <c r="D252" i="42"/>
  <c r="E252" i="42" s="1"/>
  <c r="E250" i="42" s="1"/>
  <c r="E251" i="42"/>
  <c r="D251" i="42"/>
  <c r="C250" i="42"/>
  <c r="D249" i="42"/>
  <c r="E249" i="42" s="1"/>
  <c r="D248" i="42"/>
  <c r="E248" i="42" s="1"/>
  <c r="D247" i="42"/>
  <c r="E247" i="42" s="1"/>
  <c r="D246" i="42"/>
  <c r="E246" i="42" s="1"/>
  <c r="D245" i="42"/>
  <c r="E245" i="42" s="1"/>
  <c r="C244" i="42"/>
  <c r="C243" i="42"/>
  <c r="D242" i="42"/>
  <c r="E242" i="42" s="1"/>
  <c r="E241" i="42"/>
  <c r="E239" i="42" s="1"/>
  <c r="E238" i="42" s="1"/>
  <c r="D241" i="42"/>
  <c r="D240" i="42"/>
  <c r="E240" i="42" s="1"/>
  <c r="D239" i="42"/>
  <c r="D238" i="42" s="1"/>
  <c r="C239" i="42"/>
  <c r="C238" i="42"/>
  <c r="D237" i="42"/>
  <c r="E237" i="42" s="1"/>
  <c r="E236" i="42" s="1"/>
  <c r="E235" i="42" s="1"/>
  <c r="D236" i="42"/>
  <c r="D235" i="42" s="1"/>
  <c r="C236" i="42"/>
  <c r="C235" i="42"/>
  <c r="D234" i="42"/>
  <c r="C233" i="42"/>
  <c r="E232" i="42"/>
  <c r="D232" i="42"/>
  <c r="E231" i="42"/>
  <c r="D231" i="42"/>
  <c r="E230" i="42"/>
  <c r="D230" i="42"/>
  <c r="C229" i="42"/>
  <c r="C228" i="42" s="1"/>
  <c r="D227" i="42"/>
  <c r="E227" i="42" s="1"/>
  <c r="E226" i="42"/>
  <c r="D226" i="42"/>
  <c r="D225" i="42"/>
  <c r="E225" i="42" s="1"/>
  <c r="E223" i="42" s="1"/>
  <c r="E222" i="42" s="1"/>
  <c r="E224" i="42"/>
  <c r="D224" i="42"/>
  <c r="D223" i="42"/>
  <c r="D222" i="42" s="1"/>
  <c r="C223" i="42"/>
  <c r="C222" i="42" s="1"/>
  <c r="E221" i="42"/>
  <c r="E220" i="42" s="1"/>
  <c r="D221" i="42"/>
  <c r="D220" i="42"/>
  <c r="C220" i="42"/>
  <c r="C215" i="42" s="1"/>
  <c r="D219" i="42"/>
  <c r="E218" i="42"/>
  <c r="D218" i="42"/>
  <c r="D217" i="42"/>
  <c r="E217" i="42" s="1"/>
  <c r="C216" i="42"/>
  <c r="D214" i="42"/>
  <c r="E214" i="42" s="1"/>
  <c r="E213" i="42"/>
  <c r="D213" i="42"/>
  <c r="C213" i="42"/>
  <c r="D212" i="42"/>
  <c r="D211" i="42" s="1"/>
  <c r="C211" i="42"/>
  <c r="D210" i="42"/>
  <c r="E210" i="42" s="1"/>
  <c r="D209" i="42"/>
  <c r="E208" i="42"/>
  <c r="D208" i="42"/>
  <c r="C207" i="42"/>
  <c r="E206" i="42"/>
  <c r="D206" i="42"/>
  <c r="D205" i="42"/>
  <c r="C204" i="42"/>
  <c r="E202" i="42"/>
  <c r="D202" i="42"/>
  <c r="D201" i="42" s="1"/>
  <c r="E201" i="42"/>
  <c r="E200" i="42" s="1"/>
  <c r="C201" i="42"/>
  <c r="C200" i="42" s="1"/>
  <c r="D200" i="42"/>
  <c r="D199" i="42"/>
  <c r="C198" i="42"/>
  <c r="C197" i="42" s="1"/>
  <c r="E196" i="42"/>
  <c r="D196" i="42"/>
  <c r="D195" i="42" s="1"/>
  <c r="E195" i="42"/>
  <c r="C195" i="42"/>
  <c r="E194" i="42"/>
  <c r="E193" i="42" s="1"/>
  <c r="D194" i="42"/>
  <c r="D193" i="42"/>
  <c r="C193" i="42"/>
  <c r="C188" i="42" s="1"/>
  <c r="E192" i="42"/>
  <c r="D192" i="42"/>
  <c r="D191" i="42"/>
  <c r="E191" i="42" s="1"/>
  <c r="E189" i="42" s="1"/>
  <c r="E188" i="42" s="1"/>
  <c r="E190" i="42"/>
  <c r="D190" i="42"/>
  <c r="C189" i="42"/>
  <c r="E187" i="42"/>
  <c r="D187" i="42"/>
  <c r="D186" i="42"/>
  <c r="D185" i="42" s="1"/>
  <c r="D184" i="42" s="1"/>
  <c r="C185" i="42"/>
  <c r="C184" i="42" s="1"/>
  <c r="E183" i="42"/>
  <c r="E182" i="42" s="1"/>
  <c r="D183" i="42"/>
  <c r="D182" i="42" s="1"/>
  <c r="C182" i="42"/>
  <c r="E181" i="42"/>
  <c r="E180" i="42" s="1"/>
  <c r="E179" i="42" s="1"/>
  <c r="D181" i="42"/>
  <c r="D180" i="42" s="1"/>
  <c r="D179" i="42" s="1"/>
  <c r="C180" i="42"/>
  <c r="C179" i="42" s="1"/>
  <c r="H176" i="42"/>
  <c r="D176" i="42"/>
  <c r="E176" i="42" s="1"/>
  <c r="H175" i="42"/>
  <c r="D175" i="42"/>
  <c r="H174" i="42"/>
  <c r="C174" i="42"/>
  <c r="H173" i="42"/>
  <c r="E173" i="42"/>
  <c r="D173" i="42"/>
  <c r="H172" i="42"/>
  <c r="D172" i="42"/>
  <c r="E172" i="42" s="1"/>
  <c r="E171" i="42" s="1"/>
  <c r="C171" i="42"/>
  <c r="H169" i="42"/>
  <c r="D169" i="42"/>
  <c r="E169" i="42" s="1"/>
  <c r="H168" i="42"/>
  <c r="D168" i="42"/>
  <c r="E168" i="42" s="1"/>
  <c r="E167" i="42" s="1"/>
  <c r="H167" i="42"/>
  <c r="C167" i="42"/>
  <c r="H166" i="42"/>
  <c r="D166" i="42"/>
  <c r="H165" i="42"/>
  <c r="E165" i="42"/>
  <c r="D165" i="42"/>
  <c r="H164" i="42"/>
  <c r="C164" i="42"/>
  <c r="C163" i="42"/>
  <c r="H163" i="42" s="1"/>
  <c r="J163" i="42" s="1"/>
  <c r="H162" i="42"/>
  <c r="E162" i="42"/>
  <c r="D162" i="42"/>
  <c r="H161" i="42"/>
  <c r="E161" i="42"/>
  <c r="E160" i="42" s="1"/>
  <c r="D161" i="42"/>
  <c r="D160" i="42"/>
  <c r="C160" i="42"/>
  <c r="H160" i="42" s="1"/>
  <c r="H159" i="42"/>
  <c r="D159" i="42"/>
  <c r="E159" i="42" s="1"/>
  <c r="H158" i="42"/>
  <c r="D158" i="42"/>
  <c r="C157" i="42"/>
  <c r="H157" i="42" s="1"/>
  <c r="H156" i="42"/>
  <c r="E156" i="42"/>
  <c r="D156" i="42"/>
  <c r="H155" i="42"/>
  <c r="E155" i="42"/>
  <c r="D155" i="42"/>
  <c r="E154" i="42"/>
  <c r="D154" i="42"/>
  <c r="C154" i="42"/>
  <c r="H151" i="42"/>
  <c r="E151" i="42"/>
  <c r="D151" i="42"/>
  <c r="H150" i="42"/>
  <c r="E150" i="42"/>
  <c r="D150" i="42"/>
  <c r="E149" i="42"/>
  <c r="D149" i="42"/>
  <c r="C149" i="42"/>
  <c r="H149" i="42" s="1"/>
  <c r="H148" i="42"/>
  <c r="D148" i="42"/>
  <c r="E148" i="42" s="1"/>
  <c r="H147" i="42"/>
  <c r="D147" i="42"/>
  <c r="H146" i="42"/>
  <c r="C146" i="42"/>
  <c r="C135" i="42" s="1"/>
  <c r="H135" i="42" s="1"/>
  <c r="J135" i="42" s="1"/>
  <c r="H145" i="42"/>
  <c r="E145" i="42"/>
  <c r="D145" i="42"/>
  <c r="H144" i="42"/>
  <c r="D144" i="42"/>
  <c r="E144" i="42" s="1"/>
  <c r="E143" i="42" s="1"/>
  <c r="C143" i="42"/>
  <c r="H143" i="42" s="1"/>
  <c r="H142" i="42"/>
  <c r="E142" i="42"/>
  <c r="D142" i="42"/>
  <c r="H141" i="42"/>
  <c r="D141" i="42"/>
  <c r="H140" i="42"/>
  <c r="C140" i="42"/>
  <c r="H139" i="42"/>
  <c r="E139" i="42"/>
  <c r="D139" i="42"/>
  <c r="H138" i="42"/>
  <c r="D138" i="42"/>
  <c r="E138" i="42" s="1"/>
  <c r="H137" i="42"/>
  <c r="D137" i="42"/>
  <c r="E137" i="42" s="1"/>
  <c r="E136" i="42" s="1"/>
  <c r="H136" i="42"/>
  <c r="C136" i="42"/>
  <c r="H134" i="42"/>
  <c r="E134" i="42"/>
  <c r="D134" i="42"/>
  <c r="H133" i="42"/>
  <c r="D133" i="42"/>
  <c r="H132" i="42"/>
  <c r="C132" i="42"/>
  <c r="H131" i="42"/>
  <c r="E131" i="42"/>
  <c r="D131" i="42"/>
  <c r="H130" i="42"/>
  <c r="D130" i="42"/>
  <c r="C129" i="42"/>
  <c r="H129" i="42" s="1"/>
  <c r="H128" i="42"/>
  <c r="E128" i="42"/>
  <c r="D128" i="42"/>
  <c r="H127" i="42"/>
  <c r="D127" i="42"/>
  <c r="C126" i="42"/>
  <c r="H126" i="42" s="1"/>
  <c r="H125" i="42"/>
  <c r="E125" i="42"/>
  <c r="D125" i="42"/>
  <c r="H124" i="42"/>
  <c r="E124" i="42"/>
  <c r="E123" i="42" s="1"/>
  <c r="D124" i="42"/>
  <c r="D123" i="42"/>
  <c r="C123" i="42"/>
  <c r="H123" i="42" s="1"/>
  <c r="H122" i="42"/>
  <c r="D122" i="42"/>
  <c r="E122" i="42" s="1"/>
  <c r="H121" i="42"/>
  <c r="D121" i="42"/>
  <c r="C120" i="42"/>
  <c r="H120" i="42" s="1"/>
  <c r="H119" i="42"/>
  <c r="D119" i="42"/>
  <c r="H118" i="42"/>
  <c r="E118" i="42"/>
  <c r="E117" i="42" s="1"/>
  <c r="D118" i="42"/>
  <c r="D117" i="42"/>
  <c r="C117" i="42"/>
  <c r="H117" i="42" s="1"/>
  <c r="C116" i="42"/>
  <c r="H113" i="42"/>
  <c r="E113" i="42"/>
  <c r="D113" i="42"/>
  <c r="H112" i="42"/>
  <c r="D112" i="42"/>
  <c r="E112" i="42" s="1"/>
  <c r="H111" i="42"/>
  <c r="D111" i="42"/>
  <c r="E111" i="42" s="1"/>
  <c r="H110" i="42"/>
  <c r="E110" i="42"/>
  <c r="D110" i="42"/>
  <c r="H109" i="42"/>
  <c r="D109" i="42"/>
  <c r="E109" i="42" s="1"/>
  <c r="H108" i="42"/>
  <c r="D108" i="42"/>
  <c r="E108" i="42" s="1"/>
  <c r="H107" i="42"/>
  <c r="D107" i="42"/>
  <c r="E107" i="42" s="1"/>
  <c r="H106" i="42"/>
  <c r="E106" i="42"/>
  <c r="D106" i="42"/>
  <c r="H105" i="42"/>
  <c r="D105" i="42"/>
  <c r="E105" i="42" s="1"/>
  <c r="E97" i="42" s="1"/>
  <c r="H104" i="42"/>
  <c r="E104" i="42"/>
  <c r="D104" i="42"/>
  <c r="H103" i="42"/>
  <c r="D103" i="42"/>
  <c r="E103" i="42" s="1"/>
  <c r="H102" i="42"/>
  <c r="E102" i="42"/>
  <c r="D102" i="42"/>
  <c r="H101" i="42"/>
  <c r="E101" i="42"/>
  <c r="D101" i="42"/>
  <c r="H100" i="42"/>
  <c r="D100" i="42"/>
  <c r="H99" i="42"/>
  <c r="E99" i="42"/>
  <c r="D99" i="42"/>
  <c r="H98" i="42"/>
  <c r="E98" i="42"/>
  <c r="D98" i="42"/>
  <c r="H97" i="42"/>
  <c r="J97" i="42" s="1"/>
  <c r="C97" i="42"/>
  <c r="H96" i="42"/>
  <c r="E96" i="42"/>
  <c r="D96" i="42"/>
  <c r="H95" i="42"/>
  <c r="D95" i="42"/>
  <c r="E95" i="42" s="1"/>
  <c r="H94" i="42"/>
  <c r="D94" i="42"/>
  <c r="E94" i="42" s="1"/>
  <c r="H93" i="42"/>
  <c r="E93" i="42"/>
  <c r="D93" i="42"/>
  <c r="H92" i="42"/>
  <c r="D92" i="42"/>
  <c r="E92" i="42" s="1"/>
  <c r="H91" i="42"/>
  <c r="D91" i="42"/>
  <c r="E91" i="42" s="1"/>
  <c r="H90" i="42"/>
  <c r="D90" i="42"/>
  <c r="E90" i="42" s="1"/>
  <c r="H89" i="42"/>
  <c r="E89" i="42"/>
  <c r="D89" i="42"/>
  <c r="H88" i="42"/>
  <c r="D88" i="42"/>
  <c r="E88" i="42" s="1"/>
  <c r="H87" i="42"/>
  <c r="E87" i="42"/>
  <c r="D87" i="42"/>
  <c r="H86" i="42"/>
  <c r="D86" i="42"/>
  <c r="E86" i="42" s="1"/>
  <c r="H85" i="42"/>
  <c r="E85" i="42"/>
  <c r="D85" i="42"/>
  <c r="H84" i="42"/>
  <c r="E84" i="42"/>
  <c r="D84" i="42"/>
  <c r="H83" i="42"/>
  <c r="E83" i="42"/>
  <c r="D83" i="42"/>
  <c r="H82" i="42"/>
  <c r="D82" i="42"/>
  <c r="E82" i="42" s="1"/>
  <c r="H81" i="42"/>
  <c r="E81" i="42"/>
  <c r="D81" i="42"/>
  <c r="H80" i="42"/>
  <c r="E80" i="42"/>
  <c r="D80" i="42"/>
  <c r="H79" i="42"/>
  <c r="D79" i="42"/>
  <c r="E79" i="42" s="1"/>
  <c r="H78" i="42"/>
  <c r="D78" i="42"/>
  <c r="E78" i="42" s="1"/>
  <c r="H77" i="42"/>
  <c r="E77" i="42"/>
  <c r="D77" i="42"/>
  <c r="H76" i="42"/>
  <c r="D76" i="42"/>
  <c r="E76" i="42" s="1"/>
  <c r="H75" i="42"/>
  <c r="D75" i="42"/>
  <c r="E75" i="42" s="1"/>
  <c r="H74" i="42"/>
  <c r="D74" i="42"/>
  <c r="E74" i="42" s="1"/>
  <c r="H73" i="42"/>
  <c r="E73" i="42"/>
  <c r="D73" i="42"/>
  <c r="H72" i="42"/>
  <c r="D72" i="42"/>
  <c r="E72" i="42" s="1"/>
  <c r="H71" i="42"/>
  <c r="E71" i="42"/>
  <c r="D71" i="42"/>
  <c r="H70" i="42"/>
  <c r="D70" i="42"/>
  <c r="H69" i="42"/>
  <c r="E69" i="42"/>
  <c r="D69" i="42"/>
  <c r="C68" i="42"/>
  <c r="C67" i="42" s="1"/>
  <c r="H67" i="42" s="1"/>
  <c r="J67" i="42"/>
  <c r="H66" i="42"/>
  <c r="D66" i="42"/>
  <c r="E66" i="42" s="1"/>
  <c r="H65" i="42"/>
  <c r="E65" i="42"/>
  <c r="D65" i="42"/>
  <c r="H64" i="42"/>
  <c r="D64" i="42"/>
  <c r="E64" i="42" s="1"/>
  <c r="H63" i="42"/>
  <c r="E63" i="42"/>
  <c r="D63" i="42"/>
  <c r="H62" i="42"/>
  <c r="D62" i="42"/>
  <c r="C61" i="42"/>
  <c r="H61" i="42" s="1"/>
  <c r="J61" i="42" s="1"/>
  <c r="H60" i="42"/>
  <c r="D60" i="42"/>
  <c r="E60" i="42" s="1"/>
  <c r="H59" i="42"/>
  <c r="E59" i="42"/>
  <c r="D59" i="42"/>
  <c r="H58" i="42"/>
  <c r="D58" i="42"/>
  <c r="E58" i="42" s="1"/>
  <c r="H57" i="42"/>
  <c r="D57" i="42"/>
  <c r="E57" i="42" s="1"/>
  <c r="H56" i="42"/>
  <c r="D56" i="42"/>
  <c r="E56" i="42" s="1"/>
  <c r="H55" i="42"/>
  <c r="E55" i="42"/>
  <c r="D55" i="42"/>
  <c r="H54" i="42"/>
  <c r="D54" i="42"/>
  <c r="E54" i="42" s="1"/>
  <c r="H53" i="42"/>
  <c r="E53" i="42"/>
  <c r="D53" i="42"/>
  <c r="H52" i="42"/>
  <c r="D52" i="42"/>
  <c r="E52" i="42" s="1"/>
  <c r="H51" i="42"/>
  <c r="E51" i="42"/>
  <c r="D51" i="42"/>
  <c r="H50" i="42"/>
  <c r="E50" i="42"/>
  <c r="D50" i="42"/>
  <c r="H49" i="42"/>
  <c r="E49" i="42"/>
  <c r="D49" i="42"/>
  <c r="H48" i="42"/>
  <c r="D48" i="42"/>
  <c r="E48" i="42" s="1"/>
  <c r="H47" i="42"/>
  <c r="E47" i="42"/>
  <c r="D47" i="42"/>
  <c r="H46" i="42"/>
  <c r="E46" i="42"/>
  <c r="D46" i="42"/>
  <c r="H45" i="42"/>
  <c r="D45" i="42"/>
  <c r="E45" i="42" s="1"/>
  <c r="H44" i="42"/>
  <c r="D44" i="42"/>
  <c r="E44" i="42" s="1"/>
  <c r="H43" i="42"/>
  <c r="E43" i="42"/>
  <c r="D43" i="42"/>
  <c r="H42" i="42"/>
  <c r="D42" i="42"/>
  <c r="E42" i="42" s="1"/>
  <c r="H41" i="42"/>
  <c r="D41" i="42"/>
  <c r="E41" i="42" s="1"/>
  <c r="H40" i="42"/>
  <c r="D40" i="42"/>
  <c r="H39" i="42"/>
  <c r="E39" i="42"/>
  <c r="D39" i="42"/>
  <c r="C38" i="42"/>
  <c r="H38" i="42" s="1"/>
  <c r="J38" i="42" s="1"/>
  <c r="H37" i="42"/>
  <c r="E37" i="42"/>
  <c r="D37" i="42"/>
  <c r="H36" i="42"/>
  <c r="E36" i="42"/>
  <c r="D36" i="42"/>
  <c r="H35" i="42"/>
  <c r="E35" i="42"/>
  <c r="D35" i="42"/>
  <c r="H34" i="42"/>
  <c r="D34" i="42"/>
  <c r="E34" i="42" s="1"/>
  <c r="H33" i="42"/>
  <c r="E33" i="42"/>
  <c r="D33" i="42"/>
  <c r="H32" i="42"/>
  <c r="E32" i="42"/>
  <c r="D32" i="42"/>
  <c r="H31" i="42"/>
  <c r="D31" i="42"/>
  <c r="E31" i="42" s="1"/>
  <c r="H30" i="42"/>
  <c r="D30" i="42"/>
  <c r="E30" i="42" s="1"/>
  <c r="H29" i="42"/>
  <c r="E29" i="42"/>
  <c r="D29" i="42"/>
  <c r="H28" i="42"/>
  <c r="D28" i="42"/>
  <c r="E28" i="42" s="1"/>
  <c r="H27" i="42"/>
  <c r="D27" i="42"/>
  <c r="E27" i="42" s="1"/>
  <c r="H26" i="42"/>
  <c r="D26" i="42"/>
  <c r="E26" i="42" s="1"/>
  <c r="H25" i="42"/>
  <c r="E25" i="42"/>
  <c r="D25" i="42"/>
  <c r="H24" i="42"/>
  <c r="D24" i="42"/>
  <c r="E24" i="42" s="1"/>
  <c r="H23" i="42"/>
  <c r="E23" i="42"/>
  <c r="D23" i="42"/>
  <c r="H22" i="42"/>
  <c r="D22" i="42"/>
  <c r="E22" i="42" s="1"/>
  <c r="H21" i="42"/>
  <c r="E21" i="42"/>
  <c r="D21" i="42"/>
  <c r="H20" i="42"/>
  <c r="E20" i="42"/>
  <c r="D20" i="42"/>
  <c r="H19" i="42"/>
  <c r="E19" i="42"/>
  <c r="D19" i="42"/>
  <c r="H18" i="42"/>
  <c r="D18" i="42"/>
  <c r="E18" i="42" s="1"/>
  <c r="H17" i="42"/>
  <c r="E17" i="42"/>
  <c r="D17" i="42"/>
  <c r="H16" i="42"/>
  <c r="E16" i="42"/>
  <c r="D16" i="42"/>
  <c r="H15" i="42"/>
  <c r="D15" i="42"/>
  <c r="E15" i="42" s="1"/>
  <c r="H14" i="42"/>
  <c r="D14" i="42"/>
  <c r="E14" i="42" s="1"/>
  <c r="H13" i="42"/>
  <c r="E13" i="42"/>
  <c r="D13" i="42"/>
  <c r="H12" i="42"/>
  <c r="D12" i="42"/>
  <c r="H11" i="42"/>
  <c r="J11" i="42" s="1"/>
  <c r="C11" i="42"/>
  <c r="H10" i="42"/>
  <c r="D10" i="42"/>
  <c r="E10" i="42" s="1"/>
  <c r="H9" i="42"/>
  <c r="E9" i="42"/>
  <c r="D9" i="42"/>
  <c r="H8" i="42"/>
  <c r="D8" i="42"/>
  <c r="E8" i="42" s="1"/>
  <c r="H7" i="42"/>
  <c r="E7" i="42"/>
  <c r="D7" i="42"/>
  <c r="H6" i="42"/>
  <c r="E6" i="42"/>
  <c r="D6" i="42"/>
  <c r="H5" i="42"/>
  <c r="E5" i="42"/>
  <c r="D5" i="42"/>
  <c r="D4" i="42"/>
  <c r="C4" i="42"/>
  <c r="E67" i="42" l="1"/>
  <c r="E166" i="42"/>
  <c r="E164" i="42" s="1"/>
  <c r="E163" i="42" s="1"/>
  <c r="D164" i="42"/>
  <c r="E209" i="42"/>
  <c r="E207" i="42" s="1"/>
  <c r="D207" i="42"/>
  <c r="D11" i="42"/>
  <c r="D3" i="42" s="1"/>
  <c r="E12" i="42"/>
  <c r="E11" i="42" s="1"/>
  <c r="E70" i="42"/>
  <c r="E68" i="42" s="1"/>
  <c r="D68" i="42"/>
  <c r="E127" i="42"/>
  <c r="E126" i="42" s="1"/>
  <c r="D126" i="42"/>
  <c r="E219" i="42"/>
  <c r="E216" i="42" s="1"/>
  <c r="D216" i="42"/>
  <c r="D215" i="42" s="1"/>
  <c r="E215" i="42"/>
  <c r="E229" i="42"/>
  <c r="H302" i="42"/>
  <c r="C263" i="42"/>
  <c r="E315" i="42"/>
  <c r="E531" i="42"/>
  <c r="E551" i="42"/>
  <c r="E550" i="42" s="1"/>
  <c r="E772" i="42"/>
  <c r="E771" i="42" s="1"/>
  <c r="E726" i="42"/>
  <c r="E725" i="42" s="1"/>
  <c r="E62" i="42"/>
  <c r="E61" i="42" s="1"/>
  <c r="D61" i="42"/>
  <c r="H116" i="42"/>
  <c r="J116" i="42" s="1"/>
  <c r="C115" i="42"/>
  <c r="D129" i="42"/>
  <c r="E130" i="42"/>
  <c r="E129" i="42" s="1"/>
  <c r="E234" i="42"/>
  <c r="E233" i="42" s="1"/>
  <c r="D233" i="42"/>
  <c r="E244" i="42"/>
  <c r="E243" i="42" s="1"/>
  <c r="H325" i="42"/>
  <c r="C314" i="42"/>
  <c r="H314" i="42" s="1"/>
  <c r="E628" i="42"/>
  <c r="E188" i="43"/>
  <c r="E116" i="42"/>
  <c r="E4" i="42"/>
  <c r="D97" i="42"/>
  <c r="D189" i="42"/>
  <c r="D188" i="42" s="1"/>
  <c r="D198" i="42"/>
  <c r="D197" i="42" s="1"/>
  <c r="E199" i="42"/>
  <c r="E198" i="42" s="1"/>
  <c r="E197" i="42" s="1"/>
  <c r="D204" i="42"/>
  <c r="D203" i="42" s="1"/>
  <c r="E205" i="42"/>
  <c r="E204" i="42" s="1"/>
  <c r="D250" i="42"/>
  <c r="D528" i="42"/>
  <c r="E544" i="42"/>
  <c r="H726" i="42"/>
  <c r="J726" i="42" s="1"/>
  <c r="C725" i="42"/>
  <c r="H725" i="42" s="1"/>
  <c r="J725" i="42" s="1"/>
  <c r="E756" i="42"/>
  <c r="E755" i="42" s="1"/>
  <c r="E38" i="43"/>
  <c r="C178" i="43"/>
  <c r="E523" i="42"/>
  <c r="E522" i="42" s="1"/>
  <c r="D522" i="42"/>
  <c r="H552" i="42"/>
  <c r="C551" i="42"/>
  <c r="E570" i="42"/>
  <c r="E569" i="42" s="1"/>
  <c r="D569" i="42"/>
  <c r="D561" i="42" s="1"/>
  <c r="C135" i="43"/>
  <c r="H135" i="43" s="1"/>
  <c r="J135" i="43" s="1"/>
  <c r="E492" i="43"/>
  <c r="E491" i="43" s="1"/>
  <c r="D491" i="43"/>
  <c r="E545" i="43"/>
  <c r="E544" i="43" s="1"/>
  <c r="D544" i="43"/>
  <c r="D538" i="43" s="1"/>
  <c r="E564" i="44"/>
  <c r="E562" i="44" s="1"/>
  <c r="D562" i="44"/>
  <c r="E621" i="45"/>
  <c r="E616" i="45" s="1"/>
  <c r="D616" i="45"/>
  <c r="E141" i="42"/>
  <c r="E140" i="42" s="1"/>
  <c r="E135" i="42" s="1"/>
  <c r="D140" i="42"/>
  <c r="H4" i="42"/>
  <c r="J4" i="42" s="1"/>
  <c r="C3" i="42"/>
  <c r="E40" i="42"/>
  <c r="E38" i="42" s="1"/>
  <c r="D38" i="42"/>
  <c r="H68" i="42"/>
  <c r="J68" i="42" s="1"/>
  <c r="E121" i="42"/>
  <c r="E120" i="42" s="1"/>
  <c r="D120" i="42"/>
  <c r="D136" i="42"/>
  <c r="D143" i="42"/>
  <c r="H154" i="42"/>
  <c r="C153" i="42"/>
  <c r="E158" i="42"/>
  <c r="E157" i="42" s="1"/>
  <c r="E153" i="42" s="1"/>
  <c r="D157" i="42"/>
  <c r="D153" i="42" s="1"/>
  <c r="D167" i="42"/>
  <c r="D171" i="42"/>
  <c r="D229" i="42"/>
  <c r="D228" i="42" s="1"/>
  <c r="D260" i="42"/>
  <c r="E326" i="42"/>
  <c r="E325" i="42" s="1"/>
  <c r="D325" i="42"/>
  <c r="D314" i="42" s="1"/>
  <c r="D344" i="42"/>
  <c r="D340" i="42" s="1"/>
  <c r="E369" i="42"/>
  <c r="E368" i="42" s="1"/>
  <c r="D368" i="42"/>
  <c r="D378" i="42"/>
  <c r="D382" i="42"/>
  <c r="E389" i="42"/>
  <c r="E388" i="42" s="1"/>
  <c r="D388" i="42"/>
  <c r="E400" i="42"/>
  <c r="E399" i="42" s="1"/>
  <c r="D399" i="42"/>
  <c r="E410" i="42"/>
  <c r="E409" i="42" s="1"/>
  <c r="D409" i="42"/>
  <c r="E416" i="42"/>
  <c r="E430" i="42"/>
  <c r="E429" i="42" s="1"/>
  <c r="D429" i="42"/>
  <c r="D455" i="42"/>
  <c r="D444" i="42" s="1"/>
  <c r="D459" i="42"/>
  <c r="E468" i="42"/>
  <c r="C484" i="42"/>
  <c r="D497" i="42"/>
  <c r="D504" i="42"/>
  <c r="E514" i="42"/>
  <c r="E513" i="42" s="1"/>
  <c r="E509" i="42" s="1"/>
  <c r="D513" i="42"/>
  <c r="D509" i="42" s="1"/>
  <c r="D531" i="42"/>
  <c r="D544" i="42"/>
  <c r="D556" i="42"/>
  <c r="D551" i="42" s="1"/>
  <c r="D550" i="42" s="1"/>
  <c r="E600" i="42"/>
  <c r="E599" i="42" s="1"/>
  <c r="D599" i="42"/>
  <c r="E610" i="42"/>
  <c r="D628" i="42"/>
  <c r="D638" i="42"/>
  <c r="D642" i="42"/>
  <c r="C645" i="42"/>
  <c r="H645" i="42" s="1"/>
  <c r="J645" i="42" s="1"/>
  <c r="E646" i="42"/>
  <c r="E645" i="42" s="1"/>
  <c r="D661" i="42"/>
  <c r="D671" i="42"/>
  <c r="E695" i="42"/>
  <c r="E694" i="42" s="1"/>
  <c r="D694" i="42"/>
  <c r="E722" i="42"/>
  <c r="E717" i="42" s="1"/>
  <c r="E716" i="42" s="1"/>
  <c r="D734" i="42"/>
  <c r="D733" i="42" s="1"/>
  <c r="D726" i="42" s="1"/>
  <c r="D725" i="42" s="1"/>
  <c r="D744" i="42"/>
  <c r="D743" i="42" s="1"/>
  <c r="D768" i="42"/>
  <c r="D767" i="42" s="1"/>
  <c r="D772" i="42"/>
  <c r="D771" i="42" s="1"/>
  <c r="C3" i="43"/>
  <c r="D11" i="43"/>
  <c r="D38" i="43"/>
  <c r="C67" i="43"/>
  <c r="H67" i="43" s="1"/>
  <c r="J67" i="43" s="1"/>
  <c r="E68" i="43"/>
  <c r="E99" i="43"/>
  <c r="E97" i="43" s="1"/>
  <c r="E67" i="43" s="1"/>
  <c r="D97" i="43"/>
  <c r="D67" i="43" s="1"/>
  <c r="D123" i="43"/>
  <c r="E133" i="43"/>
  <c r="E132" i="43" s="1"/>
  <c r="D132" i="43"/>
  <c r="E141" i="43"/>
  <c r="E140" i="43" s="1"/>
  <c r="E135" i="43" s="1"/>
  <c r="D140" i="43"/>
  <c r="D160" i="43"/>
  <c r="C163" i="43"/>
  <c r="H163" i="43" s="1"/>
  <c r="J163" i="43" s="1"/>
  <c r="D193" i="43"/>
  <c r="D188" i="43" s="1"/>
  <c r="D178" i="43" s="1"/>
  <c r="D177" i="43" s="1"/>
  <c r="D204" i="43"/>
  <c r="D203" i="43" s="1"/>
  <c r="D250" i="43"/>
  <c r="E261" i="43"/>
  <c r="E260" i="43" s="1"/>
  <c r="D260" i="43"/>
  <c r="D259" i="43" s="1"/>
  <c r="E303" i="43"/>
  <c r="E302" i="43" s="1"/>
  <c r="E263" i="43" s="1"/>
  <c r="D302" i="43"/>
  <c r="D263" i="43" s="1"/>
  <c r="E345" i="43"/>
  <c r="E344" i="43" s="1"/>
  <c r="D344" i="43"/>
  <c r="E370" i="43"/>
  <c r="E368" i="43" s="1"/>
  <c r="D368" i="43"/>
  <c r="D373" i="43"/>
  <c r="E382" i="43"/>
  <c r="E396" i="43"/>
  <c r="E395" i="43" s="1"/>
  <c r="D395" i="43"/>
  <c r="D399" i="43"/>
  <c r="D422" i="43"/>
  <c r="E436" i="43"/>
  <c r="E429" i="43" s="1"/>
  <c r="D429" i="43"/>
  <c r="C444" i="43"/>
  <c r="H444" i="43" s="1"/>
  <c r="E445" i="43"/>
  <c r="E469" i="43"/>
  <c r="E468" i="43" s="1"/>
  <c r="D468" i="43"/>
  <c r="D531" i="43"/>
  <c r="E563" i="43"/>
  <c r="E562" i="43" s="1"/>
  <c r="D562" i="43"/>
  <c r="E628" i="43"/>
  <c r="E631" i="43"/>
  <c r="D628" i="43"/>
  <c r="E640" i="43"/>
  <c r="E638" i="43" s="1"/>
  <c r="D638" i="43"/>
  <c r="D646" i="43"/>
  <c r="E647" i="43"/>
  <c r="E646" i="43" s="1"/>
  <c r="E654" i="43"/>
  <c r="E653" i="43" s="1"/>
  <c r="D653" i="43"/>
  <c r="E718" i="43"/>
  <c r="E717" i="43" s="1"/>
  <c r="E716" i="43" s="1"/>
  <c r="E732" i="43"/>
  <c r="E731" i="43" s="1"/>
  <c r="E730" i="43" s="1"/>
  <c r="D731" i="43"/>
  <c r="D730" i="43" s="1"/>
  <c r="E742" i="43"/>
  <c r="E741" i="43" s="1"/>
  <c r="D741" i="43"/>
  <c r="E13" i="44"/>
  <c r="D11" i="44"/>
  <c r="D38" i="44"/>
  <c r="E121" i="44"/>
  <c r="E120" i="44" s="1"/>
  <c r="D120" i="44"/>
  <c r="E123" i="44"/>
  <c r="E158" i="44"/>
  <c r="E157" i="44" s="1"/>
  <c r="E153" i="44" s="1"/>
  <c r="E152" i="44" s="1"/>
  <c r="D157" i="44"/>
  <c r="H445" i="44"/>
  <c r="C444" i="44"/>
  <c r="H444" i="44" s="1"/>
  <c r="E460" i="44"/>
  <c r="E459" i="44" s="1"/>
  <c r="D459" i="44"/>
  <c r="E735" i="44"/>
  <c r="E734" i="44" s="1"/>
  <c r="E733" i="44" s="1"/>
  <c r="D734" i="44"/>
  <c r="D733" i="44" s="1"/>
  <c r="E770" i="44"/>
  <c r="D768" i="44"/>
  <c r="D767" i="44" s="1"/>
  <c r="E150" i="45"/>
  <c r="E149" i="45" s="1"/>
  <c r="D149" i="45"/>
  <c r="D171" i="45"/>
  <c r="E172" i="45"/>
  <c r="E171" i="45" s="1"/>
  <c r="E170" i="45" s="1"/>
  <c r="E202" i="45"/>
  <c r="E201" i="45" s="1"/>
  <c r="E200" i="45" s="1"/>
  <c r="D201" i="45"/>
  <c r="D200" i="45" s="1"/>
  <c r="E528" i="42"/>
  <c r="E700" i="42"/>
  <c r="E175" i="43"/>
  <c r="E174" i="43" s="1"/>
  <c r="E170" i="43" s="1"/>
  <c r="D174" i="43"/>
  <c r="D170" i="43" s="1"/>
  <c r="E203" i="43"/>
  <c r="D522" i="43"/>
  <c r="E729" i="43"/>
  <c r="D727" i="43"/>
  <c r="E732" i="44"/>
  <c r="E731" i="44" s="1"/>
  <c r="E730" i="44" s="1"/>
  <c r="D731" i="44"/>
  <c r="D730" i="44" s="1"/>
  <c r="H143" i="45"/>
  <c r="C135" i="45"/>
  <c r="H135" i="45" s="1"/>
  <c r="J135" i="45" s="1"/>
  <c r="D331" i="45"/>
  <c r="E349" i="42"/>
  <c r="E348" i="42" s="1"/>
  <c r="E340" i="42" s="1"/>
  <c r="E339" i="42" s="1"/>
  <c r="E449" i="42"/>
  <c r="E445" i="42" s="1"/>
  <c r="E444" i="42" s="1"/>
  <c r="E563" i="42"/>
  <c r="E562" i="42" s="1"/>
  <c r="E620" i="42"/>
  <c r="E616" i="42" s="1"/>
  <c r="E750" i="42"/>
  <c r="H117" i="43"/>
  <c r="C116" i="43"/>
  <c r="E118" i="43"/>
  <c r="E117" i="43" s="1"/>
  <c r="E121" i="43"/>
  <c r="E120" i="43" s="1"/>
  <c r="D120" i="43"/>
  <c r="E150" i="43"/>
  <c r="E149" i="43" s="1"/>
  <c r="H154" i="43"/>
  <c r="C153" i="43"/>
  <c r="E155" i="43"/>
  <c r="E154" i="43" s="1"/>
  <c r="E158" i="43"/>
  <c r="E157" i="43" s="1"/>
  <c r="D157" i="43"/>
  <c r="D153" i="43" s="1"/>
  <c r="D152" i="43" s="1"/>
  <c r="E196" i="43"/>
  <c r="E195" i="43" s="1"/>
  <c r="D216" i="43"/>
  <c r="D215" i="43" s="1"/>
  <c r="E219" i="43"/>
  <c r="E216" i="43" s="1"/>
  <c r="E215" i="43" s="1"/>
  <c r="E315" i="43"/>
  <c r="C340" i="43"/>
  <c r="D382" i="43"/>
  <c r="E489" i="43"/>
  <c r="E486" i="43" s="1"/>
  <c r="E484" i="43" s="1"/>
  <c r="E483" i="43" s="1"/>
  <c r="D486" i="43"/>
  <c r="E684" i="43"/>
  <c r="E683" i="43" s="1"/>
  <c r="D683" i="43"/>
  <c r="E691" i="43"/>
  <c r="E687" i="43" s="1"/>
  <c r="C717" i="43"/>
  <c r="H722" i="43"/>
  <c r="C726" i="43"/>
  <c r="E70" i="44"/>
  <c r="D68" i="44"/>
  <c r="C67" i="44"/>
  <c r="H67" i="44" s="1"/>
  <c r="J67" i="44" s="1"/>
  <c r="H97" i="44"/>
  <c r="J97" i="44" s="1"/>
  <c r="E133" i="44"/>
  <c r="E132" i="44" s="1"/>
  <c r="D132" i="44"/>
  <c r="H167" i="44"/>
  <c r="C163" i="44"/>
  <c r="H315" i="44"/>
  <c r="C314" i="44"/>
  <c r="H314" i="44" s="1"/>
  <c r="E392" i="44"/>
  <c r="E403" i="44"/>
  <c r="E413" i="44"/>
  <c r="E412" i="44" s="1"/>
  <c r="D412" i="44"/>
  <c r="E423" i="44"/>
  <c r="E422" i="44" s="1"/>
  <c r="D422" i="44"/>
  <c r="H661" i="44"/>
  <c r="C645" i="44"/>
  <c r="H645" i="44" s="1"/>
  <c r="J645" i="44" s="1"/>
  <c r="E67" i="45"/>
  <c r="E205" i="45"/>
  <c r="E204" i="45" s="1"/>
  <c r="D204" i="45"/>
  <c r="D207" i="45"/>
  <c r="E208" i="45"/>
  <c r="E207" i="45" s="1"/>
  <c r="E212" i="45"/>
  <c r="E211" i="45" s="1"/>
  <c r="D211" i="45"/>
  <c r="E330" i="45"/>
  <c r="E328" i="45" s="1"/>
  <c r="D328" i="45"/>
  <c r="E447" i="45"/>
  <c r="E445" i="45" s="1"/>
  <c r="D445" i="45"/>
  <c r="E452" i="45"/>
  <c r="E450" i="45" s="1"/>
  <c r="D450" i="45"/>
  <c r="E485" i="45"/>
  <c r="H562" i="45"/>
  <c r="C561" i="45"/>
  <c r="E591" i="45"/>
  <c r="D653" i="45"/>
  <c r="E654" i="45"/>
  <c r="E653" i="45" s="1"/>
  <c r="E478" i="42"/>
  <c r="E477" i="42" s="1"/>
  <c r="D477" i="42"/>
  <c r="E680" i="42"/>
  <c r="E679" i="42" s="1"/>
  <c r="D679" i="42"/>
  <c r="D645" i="42" s="1"/>
  <c r="H718" i="42"/>
  <c r="C717" i="42"/>
  <c r="E147" i="43"/>
  <c r="E146" i="43" s="1"/>
  <c r="D146" i="43"/>
  <c r="H171" i="43"/>
  <c r="C170" i="43"/>
  <c r="H170" i="43" s="1"/>
  <c r="J170" i="43" s="1"/>
  <c r="D244" i="43"/>
  <c r="D243" i="43" s="1"/>
  <c r="E326" i="43"/>
  <c r="E325" i="43" s="1"/>
  <c r="D325" i="43"/>
  <c r="E643" i="43"/>
  <c r="E642" i="43" s="1"/>
  <c r="D642" i="43"/>
  <c r="C3" i="44"/>
  <c r="H11" i="44"/>
  <c r="J11" i="44" s="1"/>
  <c r="E242" i="44"/>
  <c r="E239" i="44" s="1"/>
  <c r="E238" i="44" s="1"/>
  <c r="D239" i="44"/>
  <c r="D238" i="44" s="1"/>
  <c r="H382" i="44"/>
  <c r="C340" i="44"/>
  <c r="H484" i="45"/>
  <c r="E133" i="42"/>
  <c r="E132" i="42" s="1"/>
  <c r="D132" i="42"/>
  <c r="E358" i="42"/>
  <c r="E357" i="42" s="1"/>
  <c r="E405" i="42"/>
  <c r="E404" i="42" s="1"/>
  <c r="D404" i="42"/>
  <c r="E464" i="42"/>
  <c r="E463" i="42" s="1"/>
  <c r="E495" i="42"/>
  <c r="E494" i="42" s="1"/>
  <c r="E484" i="42" s="1"/>
  <c r="E483" i="42" s="1"/>
  <c r="C528" i="42"/>
  <c r="H528" i="42" s="1"/>
  <c r="E539" i="42"/>
  <c r="E538" i="42" s="1"/>
  <c r="D538" i="42"/>
  <c r="H562" i="42"/>
  <c r="C561" i="42"/>
  <c r="D587" i="42"/>
  <c r="E666" i="42"/>
  <c r="E665" i="42" s="1"/>
  <c r="D700" i="42"/>
  <c r="E147" i="42"/>
  <c r="E146" i="42" s="1"/>
  <c r="D146" i="42"/>
  <c r="H171" i="42"/>
  <c r="C170" i="42"/>
  <c r="H170" i="42" s="1"/>
  <c r="J170" i="42" s="1"/>
  <c r="E175" i="42"/>
  <c r="E174" i="42" s="1"/>
  <c r="E170" i="42" s="1"/>
  <c r="D174" i="42"/>
  <c r="E186" i="42"/>
  <c r="E185" i="42" s="1"/>
  <c r="E184" i="42" s="1"/>
  <c r="C203" i="42"/>
  <c r="C178" i="42" s="1"/>
  <c r="E212" i="42"/>
  <c r="E211" i="42" s="1"/>
  <c r="D244" i="42"/>
  <c r="D243" i="42" s="1"/>
  <c r="E263" i="42"/>
  <c r="H344" i="42"/>
  <c r="C340" i="42"/>
  <c r="H459" i="42"/>
  <c r="C444" i="42"/>
  <c r="H444" i="42" s="1"/>
  <c r="D486" i="42"/>
  <c r="D484" i="42" s="1"/>
  <c r="D483" i="42" s="1"/>
  <c r="E642" i="42"/>
  <c r="E740" i="42"/>
  <c r="E739" i="42" s="1"/>
  <c r="E778" i="42"/>
  <c r="E777" i="42" s="1"/>
  <c r="E6" i="43"/>
  <c r="E4" i="43" s="1"/>
  <c r="E3" i="43" s="1"/>
  <c r="D4" i="43"/>
  <c r="D61" i="43"/>
  <c r="E127" i="43"/>
  <c r="E126" i="43" s="1"/>
  <c r="D126" i="43"/>
  <c r="D116" i="43" s="1"/>
  <c r="E183" i="43"/>
  <c r="E182" i="43" s="1"/>
  <c r="E179" i="43" s="1"/>
  <c r="E178" i="43" s="1"/>
  <c r="E177" i="43" s="1"/>
  <c r="E207" i="43"/>
  <c r="E214" i="43"/>
  <c r="E213" i="43" s="1"/>
  <c r="D223" i="43"/>
  <c r="D222" i="43" s="1"/>
  <c r="E231" i="43"/>
  <c r="E229" i="43" s="1"/>
  <c r="E228" i="43" s="1"/>
  <c r="D229" i="43"/>
  <c r="D228" i="43" s="1"/>
  <c r="E237" i="43"/>
  <c r="E236" i="43" s="1"/>
  <c r="E235" i="43" s="1"/>
  <c r="C259" i="43"/>
  <c r="D315" i="43"/>
  <c r="D314" i="43" s="1"/>
  <c r="E332" i="43"/>
  <c r="E331" i="43" s="1"/>
  <c r="D331" i="43"/>
  <c r="D353" i="43"/>
  <c r="D357" i="43"/>
  <c r="E373" i="43"/>
  <c r="E340" i="43" s="1"/>
  <c r="E399" i="43"/>
  <c r="E422" i="43"/>
  <c r="D445" i="43"/>
  <c r="D450" i="43"/>
  <c r="H486" i="43"/>
  <c r="C484" i="43"/>
  <c r="E510" i="43"/>
  <c r="E509" i="43" s="1"/>
  <c r="D513" i="43"/>
  <c r="D509" i="43" s="1"/>
  <c r="E548" i="43"/>
  <c r="E547" i="43" s="1"/>
  <c r="D547" i="43"/>
  <c r="E553" i="43"/>
  <c r="E552" i="43" s="1"/>
  <c r="D552" i="43"/>
  <c r="E661" i="43"/>
  <c r="E664" i="43"/>
  <c r="D661" i="43"/>
  <c r="E753" i="43"/>
  <c r="E751" i="43" s="1"/>
  <c r="E750" i="43" s="1"/>
  <c r="E62" i="44"/>
  <c r="E61" i="44" s="1"/>
  <c r="D61" i="44"/>
  <c r="C170" i="44"/>
  <c r="H170" i="44" s="1"/>
  <c r="J170" i="44" s="1"/>
  <c r="H174" i="44"/>
  <c r="E247" i="44"/>
  <c r="E244" i="44" s="1"/>
  <c r="E243" i="44" s="1"/>
  <c r="D244" i="44"/>
  <c r="D243" i="44" s="1"/>
  <c r="E341" i="44"/>
  <c r="E357" i="44"/>
  <c r="E626" i="44"/>
  <c r="D616" i="44"/>
  <c r="E766" i="44"/>
  <c r="E765" i="44" s="1"/>
  <c r="D765" i="44"/>
  <c r="E768" i="44"/>
  <c r="E767" i="44" s="1"/>
  <c r="E772" i="44"/>
  <c r="E771" i="44" s="1"/>
  <c r="C314" i="43"/>
  <c r="H314" i="43" s="1"/>
  <c r="E479" i="43"/>
  <c r="E477" i="43" s="1"/>
  <c r="D477" i="43"/>
  <c r="E541" i="43"/>
  <c r="E538" i="43" s="1"/>
  <c r="D599" i="43"/>
  <c r="E600" i="43"/>
  <c r="E599" i="43" s="1"/>
  <c r="D603" i="43"/>
  <c r="E604" i="43"/>
  <c r="E603" i="43" s="1"/>
  <c r="E673" i="43"/>
  <c r="E671" i="43" s="1"/>
  <c r="D671" i="43"/>
  <c r="E694" i="43"/>
  <c r="D700" i="43"/>
  <c r="E758" i="43"/>
  <c r="D756" i="43"/>
  <c r="D755" i="43" s="1"/>
  <c r="D215" i="44"/>
  <c r="E264" i="44"/>
  <c r="E263" i="44" s="1"/>
  <c r="D263" i="44"/>
  <c r="E335" i="44"/>
  <c r="E331" i="44" s="1"/>
  <c r="D331" i="44"/>
  <c r="E616" i="44"/>
  <c r="E63" i="45"/>
  <c r="D61" i="45"/>
  <c r="D123" i="45"/>
  <c r="E124" i="45"/>
  <c r="E123" i="45" s="1"/>
  <c r="D153" i="45"/>
  <c r="C163" i="45"/>
  <c r="H163" i="45" s="1"/>
  <c r="J163" i="45" s="1"/>
  <c r="H167" i="45"/>
  <c r="E188" i="45"/>
  <c r="E246" i="45"/>
  <c r="E244" i="45" s="1"/>
  <c r="E243" i="45" s="1"/>
  <c r="D244" i="45"/>
  <c r="D243" i="45" s="1"/>
  <c r="E302" i="46"/>
  <c r="E565" i="46"/>
  <c r="E562" i="46" s="1"/>
  <c r="E561" i="46" s="1"/>
  <c r="D562" i="46"/>
  <c r="E237" i="44"/>
  <c r="E236" i="44" s="1"/>
  <c r="E235" i="44" s="1"/>
  <c r="D236" i="44"/>
  <c r="D235" i="44" s="1"/>
  <c r="E329" i="44"/>
  <c r="E328" i="44" s="1"/>
  <c r="D328" i="44"/>
  <c r="E363" i="44"/>
  <c r="E362" i="44" s="1"/>
  <c r="D362" i="44"/>
  <c r="E387" i="44"/>
  <c r="E382" i="44" s="1"/>
  <c r="D382" i="44"/>
  <c r="E429" i="44"/>
  <c r="E445" i="44"/>
  <c r="E450" i="44"/>
  <c r="E455" i="44"/>
  <c r="E485" i="44"/>
  <c r="E511" i="44"/>
  <c r="D509" i="44"/>
  <c r="H513" i="44"/>
  <c r="C509" i="44"/>
  <c r="H509" i="44" s="1"/>
  <c r="E611" i="44"/>
  <c r="E610" i="44" s="1"/>
  <c r="D610" i="44"/>
  <c r="D671" i="44"/>
  <c r="E672" i="44"/>
  <c r="E671" i="44" s="1"/>
  <c r="E690" i="44"/>
  <c r="E687" i="44" s="1"/>
  <c r="D687" i="44"/>
  <c r="E11" i="45"/>
  <c r="E3" i="45" s="1"/>
  <c r="E2" i="45" s="1"/>
  <c r="E40" i="45"/>
  <c r="D38" i="45"/>
  <c r="E183" i="45"/>
  <c r="E182" i="45" s="1"/>
  <c r="D182" i="45"/>
  <c r="E424" i="45"/>
  <c r="E422" i="45" s="1"/>
  <c r="D422" i="45"/>
  <c r="D429" i="45"/>
  <c r="E430" i="45"/>
  <c r="E429" i="45" s="1"/>
  <c r="E459" i="43"/>
  <c r="E557" i="43"/>
  <c r="E556" i="43" s="1"/>
  <c r="D556" i="43"/>
  <c r="E577" i="43"/>
  <c r="E597" i="43"/>
  <c r="E595" i="43" s="1"/>
  <c r="D595" i="43"/>
  <c r="E612" i="43"/>
  <c r="E610" i="43" s="1"/>
  <c r="D610" i="43"/>
  <c r="D739" i="43"/>
  <c r="E740" i="43"/>
  <c r="E739" i="43" s="1"/>
  <c r="E756" i="43"/>
  <c r="E755" i="43" s="1"/>
  <c r="E4" i="44"/>
  <c r="E127" i="44"/>
  <c r="E126" i="44" s="1"/>
  <c r="D126" i="44"/>
  <c r="D116" i="44" s="1"/>
  <c r="D115" i="44" s="1"/>
  <c r="E129" i="44"/>
  <c r="E116" i="44" s="1"/>
  <c r="E136" i="44"/>
  <c r="E225" i="44"/>
  <c r="E223" i="44" s="1"/>
  <c r="E222" i="44" s="1"/>
  <c r="D223" i="44"/>
  <c r="D222" i="44" s="1"/>
  <c r="E320" i="44"/>
  <c r="E315" i="44" s="1"/>
  <c r="E314" i="44" s="1"/>
  <c r="E259" i="44" s="1"/>
  <c r="D315" i="44"/>
  <c r="E352" i="44"/>
  <c r="E348" i="44" s="1"/>
  <c r="D348" i="44"/>
  <c r="E399" i="44"/>
  <c r="E463" i="44"/>
  <c r="E468" i="44"/>
  <c r="E532" i="44"/>
  <c r="E531" i="44" s="1"/>
  <c r="E528" i="44" s="1"/>
  <c r="D531" i="44"/>
  <c r="D528" i="44" s="1"/>
  <c r="E541" i="44"/>
  <c r="E538" i="44" s="1"/>
  <c r="D538" i="44"/>
  <c r="E546" i="44"/>
  <c r="D544" i="44"/>
  <c r="D628" i="44"/>
  <c r="E629" i="44"/>
  <c r="E628" i="44" s="1"/>
  <c r="E643" i="44"/>
  <c r="E642" i="44" s="1"/>
  <c r="D642" i="44"/>
  <c r="E647" i="44"/>
  <c r="E646" i="44" s="1"/>
  <c r="D646" i="44"/>
  <c r="D727" i="44"/>
  <c r="E728" i="44"/>
  <c r="E727" i="44" s="1"/>
  <c r="H117" i="45"/>
  <c r="C116" i="45"/>
  <c r="D180" i="45"/>
  <c r="D179" i="45" s="1"/>
  <c r="E181" i="45"/>
  <c r="E180" i="45" s="1"/>
  <c r="E215" i="45"/>
  <c r="E260" i="45"/>
  <c r="E352" i="45"/>
  <c r="E348" i="45" s="1"/>
  <c r="D348" i="45"/>
  <c r="E354" i="45"/>
  <c r="E353" i="45" s="1"/>
  <c r="D353" i="45"/>
  <c r="D340" i="45" s="1"/>
  <c r="D404" i="45"/>
  <c r="E405" i="45"/>
  <c r="E404" i="45" s="1"/>
  <c r="E514" i="45"/>
  <c r="E513" i="45" s="1"/>
  <c r="D513" i="45"/>
  <c r="D509" i="45" s="1"/>
  <c r="D727" i="46"/>
  <c r="E728" i="46"/>
  <c r="E727" i="46" s="1"/>
  <c r="E582" i="43"/>
  <c r="E581" i="43" s="1"/>
  <c r="D581" i="43"/>
  <c r="E617" i="43"/>
  <c r="E616" i="43" s="1"/>
  <c r="D616" i="43"/>
  <c r="H646" i="43"/>
  <c r="C645" i="43"/>
  <c r="H645" i="43" s="1"/>
  <c r="J645" i="43" s="1"/>
  <c r="D717" i="43"/>
  <c r="D716" i="43" s="1"/>
  <c r="E735" i="43"/>
  <c r="E734" i="43" s="1"/>
  <c r="E733" i="43" s="1"/>
  <c r="D734" i="43"/>
  <c r="D733" i="43" s="1"/>
  <c r="E745" i="43"/>
  <c r="E744" i="43" s="1"/>
  <c r="E743" i="43" s="1"/>
  <c r="D744" i="43"/>
  <c r="D743" i="43" s="1"/>
  <c r="E38" i="44"/>
  <c r="E99" i="44"/>
  <c r="E97" i="44" s="1"/>
  <c r="E67" i="44" s="1"/>
  <c r="D97" i="44"/>
  <c r="D67" i="44" s="1"/>
  <c r="C116" i="44"/>
  <c r="D239" i="43"/>
  <c r="D238" i="43" s="1"/>
  <c r="E417" i="43"/>
  <c r="E416" i="43" s="1"/>
  <c r="D416" i="43"/>
  <c r="E464" i="43"/>
  <c r="E463" i="43" s="1"/>
  <c r="D463" i="43"/>
  <c r="E495" i="43"/>
  <c r="E494" i="43" s="1"/>
  <c r="D494" i="43"/>
  <c r="E505" i="43"/>
  <c r="E504" i="43" s="1"/>
  <c r="D504" i="43"/>
  <c r="E530" i="43"/>
  <c r="E529" i="43" s="1"/>
  <c r="E528" i="43" s="1"/>
  <c r="D529" i="43"/>
  <c r="D528" i="43" s="1"/>
  <c r="H551" i="43"/>
  <c r="J551" i="43" s="1"/>
  <c r="C550" i="43"/>
  <c r="H550" i="43" s="1"/>
  <c r="J550" i="43" s="1"/>
  <c r="E727" i="43"/>
  <c r="D761" i="43"/>
  <c r="D760" i="43" s="1"/>
  <c r="D768" i="43"/>
  <c r="D767" i="43" s="1"/>
  <c r="E773" i="43"/>
  <c r="E772" i="43" s="1"/>
  <c r="E771" i="43" s="1"/>
  <c r="D772" i="43"/>
  <c r="D771" i="43" s="1"/>
  <c r="E778" i="43"/>
  <c r="E777" i="43" s="1"/>
  <c r="E11" i="44"/>
  <c r="E68" i="44"/>
  <c r="H120" i="44"/>
  <c r="H136" i="44"/>
  <c r="C135" i="44"/>
  <c r="H135" i="44" s="1"/>
  <c r="J135" i="44" s="1"/>
  <c r="E141" i="44"/>
  <c r="E140" i="44" s="1"/>
  <c r="D140" i="44"/>
  <c r="D135" i="44" s="1"/>
  <c r="E147" i="44"/>
  <c r="E146" i="44" s="1"/>
  <c r="D146" i="44"/>
  <c r="D153" i="44"/>
  <c r="E183" i="44"/>
  <c r="E182" i="44" s="1"/>
  <c r="E179" i="44" s="1"/>
  <c r="E178" i="44" s="1"/>
  <c r="E177" i="44" s="1"/>
  <c r="E186" i="44"/>
  <c r="E185" i="44" s="1"/>
  <c r="E184" i="44" s="1"/>
  <c r="D207" i="44"/>
  <c r="E212" i="44"/>
  <c r="E211" i="44" s="1"/>
  <c r="E203" i="44" s="1"/>
  <c r="D229" i="44"/>
  <c r="E234" i="44"/>
  <c r="E233" i="44" s="1"/>
  <c r="D233" i="44"/>
  <c r="C259" i="44"/>
  <c r="E475" i="44"/>
  <c r="E474" i="44" s="1"/>
  <c r="D474" i="44"/>
  <c r="C483" i="44"/>
  <c r="H483" i="44" s="1"/>
  <c r="J483" i="44" s="1"/>
  <c r="E496" i="44"/>
  <c r="E494" i="44" s="1"/>
  <c r="D494" i="44"/>
  <c r="D484" i="44" s="1"/>
  <c r="D483" i="44" s="1"/>
  <c r="E509" i="44"/>
  <c r="E514" i="44"/>
  <c r="E513" i="44" s="1"/>
  <c r="C528" i="44"/>
  <c r="H528" i="44" s="1"/>
  <c r="H531" i="44"/>
  <c r="E544" i="44"/>
  <c r="E558" i="44"/>
  <c r="E556" i="44" s="1"/>
  <c r="D556" i="44"/>
  <c r="E570" i="44"/>
  <c r="E569" i="44" s="1"/>
  <c r="D569" i="44"/>
  <c r="E578" i="44"/>
  <c r="E577" i="44" s="1"/>
  <c r="D577" i="44"/>
  <c r="E588" i="44"/>
  <c r="E587" i="44" s="1"/>
  <c r="D587" i="44"/>
  <c r="E639" i="44"/>
  <c r="E638" i="44" s="1"/>
  <c r="D638" i="44"/>
  <c r="E655" i="44"/>
  <c r="E653" i="44" s="1"/>
  <c r="D653" i="44"/>
  <c r="E662" i="44"/>
  <c r="E661" i="44" s="1"/>
  <c r="D700" i="44"/>
  <c r="E723" i="44"/>
  <c r="E722" i="44" s="1"/>
  <c r="E717" i="44" s="1"/>
  <c r="E716" i="44" s="1"/>
  <c r="D722" i="44"/>
  <c r="D717" i="44" s="1"/>
  <c r="D716" i="44" s="1"/>
  <c r="E742" i="44"/>
  <c r="E741" i="44" s="1"/>
  <c r="D741" i="44"/>
  <c r="C726" i="44"/>
  <c r="D751" i="44"/>
  <c r="D750" i="44" s="1"/>
  <c r="E778" i="44"/>
  <c r="E777" i="44" s="1"/>
  <c r="D777" i="44"/>
  <c r="E137" i="45"/>
  <c r="E136" i="45" s="1"/>
  <c r="E135" i="45" s="1"/>
  <c r="D136" i="45"/>
  <c r="E316" i="45"/>
  <c r="E315" i="45" s="1"/>
  <c r="D315" i="45"/>
  <c r="D314" i="45" s="1"/>
  <c r="E342" i="45"/>
  <c r="E340" i="45" s="1"/>
  <c r="H344" i="45"/>
  <c r="C340" i="45"/>
  <c r="H459" i="45"/>
  <c r="C444" i="45"/>
  <c r="H444" i="45" s="1"/>
  <c r="H552" i="45"/>
  <c r="C551" i="45"/>
  <c r="E557" i="45"/>
  <c r="E556" i="45" s="1"/>
  <c r="E551" i="45" s="1"/>
  <c r="E550" i="45" s="1"/>
  <c r="D556" i="45"/>
  <c r="E629" i="45"/>
  <c r="E628" i="45" s="1"/>
  <c r="D628" i="45"/>
  <c r="E694" i="45"/>
  <c r="E697" i="45"/>
  <c r="D694" i="45"/>
  <c r="D734" i="45"/>
  <c r="D733" i="45" s="1"/>
  <c r="E316" i="46"/>
  <c r="E315" i="46" s="1"/>
  <c r="D315" i="46"/>
  <c r="E175" i="44"/>
  <c r="E174" i="44" s="1"/>
  <c r="E170" i="44" s="1"/>
  <c r="D174" i="44"/>
  <c r="D170" i="44" s="1"/>
  <c r="C203" i="44"/>
  <c r="C178" i="44" s="1"/>
  <c r="E207" i="44"/>
  <c r="E214" i="44"/>
  <c r="E213" i="44" s="1"/>
  <c r="D213" i="44"/>
  <c r="D203" i="44" s="1"/>
  <c r="E219" i="44"/>
  <c r="E216" i="44" s="1"/>
  <c r="E215" i="44" s="1"/>
  <c r="D216" i="44"/>
  <c r="E229" i="44"/>
  <c r="E228" i="44" s="1"/>
  <c r="E523" i="44"/>
  <c r="E522" i="44" s="1"/>
  <c r="D522" i="44"/>
  <c r="C561" i="44"/>
  <c r="H577" i="44"/>
  <c r="E745" i="44"/>
  <c r="E744" i="44" s="1"/>
  <c r="E743" i="44" s="1"/>
  <c r="D744" i="44"/>
  <c r="D743" i="44" s="1"/>
  <c r="E751" i="44"/>
  <c r="E750" i="44" s="1"/>
  <c r="E774" i="44"/>
  <c r="D772" i="44"/>
  <c r="D771" i="44" s="1"/>
  <c r="E68" i="45"/>
  <c r="E154" i="45"/>
  <c r="E153" i="45" s="1"/>
  <c r="E229" i="45"/>
  <c r="E228" i="45" s="1"/>
  <c r="E302" i="45"/>
  <c r="E263" i="45" s="1"/>
  <c r="E325" i="45"/>
  <c r="E374" i="45"/>
  <c r="E373" i="45" s="1"/>
  <c r="D373" i="45"/>
  <c r="E493" i="45"/>
  <c r="E491" i="45" s="1"/>
  <c r="D491" i="45"/>
  <c r="D484" i="45" s="1"/>
  <c r="D483" i="45" s="1"/>
  <c r="C528" i="45"/>
  <c r="H528" i="45" s="1"/>
  <c r="H529" i="45"/>
  <c r="H726" i="45"/>
  <c r="J726" i="45" s="1"/>
  <c r="C725" i="45"/>
  <c r="H725" i="45" s="1"/>
  <c r="J725" i="45" s="1"/>
  <c r="D750" i="45"/>
  <c r="D777" i="45"/>
  <c r="E778" i="45"/>
  <c r="E777" i="45" s="1"/>
  <c r="E350" i="46"/>
  <c r="E348" i="46" s="1"/>
  <c r="D348" i="46"/>
  <c r="E355" i="46"/>
  <c r="D353" i="46"/>
  <c r="H357" i="46"/>
  <c r="C340" i="46"/>
  <c r="D538" i="46"/>
  <c r="E539" i="46"/>
  <c r="E538" i="46" s="1"/>
  <c r="C550" i="46"/>
  <c r="H550" i="46" s="1"/>
  <c r="J550" i="46" s="1"/>
  <c r="H551" i="46"/>
  <c r="J551" i="46" s="1"/>
  <c r="D4" i="44"/>
  <c r="D164" i="44"/>
  <c r="D163" i="44" s="1"/>
  <c r="D344" i="44"/>
  <c r="D340" i="44" s="1"/>
  <c r="D395" i="44"/>
  <c r="D416" i="44"/>
  <c r="D463" i="44"/>
  <c r="D468" i="44"/>
  <c r="D547" i="44"/>
  <c r="E593" i="44"/>
  <c r="E592" i="44" s="1"/>
  <c r="D592" i="44"/>
  <c r="E680" i="44"/>
  <c r="E679" i="44" s="1"/>
  <c r="D679" i="44"/>
  <c r="H718" i="44"/>
  <c r="C717" i="44"/>
  <c r="C3" i="45"/>
  <c r="E61" i="45"/>
  <c r="C67" i="45"/>
  <c r="H67" i="45" s="1"/>
  <c r="J67" i="45" s="1"/>
  <c r="E70" i="45"/>
  <c r="D68" i="45"/>
  <c r="E118" i="45"/>
  <c r="E117" i="45" s="1"/>
  <c r="E116" i="45" s="1"/>
  <c r="E115" i="45" s="1"/>
  <c r="D117" i="45"/>
  <c r="H154" i="45"/>
  <c r="C153" i="45"/>
  <c r="E168" i="45"/>
  <c r="E167" i="45" s="1"/>
  <c r="E163" i="45" s="1"/>
  <c r="D167" i="45"/>
  <c r="D163" i="45" s="1"/>
  <c r="D189" i="45"/>
  <c r="E194" i="45"/>
  <c r="E193" i="45" s="1"/>
  <c r="E199" i="45"/>
  <c r="E198" i="45" s="1"/>
  <c r="E197" i="45" s="1"/>
  <c r="D198" i="45"/>
  <c r="D197" i="45" s="1"/>
  <c r="C203" i="45"/>
  <c r="C178" i="45" s="1"/>
  <c r="E223" i="45"/>
  <c r="E222" i="45" s="1"/>
  <c r="D250" i="45"/>
  <c r="H260" i="45"/>
  <c r="C263" i="45"/>
  <c r="H263" i="45" s="1"/>
  <c r="H302" i="45"/>
  <c r="E345" i="45"/>
  <c r="E344" i="45" s="1"/>
  <c r="E399" i="45"/>
  <c r="E409" i="45"/>
  <c r="D455" i="45"/>
  <c r="D468" i="45"/>
  <c r="E475" i="45"/>
  <c r="E474" i="45" s="1"/>
  <c r="D474" i="45"/>
  <c r="E504" i="45"/>
  <c r="E531" i="45"/>
  <c r="H544" i="45"/>
  <c r="D603" i="45"/>
  <c r="E642" i="45"/>
  <c r="E662" i="45"/>
  <c r="E661" i="45" s="1"/>
  <c r="D661" i="45"/>
  <c r="E672" i="45"/>
  <c r="E671" i="45" s="1"/>
  <c r="D671" i="45"/>
  <c r="E677" i="45"/>
  <c r="E676" i="45" s="1"/>
  <c r="D676" i="45"/>
  <c r="H683" i="45"/>
  <c r="C645" i="45"/>
  <c r="H645" i="45" s="1"/>
  <c r="J645" i="45" s="1"/>
  <c r="E688" i="45"/>
  <c r="E687" i="45" s="1"/>
  <c r="D687" i="45"/>
  <c r="E700" i="45"/>
  <c r="E761" i="45"/>
  <c r="E760" i="45" s="1"/>
  <c r="D38" i="46"/>
  <c r="E61" i="46"/>
  <c r="C178" i="46"/>
  <c r="E223" i="46"/>
  <c r="E222" i="46" s="1"/>
  <c r="D239" i="46"/>
  <c r="D238" i="46" s="1"/>
  <c r="E242" i="46"/>
  <c r="E382" i="46"/>
  <c r="H445" i="46"/>
  <c r="C444" i="46"/>
  <c r="H444" i="46" s="1"/>
  <c r="E547" i="44"/>
  <c r="E553" i="44"/>
  <c r="E552" i="44" s="1"/>
  <c r="E551" i="44" s="1"/>
  <c r="E550" i="44" s="1"/>
  <c r="D552" i="44"/>
  <c r="D551" i="44" s="1"/>
  <c r="D550" i="44" s="1"/>
  <c r="E604" i="44"/>
  <c r="E603" i="44" s="1"/>
  <c r="D603" i="44"/>
  <c r="E695" i="44"/>
  <c r="E694" i="44" s="1"/>
  <c r="D694" i="44"/>
  <c r="E38" i="45"/>
  <c r="H171" i="45"/>
  <c r="C170" i="45"/>
  <c r="H170" i="45" s="1"/>
  <c r="J170" i="45" s="1"/>
  <c r="E186" i="45"/>
  <c r="E185" i="45" s="1"/>
  <c r="E184" i="45" s="1"/>
  <c r="D185" i="45"/>
  <c r="D184" i="45" s="1"/>
  <c r="E196" i="45"/>
  <c r="E195" i="45" s="1"/>
  <c r="D195" i="45"/>
  <c r="E232" i="45"/>
  <c r="D229" i="45"/>
  <c r="D228" i="45" s="1"/>
  <c r="E331" i="45"/>
  <c r="E358" i="45"/>
  <c r="E357" i="45" s="1"/>
  <c r="D357" i="45"/>
  <c r="E494" i="45"/>
  <c r="E510" i="45"/>
  <c r="E509" i="45" s="1"/>
  <c r="D551" i="45"/>
  <c r="D550" i="45" s="1"/>
  <c r="E587" i="45"/>
  <c r="E603" i="45"/>
  <c r="E611" i="45"/>
  <c r="E610" i="45" s="1"/>
  <c r="D610" i="45"/>
  <c r="E646" i="45"/>
  <c r="E645" i="45" s="1"/>
  <c r="E719" i="45"/>
  <c r="E718" i="45" s="1"/>
  <c r="E717" i="45" s="1"/>
  <c r="E716" i="45" s="1"/>
  <c r="D718" i="45"/>
  <c r="D751" i="45"/>
  <c r="E752" i="45"/>
  <c r="E751" i="45" s="1"/>
  <c r="E750" i="45" s="1"/>
  <c r="H3" i="46"/>
  <c r="J3" i="46" s="1"/>
  <c r="C2" i="46"/>
  <c r="E5" i="46"/>
  <c r="E4" i="46" s="1"/>
  <c r="D4" i="46"/>
  <c r="D3" i="46" s="1"/>
  <c r="D2" i="46" s="1"/>
  <c r="E121" i="46"/>
  <c r="E120" i="46" s="1"/>
  <c r="D120" i="46"/>
  <c r="E153" i="46"/>
  <c r="E157" i="46"/>
  <c r="E174" i="46"/>
  <c r="E170" i="46" s="1"/>
  <c r="E264" i="46"/>
  <c r="D11" i="45"/>
  <c r="D3" i="45" s="1"/>
  <c r="D2" i="45" s="1"/>
  <c r="D97" i="45"/>
  <c r="D67" i="45" s="1"/>
  <c r="D120" i="45"/>
  <c r="D126" i="45"/>
  <c r="D132" i="45"/>
  <c r="D140" i="45"/>
  <c r="D146" i="45"/>
  <c r="D157" i="45"/>
  <c r="D174" i="45"/>
  <c r="D263" i="45"/>
  <c r="D259" i="45" s="1"/>
  <c r="E363" i="45"/>
  <c r="E362" i="45" s="1"/>
  <c r="D362" i="45"/>
  <c r="E383" i="45"/>
  <c r="E382" i="45" s="1"/>
  <c r="D382" i="45"/>
  <c r="E393" i="45"/>
  <c r="E392" i="45" s="1"/>
  <c r="D392" i="45"/>
  <c r="E563" i="45"/>
  <c r="E562" i="45" s="1"/>
  <c r="D562" i="45"/>
  <c r="D561" i="45" s="1"/>
  <c r="C717" i="45"/>
  <c r="E728" i="45"/>
  <c r="E727" i="45" s="1"/>
  <c r="D727" i="45"/>
  <c r="E734" i="45"/>
  <c r="E733" i="45" s="1"/>
  <c r="E747" i="45"/>
  <c r="E746" i="45" s="1"/>
  <c r="E743" i="45" s="1"/>
  <c r="D760" i="45"/>
  <c r="E769" i="45"/>
  <c r="E768" i="45" s="1"/>
  <c r="E767" i="45" s="1"/>
  <c r="D768" i="45"/>
  <c r="D767" i="45" s="1"/>
  <c r="E13" i="46"/>
  <c r="E11" i="46" s="1"/>
  <c r="D11" i="46"/>
  <c r="H153" i="46"/>
  <c r="J153" i="46" s="1"/>
  <c r="C152" i="46"/>
  <c r="H152" i="46" s="1"/>
  <c r="J152" i="46" s="1"/>
  <c r="E203" i="46"/>
  <c r="E239" i="46"/>
  <c r="E238" i="46" s="1"/>
  <c r="E289" i="46"/>
  <c r="E309" i="46"/>
  <c r="E308" i="46" s="1"/>
  <c r="D308" i="46"/>
  <c r="E399" i="46"/>
  <c r="E600" i="46"/>
  <c r="E599" i="46" s="1"/>
  <c r="D599" i="46"/>
  <c r="E644" i="46"/>
  <c r="E642" i="46" s="1"/>
  <c r="D642" i="46"/>
  <c r="E478" i="45"/>
  <c r="E477" i="45" s="1"/>
  <c r="D477" i="45"/>
  <c r="E523" i="45"/>
  <c r="E522" i="45" s="1"/>
  <c r="D522" i="45"/>
  <c r="E530" i="45"/>
  <c r="E529" i="45" s="1"/>
  <c r="D529" i="45"/>
  <c r="D528" i="45" s="1"/>
  <c r="E545" i="45"/>
  <c r="E544" i="45" s="1"/>
  <c r="E538" i="45" s="1"/>
  <c r="D544" i="45"/>
  <c r="D538" i="45" s="1"/>
  <c r="E596" i="45"/>
  <c r="E595" i="45" s="1"/>
  <c r="D595" i="45"/>
  <c r="E638" i="45"/>
  <c r="D743" i="45"/>
  <c r="E766" i="45"/>
  <c r="E765" i="45" s="1"/>
  <c r="D765" i="45"/>
  <c r="E772" i="45"/>
  <c r="E771" i="45" s="1"/>
  <c r="E38" i="46"/>
  <c r="E118" i="46"/>
  <c r="E117" i="46" s="1"/>
  <c r="D117" i="46"/>
  <c r="H129" i="46"/>
  <c r="C116" i="46"/>
  <c r="E132" i="46"/>
  <c r="C135" i="46"/>
  <c r="H135" i="46" s="1"/>
  <c r="J135" i="46" s="1"/>
  <c r="H140" i="46"/>
  <c r="E146" i="46"/>
  <c r="E135" i="46" s="1"/>
  <c r="H164" i="46"/>
  <c r="C163" i="46"/>
  <c r="H163" i="46" s="1"/>
  <c r="J163" i="46" s="1"/>
  <c r="D357" i="46"/>
  <c r="E358" i="46"/>
  <c r="E357" i="46" s="1"/>
  <c r="E393" i="46"/>
  <c r="E392" i="46" s="1"/>
  <c r="D392" i="46"/>
  <c r="E413" i="46"/>
  <c r="E412" i="46" s="1"/>
  <c r="D412" i="46"/>
  <c r="E423" i="46"/>
  <c r="E422" i="46" s="1"/>
  <c r="D422" i="46"/>
  <c r="E504" i="46"/>
  <c r="E507" i="46"/>
  <c r="D504" i="46"/>
  <c r="E527" i="46"/>
  <c r="E522" i="46" s="1"/>
  <c r="D522" i="46"/>
  <c r="E656" i="46"/>
  <c r="E653" i="46" s="1"/>
  <c r="D653" i="46"/>
  <c r="D569" i="45"/>
  <c r="D599" i="45"/>
  <c r="D642" i="45"/>
  <c r="D646" i="45"/>
  <c r="D645" i="45" s="1"/>
  <c r="D665" i="45"/>
  <c r="D700" i="45"/>
  <c r="D722" i="45"/>
  <c r="D68" i="46"/>
  <c r="E165" i="46"/>
  <c r="E164" i="46" s="1"/>
  <c r="E163" i="46" s="1"/>
  <c r="D164" i="46"/>
  <c r="D163" i="46" s="1"/>
  <c r="D185" i="46"/>
  <c r="D184" i="46" s="1"/>
  <c r="D178" i="46" s="1"/>
  <c r="D177" i="46" s="1"/>
  <c r="E190" i="46"/>
  <c r="E189" i="46" s="1"/>
  <c r="E188" i="46" s="1"/>
  <c r="D189" i="46"/>
  <c r="D188" i="46" s="1"/>
  <c r="D204" i="46"/>
  <c r="D203" i="46" s="1"/>
  <c r="E219" i="46"/>
  <c r="E216" i="46" s="1"/>
  <c r="D229" i="46"/>
  <c r="D228" i="46" s="1"/>
  <c r="E234" i="46"/>
  <c r="E233" i="46" s="1"/>
  <c r="E237" i="46"/>
  <c r="E236" i="46" s="1"/>
  <c r="E235" i="46" s="1"/>
  <c r="E244" i="46"/>
  <c r="E243" i="46" s="1"/>
  <c r="E251" i="46"/>
  <c r="E250" i="46" s="1"/>
  <c r="D250" i="46"/>
  <c r="E299" i="46"/>
  <c r="E298" i="46" s="1"/>
  <c r="D298" i="46"/>
  <c r="D263" i="46" s="1"/>
  <c r="E304" i="46"/>
  <c r="D302" i="46"/>
  <c r="E328" i="46"/>
  <c r="E331" i="46"/>
  <c r="E409" i="46"/>
  <c r="D429" i="46"/>
  <c r="E467" i="46"/>
  <c r="E463" i="46" s="1"/>
  <c r="E484" i="46"/>
  <c r="E487" i="46"/>
  <c r="E486" i="46" s="1"/>
  <c r="D486" i="46"/>
  <c r="E492" i="46"/>
  <c r="E491" i="46" s="1"/>
  <c r="D491" i="46"/>
  <c r="D484" i="46" s="1"/>
  <c r="D483" i="46" s="1"/>
  <c r="E498" i="46"/>
  <c r="E497" i="46" s="1"/>
  <c r="D497" i="46"/>
  <c r="E512" i="46"/>
  <c r="E509" i="46" s="1"/>
  <c r="D509" i="46"/>
  <c r="E513" i="46"/>
  <c r="E615" i="46"/>
  <c r="D610" i="46"/>
  <c r="E628" i="46"/>
  <c r="E68" i="46"/>
  <c r="E99" i="46"/>
  <c r="E97" i="46" s="1"/>
  <c r="E67" i="46" s="1"/>
  <c r="D97" i="46"/>
  <c r="D67" i="46" s="1"/>
  <c r="E124" i="46"/>
  <c r="E123" i="46" s="1"/>
  <c r="D123" i="46"/>
  <c r="E221" i="46"/>
  <c r="E220" i="46" s="1"/>
  <c r="D220" i="46"/>
  <c r="D215" i="46" s="1"/>
  <c r="E226" i="46"/>
  <c r="D223" i="46"/>
  <c r="D222" i="46" s="1"/>
  <c r="E229" i="46"/>
  <c r="E228" i="46" s="1"/>
  <c r="E291" i="46"/>
  <c r="D289" i="46"/>
  <c r="E306" i="46"/>
  <c r="E305" i="46" s="1"/>
  <c r="D305" i="46"/>
  <c r="E327" i="46"/>
  <c r="E325" i="46" s="1"/>
  <c r="D325" i="46"/>
  <c r="E353" i="46"/>
  <c r="E362" i="46"/>
  <c r="E387" i="46"/>
  <c r="D382" i="46"/>
  <c r="E429" i="46"/>
  <c r="E477" i="46"/>
  <c r="E531" i="46"/>
  <c r="E528" i="46" s="1"/>
  <c r="E639" i="46"/>
  <c r="E638" i="46" s="1"/>
  <c r="D638" i="46"/>
  <c r="C726" i="46"/>
  <c r="D129" i="46"/>
  <c r="D143" i="46"/>
  <c r="D135" i="46" s="1"/>
  <c r="D149" i="46"/>
  <c r="D154" i="46"/>
  <c r="D160" i="46"/>
  <c r="D171" i="46"/>
  <c r="D170" i="46" s="1"/>
  <c r="D260" i="46"/>
  <c r="D265" i="46"/>
  <c r="C314" i="46"/>
  <c r="E446" i="46"/>
  <c r="E445" i="46" s="1"/>
  <c r="D445" i="46"/>
  <c r="E451" i="46"/>
  <c r="E450" i="46" s="1"/>
  <c r="D450" i="46"/>
  <c r="E456" i="46"/>
  <c r="E455" i="46" s="1"/>
  <c r="D455" i="46"/>
  <c r="H513" i="46"/>
  <c r="C509" i="46"/>
  <c r="E549" i="46"/>
  <c r="E547" i="46" s="1"/>
  <c r="D547" i="46"/>
  <c r="H595" i="46"/>
  <c r="C561" i="46"/>
  <c r="E610" i="46"/>
  <c r="D616" i="46"/>
  <c r="E671" i="46"/>
  <c r="E692" i="46"/>
  <c r="D687" i="46"/>
  <c r="E701" i="46"/>
  <c r="E700" i="46" s="1"/>
  <c r="D700" i="46"/>
  <c r="E719" i="46"/>
  <c r="E718" i="46" s="1"/>
  <c r="E345" i="46"/>
  <c r="E344" i="46" s="1"/>
  <c r="E340" i="46" s="1"/>
  <c r="D344" i="46"/>
  <c r="E569" i="46"/>
  <c r="E616" i="46"/>
  <c r="E647" i="46"/>
  <c r="E646" i="46" s="1"/>
  <c r="D646" i="46"/>
  <c r="E666" i="46"/>
  <c r="E665" i="46" s="1"/>
  <c r="D665" i="46"/>
  <c r="E687" i="46"/>
  <c r="E756" i="46"/>
  <c r="E755" i="46" s="1"/>
  <c r="D395" i="46"/>
  <c r="D416" i="46"/>
  <c r="D459" i="46"/>
  <c r="D474" i="46"/>
  <c r="D531" i="46"/>
  <c r="D528" i="46" s="1"/>
  <c r="D552" i="46"/>
  <c r="C645" i="46"/>
  <c r="H645" i="46" s="1"/>
  <c r="J645" i="46" s="1"/>
  <c r="E740" i="46"/>
  <c r="E739" i="46" s="1"/>
  <c r="D739" i="46"/>
  <c r="D751" i="46"/>
  <c r="D750" i="46" s="1"/>
  <c r="D756" i="46"/>
  <c r="D755" i="46" s="1"/>
  <c r="D761" i="46"/>
  <c r="D760" i="46" s="1"/>
  <c r="E766" i="46"/>
  <c r="E765" i="46" s="1"/>
  <c r="E769" i="46"/>
  <c r="E768" i="46" s="1"/>
  <c r="E767" i="46" s="1"/>
  <c r="E557" i="46"/>
  <c r="E556" i="46" s="1"/>
  <c r="E551" i="46" s="1"/>
  <c r="E550" i="46" s="1"/>
  <c r="D556" i="46"/>
  <c r="H718" i="46"/>
  <c r="C717" i="46"/>
  <c r="E723" i="46"/>
  <c r="E722" i="46" s="1"/>
  <c r="D722" i="46"/>
  <c r="D717" i="46" s="1"/>
  <c r="D716" i="46" s="1"/>
  <c r="E751" i="46"/>
  <c r="E750" i="46" s="1"/>
  <c r="E778" i="46"/>
  <c r="E777" i="46" s="1"/>
  <c r="D777" i="46"/>
  <c r="D577" i="46"/>
  <c r="D587" i="46"/>
  <c r="D592" i="46"/>
  <c r="D603" i="46"/>
  <c r="D679" i="46"/>
  <c r="D694" i="4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H178" i="45" l="1"/>
  <c r="J178" i="45" s="1"/>
  <c r="C177" i="45"/>
  <c r="H177" i="45" s="1"/>
  <c r="J177" i="45" s="1"/>
  <c r="D339" i="42"/>
  <c r="E152" i="42"/>
  <c r="E339" i="45"/>
  <c r="H178" i="44"/>
  <c r="J178" i="44" s="1"/>
  <c r="C177" i="44"/>
  <c r="H177" i="44" s="1"/>
  <c r="J177" i="44" s="1"/>
  <c r="E115" i="44"/>
  <c r="C177" i="42"/>
  <c r="H177" i="42" s="1"/>
  <c r="J177" i="42" s="1"/>
  <c r="H178" i="42"/>
  <c r="J178" i="42" s="1"/>
  <c r="E259" i="42"/>
  <c r="E258" i="42" s="1"/>
  <c r="D560" i="42"/>
  <c r="D559" i="42" s="1"/>
  <c r="D135" i="45"/>
  <c r="H116" i="45"/>
  <c r="J116" i="45" s="1"/>
  <c r="C115" i="45"/>
  <c r="D551" i="46"/>
  <c r="D550" i="46" s="1"/>
  <c r="D645" i="46"/>
  <c r="D340" i="46"/>
  <c r="D444" i="46"/>
  <c r="E215" i="46"/>
  <c r="E178" i="46" s="1"/>
  <c r="E177" i="46" s="1"/>
  <c r="E116" i="46"/>
  <c r="E115" i="46" s="1"/>
  <c r="E528" i="45"/>
  <c r="H717" i="45"/>
  <c r="J717" i="45" s="1"/>
  <c r="C716" i="45"/>
  <c r="H716" i="45" s="1"/>
  <c r="J716" i="45" s="1"/>
  <c r="E263" i="46"/>
  <c r="D116" i="45"/>
  <c r="D3" i="44"/>
  <c r="D2" i="44" s="1"/>
  <c r="E314" i="46"/>
  <c r="E726" i="43"/>
  <c r="E725" i="43" s="1"/>
  <c r="D726" i="46"/>
  <c r="D725" i="46" s="1"/>
  <c r="D726" i="44"/>
  <c r="D725" i="44" s="1"/>
  <c r="E135" i="44"/>
  <c r="E3" i="44"/>
  <c r="E2" i="44" s="1"/>
  <c r="D444" i="43"/>
  <c r="D3" i="43"/>
  <c r="D2" i="43" s="1"/>
  <c r="H340" i="42"/>
  <c r="C339" i="42"/>
  <c r="H339" i="42" s="1"/>
  <c r="J339" i="42" s="1"/>
  <c r="C560" i="42"/>
  <c r="H561" i="42"/>
  <c r="J561" i="42" s="1"/>
  <c r="C483" i="45"/>
  <c r="H483" i="45" s="1"/>
  <c r="J483" i="45" s="1"/>
  <c r="H561" i="45"/>
  <c r="J561" i="45" s="1"/>
  <c r="C560" i="45"/>
  <c r="E203" i="45"/>
  <c r="C716" i="43"/>
  <c r="H716" i="43" s="1"/>
  <c r="J716" i="43" s="1"/>
  <c r="H717" i="43"/>
  <c r="J717" i="43" s="1"/>
  <c r="D484" i="43"/>
  <c r="D483" i="43" s="1"/>
  <c r="E314" i="43"/>
  <c r="E116" i="43"/>
  <c r="E115" i="43" s="1"/>
  <c r="D645" i="43"/>
  <c r="E561" i="43"/>
  <c r="D135" i="43"/>
  <c r="D115" i="43" s="1"/>
  <c r="D114" i="43" s="1"/>
  <c r="H484" i="42"/>
  <c r="C483" i="42"/>
  <c r="H483" i="42" s="1"/>
  <c r="J483" i="42" s="1"/>
  <c r="H3" i="42"/>
  <c r="J3" i="42" s="1"/>
  <c r="C2" i="42"/>
  <c r="E203" i="42"/>
  <c r="E178" i="42" s="1"/>
  <c r="E177" i="42" s="1"/>
  <c r="D178" i="42"/>
  <c r="D177" i="42" s="1"/>
  <c r="H115" i="42"/>
  <c r="J115" i="42" s="1"/>
  <c r="D163" i="42"/>
  <c r="D152" i="42" s="1"/>
  <c r="E645" i="46"/>
  <c r="E560" i="46" s="1"/>
  <c r="E559" i="46" s="1"/>
  <c r="E444" i="46"/>
  <c r="E339" i="46" s="1"/>
  <c r="E483" i="46"/>
  <c r="E152" i="46"/>
  <c r="C339" i="46"/>
  <c r="H339" i="46" s="1"/>
  <c r="J339" i="46" s="1"/>
  <c r="H340" i="46"/>
  <c r="D645" i="44"/>
  <c r="C483" i="43"/>
  <c r="H483" i="43" s="1"/>
  <c r="J483" i="43" s="1"/>
  <c r="H484" i="43"/>
  <c r="E561" i="42"/>
  <c r="E560" i="42" s="1"/>
  <c r="C560" i="43"/>
  <c r="D259" i="42"/>
  <c r="D258" i="42" s="1"/>
  <c r="D257" i="42" s="1"/>
  <c r="C550" i="42"/>
  <c r="H550" i="42" s="1"/>
  <c r="J550" i="42" s="1"/>
  <c r="H551" i="42"/>
  <c r="J551" i="42" s="1"/>
  <c r="C259" i="42"/>
  <c r="H263" i="42"/>
  <c r="E717" i="46"/>
  <c r="E716" i="46" s="1"/>
  <c r="H509" i="46"/>
  <c r="C483" i="46"/>
  <c r="H483" i="46" s="1"/>
  <c r="J483" i="46" s="1"/>
  <c r="E561" i="45"/>
  <c r="E560" i="45" s="1"/>
  <c r="C259" i="45"/>
  <c r="C339" i="45"/>
  <c r="H339" i="45" s="1"/>
  <c r="J339" i="45" s="1"/>
  <c r="H340" i="45"/>
  <c r="H726" i="44"/>
  <c r="J726" i="44" s="1"/>
  <c r="C725" i="44"/>
  <c r="H725" i="44" s="1"/>
  <c r="J725" i="44" s="1"/>
  <c r="C115" i="44"/>
  <c r="H116" i="44"/>
  <c r="J116" i="44" s="1"/>
  <c r="E645" i="44"/>
  <c r="E444" i="44"/>
  <c r="D551" i="43"/>
  <c r="D550" i="43" s="1"/>
  <c r="H340" i="44"/>
  <c r="C339" i="44"/>
  <c r="H339" i="44" s="1"/>
  <c r="J339" i="44" s="1"/>
  <c r="E484" i="45"/>
  <c r="E483" i="45" s="1"/>
  <c r="D444" i="45"/>
  <c r="D339" i="45" s="1"/>
  <c r="D258" i="45" s="1"/>
  <c r="D257" i="45" s="1"/>
  <c r="H163" i="44"/>
  <c r="J163" i="44" s="1"/>
  <c r="C152" i="44"/>
  <c r="H152" i="44" s="1"/>
  <c r="J152" i="44" s="1"/>
  <c r="H726" i="43"/>
  <c r="J726" i="43" s="1"/>
  <c r="C725" i="43"/>
  <c r="H725" i="43" s="1"/>
  <c r="J725" i="43" s="1"/>
  <c r="E153" i="43"/>
  <c r="E152" i="43" s="1"/>
  <c r="D726" i="43"/>
  <c r="D725" i="43" s="1"/>
  <c r="D170" i="45"/>
  <c r="E259" i="43"/>
  <c r="D135" i="42"/>
  <c r="D561" i="44"/>
  <c r="D67" i="42"/>
  <c r="D2" i="42" s="1"/>
  <c r="C115" i="46"/>
  <c r="H116" i="46"/>
  <c r="J116" i="46" s="1"/>
  <c r="D560" i="45"/>
  <c r="D152" i="44"/>
  <c r="D561" i="46"/>
  <c r="D152" i="45"/>
  <c r="E340" i="44"/>
  <c r="E339" i="44" s="1"/>
  <c r="E258" i="44" s="1"/>
  <c r="E257" i="44" s="1"/>
  <c r="H259" i="43"/>
  <c r="J259" i="43" s="1"/>
  <c r="C115" i="43"/>
  <c r="H116" i="43"/>
  <c r="J116" i="43" s="1"/>
  <c r="E444" i="43"/>
  <c r="E339" i="43" s="1"/>
  <c r="D340" i="43"/>
  <c r="D339" i="43" s="1"/>
  <c r="D258" i="43" s="1"/>
  <c r="D257" i="43" s="1"/>
  <c r="C177" i="43"/>
  <c r="H177" i="43" s="1"/>
  <c r="J177" i="43" s="1"/>
  <c r="H178" i="43"/>
  <c r="J178" i="43" s="1"/>
  <c r="E115" i="42"/>
  <c r="C560" i="46"/>
  <c r="H561" i="46"/>
  <c r="J561" i="46" s="1"/>
  <c r="H314" i="46"/>
  <c r="C259" i="46"/>
  <c r="D726" i="45"/>
  <c r="D725" i="45" s="1"/>
  <c r="E3" i="46"/>
  <c r="E2" i="46" s="1"/>
  <c r="H178" i="46"/>
  <c r="J178" i="46" s="1"/>
  <c r="C177" i="46"/>
  <c r="H177" i="46" s="1"/>
  <c r="J177" i="46" s="1"/>
  <c r="H153" i="45"/>
  <c r="J153" i="45" s="1"/>
  <c r="C152" i="45"/>
  <c r="H152" i="45" s="1"/>
  <c r="J152" i="45" s="1"/>
  <c r="H3" i="45"/>
  <c r="J3" i="45" s="1"/>
  <c r="C2" i="45"/>
  <c r="H551" i="45"/>
  <c r="J551" i="45" s="1"/>
  <c r="C550" i="45"/>
  <c r="H550" i="45" s="1"/>
  <c r="J550" i="45" s="1"/>
  <c r="H717" i="46"/>
  <c r="J717" i="46" s="1"/>
  <c r="C716" i="46"/>
  <c r="H716" i="46" s="1"/>
  <c r="J716" i="46" s="1"/>
  <c r="D153" i="46"/>
  <c r="D152" i="46" s="1"/>
  <c r="H726" i="46"/>
  <c r="J726" i="46" s="1"/>
  <c r="C725" i="46"/>
  <c r="H725" i="46" s="1"/>
  <c r="J725" i="46" s="1"/>
  <c r="D116" i="46"/>
  <c r="D115" i="46" s="1"/>
  <c r="D114" i="46" s="1"/>
  <c r="E726" i="45"/>
  <c r="E725" i="45" s="1"/>
  <c r="H2" i="46"/>
  <c r="J2" i="46" s="1"/>
  <c r="D717" i="45"/>
  <c r="D716" i="45" s="1"/>
  <c r="D188" i="45"/>
  <c r="D178" i="45" s="1"/>
  <c r="D177" i="45" s="1"/>
  <c r="H717" i="44"/>
  <c r="J717" i="44" s="1"/>
  <c r="C716" i="44"/>
  <c r="H716" i="44" s="1"/>
  <c r="J716" i="44" s="1"/>
  <c r="E152" i="45"/>
  <c r="C560" i="44"/>
  <c r="H561" i="44"/>
  <c r="J561" i="44" s="1"/>
  <c r="D314" i="46"/>
  <c r="D259" i="46" s="1"/>
  <c r="E314" i="45"/>
  <c r="E259" i="45" s="1"/>
  <c r="E258" i="45" s="1"/>
  <c r="E257" i="45" s="1"/>
  <c r="H259" i="44"/>
  <c r="J259" i="44" s="1"/>
  <c r="C258" i="44"/>
  <c r="D228" i="44"/>
  <c r="D178" i="44" s="1"/>
  <c r="D177" i="44" s="1"/>
  <c r="E726" i="46"/>
  <c r="E725" i="46" s="1"/>
  <c r="E179" i="45"/>
  <c r="E726" i="44"/>
  <c r="E725" i="44" s="1"/>
  <c r="D314" i="44"/>
  <c r="D259" i="44" s="1"/>
  <c r="E484" i="44"/>
  <c r="E483" i="44" s="1"/>
  <c r="E551" i="43"/>
  <c r="E550" i="43" s="1"/>
  <c r="C2" i="44"/>
  <c r="H3" i="44"/>
  <c r="J3" i="44" s="1"/>
  <c r="C716" i="42"/>
  <c r="H716" i="42" s="1"/>
  <c r="J716" i="42" s="1"/>
  <c r="H717" i="42"/>
  <c r="J717" i="42" s="1"/>
  <c r="E444" i="45"/>
  <c r="D203" i="45"/>
  <c r="H340" i="43"/>
  <c r="C339" i="43"/>
  <c r="H339" i="43" s="1"/>
  <c r="J339" i="43" s="1"/>
  <c r="C152" i="43"/>
  <c r="H152" i="43" s="1"/>
  <c r="J152" i="43" s="1"/>
  <c r="H153" i="43"/>
  <c r="J153" i="43" s="1"/>
  <c r="D444" i="44"/>
  <c r="D339" i="44" s="1"/>
  <c r="E645" i="43"/>
  <c r="D561" i="43"/>
  <c r="D560" i="43" s="1"/>
  <c r="D559" i="43" s="1"/>
  <c r="H3" i="43"/>
  <c r="J3" i="43" s="1"/>
  <c r="C2" i="43"/>
  <c r="D170" i="42"/>
  <c r="H153" i="42"/>
  <c r="J153" i="42" s="1"/>
  <c r="C152" i="42"/>
  <c r="H152" i="42" s="1"/>
  <c r="J152" i="42" s="1"/>
  <c r="D116" i="42"/>
  <c r="D115" i="42" s="1"/>
  <c r="E561" i="44"/>
  <c r="E560" i="44" s="1"/>
  <c r="E3" i="42"/>
  <c r="E2" i="42" s="1"/>
  <c r="E314" i="42"/>
  <c r="E228" i="42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D26" i="36"/>
  <c r="C26" i="36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31" i="36" l="1"/>
  <c r="E30" i="36"/>
  <c r="E29" i="36"/>
  <c r="E28" i="36"/>
  <c r="C27" i="36"/>
  <c r="E27" i="36" s="1"/>
  <c r="E26" i="36"/>
  <c r="D258" i="46"/>
  <c r="D257" i="46" s="1"/>
  <c r="D114" i="44"/>
  <c r="C114" i="44"/>
  <c r="H114" i="44" s="1"/>
  <c r="J114" i="44" s="1"/>
  <c r="H115" i="44"/>
  <c r="J115" i="44" s="1"/>
  <c r="H2" i="42"/>
  <c r="J2" i="42" s="1"/>
  <c r="E178" i="45"/>
  <c r="E177" i="45" s="1"/>
  <c r="C559" i="44"/>
  <c r="H559" i="44" s="1"/>
  <c r="J559" i="44" s="1"/>
  <c r="H560" i="44"/>
  <c r="J560" i="44" s="1"/>
  <c r="C559" i="46"/>
  <c r="H559" i="46" s="1"/>
  <c r="J559" i="46" s="1"/>
  <c r="H560" i="46"/>
  <c r="J560" i="46" s="1"/>
  <c r="C258" i="43"/>
  <c r="D560" i="46"/>
  <c r="D559" i="46" s="1"/>
  <c r="C258" i="42"/>
  <c r="H259" i="42"/>
  <c r="J259" i="42" s="1"/>
  <c r="E259" i="46"/>
  <c r="E258" i="46" s="1"/>
  <c r="E257" i="46" s="1"/>
  <c r="E114" i="46"/>
  <c r="D339" i="46"/>
  <c r="H2" i="43"/>
  <c r="J2" i="43" s="1"/>
  <c r="D258" i="44"/>
  <c r="D257" i="44" s="1"/>
  <c r="H259" i="45"/>
  <c r="J259" i="45" s="1"/>
  <c r="C258" i="45"/>
  <c r="C114" i="42"/>
  <c r="H114" i="42" s="1"/>
  <c r="J114" i="42" s="1"/>
  <c r="E560" i="43"/>
  <c r="H560" i="45"/>
  <c r="J560" i="45" s="1"/>
  <c r="C559" i="45"/>
  <c r="H559" i="45" s="1"/>
  <c r="J559" i="45" s="1"/>
  <c r="H560" i="42"/>
  <c r="J560" i="42" s="1"/>
  <c r="C559" i="42"/>
  <c r="H559" i="42" s="1"/>
  <c r="J559" i="42" s="1"/>
  <c r="D114" i="42"/>
  <c r="H1" i="45"/>
  <c r="J1" i="45" s="1"/>
  <c r="H2" i="45"/>
  <c r="J2" i="45" s="1"/>
  <c r="C258" i="46"/>
  <c r="H259" i="46"/>
  <c r="J259" i="46" s="1"/>
  <c r="H115" i="46"/>
  <c r="J115" i="46" s="1"/>
  <c r="C114" i="46"/>
  <c r="E258" i="43"/>
  <c r="H560" i="43"/>
  <c r="J560" i="43" s="1"/>
  <c r="C559" i="43"/>
  <c r="H559" i="43" s="1"/>
  <c r="J559" i="43" s="1"/>
  <c r="H2" i="44"/>
  <c r="J2" i="44" s="1"/>
  <c r="H258" i="44"/>
  <c r="J258" i="44" s="1"/>
  <c r="C257" i="44"/>
  <c r="C114" i="43"/>
  <c r="H114" i="43" s="1"/>
  <c r="J114" i="43" s="1"/>
  <c r="H115" i="43"/>
  <c r="J115" i="43" s="1"/>
  <c r="D559" i="45"/>
  <c r="D560" i="44"/>
  <c r="D559" i="44" s="1"/>
  <c r="D115" i="45"/>
  <c r="D114" i="45" s="1"/>
  <c r="H115" i="45"/>
  <c r="J115" i="45" s="1"/>
  <c r="C114" i="45"/>
  <c r="H114" i="45" s="1"/>
  <c r="J114" i="45" s="1"/>
  <c r="E32" i="35"/>
  <c r="I32" i="35"/>
  <c r="E25" i="35"/>
  <c r="D4" i="39"/>
  <c r="E146" i="39"/>
  <c r="C203" i="39"/>
  <c r="D409" i="39"/>
  <c r="D552" i="39"/>
  <c r="C717" i="39"/>
  <c r="C716" i="39" s="1"/>
  <c r="C67" i="39"/>
  <c r="D132" i="39"/>
  <c r="D136" i="39"/>
  <c r="E353" i="39"/>
  <c r="E395" i="39"/>
  <c r="D497" i="39"/>
  <c r="D556" i="39"/>
  <c r="D671" i="39"/>
  <c r="E562" i="39"/>
  <c r="C3" i="39"/>
  <c r="E157" i="39"/>
  <c r="E179" i="39"/>
  <c r="D201" i="39"/>
  <c r="D200" i="39" s="1"/>
  <c r="C263" i="39"/>
  <c r="E388" i="39"/>
  <c r="D404" i="39"/>
  <c r="D491" i="39"/>
  <c r="D722" i="39"/>
  <c r="C4" i="34"/>
  <c r="C74" i="34" s="1"/>
  <c r="G4" i="34"/>
  <c r="D4" i="34"/>
  <c r="F25" i="34"/>
  <c r="D25" i="35"/>
  <c r="D4" i="35"/>
  <c r="I4" i="35"/>
  <c r="F4" i="35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D305" i="39"/>
  <c r="E416" i="39"/>
  <c r="D429" i="39"/>
  <c r="D528" i="39"/>
  <c r="D551" i="39"/>
  <c r="D550" i="39" s="1"/>
  <c r="D727" i="39"/>
  <c r="E751" i="39"/>
  <c r="E538" i="39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G63" i="35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C2" i="39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D74" i="35"/>
  <c r="F32" i="35"/>
  <c r="C32" i="35"/>
  <c r="C74" i="35" s="1"/>
  <c r="G32" i="35"/>
  <c r="G74" i="35"/>
  <c r="E74" i="34"/>
  <c r="I74" i="34"/>
  <c r="F4" i="34"/>
  <c r="F74" i="34"/>
  <c r="H256" i="44" l="1"/>
  <c r="J256" i="44" s="1"/>
  <c r="H257" i="44"/>
  <c r="J257" i="44" s="1"/>
  <c r="H258" i="46"/>
  <c r="J258" i="46" s="1"/>
  <c r="C257" i="46"/>
  <c r="H1" i="44"/>
  <c r="J1" i="44" s="1"/>
  <c r="H114" i="46"/>
  <c r="J114" i="46" s="1"/>
  <c r="H1" i="46"/>
  <c r="J1" i="46" s="1"/>
  <c r="H1" i="43"/>
  <c r="J1" i="43" s="1"/>
  <c r="H258" i="43"/>
  <c r="J258" i="43" s="1"/>
  <c r="C257" i="43"/>
  <c r="C257" i="45"/>
  <c r="H258" i="45"/>
  <c r="J258" i="45" s="1"/>
  <c r="C257" i="42"/>
  <c r="H258" i="42"/>
  <c r="J258" i="42" s="1"/>
  <c r="H1" i="42"/>
  <c r="J1" i="42" s="1"/>
  <c r="E263" i="39"/>
  <c r="E645" i="39"/>
  <c r="D484" i="39"/>
  <c r="D340" i="39"/>
  <c r="D339" i="39" s="1"/>
  <c r="D153" i="39"/>
  <c r="D215" i="39"/>
  <c r="D203" i="39"/>
  <c r="D67" i="39"/>
  <c r="D2" i="39" s="1"/>
  <c r="D726" i="39"/>
  <c r="D725" i="39" s="1"/>
  <c r="C114" i="39"/>
  <c r="H74" i="35"/>
  <c r="D263" i="39"/>
  <c r="D188" i="39"/>
  <c r="D444" i="39"/>
  <c r="E717" i="39"/>
  <c r="E716" i="39" s="1"/>
  <c r="E215" i="39"/>
  <c r="E483" i="39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7" i="46" l="1"/>
  <c r="J257" i="46" s="1"/>
  <c r="H256" i="46"/>
  <c r="J256" i="46" s="1"/>
  <c r="H257" i="43"/>
  <c r="J257" i="43" s="1"/>
  <c r="H256" i="43"/>
  <c r="J256" i="43" s="1"/>
  <c r="H256" i="45"/>
  <c r="J256" i="45" s="1"/>
  <c r="H257" i="45"/>
  <c r="J257" i="45" s="1"/>
  <c r="H257" i="42"/>
  <c r="J257" i="42" s="1"/>
  <c r="H256" i="42"/>
  <c r="J256" i="42" s="1"/>
  <c r="E560" i="39"/>
  <c r="D296" i="26"/>
  <c r="E378" i="26"/>
  <c r="D494" i="26"/>
  <c r="E183" i="26"/>
  <c r="E182" i="26" s="1"/>
  <c r="E179" i="26" s="1"/>
  <c r="D404" i="26"/>
  <c r="D587" i="26"/>
  <c r="E679" i="26"/>
  <c r="D258" i="39"/>
  <c r="D257" i="39" s="1"/>
  <c r="D178" i="39"/>
  <c r="D177" i="39" s="1"/>
  <c r="D171" i="26"/>
  <c r="D315" i="26"/>
  <c r="D353" i="26"/>
  <c r="E382" i="26"/>
  <c r="E405" i="26"/>
  <c r="E588" i="26"/>
  <c r="E178" i="39"/>
  <c r="E177" i="39" s="1"/>
  <c r="E258" i="39"/>
  <c r="E257" i="39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1" i="26"/>
  <c r="E181" i="26"/>
  <c r="E180" i="26" s="1"/>
  <c r="E316" i="26"/>
  <c r="E315" i="26" s="1"/>
  <c r="D368" i="26"/>
  <c r="D388" i="26"/>
  <c r="D392" i="26"/>
  <c r="E2" i="39"/>
  <c r="E559" i="39"/>
  <c r="D114" i="39"/>
  <c r="E115" i="39"/>
  <c r="E114" i="39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E170" i="26"/>
  <c r="E163" i="26"/>
  <c r="D263" i="26"/>
  <c r="E484" i="26"/>
  <c r="E314" i="26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560" i="26" l="1"/>
  <c r="C152" i="26"/>
  <c r="C115" i="26"/>
  <c r="C559" i="26"/>
  <c r="C483" i="26"/>
  <c r="C339" i="26"/>
  <c r="C259" i="26"/>
  <c r="C178" i="26"/>
  <c r="C177" i="26" s="1"/>
  <c r="C114" i="26"/>
  <c r="C258" i="26" l="1"/>
  <c r="C257" i="26" s="1"/>
  <c r="S360" i="12" l="1"/>
  <c r="S359" i="12"/>
  <c r="M359" i="12" l="1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<sst xmlns="http://schemas.openxmlformats.org/spreadsheetml/2006/main" count="6537" uniqueCount="1068">
  <si>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</si>
  <si>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</si>
  <si>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</si>
  <si>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</si>
  <si>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</si>
  <si>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</si>
  <si>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</si>
  <si>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</si>
  <si>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</si>
  <si>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</si>
  <si>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</si>
  <si>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</si>
  <si>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</si>
  <si>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</si>
  <si>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</si>
  <si>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</si>
  <si>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</si>
  <si>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</si>
  <si>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</si>
  <si>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</si>
  <si>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</si>
  <si>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</si>
  <si>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</si>
  <si>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</si>
  <si>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</si>
  <si>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</si>
  <si>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</si>
  <si>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</si>
  <si>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</si>
  <si>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</si>
  <si>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</si>
  <si>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</si>
  <si>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</si>
  <si>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</si>
  <si>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</si>
  <si>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</si>
  <si>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</si>
  <si>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</si>
  <si>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</si>
  <si>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</si>
  <si>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</si>
  <si>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</si>
  <si>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</si>
  <si>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</si>
  <si>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</si>
  <si>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</si>
  <si>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</si>
  <si>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</si>
  <si>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</si>
  <si>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</si>
  <si>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</si>
  <si>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</si>
  <si>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</si>
  <si>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</si>
  <si>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</si>
  <si>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</si>
  <si>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</si>
  <si>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</si>
  <si>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</si>
  <si>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</si>
  <si>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</si>
  <si>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</si>
  <si>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</si>
  <si>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</si>
  <si>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</si>
  <si>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</si>
  <si>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</si>
  <si>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</si>
  <si>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</si>
  <si>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</si>
  <si>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</si>
  <si>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</si>
  <si>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</si>
  <si>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</si>
  <si>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</si>
  <si>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</si>
  <si>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</si>
  <si>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</si>
  <si>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</si>
  <si>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</si>
  <si>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</si>
  <si>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</si>
  <si>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</si>
  <si>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</si>
  <si>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</si>
  <si>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</si>
  <si>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</si>
  <si>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</si>
  <si>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</si>
  <si>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</si>
  <si>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</si>
  <si>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</si>
  <si>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</si>
  <si>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</si>
  <si>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</si>
  <si>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</si>
  <si>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</si>
  <si>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</si>
  <si>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</si>
  <si>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</si>
  <si>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</si>
  <si>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</si>
  <si>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</si>
  <si>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</si>
  <si>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</si>
  <si>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</si>
  <si>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</si>
  <si>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</si>
  <si>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</si>
  <si>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</si>
  <si>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</si>
  <si>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</si>
  <si>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</si>
  <si>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</si>
  <si>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</si>
  <si>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</si>
  <si>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</si>
  <si>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</si>
  <si>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</si>
  <si>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</si>
  <si>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</si>
  <si>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</si>
  <si>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</si>
  <si>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</si>
  <si>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</si>
  <si>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</si>
  <si>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</si>
  <si>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</si>
  <si>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</si>
  <si>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</si>
  <si>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</si>
  <si>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</si>
  <si>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</si>
  <si>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</si>
  <si>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</si>
  <si>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</si>
  <si>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</si>
  <si>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</si>
  <si>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</si>
  <si>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</si>
  <si>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</si>
  <si>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</si>
  <si>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</si>
  <si>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</si>
  <si>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</si>
  <si>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</si>
  <si>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</si>
  <si>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</si>
  <si>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</si>
  <si>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</si>
  <si>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</si>
  <si>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</si>
  <si>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</si>
  <si>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</si>
  <si>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</si>
  <si>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</si>
  <si>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</si>
  <si>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</si>
  <si>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</si>
  <si>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</si>
  <si>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</si>
  <si>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</si>
  <si>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</si>
  <si>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</si>
  <si>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</si>
  <si>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</si>
  <si>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</si>
  <si>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</si>
  <si>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</si>
  <si>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</si>
  <si>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</si>
  <si>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</si>
  <si>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</si>
  <si>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</si>
  <si>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</si>
  <si>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</si>
  <si>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</si>
  <si>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</si>
  <si>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</si>
  <si>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</si>
  <si>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</si>
  <si>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</si>
  <si>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</si>
  <si>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</si>
  <si>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</si>
  <si>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</si>
  <si>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</si>
  <si>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</si>
  <si>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</si>
  <si>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</si>
  <si>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</si>
  <si>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</si>
  <si>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</si>
  <si>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</si>
  <si>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</si>
  <si>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</si>
  <si>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</si>
  <si>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</si>
  <si>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</si>
  <si>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</si>
  <si>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</si>
  <si>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</si>
  <si>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</si>
  <si>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</si>
  <si>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</si>
  <si>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</si>
  <si>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</si>
  <si>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</si>
  <si>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</si>
  <si>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</si>
  <si>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</si>
  <si>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</si>
  <si>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</si>
  <si>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</si>
  <si>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</si>
  <si>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</si>
  <si>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</si>
  <si>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</si>
  <si>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</si>
  <si>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</si>
  <si>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</si>
  <si>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</si>
  <si>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</si>
  <si>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</si>
  <si>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</si>
  <si>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</si>
  <si>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</si>
  <si>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</si>
  <si>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</si>
  <si>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</si>
  <si>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</si>
  <si>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</si>
  <si>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</si>
  <si>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</si>
  <si>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</si>
  <si>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</si>
  <si>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</si>
  <si>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</si>
  <si>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</si>
  <si>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</si>
  <si>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</si>
  <si>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</si>
  <si>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</si>
  <si>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</si>
  <si>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</si>
  <si>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</si>
  <si>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</si>
  <si>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</si>
  <si>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</si>
  <si>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</si>
  <si>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</si>
  <si>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</si>
  <si>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</si>
  <si>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</si>
  <si>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</si>
  <si>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</si>
  <si>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</si>
  <si>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</si>
  <si>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</si>
  <si>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</si>
  <si>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</si>
  <si>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</si>
  <si>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</si>
  <si>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</si>
  <si>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</si>
  <si>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</si>
  <si>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</si>
  <si>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</si>
  <si>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</si>
  <si>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</si>
  <si>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</si>
  <si>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</si>
  <si>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</si>
  <si>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</si>
  <si>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</si>
  <si>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</si>
  <si>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</si>
  <si>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</si>
  <si>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</si>
  <si>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</si>
  <si>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</si>
  <si>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</si>
  <si>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</si>
  <si>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</si>
  <si>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</si>
  <si>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</si>
  <si>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</si>
  <si>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</si>
  <si>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</si>
  <si>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</si>
  <si>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</si>
  <si>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</si>
  <si>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</si>
  <si>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</si>
  <si>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</si>
  <si>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</si>
  <si>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</si>
  <si>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</si>
  <si>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</si>
  <si>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</si>
  <si>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</si>
  <si>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</si>
  <si>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</si>
  <si>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</si>
  <si>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</si>
  <si>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</si>
  <si>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</si>
  <si>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</si>
  <si>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</si>
  <si>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</si>
  <si>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</si>
  <si>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</si>
  <si>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</si>
  <si>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</si>
  <si>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</si>
  <si>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</si>
  <si>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</si>
  <si>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</si>
  <si>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</si>
  <si>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</si>
  <si>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</si>
  <si>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</si>
  <si>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</si>
  <si>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</si>
  <si>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</si>
  <si>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</si>
  <si>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</si>
  <si>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</si>
  <si>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</si>
  <si>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</si>
  <si>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</si>
  <si>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</si>
  <si>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</si>
  <si>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</si>
  <si>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</si>
  <si>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</si>
  <si>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</si>
  <si>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</si>
  <si>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</si>
  <si>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</si>
  <si>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</si>
  <si>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</si>
  <si>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</si>
  <si>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</si>
  <si>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</si>
  <si>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</si>
  <si>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</si>
  <si>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</si>
  <si>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</si>
  <si>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</si>
  <si>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</si>
  <si>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</si>
  <si>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</si>
  <si>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</si>
  <si>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</si>
  <si>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</si>
  <si>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</si>
  <si>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</si>
  <si>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</si>
  <si>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</si>
  <si>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</si>
  <si>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</si>
  <si>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</si>
  <si>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</si>
  <si>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</si>
  <si>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</si>
  <si>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</si>
  <si>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</si>
  <si>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</si>
  <si>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</si>
  <si>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</si>
  <si>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</si>
  <si>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</si>
  <si>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</si>
  <si>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</si>
  <si>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</si>
  <si>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</si>
  <si>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</si>
  <si>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</si>
  <si>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</si>
  <si>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</si>
  <si>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</si>
  <si>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</si>
  <si>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</si>
  <si>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</si>
  <si>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</si>
  <si>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</si>
  <si>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</si>
  <si>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</si>
  <si>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</si>
  <si>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</si>
  <si>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</si>
  <si>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</si>
  <si>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</si>
  <si>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</si>
  <si>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</si>
  <si>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</si>
  <si>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</si>
  <si>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</si>
  <si>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</si>
  <si>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</si>
  <si>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</si>
  <si>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</si>
  <si>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</si>
  <si>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</si>
  <si>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</si>
  <si>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</si>
  <si>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</si>
  <si>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</si>
  <si>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</si>
  <si>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</si>
  <si>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</si>
  <si>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</si>
  <si>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</si>
  <si>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</si>
  <si>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</si>
  <si>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</si>
  <si>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</si>
  <si>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</si>
  <si>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</si>
  <si>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</si>
  <si>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</si>
  <si>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</si>
  <si>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</si>
  <si>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</si>
  <si>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</si>
  <si>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</si>
  <si>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</si>
  <si>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</si>
  <si>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</si>
  <si>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</si>
  <si>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</si>
  <si>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</si>
  <si>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</si>
  <si>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</si>
  <si>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</si>
  <si>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</si>
  <si>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</si>
  <si>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</si>
  <si>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</si>
  <si>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</si>
  <si>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</si>
  <si>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</si>
  <si>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</si>
  <si>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</si>
  <si>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</si>
  <si>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</si>
  <si>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</si>
  <si>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</si>
  <si>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</si>
  <si>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</si>
  <si>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</si>
  <si>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</si>
  <si>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</si>
  <si>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</si>
  <si>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</si>
  <si>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</si>
  <si>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</si>
  <si>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</si>
  <si>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</si>
  <si>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</si>
  <si>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</si>
  <si>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</si>
  <si>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</si>
  <si>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</si>
  <si>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</si>
  <si>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</si>
  <si>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</si>
  <si>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</si>
  <si>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</si>
  <si>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</si>
  <si>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</si>
  <si>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</si>
  <si>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</si>
  <si>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</si>
  <si>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</si>
  <si>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</si>
  <si>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</si>
  <si>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</si>
  <si>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</si>
  <si>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</si>
  <si>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</si>
  <si>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</si>
  <si>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</si>
  <si>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</si>
  <si>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</si>
  <si>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</si>
  <si>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</si>
  <si>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</si>
  <si>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</si>
  <si>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</si>
  <si>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</si>
  <si>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</si>
  <si>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</si>
  <si>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</si>
  <si>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</si>
  <si>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</si>
  <si>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</si>
  <si>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</si>
  <si>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</si>
  <si>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</si>
  <si>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</si>
  <si>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</si>
  <si>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</si>
  <si>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</si>
  <si>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</si>
  <si>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</si>
  <si>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</si>
  <si>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</si>
  <si>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</si>
  <si>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</si>
  <si>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</si>
  <si>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</si>
  <si>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</si>
  <si>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</si>
  <si>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</si>
  <si>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</si>
  <si>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</si>
  <si>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</si>
  <si>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</si>
  <si>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</si>
  <si>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</si>
  <si>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</si>
  <si>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</si>
  <si>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</si>
  <si>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</si>
  <si>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</si>
  <si>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</si>
  <si>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</si>
  <si>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</si>
  <si>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</si>
  <si>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</si>
  <si>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</si>
  <si>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</si>
  <si>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</si>
  <si>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</si>
  <si>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</si>
  <si>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</si>
  <si>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</si>
  <si>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</si>
  <si>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</si>
  <si>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</si>
  <si>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</si>
  <si>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</si>
  <si>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</si>
  <si>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</si>
  <si>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</si>
  <si>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</si>
  <si>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</si>
  <si>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</si>
  <si>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</si>
  <si>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</si>
  <si>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</si>
  <si>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</si>
  <si>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</si>
  <si>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</si>
  <si>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</si>
  <si>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</si>
  <si>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</si>
  <si>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</si>
  <si>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</si>
  <si>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</si>
  <si>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</si>
  <si>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</si>
  <si>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</si>
  <si>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</si>
  <si>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</si>
  <si>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</si>
  <si>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</si>
  <si>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</si>
  <si>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</si>
  <si>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</si>
  <si>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</si>
  <si>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</si>
  <si>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</si>
  <si>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</si>
  <si>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</si>
  <si>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</si>
  <si>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</si>
  <si>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</si>
  <si>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</si>
  <si>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</si>
  <si>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</si>
  <si>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</si>
  <si>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</si>
  <si>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</si>
  <si>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</si>
  <si>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</si>
  <si>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</si>
  <si>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</si>
  <si>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</si>
  <si>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</si>
  <si>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</si>
  <si>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</si>
  <si>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</si>
  <si>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</si>
  <si>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</si>
  <si>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</si>
  <si>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</si>
  <si>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</si>
  <si>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</si>
  <si>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</si>
  <si>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</si>
  <si>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</si>
  <si>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</si>
  <si>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</si>
  <si>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</si>
  <si>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</si>
  <si>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</si>
  <si>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</si>
  <si>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</si>
  <si>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</si>
  <si>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</si>
  <si>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</si>
  <si>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</si>
  <si>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</si>
  <si>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</si>
  <si>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</si>
  <si>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</si>
  <si>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</si>
  <si>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</si>
  <si>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</si>
  <si>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</si>
  <si>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</si>
  <si>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</si>
  <si>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</si>
  <si>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</si>
  <si>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</si>
  <si>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</si>
  <si>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</si>
  <si>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</si>
  <si>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</si>
  <si>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</si>
  <si>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</si>
  <si>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</si>
  <si>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</si>
  <si>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</si>
  <si>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</si>
  <si>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</si>
  <si>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</si>
  <si>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</si>
  <si>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</si>
  <si>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</si>
  <si>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</si>
  <si>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</si>
  <si>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</si>
  <si>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</si>
  <si>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</si>
  <si>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</si>
  <si>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</si>
  <si>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</si>
  <si>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</si>
  <si>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</si>
  <si>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</si>
  <si>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</si>
  <si>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</si>
  <si>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</si>
  <si>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</si>
  <si>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</si>
  <si>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</si>
  <si>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</si>
  <si>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</si>
  <si>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</si>
  <si>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</si>
  <si>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</si>
  <si>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</si>
  <si>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</si>
  <si>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</si>
  <si>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</si>
  <si>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</si>
  <si>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</si>
  <si>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</si>
  <si>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</si>
  <si>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</si>
  <si>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</si>
  <si>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</si>
  <si>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</si>
  <si>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</si>
  <si>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</si>
  <si>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</si>
  <si>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</si>
  <si>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</si>
  <si>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</si>
  <si>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</si>
  <si>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</si>
  <si>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</si>
  <si>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</si>
  <si>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</si>
  <si>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</si>
  <si>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</si>
  <si>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</si>
  <si>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</si>
  <si>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</si>
  <si>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</si>
  <si>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</si>
  <si>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</si>
  <si>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</si>
  <si>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</si>
  <si>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</si>
  <si>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</si>
  <si>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</si>
  <si>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</si>
  <si>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</si>
  <si>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</si>
  <si>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</si>
  <si>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</si>
  <si>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</si>
  <si>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</si>
  <si>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</si>
  <si>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</si>
  <si>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</si>
  <si>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</si>
  <si>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</si>
  <si>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</si>
  <si>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</si>
  <si>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</si>
  <si>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</si>
  <si>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</si>
  <si>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</si>
  <si>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</si>
  <si>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</si>
  <si>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</si>
  <si>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</si>
  <si>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</si>
  <si>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</si>
  <si>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</si>
  <si>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</si>
  <si>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</si>
  <si>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</si>
  <si>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</si>
  <si>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</si>
  <si>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</si>
  <si>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</si>
  <si>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</si>
  <si>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</si>
  <si>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</si>
  <si>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</si>
  <si>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</si>
  <si>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</si>
  <si>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</si>
  <si>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</si>
  <si>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</si>
  <si>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</si>
  <si>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</si>
  <si>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</si>
  <si>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</si>
  <si>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</si>
  <si>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</si>
  <si>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</si>
  <si>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</si>
  <si>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</si>
  <si>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</si>
  <si>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</si>
  <si>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</si>
  <si>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</si>
  <si>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</si>
  <si>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</si>
  <si>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</si>
  <si>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</si>
  <si>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</si>
  <si>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</si>
  <si>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</si>
  <si>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</si>
  <si>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</si>
  <si>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</si>
  <si>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</si>
  <si>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</si>
  <si>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</si>
  <si>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</si>
  <si>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</si>
  <si>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</si>
  <si>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</si>
  <si>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</si>
  <si>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</si>
  <si>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</si>
  <si>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</si>
  <si>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</si>
  <si>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</si>
  <si>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</si>
  <si>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</si>
  <si>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</si>
  <si>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</si>
  <si>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</si>
  <si>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</si>
  <si>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</si>
  <si>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</si>
  <si>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</si>
  <si>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</si>
  <si>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</si>
  <si>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</si>
  <si>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</si>
  <si>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</si>
  <si>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</si>
  <si>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</si>
  <si>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</si>
  <si>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</si>
  <si>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</si>
  <si>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</si>
  <si>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</si>
  <si>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</si>
  <si>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</si>
  <si>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</si>
  <si>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</si>
  <si>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</si>
  <si>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</si>
  <si>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</si>
  <si>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</si>
  <si>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</si>
  <si>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</si>
  <si>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</si>
  <si>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</si>
  <si>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</si>
  <si>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</si>
  <si>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</si>
  <si>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</si>
  <si>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</si>
  <si>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</si>
  <si>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</si>
  <si>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</si>
  <si>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</si>
  <si>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</si>
  <si>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</si>
  <si>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</si>
  <si>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</si>
  <si>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</si>
  <si>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</si>
  <si>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</si>
  <si>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</si>
  <si>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</si>
  <si>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</si>
  <si>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</si>
  <si>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</si>
  <si>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</si>
  <si>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</si>
  <si>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</si>
  <si>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</si>
  <si>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</si>
  <si>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</si>
  <si>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</si>
  <si>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</si>
  <si>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</si>
  <si>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</si>
  <si>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</si>
  <si>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</si>
  <si>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</si>
  <si>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</si>
  <si>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</si>
  <si>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</si>
  <si>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</si>
  <si>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</si>
  <si>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</si>
  <si>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</si>
  <si>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</si>
  <si>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</si>
  <si>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</si>
  <si>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</si>
  <si>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</si>
  <si>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</si>
  <si>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</si>
  <si>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</si>
  <si>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</si>
  <si>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</si>
  <si>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</si>
  <si>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</si>
  <si>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</si>
  <si>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</si>
  <si>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</si>
  <si>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</si>
  <si>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</si>
  <si>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</si>
  <si>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</si>
  <si>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</si>
  <si>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</si>
  <si>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</si>
  <si>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</si>
  <si>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</si>
  <si>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</si>
  <si>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</si>
  <si>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</si>
  <si>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</si>
  <si>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</si>
  <si>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</si>
  <si>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</si>
  <si>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</si>
  <si>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</si>
  <si>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</si>
  <si>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</si>
  <si>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</si>
  <si>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</si>
  <si>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</si>
  <si>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</si>
  <si>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</si>
  <si>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</si>
  <si>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</si>
  <si>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</si>
  <si>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</si>
  <si>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</si>
  <si>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</si>
  <si>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</si>
  <si>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</si>
  <si>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</si>
  <si>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</si>
  <si>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</si>
  <si>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</si>
  <si>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</si>
  <si>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</si>
  <si>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</si>
  <si>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</si>
  <si>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</si>
  <si>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</si>
  <si>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</si>
  <si>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</si>
  <si>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</si>
  <si>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</si>
  <si>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</si>
  <si>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</si>
  <si>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</si>
  <si>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</si>
  <si>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</si>
  <si>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</si>
  <si>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</si>
  <si>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</si>
  <si>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</si>
  <si>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</si>
  <si>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</si>
  <si>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</si>
  <si>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</si>
  <si>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</si>
  <si>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</si>
  <si>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</si>
  <si>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</si>
  <si>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</si>
  <si>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</si>
  <si>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</si>
  <si>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</si>
  <si>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</si>
  <si>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</si>
  <si>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</si>
  <si>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</si>
  <si>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</si>
  <si>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</si>
  <si>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</si>
  <si>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</si>
  <si>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</si>
  <si>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</si>
  <si>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</si>
  <si>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</si>
  <si>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</si>
  <si>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</si>
  <si>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</si>
  <si>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</si>
  <si>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</si>
  <si>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</si>
  <si>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</si>
  <si>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</si>
  <si>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</si>
  <si>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</si>
  <si>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</si>
  <si>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</si>
  <si>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</si>
  <si>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</si>
  <si>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</si>
  <si>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</si>
  <si>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اسامة كحيلة</t>
  </si>
  <si>
    <t>ا2</t>
  </si>
  <si>
    <t>الصادق ناصري</t>
  </si>
  <si>
    <t>أ2</t>
  </si>
  <si>
    <t>فطيمة بو علي</t>
  </si>
  <si>
    <t>الفة عشي</t>
  </si>
  <si>
    <t>الطيب الصيد</t>
  </si>
  <si>
    <t>ب</t>
  </si>
  <si>
    <t>سامي عبودة</t>
  </si>
  <si>
    <t>ج</t>
  </si>
  <si>
    <t>جميلة شوانين</t>
  </si>
  <si>
    <t>منية عمران</t>
  </si>
  <si>
    <t>عبد القادر عزوني</t>
  </si>
  <si>
    <t>د</t>
  </si>
  <si>
    <t>بلقاسم بنعمر</t>
  </si>
  <si>
    <t>عامل صنف 4</t>
  </si>
  <si>
    <t>عمر بنحميدة</t>
  </si>
  <si>
    <t>علي ارزيق</t>
  </si>
  <si>
    <t>عامل صنف 3</t>
  </si>
  <si>
    <t>عياد عشي</t>
  </si>
  <si>
    <t>عادل دبوسي</t>
  </si>
  <si>
    <t>محمد علي كريم</t>
  </si>
  <si>
    <t>محمد بو عناني</t>
  </si>
  <si>
    <t>رياض طرابلسي</t>
  </si>
  <si>
    <t>عدد 48 لسنة 2006</t>
  </si>
  <si>
    <t xml:space="preserve">عبد الكريم عبشي </t>
  </si>
  <si>
    <t>مهدي بو علي</t>
  </si>
  <si>
    <t>فتحي الجربي</t>
  </si>
  <si>
    <t>محمد غضون</t>
  </si>
  <si>
    <t>بثينة قنومة</t>
  </si>
  <si>
    <t>لطفي الطواعي</t>
  </si>
  <si>
    <t>سنوسي الجمني</t>
  </si>
  <si>
    <t>الحبيب الجمني</t>
  </si>
  <si>
    <t>مشروع التنمية البلدية و الحضرية للفترة 2014/2018</t>
  </si>
  <si>
    <t>محل تجاري</t>
  </si>
  <si>
    <t>كشك</t>
  </si>
  <si>
    <t>أرض بيضاء</t>
  </si>
  <si>
    <t xml:space="preserve">0,8470هك </t>
  </si>
  <si>
    <t xml:space="preserve">12680متر مربع </t>
  </si>
  <si>
    <t>1014متر مربع</t>
  </si>
  <si>
    <t>950متر مربع ستخصص لبناء مستودع بلدي</t>
  </si>
  <si>
    <t>مسلخ بلدي</t>
  </si>
  <si>
    <t>مركب صحي</t>
  </si>
  <si>
    <t>بلدية</t>
  </si>
  <si>
    <t>معتمدية</t>
  </si>
  <si>
    <t>قباضة مالية</t>
  </si>
  <si>
    <t>خلية الالرشاد القلاحي</t>
  </si>
  <si>
    <t>البريد</t>
  </si>
  <si>
    <t>مستشفى</t>
  </si>
  <si>
    <t>مركز الحرس الوطني</t>
  </si>
  <si>
    <t>فرقة الامن السياحي</t>
  </si>
  <si>
    <t>مدرسة اعدادية</t>
  </si>
  <si>
    <t>مدرسة ابتدائية</t>
  </si>
  <si>
    <t>مكتبة عمومية</t>
  </si>
  <si>
    <t>مكتب الارشاد السياحي</t>
  </si>
  <si>
    <t>دار الشباب</t>
  </si>
  <si>
    <t>نادي الطفل</t>
  </si>
  <si>
    <t>وحدة سياحية</t>
  </si>
  <si>
    <t>حي الاستقلال</t>
  </si>
  <si>
    <t>حي18 جانفي</t>
  </si>
  <si>
    <t>حي الطيب المهيري</t>
  </si>
  <si>
    <t>حي 9 افريل</t>
  </si>
  <si>
    <t>حي علي البلهوان</t>
  </si>
  <si>
    <t>حي المنجي سليم</t>
  </si>
  <si>
    <t>حي فرحات حشاد</t>
  </si>
  <si>
    <t>الطرقات و الارصفة</t>
  </si>
  <si>
    <t>اقتناء معدلت عمومية</t>
  </si>
  <si>
    <t>اقتناء معدات نظافة</t>
  </si>
  <si>
    <t>مقبرة</t>
  </si>
  <si>
    <t>قصر البلدية</t>
  </si>
  <si>
    <t>اقتناء عقارات</t>
  </si>
  <si>
    <t>تعهد و صيانة المنشات البلدية</t>
  </si>
  <si>
    <t xml:space="preserve">تهذيب الاحياء الشعبية 
( حي الاستقلال) </t>
  </si>
  <si>
    <t>تهيئة سوق صناعات تقليدية</t>
  </si>
  <si>
    <t>اقتناء جرار فلاحي بقوة 80 حصان بخاري</t>
  </si>
  <si>
    <t>ISUZU ( 2 portes)</t>
  </si>
  <si>
    <t>02-209779</t>
  </si>
  <si>
    <t>FORD ( 4 portes)</t>
  </si>
  <si>
    <t>02-212814</t>
  </si>
  <si>
    <t>MAHINDRA ( 2 portes)</t>
  </si>
  <si>
    <t>02-217430</t>
  </si>
  <si>
    <t>لانديني</t>
  </si>
  <si>
    <t>02-211263</t>
  </si>
  <si>
    <t>نيو هولاند</t>
  </si>
  <si>
    <t>02-213875</t>
  </si>
  <si>
    <t>يتو</t>
  </si>
  <si>
    <t>02-215823</t>
  </si>
  <si>
    <t>02-215824</t>
  </si>
  <si>
    <t>02-211591</t>
  </si>
  <si>
    <t>شفاطة مجاري</t>
  </si>
  <si>
    <t>02-210206</t>
  </si>
  <si>
    <t>02-215078</t>
  </si>
  <si>
    <t>صهريج فلاحي 4000ل</t>
  </si>
  <si>
    <t>02-210593</t>
  </si>
  <si>
    <t>صهريج فلاحي 5000ل</t>
  </si>
  <si>
    <t>02-215826</t>
  </si>
  <si>
    <t>02-206558</t>
  </si>
  <si>
    <t>02-215815</t>
  </si>
  <si>
    <t xml:space="preserve">بيجو 103 </t>
  </si>
  <si>
    <t>اسطوانة</t>
  </si>
  <si>
    <t xml:space="preserve">سلم هوائي </t>
  </si>
  <si>
    <t>محلل اعلامية</t>
  </si>
  <si>
    <t>تهيىئة وصيانة وترصيف الطرقات</t>
  </si>
  <si>
    <t>تهياة المستودع البلدي</t>
  </si>
  <si>
    <t>المصادقة على مشروع البرنامج الاستثماري التشاركي لسنة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</si>
</sst>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 readingOrder="2"/>
    </xf>
    <xf numFmtId="0" fontId="2" fillId="16" borderId="11" xfId="0" applyFont="1" applyFill="1" applyBorder="1" applyAlignment="1">
      <alignment horizont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8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0" t="s">
        <v>853</v>
      </c>
      <c r="E1" s="12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5" outlineLevel="3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 outlineLevel="3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 outlineLevel="3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 outlineLevel="3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 outlineLevel="3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 outlineLevel="3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 outlineLevel="3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 outlineLevel="3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20" t="s">
        <v>853</v>
      </c>
      <c r="E256" s="12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11" sqref="D11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3" customWidth="1"/>
  </cols>
  <sheetData>
    <row r="1" spans="1:5">
      <c r="A1" s="146" t="s">
        <v>940</v>
      </c>
      <c r="B1" s="146" t="s">
        <v>941</v>
      </c>
      <c r="C1" s="146" t="s">
        <v>962</v>
      </c>
      <c r="D1" s="146" t="s">
        <v>942</v>
      </c>
      <c r="E1" s="161" t="s">
        <v>943</v>
      </c>
    </row>
    <row r="2" spans="1:5">
      <c r="A2" s="199" t="s">
        <v>944</v>
      </c>
      <c r="B2" s="147">
        <v>2011</v>
      </c>
      <c r="C2" s="148">
        <v>6972.8779999999997</v>
      </c>
      <c r="D2" s="148">
        <v>1597.9580000000001</v>
      </c>
      <c r="E2" s="162">
        <f t="shared" ref="E2:E6" si="0">D2/C2</f>
        <v>0.2291676406786409</v>
      </c>
    </row>
    <row r="3" spans="1:5">
      <c r="A3" s="200"/>
      <c r="B3" s="147">
        <v>2012</v>
      </c>
      <c r="C3" s="148">
        <v>7004.8779999999997</v>
      </c>
      <c r="D3" s="148">
        <v>6560.8230000000003</v>
      </c>
      <c r="E3" s="162">
        <f t="shared" si="0"/>
        <v>0.93660774677303449</v>
      </c>
    </row>
    <row r="4" spans="1:5">
      <c r="A4" s="200"/>
      <c r="B4" s="147">
        <v>2013</v>
      </c>
      <c r="C4" s="148">
        <v>7198.0780000000004</v>
      </c>
      <c r="D4" s="148">
        <v>6103.73</v>
      </c>
      <c r="E4" s="162">
        <f t="shared" si="0"/>
        <v>0.84796663776080217</v>
      </c>
    </row>
    <row r="5" spans="1:5">
      <c r="A5" s="200"/>
      <c r="B5" s="147">
        <v>2014</v>
      </c>
      <c r="C5" s="148">
        <v>7405.1580000000004</v>
      </c>
      <c r="D5" s="148">
        <v>2903.1309999999999</v>
      </c>
      <c r="E5" s="162">
        <f t="shared" si="0"/>
        <v>0.39204173631406647</v>
      </c>
    </row>
    <row r="6" spans="1:5">
      <c r="A6" s="200"/>
      <c r="B6" s="147">
        <v>2015</v>
      </c>
      <c r="C6" s="148">
        <v>7456.518</v>
      </c>
      <c r="D6" s="148">
        <v>4930.3069999999998</v>
      </c>
      <c r="E6" s="162">
        <f t="shared" si="0"/>
        <v>0.66120768433738109</v>
      </c>
    </row>
    <row r="7" spans="1:5">
      <c r="A7" s="201"/>
      <c r="B7" s="147">
        <v>2016</v>
      </c>
      <c r="C7" s="148">
        <v>7574.9979999999996</v>
      </c>
      <c r="D7" s="148">
        <v>1455.12</v>
      </c>
      <c r="E7" s="162">
        <f>D7/C7</f>
        <v>0.19209510022312876</v>
      </c>
    </row>
    <row r="8" spans="1:5">
      <c r="A8" s="202" t="s">
        <v>945</v>
      </c>
      <c r="B8" s="149">
        <v>2011</v>
      </c>
      <c r="C8" s="150">
        <v>301.12</v>
      </c>
      <c r="D8" s="150">
        <v>86.64</v>
      </c>
      <c r="E8" s="162">
        <f t="shared" ref="E8:E31" si="1">D8/C8</f>
        <v>0.2877258235919235</v>
      </c>
    </row>
    <row r="9" spans="1:5">
      <c r="A9" s="203"/>
      <c r="B9" s="149">
        <v>2012</v>
      </c>
      <c r="C9" s="150">
        <v>331.2</v>
      </c>
      <c r="D9" s="150">
        <v>70.849999999999994</v>
      </c>
      <c r="E9" s="162">
        <f t="shared" si="1"/>
        <v>0.21391908212560384</v>
      </c>
    </row>
    <row r="10" spans="1:5">
      <c r="A10" s="203"/>
      <c r="B10" s="149">
        <v>2013</v>
      </c>
      <c r="C10" s="150">
        <v>371.2</v>
      </c>
      <c r="D10" s="150">
        <v>257.10000000000002</v>
      </c>
      <c r="E10" s="162">
        <f t="shared" si="1"/>
        <v>0.69261853448275867</v>
      </c>
    </row>
    <row r="11" spans="1:5">
      <c r="A11" s="203"/>
      <c r="B11" s="149">
        <v>2014</v>
      </c>
      <c r="C11" s="150">
        <v>367.04</v>
      </c>
      <c r="D11" s="150">
        <v>159.28</v>
      </c>
      <c r="E11" s="162">
        <f t="shared" si="1"/>
        <v>0.43395815170008717</v>
      </c>
    </row>
    <row r="12" spans="1:5">
      <c r="A12" s="203"/>
      <c r="B12" s="149">
        <v>2015</v>
      </c>
      <c r="C12" s="150">
        <v>367.68</v>
      </c>
      <c r="D12" s="150">
        <v>53.695999999999998</v>
      </c>
      <c r="E12" s="162">
        <f t="shared" si="1"/>
        <v>0.14604003481288075</v>
      </c>
    </row>
    <row r="13" spans="1:5">
      <c r="A13" s="204"/>
      <c r="B13" s="149">
        <v>2016</v>
      </c>
      <c r="C13" s="150">
        <v>331.84</v>
      </c>
      <c r="D13" s="150"/>
      <c r="E13" s="162">
        <f t="shared" si="1"/>
        <v>0</v>
      </c>
    </row>
    <row r="14" spans="1:5">
      <c r="A14" s="199" t="s">
        <v>123</v>
      </c>
      <c r="B14" s="147">
        <v>2011</v>
      </c>
      <c r="C14" s="148"/>
      <c r="D14" s="148"/>
      <c r="E14" s="162" t="e">
        <f t="shared" si="1"/>
        <v>#DIV/0!</v>
      </c>
    </row>
    <row r="15" spans="1:5">
      <c r="A15" s="200"/>
      <c r="B15" s="147">
        <v>2012</v>
      </c>
      <c r="C15" s="148"/>
      <c r="D15" s="148"/>
      <c r="E15" s="162" t="e">
        <f t="shared" si="1"/>
        <v>#DIV/0!</v>
      </c>
    </row>
    <row r="16" spans="1:5">
      <c r="A16" s="200"/>
      <c r="B16" s="147">
        <v>2013</v>
      </c>
      <c r="C16" s="148"/>
      <c r="D16" s="148"/>
      <c r="E16" s="162" t="e">
        <f t="shared" si="1"/>
        <v>#DIV/0!</v>
      </c>
    </row>
    <row r="17" spans="1:5">
      <c r="A17" s="200"/>
      <c r="B17" s="147">
        <v>2014</v>
      </c>
      <c r="C17" s="148"/>
      <c r="D17" s="148"/>
      <c r="E17" s="162" t="e">
        <f t="shared" si="1"/>
        <v>#DIV/0!</v>
      </c>
    </row>
    <row r="18" spans="1:5">
      <c r="A18" s="200"/>
      <c r="B18" s="147">
        <v>2015</v>
      </c>
      <c r="C18" s="148"/>
      <c r="D18" s="148"/>
      <c r="E18" s="162" t="e">
        <f t="shared" si="1"/>
        <v>#DIV/0!</v>
      </c>
    </row>
    <row r="19" spans="1:5">
      <c r="A19" s="201"/>
      <c r="B19" s="147">
        <v>2016</v>
      </c>
      <c r="C19" s="148"/>
      <c r="D19" s="148"/>
      <c r="E19" s="162" t="e">
        <f t="shared" si="1"/>
        <v>#DIV/0!</v>
      </c>
    </row>
    <row r="20" spans="1:5">
      <c r="A20" s="205" t="s">
        <v>946</v>
      </c>
      <c r="B20" s="149">
        <v>2011</v>
      </c>
      <c r="C20" s="150"/>
      <c r="D20" s="150"/>
      <c r="E20" s="162" t="e">
        <f t="shared" si="1"/>
        <v>#DIV/0!</v>
      </c>
    </row>
    <row r="21" spans="1:5">
      <c r="A21" s="206"/>
      <c r="B21" s="149">
        <v>2012</v>
      </c>
      <c r="C21" s="150"/>
      <c r="D21" s="150"/>
      <c r="E21" s="162" t="e">
        <f t="shared" si="1"/>
        <v>#DIV/0!</v>
      </c>
    </row>
    <row r="22" spans="1:5">
      <c r="A22" s="206"/>
      <c r="B22" s="149">
        <v>2013</v>
      </c>
      <c r="C22" s="150"/>
      <c r="D22" s="150"/>
      <c r="E22" s="162" t="e">
        <f t="shared" si="1"/>
        <v>#DIV/0!</v>
      </c>
    </row>
    <row r="23" spans="1:5">
      <c r="A23" s="206"/>
      <c r="B23" s="149">
        <v>2014</v>
      </c>
      <c r="C23" s="150"/>
      <c r="D23" s="150"/>
      <c r="E23" s="162" t="e">
        <f t="shared" si="1"/>
        <v>#DIV/0!</v>
      </c>
    </row>
    <row r="24" spans="1:5">
      <c r="A24" s="206"/>
      <c r="B24" s="149">
        <v>2015</v>
      </c>
      <c r="C24" s="150"/>
      <c r="D24" s="150"/>
      <c r="E24" s="162" t="e">
        <f t="shared" si="1"/>
        <v>#DIV/0!</v>
      </c>
    </row>
    <row r="25" spans="1:5">
      <c r="A25" s="207"/>
      <c r="B25" s="149">
        <v>2016</v>
      </c>
      <c r="C25" s="150"/>
      <c r="D25" s="150"/>
      <c r="E25" s="162" t="e">
        <f t="shared" si="1"/>
        <v>#DIV/0!</v>
      </c>
    </row>
    <row r="26" spans="1:5">
      <c r="A26" s="208" t="s">
        <v>947</v>
      </c>
      <c r="B26" s="147">
        <v>2011</v>
      </c>
      <c r="C26" s="148">
        <f>C20+C14+C8+C2</f>
        <v>7273.9979999999996</v>
      </c>
      <c r="D26" s="148">
        <f>D20+D14+D8+D2</f>
        <v>1684.5980000000002</v>
      </c>
      <c r="E26" s="162">
        <f t="shared" si="1"/>
        <v>0.23159176012971139</v>
      </c>
    </row>
    <row r="27" spans="1:5">
      <c r="A27" s="209"/>
      <c r="B27" s="147">
        <v>2012</v>
      </c>
      <c r="C27" s="148">
        <f>C21+C26+C15+C9+C3</f>
        <v>14610.075999999999</v>
      </c>
      <c r="D27" s="148">
        <f t="shared" ref="D27:D31" si="2">D21+D15+D9+D3</f>
        <v>6631.6730000000007</v>
      </c>
      <c r="E27" s="162">
        <f t="shared" si="1"/>
        <v>0.45391091736962907</v>
      </c>
    </row>
    <row r="28" spans="1:5">
      <c r="A28" s="209"/>
      <c r="B28" s="147">
        <v>2013</v>
      </c>
      <c r="C28" s="148">
        <f>C22+C16+C10+C4</f>
        <v>7569.2780000000002</v>
      </c>
      <c r="D28" s="148">
        <f t="shared" si="2"/>
        <v>6360.83</v>
      </c>
      <c r="E28" s="162">
        <f t="shared" si="1"/>
        <v>0.84034831327373627</v>
      </c>
    </row>
    <row r="29" spans="1:5">
      <c r="A29" s="209"/>
      <c r="B29" s="147">
        <v>2014</v>
      </c>
      <c r="C29" s="148">
        <f>C23+C17+C11+C5</f>
        <v>7772.1980000000003</v>
      </c>
      <c r="D29" s="148">
        <f t="shared" si="2"/>
        <v>3062.4110000000001</v>
      </c>
      <c r="E29" s="162">
        <f t="shared" si="1"/>
        <v>0.39402122797180411</v>
      </c>
    </row>
    <row r="30" spans="1:5">
      <c r="A30" s="209"/>
      <c r="B30" s="147">
        <v>2015</v>
      </c>
      <c r="C30" s="148">
        <f>C24+C18+C12+C6</f>
        <v>7824.1980000000003</v>
      </c>
      <c r="D30" s="148">
        <f t="shared" si="2"/>
        <v>4984.0029999999997</v>
      </c>
      <c r="E30" s="162">
        <f t="shared" si="1"/>
        <v>0.63699857800122128</v>
      </c>
    </row>
    <row r="31" spans="1:5">
      <c r="A31" s="210"/>
      <c r="B31" s="147">
        <v>2016</v>
      </c>
      <c r="C31" s="148">
        <f>C25+C19+C13+C7</f>
        <v>7906.8379999999997</v>
      </c>
      <c r="D31" s="148">
        <f t="shared" si="2"/>
        <v>1455.12</v>
      </c>
      <c r="E31" s="162">
        <f t="shared" si="1"/>
        <v>0.18403311159277577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9" sqref="B9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1" t="s">
        <v>948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1"/>
      <c r="B3" s="152" t="s">
        <v>949</v>
      </c>
      <c r="C3" s="153" t="s">
        <v>950</v>
      </c>
      <c r="D3" s="217" t="s">
        <v>951</v>
      </c>
    </row>
    <row r="4" spans="1:4">
      <c r="A4" s="154" t="s">
        <v>952</v>
      </c>
      <c r="B4" s="146" t="s">
        <v>953</v>
      </c>
      <c r="C4" s="146" t="s">
        <v>954</v>
      </c>
      <c r="D4" s="218"/>
    </row>
    <row r="5" spans="1:4">
      <c r="A5" s="146" t="s">
        <v>955</v>
      </c>
      <c r="B5" s="28">
        <f>B6</f>
        <v>5094.5</v>
      </c>
      <c r="C5" s="28">
        <f>C6</f>
        <v>0</v>
      </c>
      <c r="D5" s="28">
        <f>D6</f>
        <v>0</v>
      </c>
    </row>
    <row r="6" spans="1:4">
      <c r="A6" s="155" t="s">
        <v>956</v>
      </c>
      <c r="B6" s="10">
        <v>5094.5</v>
      </c>
      <c r="C6" s="10"/>
      <c r="D6" s="10"/>
    </row>
    <row r="7" spans="1:4">
      <c r="A7" s="146" t="s">
        <v>957</v>
      </c>
      <c r="B7" s="28">
        <f>B8</f>
        <v>714698.46499999997</v>
      </c>
      <c r="C7" s="28">
        <f>C8</f>
        <v>0</v>
      </c>
      <c r="D7" s="28">
        <f>D8</f>
        <v>0</v>
      </c>
    </row>
    <row r="8" spans="1:4">
      <c r="A8" s="155" t="s">
        <v>958</v>
      </c>
      <c r="B8" s="10">
        <v>714698.46499999997</v>
      </c>
      <c r="C8" s="10"/>
      <c r="D8" s="10"/>
    </row>
    <row r="9" spans="1:4">
      <c r="A9" s="146" t="s">
        <v>959</v>
      </c>
      <c r="B9" s="156">
        <f>B8+B6</f>
        <v>719792.96499999997</v>
      </c>
      <c r="C9" s="156">
        <f>C8+C6</f>
        <v>0</v>
      </c>
      <c r="D9" s="156">
        <f>D8+D6</f>
        <v>0</v>
      </c>
    </row>
    <row r="10" spans="1:4">
      <c r="A10" s="155" t="s">
        <v>960</v>
      </c>
      <c r="B10" s="10"/>
      <c r="C10" s="10"/>
      <c r="D10" s="10"/>
    </row>
    <row r="11" spans="1:4">
      <c r="A11" s="146" t="s">
        <v>961</v>
      </c>
      <c r="B11" s="28">
        <f>B10+B9</f>
        <v>719792.96499999997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4" customWidth="1"/>
    <col min="2" max="2" width="28.28515625" style="114" customWidth="1"/>
    <col min="3" max="3" width="36.7109375" style="114" customWidth="1"/>
    <col min="4" max="4" width="42.42578125" style="114" customWidth="1"/>
    <col min="5" max="25" width="9.140625" style="114"/>
  </cols>
  <sheetData>
    <row r="1" spans="1:4" customFormat="1">
      <c r="A1" s="112" t="s">
        <v>788</v>
      </c>
      <c r="B1" s="132" t="s">
        <v>867</v>
      </c>
      <c r="C1" s="112" t="s">
        <v>790</v>
      </c>
      <c r="D1" s="112" t="s">
        <v>791</v>
      </c>
    </row>
    <row r="2" spans="1:4" customFormat="1">
      <c r="A2" s="100" t="s">
        <v>868</v>
      </c>
      <c r="B2" s="133"/>
      <c r="C2" s="94"/>
      <c r="D2" s="94"/>
    </row>
    <row r="3" spans="1:4" customFormat="1">
      <c r="A3" s="100" t="s">
        <v>869</v>
      </c>
      <c r="B3" s="133"/>
      <c r="C3" s="94"/>
      <c r="D3" s="94"/>
    </row>
    <row r="4" spans="1:4" customFormat="1">
      <c r="A4" s="100"/>
      <c r="B4" s="133" t="s">
        <v>870</v>
      </c>
      <c r="C4" s="94"/>
      <c r="D4" s="94"/>
    </row>
    <row r="5" spans="1:4" customFormat="1">
      <c r="A5" s="103"/>
      <c r="B5" s="133" t="s">
        <v>871</v>
      </c>
      <c r="C5" s="103"/>
      <c r="D5" s="103"/>
    </row>
    <row r="6" spans="1:4" customFormat="1">
      <c r="A6" s="134"/>
      <c r="B6" s="104" t="s">
        <v>872</v>
      </c>
      <c r="C6" s="94"/>
      <c r="D6" s="94"/>
    </row>
    <row r="7" spans="1:4" customFormat="1">
      <c r="A7" s="103"/>
      <c r="B7" s="100" t="s">
        <v>873</v>
      </c>
      <c r="C7" s="94"/>
      <c r="D7" s="94"/>
    </row>
    <row r="8" spans="1:4" customFormat="1">
      <c r="A8" s="100"/>
      <c r="B8" s="100" t="s">
        <v>874</v>
      </c>
      <c r="C8" s="94"/>
      <c r="D8" s="94"/>
    </row>
    <row r="9" spans="1:4" customFormat="1">
      <c r="A9" s="100"/>
      <c r="B9" s="100" t="s">
        <v>875</v>
      </c>
      <c r="C9" s="103"/>
      <c r="D9" s="94"/>
    </row>
    <row r="10" spans="1:4" customFormat="1">
      <c r="A10" s="103"/>
      <c r="B10" s="134" t="s">
        <v>876</v>
      </c>
      <c r="C10" s="94"/>
      <c r="D10" s="94"/>
    </row>
    <row r="11" spans="1:4" customFormat="1">
      <c r="A11" s="134"/>
      <c r="B11" s="100"/>
      <c r="C11" s="133" t="s">
        <v>877</v>
      </c>
      <c r="D11" s="94"/>
    </row>
    <row r="12" spans="1:4" customFormat="1">
      <c r="A12" s="103"/>
      <c r="B12" s="134"/>
      <c r="C12" s="94"/>
      <c r="D12" s="133" t="s">
        <v>878</v>
      </c>
    </row>
    <row r="13" spans="1:4" customFormat="1">
      <c r="A13" s="103"/>
      <c r="B13" s="100"/>
      <c r="C13" s="94"/>
      <c r="D13" s="133" t="s">
        <v>879</v>
      </c>
    </row>
    <row r="14" spans="1:4" customFormat="1">
      <c r="A14" s="100"/>
      <c r="B14" s="103"/>
      <c r="C14" s="94"/>
      <c r="D14" s="133" t="s">
        <v>880</v>
      </c>
    </row>
    <row r="15" spans="1:4" customFormat="1">
      <c r="A15" s="103"/>
      <c r="B15" s="100"/>
      <c r="C15" s="94"/>
      <c r="D15" s="133" t="s">
        <v>881</v>
      </c>
    </row>
    <row r="16" spans="1:4" customFormat="1">
      <c r="A16" s="103"/>
      <c r="B16" s="88"/>
      <c r="C16" s="94"/>
      <c r="D16" s="94"/>
    </row>
    <row r="17" spans="1:4" customFormat="1">
      <c r="A17" s="10"/>
      <c r="B17" s="10"/>
      <c r="C17" s="134" t="s">
        <v>882</v>
      </c>
      <c r="D17" s="10"/>
    </row>
    <row r="18" spans="1:4" customFormat="1">
      <c r="A18" s="10"/>
      <c r="B18" s="10"/>
      <c r="C18" s="10"/>
      <c r="D18" s="103" t="s">
        <v>883</v>
      </c>
    </row>
    <row r="19" spans="1:4" customFormat="1">
      <c r="A19" s="10"/>
      <c r="B19" s="10"/>
      <c r="C19" s="10"/>
      <c r="D19" s="103" t="s">
        <v>884</v>
      </c>
    </row>
    <row r="20" spans="1:4" customFormat="1">
      <c r="A20" s="10"/>
      <c r="B20" s="10"/>
      <c r="C20" s="10"/>
      <c r="D20" s="103" t="s">
        <v>885</v>
      </c>
    </row>
    <row r="21" spans="1:4" customFormat="1">
      <c r="A21" s="10"/>
      <c r="B21" s="10"/>
      <c r="C21" s="10"/>
      <c r="D21" s="103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3" t="s">
        <v>889</v>
      </c>
    </row>
    <row r="25" spans="1:4" customFormat="1">
      <c r="A25" s="10"/>
      <c r="B25" s="10"/>
      <c r="C25" s="10"/>
      <c r="D25" s="103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8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4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sqref="A1:I19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48" t="s">
        <v>739</v>
      </c>
      <c r="F1" s="249"/>
      <c r="G1" s="249"/>
      <c r="H1" s="250"/>
      <c r="I1" s="219" t="s">
        <v>799</v>
      </c>
    </row>
    <row r="2" spans="1:9" s="111" customFormat="1" ht="23.25" customHeight="1">
      <c r="A2" s="219"/>
      <c r="B2" s="219"/>
      <c r="C2" s="219"/>
      <c r="D2" s="221"/>
      <c r="E2" s="159" t="s">
        <v>788</v>
      </c>
      <c r="F2" s="159" t="s">
        <v>789</v>
      </c>
      <c r="G2" s="159" t="s">
        <v>790</v>
      </c>
      <c r="H2" s="159" t="s">
        <v>791</v>
      </c>
      <c r="I2" s="219"/>
    </row>
    <row r="3" spans="1:9" s="111" customFormat="1">
      <c r="A3" s="135" t="s">
        <v>963</v>
      </c>
      <c r="B3" s="99" t="s">
        <v>964</v>
      </c>
      <c r="C3" s="99"/>
      <c r="D3" s="99"/>
      <c r="E3" s="100"/>
      <c r="F3" s="94"/>
      <c r="G3" s="94"/>
      <c r="H3" s="94"/>
      <c r="I3" s="99"/>
    </row>
    <row r="4" spans="1:9" s="111" customFormat="1">
      <c r="A4" s="101" t="s">
        <v>965</v>
      </c>
      <c r="B4" s="101" t="s">
        <v>966</v>
      </c>
      <c r="C4" s="101"/>
      <c r="D4" s="101"/>
      <c r="E4" s="100"/>
      <c r="F4" s="94"/>
      <c r="G4" s="94"/>
      <c r="H4" s="94"/>
      <c r="I4" s="101"/>
    </row>
    <row r="5" spans="1:9" s="111" customFormat="1">
      <c r="A5" s="101" t="s">
        <v>967</v>
      </c>
      <c r="B5" s="101" t="s">
        <v>966</v>
      </c>
      <c r="C5" s="101"/>
      <c r="D5" s="101"/>
      <c r="E5" s="100"/>
      <c r="F5" s="94"/>
      <c r="G5" s="94"/>
      <c r="H5" s="94"/>
      <c r="I5" s="101"/>
    </row>
    <row r="6" spans="1:9" s="111" customFormat="1">
      <c r="A6" s="102" t="s">
        <v>968</v>
      </c>
      <c r="B6" s="101" t="s">
        <v>966</v>
      </c>
      <c r="C6" s="102"/>
      <c r="D6" s="102"/>
      <c r="E6" s="103"/>
      <c r="F6" s="94"/>
      <c r="G6" s="103"/>
      <c r="H6" s="103"/>
      <c r="I6" s="102"/>
    </row>
    <row r="7" spans="1:9" s="111" customFormat="1">
      <c r="A7" s="102" t="s">
        <v>969</v>
      </c>
      <c r="B7" s="102" t="s">
        <v>970</v>
      </c>
      <c r="C7" s="102"/>
      <c r="D7" s="102"/>
      <c r="E7" s="103"/>
      <c r="F7" s="104"/>
      <c r="G7" s="94"/>
      <c r="H7" s="94"/>
      <c r="I7" s="102"/>
    </row>
    <row r="8" spans="1:9" s="111" customFormat="1">
      <c r="A8" s="101" t="s">
        <v>971</v>
      </c>
      <c r="B8" s="101" t="s">
        <v>972</v>
      </c>
      <c r="C8" s="101"/>
      <c r="D8" s="101"/>
      <c r="E8" s="103"/>
      <c r="F8" s="100"/>
      <c r="G8" s="94"/>
      <c r="H8" s="94"/>
      <c r="I8" s="101"/>
    </row>
    <row r="9" spans="1:9" s="111" customFormat="1">
      <c r="A9" s="101" t="s">
        <v>973</v>
      </c>
      <c r="B9" s="101" t="s">
        <v>972</v>
      </c>
      <c r="C9" s="101"/>
      <c r="D9" s="101"/>
      <c r="E9" s="100"/>
      <c r="F9" s="100"/>
      <c r="G9" s="94"/>
      <c r="H9" s="94"/>
      <c r="I9" s="101"/>
    </row>
    <row r="10" spans="1:9" s="111" customFormat="1">
      <c r="A10" s="101" t="s">
        <v>974</v>
      </c>
      <c r="B10" s="101" t="s">
        <v>972</v>
      </c>
      <c r="C10" s="101"/>
      <c r="D10" s="101"/>
      <c r="E10" s="100"/>
      <c r="F10" s="100"/>
      <c r="G10" s="103"/>
      <c r="H10" s="94"/>
      <c r="I10" s="101"/>
    </row>
    <row r="11" spans="1:9" s="111" customFormat="1">
      <c r="A11" s="101" t="s">
        <v>975</v>
      </c>
      <c r="B11" s="101" t="s">
        <v>976</v>
      </c>
      <c r="C11" s="101"/>
      <c r="D11" s="101"/>
      <c r="E11" s="103"/>
      <c r="F11" s="103"/>
      <c r="G11" s="94"/>
      <c r="H11" s="94"/>
      <c r="I11" s="101"/>
    </row>
    <row r="12" spans="1:9" s="111" customFormat="1">
      <c r="A12" s="101" t="s">
        <v>977</v>
      </c>
      <c r="B12" s="101" t="s">
        <v>978</v>
      </c>
      <c r="C12" s="101"/>
      <c r="D12" s="101"/>
      <c r="E12" s="103"/>
      <c r="F12" s="100"/>
      <c r="G12" s="94"/>
      <c r="H12" s="94"/>
      <c r="I12" s="101"/>
    </row>
    <row r="13" spans="1:9" s="111" customFormat="1">
      <c r="A13" s="101" t="s">
        <v>979</v>
      </c>
      <c r="B13" s="101" t="s">
        <v>978</v>
      </c>
      <c r="C13" s="101"/>
      <c r="D13" s="101"/>
      <c r="E13" s="103"/>
      <c r="F13" s="103"/>
      <c r="G13" s="94"/>
      <c r="H13" s="94"/>
      <c r="I13" s="101"/>
    </row>
    <row r="14" spans="1:9" s="111" customFormat="1">
      <c r="A14" s="101" t="s">
        <v>980</v>
      </c>
      <c r="B14" s="101" t="s">
        <v>981</v>
      </c>
      <c r="C14" s="101"/>
      <c r="D14" s="101"/>
      <c r="E14" s="103"/>
      <c r="F14" s="100"/>
      <c r="G14" s="94"/>
      <c r="H14" s="94"/>
      <c r="I14" s="101"/>
    </row>
    <row r="15" spans="1:9" s="111" customFormat="1">
      <c r="A15" s="101" t="s">
        <v>982</v>
      </c>
      <c r="B15" s="101" t="s">
        <v>981</v>
      </c>
      <c r="C15" s="101"/>
      <c r="D15" s="101"/>
      <c r="E15" s="100"/>
      <c r="F15" s="103"/>
      <c r="G15" s="94"/>
      <c r="H15" s="94"/>
      <c r="I15" s="101"/>
    </row>
    <row r="16" spans="1:9" s="111" customFormat="1">
      <c r="A16" s="101" t="s">
        <v>983</v>
      </c>
      <c r="B16" s="101" t="s">
        <v>981</v>
      </c>
      <c r="C16" s="101"/>
      <c r="D16" s="101"/>
      <c r="E16" s="103"/>
      <c r="F16" s="100"/>
      <c r="G16" s="94"/>
      <c r="H16" s="94"/>
      <c r="I16" s="101"/>
    </row>
    <row r="17" spans="1:9" s="111" customFormat="1">
      <c r="A17" s="101" t="s">
        <v>984</v>
      </c>
      <c r="B17" s="101" t="s">
        <v>981</v>
      </c>
      <c r="C17" s="101"/>
      <c r="D17" s="101"/>
      <c r="E17" s="103"/>
      <c r="F17" s="103"/>
      <c r="G17" s="94"/>
      <c r="H17" s="94"/>
      <c r="I17" s="101"/>
    </row>
    <row r="18" spans="1:9" s="111" customFormat="1">
      <c r="A18" s="101" t="s">
        <v>985</v>
      </c>
      <c r="B18" s="101" t="s">
        <v>981</v>
      </c>
      <c r="C18" s="101"/>
      <c r="D18" s="101"/>
      <c r="E18" s="103"/>
      <c r="F18" s="103"/>
      <c r="G18" s="94"/>
      <c r="H18" s="94"/>
      <c r="I18" s="101"/>
    </row>
    <row r="19" spans="1:9" s="111" customFormat="1">
      <c r="A19" s="101" t="s">
        <v>986</v>
      </c>
      <c r="B19" s="101" t="s">
        <v>981</v>
      </c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3"/>
      <c r="B318" s="113"/>
      <c r="C318" s="113"/>
      <c r="D318" s="113"/>
      <c r="E318" s="113"/>
      <c r="I318" s="113"/>
    </row>
    <row r="319" spans="1:9" s="111" customFormat="1">
      <c r="A319" s="113"/>
      <c r="B319" s="113"/>
      <c r="C319" s="113"/>
      <c r="D319" s="113"/>
      <c r="E319" s="113"/>
      <c r="I319" s="113"/>
    </row>
    <row r="320" spans="1:9" s="111" customFormat="1">
      <c r="A320" s="113"/>
      <c r="B320" s="113"/>
      <c r="C320" s="113"/>
      <c r="D320" s="113"/>
      <c r="E320" s="113"/>
      <c r="I320" s="113"/>
    </row>
    <row r="321" spans="1:9" s="111" customFormat="1">
      <c r="A321" s="113"/>
      <c r="B321" s="113"/>
      <c r="C321" s="113"/>
      <c r="D321" s="113"/>
      <c r="E321" s="113"/>
      <c r="I321" s="113"/>
    </row>
    <row r="322" spans="1:9" s="111" customFormat="1">
      <c r="A322" s="113"/>
      <c r="B322" s="113"/>
      <c r="C322" s="113"/>
      <c r="D322" s="113"/>
      <c r="E322" s="113"/>
      <c r="I322" s="113"/>
    </row>
    <row r="323" spans="1:9" s="111" customFormat="1">
      <c r="A323" s="113"/>
      <c r="B323" s="113"/>
      <c r="C323" s="113"/>
      <c r="D323" s="113"/>
      <c r="E323" s="113"/>
      <c r="I323" s="113"/>
    </row>
    <row r="324" spans="1:9" s="111" customFormat="1">
      <c r="A324" s="113"/>
      <c r="B324" s="113"/>
      <c r="C324" s="113"/>
      <c r="D324" s="113"/>
      <c r="E324" s="113"/>
      <c r="I324" s="113"/>
    </row>
    <row r="325" spans="1:9" s="111" customFormat="1">
      <c r="A325" s="113"/>
      <c r="B325" s="113"/>
      <c r="C325" s="113"/>
      <c r="D325" s="113"/>
      <c r="E325" s="113"/>
      <c r="I325" s="113"/>
    </row>
    <row r="326" spans="1:9" s="111" customFormat="1">
      <c r="A326" s="113"/>
      <c r="B326" s="113"/>
      <c r="C326" s="113"/>
      <c r="D326" s="113"/>
      <c r="E326" s="113"/>
      <c r="I326" s="113"/>
    </row>
    <row r="327" spans="1:9" s="111" customFormat="1">
      <c r="A327" s="113"/>
      <c r="B327" s="113"/>
      <c r="C327" s="113"/>
      <c r="D327" s="113"/>
      <c r="E327" s="113"/>
      <c r="I327" s="113"/>
    </row>
    <row r="328" spans="1:9" s="111" customFormat="1">
      <c r="A328" s="113"/>
      <c r="B328" s="113"/>
      <c r="C328" s="113"/>
      <c r="D328" s="113"/>
      <c r="E328" s="113"/>
      <c r="I328" s="113"/>
    </row>
    <row r="329" spans="1:9" s="111" customFormat="1">
      <c r="A329" s="113"/>
      <c r="B329" s="113"/>
      <c r="C329" s="113"/>
      <c r="D329" s="113"/>
      <c r="E329" s="113"/>
      <c r="I329" s="113"/>
    </row>
    <row r="330" spans="1:9" s="111" customFormat="1">
      <c r="A330" s="113"/>
      <c r="B330" s="113"/>
      <c r="C330" s="113"/>
      <c r="D330" s="113"/>
      <c r="E330" s="113"/>
      <c r="I330" s="113"/>
    </row>
    <row r="331" spans="1:9" s="111" customFormat="1">
      <c r="A331" s="113"/>
      <c r="B331" s="113"/>
      <c r="C331" s="113"/>
      <c r="D331" s="113"/>
      <c r="E331" s="113"/>
      <c r="I331" s="113"/>
    </row>
    <row r="332" spans="1:9" s="111" customFormat="1">
      <c r="A332" s="113"/>
      <c r="B332" s="113"/>
      <c r="C332" s="113"/>
      <c r="D332" s="113"/>
      <c r="E332" s="113"/>
      <c r="I332" s="113"/>
    </row>
    <row r="333" spans="1:9" s="111" customFormat="1">
      <c r="A333" s="113"/>
      <c r="B333" s="113"/>
      <c r="C333" s="113"/>
      <c r="D333" s="113"/>
      <c r="E333" s="113"/>
      <c r="I333" s="113"/>
    </row>
    <row r="334" spans="1:9" s="111" customFormat="1">
      <c r="A334" s="113"/>
      <c r="B334" s="113"/>
      <c r="C334" s="113"/>
      <c r="D334" s="113"/>
      <c r="E334" s="113"/>
      <c r="I334" s="113"/>
    </row>
    <row r="335" spans="1:9" s="111" customFormat="1">
      <c r="A335" s="113"/>
      <c r="B335" s="113"/>
      <c r="C335" s="113"/>
      <c r="D335" s="113"/>
      <c r="E335" s="113"/>
      <c r="I335" s="113"/>
    </row>
    <row r="336" spans="1:9" s="111" customFormat="1">
      <c r="A336" s="113"/>
      <c r="B336" s="113"/>
      <c r="C336" s="113"/>
      <c r="D336" s="113"/>
      <c r="E336" s="113"/>
      <c r="I336" s="113"/>
    </row>
    <row r="337" spans="1:9" s="111" customFormat="1">
      <c r="A337" s="113"/>
      <c r="B337" s="113"/>
      <c r="C337" s="113"/>
      <c r="D337" s="113"/>
      <c r="E337" s="113"/>
      <c r="I337" s="113"/>
    </row>
    <row r="338" spans="1:9" s="111" customFormat="1">
      <c r="A338" s="113"/>
      <c r="B338" s="113"/>
      <c r="C338" s="113"/>
      <c r="D338" s="113"/>
      <c r="E338" s="113"/>
      <c r="I338" s="113"/>
    </row>
    <row r="339" spans="1:9" s="111" customFormat="1">
      <c r="A339" s="113"/>
      <c r="B339" s="113"/>
      <c r="C339" s="113"/>
      <c r="D339" s="113"/>
      <c r="E339" s="113"/>
      <c r="I339" s="113"/>
    </row>
    <row r="340" spans="1:9" s="111" customFormat="1">
      <c r="A340" s="113"/>
      <c r="B340" s="113"/>
      <c r="C340" s="113"/>
      <c r="D340" s="113"/>
      <c r="E340" s="113"/>
      <c r="I340" s="113"/>
    </row>
    <row r="341" spans="1:9" s="111" customFormat="1">
      <c r="A341" s="113"/>
      <c r="B341" s="113"/>
      <c r="C341" s="113"/>
      <c r="D341" s="113"/>
      <c r="E341" s="113"/>
      <c r="I341" s="113"/>
    </row>
    <row r="342" spans="1:9" s="111" customFormat="1">
      <c r="A342" s="113"/>
      <c r="B342" s="113"/>
      <c r="C342" s="113"/>
      <c r="D342" s="113"/>
      <c r="E342" s="113"/>
      <c r="I342" s="113"/>
    </row>
    <row r="343" spans="1:9" s="111" customFormat="1">
      <c r="A343" s="113"/>
      <c r="B343" s="113"/>
      <c r="C343" s="113"/>
      <c r="D343" s="113"/>
      <c r="E343" s="113"/>
      <c r="I343" s="113"/>
    </row>
    <row r="344" spans="1:9" s="111" customFormat="1">
      <c r="A344" s="113"/>
      <c r="B344" s="113"/>
      <c r="C344" s="113"/>
      <c r="D344" s="113"/>
      <c r="E344" s="113"/>
      <c r="I344" s="113"/>
    </row>
    <row r="345" spans="1:9" s="111" customFormat="1">
      <c r="A345" s="113"/>
      <c r="B345" s="113"/>
      <c r="C345" s="113"/>
      <c r="D345" s="113"/>
      <c r="E345" s="113"/>
      <c r="I345" s="113"/>
    </row>
    <row r="346" spans="1:9" s="111" customFormat="1">
      <c r="A346" s="113"/>
      <c r="B346" s="113"/>
      <c r="C346" s="113"/>
      <c r="D346" s="113"/>
      <c r="E346" s="113"/>
      <c r="I346" s="113"/>
    </row>
    <row r="347" spans="1:9" s="111" customFormat="1">
      <c r="A347" s="113"/>
      <c r="B347" s="113"/>
      <c r="C347" s="113"/>
      <c r="D347" s="113"/>
      <c r="E347" s="113"/>
      <c r="I347" s="113"/>
    </row>
    <row r="348" spans="1:9" s="111" customFormat="1">
      <c r="A348" s="113"/>
      <c r="B348" s="113"/>
      <c r="C348" s="113"/>
      <c r="D348" s="113"/>
      <c r="E348" s="113"/>
      <c r="I348" s="113"/>
    </row>
    <row r="349" spans="1:9" s="111" customFormat="1">
      <c r="A349" s="113"/>
      <c r="B349" s="113"/>
      <c r="C349" s="113"/>
      <c r="D349" s="113"/>
      <c r="E349" s="113"/>
      <c r="I349" s="113"/>
    </row>
    <row r="350" spans="1:9" s="111" customFormat="1">
      <c r="A350" s="113"/>
      <c r="B350" s="113"/>
      <c r="C350" s="113"/>
      <c r="D350" s="113"/>
      <c r="E350" s="113"/>
      <c r="I350" s="113"/>
    </row>
    <row r="351" spans="1:9" s="111" customFormat="1">
      <c r="A351" s="113"/>
      <c r="B351" s="113"/>
      <c r="C351" s="113"/>
      <c r="D351" s="113"/>
      <c r="E351" s="113"/>
      <c r="I351" s="113"/>
    </row>
    <row r="352" spans="1:9" s="111" customFormat="1">
      <c r="A352" s="113"/>
      <c r="B352" s="113"/>
      <c r="C352" s="113"/>
      <c r="D352" s="113"/>
      <c r="E352" s="113"/>
      <c r="I352" s="113"/>
    </row>
    <row r="353" spans="1:9" s="111" customFormat="1">
      <c r="A353" s="113"/>
      <c r="B353" s="113"/>
      <c r="C353" s="113"/>
      <c r="D353" s="113"/>
      <c r="E353" s="113"/>
      <c r="I353" s="113"/>
    </row>
    <row r="354" spans="1:9" s="111" customFormat="1">
      <c r="A354" s="113"/>
      <c r="B354" s="113"/>
      <c r="C354" s="113"/>
      <c r="D354" s="113"/>
      <c r="E354" s="113"/>
      <c r="I354" s="113"/>
    </row>
    <row r="355" spans="1:9" s="111" customFormat="1">
      <c r="A355" s="113"/>
      <c r="B355" s="113"/>
      <c r="C355" s="113"/>
      <c r="D355" s="113"/>
      <c r="E355" s="113"/>
      <c r="I355" s="113"/>
    </row>
    <row r="356" spans="1:9" s="111" customFormat="1">
      <c r="A356" s="113"/>
      <c r="B356" s="113"/>
      <c r="C356" s="113"/>
      <c r="D356" s="113"/>
      <c r="E356" s="113"/>
      <c r="I356" s="113"/>
    </row>
    <row r="357" spans="1:9" s="111" customFormat="1">
      <c r="A357" s="113"/>
      <c r="B357" s="113"/>
      <c r="C357" s="113"/>
      <c r="D357" s="113"/>
      <c r="E357" s="113"/>
      <c r="I357" s="113"/>
    </row>
    <row r="358" spans="1:9" s="111" customFormat="1">
      <c r="A358" s="113"/>
      <c r="B358" s="113"/>
      <c r="C358" s="113"/>
      <c r="D358" s="113"/>
      <c r="E358" s="113"/>
      <c r="I358" s="113"/>
    </row>
    <row r="359" spans="1:9" s="111" customFormat="1">
      <c r="A359" s="113"/>
      <c r="B359" s="113"/>
      <c r="C359" s="113"/>
      <c r="D359" s="113"/>
      <c r="E359" s="113"/>
      <c r="I359" s="113"/>
    </row>
    <row r="360" spans="1:9" s="111" customFormat="1">
      <c r="A360" s="113"/>
      <c r="B360" s="113"/>
      <c r="C360" s="113"/>
      <c r="D360" s="113"/>
      <c r="E360" s="113"/>
      <c r="I360" s="113"/>
    </row>
    <row r="361" spans="1:9" s="111" customFormat="1">
      <c r="A361" s="113"/>
      <c r="B361" s="113"/>
      <c r="C361" s="113"/>
      <c r="D361" s="113"/>
      <c r="E361" s="113"/>
      <c r="I361" s="113"/>
    </row>
    <row r="362" spans="1:9" s="111" customFormat="1">
      <c r="A362" s="113"/>
      <c r="B362" s="113"/>
      <c r="C362" s="113"/>
      <c r="D362" s="113"/>
      <c r="E362" s="113"/>
      <c r="I362" s="113"/>
    </row>
    <row r="363" spans="1:9" s="111" customFormat="1">
      <c r="A363" s="113"/>
      <c r="B363" s="113"/>
      <c r="C363" s="113"/>
      <c r="D363" s="113"/>
      <c r="E363" s="113"/>
      <c r="I363" s="113"/>
    </row>
    <row r="364" spans="1:9" s="111" customFormat="1">
      <c r="A364" s="113"/>
      <c r="B364" s="113"/>
      <c r="C364" s="113"/>
      <c r="D364" s="113"/>
      <c r="E364" s="113"/>
      <c r="I364" s="113"/>
    </row>
    <row r="365" spans="1:9" s="111" customFormat="1">
      <c r="A365" s="113"/>
      <c r="B365" s="113"/>
      <c r="C365" s="113"/>
      <c r="D365" s="113"/>
      <c r="E365" s="113"/>
      <c r="I365" s="113"/>
    </row>
    <row r="366" spans="1:9" s="111" customFormat="1">
      <c r="A366" s="113"/>
      <c r="B366" s="113"/>
      <c r="C366" s="113"/>
      <c r="D366" s="113"/>
      <c r="E366" s="113"/>
      <c r="I366" s="113"/>
    </row>
    <row r="367" spans="1:9" s="111" customFormat="1">
      <c r="A367" s="113"/>
      <c r="B367" s="113"/>
      <c r="C367" s="113"/>
      <c r="D367" s="113"/>
      <c r="E367" s="113"/>
      <c r="I367" s="113"/>
    </row>
    <row r="368" spans="1:9" s="111" customFormat="1">
      <c r="A368" s="113"/>
      <c r="B368" s="113"/>
      <c r="C368" s="113"/>
      <c r="D368" s="113"/>
      <c r="E368" s="113"/>
      <c r="I368" s="113"/>
    </row>
    <row r="369" spans="1:9" s="111" customFormat="1">
      <c r="A369" s="113"/>
      <c r="B369" s="113"/>
      <c r="C369" s="113"/>
      <c r="D369" s="113"/>
      <c r="E369" s="113"/>
      <c r="I369" s="113"/>
    </row>
    <row r="370" spans="1:9" s="111" customFormat="1">
      <c r="A370" s="113"/>
      <c r="B370" s="113"/>
      <c r="C370" s="113"/>
      <c r="D370" s="113"/>
      <c r="E370" s="113"/>
      <c r="I370" s="113"/>
    </row>
    <row r="371" spans="1:9" s="111" customFormat="1">
      <c r="A371" s="113"/>
      <c r="B371" s="113"/>
      <c r="C371" s="113"/>
      <c r="D371" s="113"/>
      <c r="E371" s="113"/>
      <c r="I371" s="113"/>
    </row>
    <row r="372" spans="1:9" s="111" customFormat="1">
      <c r="A372" s="113"/>
      <c r="B372" s="113"/>
      <c r="C372" s="113"/>
      <c r="D372" s="113"/>
      <c r="E372" s="113"/>
      <c r="I372" s="113"/>
    </row>
    <row r="373" spans="1:9" s="111" customFormat="1">
      <c r="A373" s="113"/>
      <c r="B373" s="113"/>
      <c r="C373" s="113"/>
      <c r="D373" s="113"/>
      <c r="E373" s="113"/>
      <c r="I373" s="113"/>
    </row>
    <row r="374" spans="1:9" s="111" customFormat="1">
      <c r="A374" s="113"/>
      <c r="B374" s="113"/>
      <c r="C374" s="113"/>
      <c r="D374" s="113"/>
      <c r="E374" s="113"/>
      <c r="I374" s="113"/>
    </row>
    <row r="375" spans="1:9" s="111" customFormat="1">
      <c r="A375" s="113"/>
      <c r="B375" s="113"/>
      <c r="C375" s="113"/>
      <c r="D375" s="113"/>
      <c r="E375" s="113"/>
      <c r="I375" s="113"/>
    </row>
    <row r="376" spans="1:9" s="111" customFormat="1">
      <c r="A376" s="113"/>
      <c r="B376" s="113"/>
      <c r="C376" s="113"/>
      <c r="D376" s="113"/>
      <c r="E376" s="113"/>
      <c r="I376" s="113"/>
    </row>
    <row r="377" spans="1:9" s="111" customFormat="1">
      <c r="A377" s="113"/>
      <c r="B377" s="113"/>
      <c r="C377" s="113"/>
      <c r="D377" s="113"/>
      <c r="E377" s="113"/>
      <c r="I377" s="113"/>
    </row>
    <row r="378" spans="1:9" s="111" customFormat="1">
      <c r="A378" s="113"/>
      <c r="B378" s="113"/>
      <c r="C378" s="113"/>
      <c r="D378" s="113"/>
      <c r="E378" s="113"/>
      <c r="I378" s="113"/>
    </row>
    <row r="379" spans="1:9" s="111" customFormat="1">
      <c r="A379" s="113"/>
      <c r="B379" s="113"/>
      <c r="C379" s="113"/>
      <c r="D379" s="113"/>
      <c r="E379" s="113"/>
      <c r="I379" s="113"/>
    </row>
    <row r="380" spans="1:9" s="111" customFormat="1">
      <c r="A380" s="113"/>
      <c r="B380" s="113"/>
      <c r="C380" s="113"/>
      <c r="D380" s="113"/>
      <c r="E380" s="113"/>
      <c r="I380" s="113"/>
    </row>
    <row r="381" spans="1:9" s="111" customFormat="1">
      <c r="A381" s="113"/>
      <c r="B381" s="113"/>
      <c r="C381" s="113"/>
      <c r="D381" s="113"/>
      <c r="E381" s="113"/>
      <c r="I381" s="113"/>
    </row>
    <row r="382" spans="1:9" s="111" customFormat="1">
      <c r="A382" s="113"/>
      <c r="B382" s="113"/>
      <c r="C382" s="113"/>
      <c r="D382" s="113"/>
      <c r="E382" s="113"/>
      <c r="I382" s="113"/>
    </row>
    <row r="383" spans="1:9" s="111" customFormat="1">
      <c r="A383" s="113"/>
      <c r="B383" s="113"/>
      <c r="C383" s="113"/>
      <c r="D383" s="113"/>
      <c r="E383" s="113"/>
      <c r="I383" s="113"/>
    </row>
    <row r="384" spans="1:9" s="111" customFormat="1">
      <c r="A384" s="113"/>
      <c r="B384" s="113"/>
      <c r="C384" s="113"/>
      <c r="D384" s="113"/>
      <c r="E384" s="113"/>
      <c r="I384" s="113"/>
    </row>
    <row r="385" spans="1:9" s="111" customFormat="1">
      <c r="A385" s="113"/>
      <c r="B385" s="113"/>
      <c r="C385" s="113"/>
      <c r="D385" s="113"/>
      <c r="E385" s="113"/>
      <c r="I385" s="113"/>
    </row>
    <row r="386" spans="1:9" s="111" customFormat="1">
      <c r="A386" s="113"/>
      <c r="B386" s="113"/>
      <c r="C386" s="113"/>
      <c r="D386" s="113"/>
      <c r="E386" s="113"/>
      <c r="I386" s="113"/>
    </row>
    <row r="387" spans="1:9" s="111" customFormat="1">
      <c r="A387" s="113"/>
      <c r="B387" s="113"/>
      <c r="C387" s="113"/>
      <c r="D387" s="113"/>
      <c r="E387" s="113"/>
      <c r="I387" s="113"/>
    </row>
    <row r="388" spans="1:9" s="111" customFormat="1">
      <c r="A388" s="113"/>
      <c r="B388" s="113"/>
      <c r="C388" s="113"/>
      <c r="D388" s="113"/>
      <c r="E388" s="113"/>
      <c r="I388" s="113"/>
    </row>
    <row r="389" spans="1:9" s="111" customFormat="1">
      <c r="A389" s="113"/>
      <c r="B389" s="113"/>
      <c r="C389" s="113"/>
      <c r="D389" s="113"/>
      <c r="E389" s="113"/>
      <c r="I389" s="113"/>
    </row>
    <row r="390" spans="1:9" s="111" customFormat="1">
      <c r="A390" s="113"/>
      <c r="B390" s="113"/>
      <c r="C390" s="113"/>
      <c r="D390" s="113"/>
      <c r="E390" s="113"/>
      <c r="I390" s="113"/>
    </row>
    <row r="391" spans="1:9" s="111" customFormat="1">
      <c r="A391" s="113"/>
      <c r="B391" s="113"/>
      <c r="C391" s="113"/>
      <c r="D391" s="113"/>
      <c r="E391" s="113"/>
      <c r="I391" s="113"/>
    </row>
    <row r="392" spans="1:9" s="111" customFormat="1">
      <c r="A392" s="113"/>
      <c r="B392" s="113"/>
      <c r="C392" s="113"/>
      <c r="D392" s="113"/>
      <c r="E392" s="113"/>
      <c r="I392" s="113"/>
    </row>
    <row r="393" spans="1:9" s="111" customFormat="1">
      <c r="A393" s="113"/>
      <c r="B393" s="113"/>
      <c r="C393" s="113"/>
      <c r="D393" s="113"/>
      <c r="E393" s="113"/>
      <c r="I393" s="113"/>
    </row>
    <row r="394" spans="1:9" s="111" customFormat="1">
      <c r="A394" s="113"/>
      <c r="B394" s="113"/>
      <c r="C394" s="113"/>
      <c r="D394" s="113"/>
      <c r="E394" s="113"/>
      <c r="I394" s="113"/>
    </row>
    <row r="395" spans="1:9" s="111" customFormat="1">
      <c r="A395" s="113"/>
      <c r="B395" s="113"/>
      <c r="C395" s="113"/>
      <c r="D395" s="113"/>
      <c r="E395" s="113"/>
      <c r="I395" s="113"/>
    </row>
    <row r="396" spans="1:9" s="111" customFormat="1">
      <c r="A396" s="113"/>
      <c r="B396" s="113"/>
      <c r="C396" s="113"/>
      <c r="D396" s="113"/>
      <c r="E396" s="113"/>
      <c r="I396" s="113"/>
    </row>
    <row r="397" spans="1:9" s="111" customFormat="1">
      <c r="A397" s="113"/>
      <c r="B397" s="113"/>
      <c r="C397" s="113"/>
      <c r="D397" s="113"/>
      <c r="E397" s="113"/>
      <c r="I397" s="113"/>
    </row>
    <row r="398" spans="1:9" s="111" customFormat="1">
      <c r="A398" s="113"/>
      <c r="B398" s="113"/>
      <c r="C398" s="113"/>
      <c r="D398" s="113"/>
      <c r="E398" s="113"/>
      <c r="I398" s="113"/>
    </row>
    <row r="399" spans="1:9" s="111" customFormat="1">
      <c r="A399" s="113"/>
      <c r="B399" s="113"/>
      <c r="C399" s="113"/>
      <c r="D399" s="113"/>
      <c r="E399" s="113"/>
      <c r="I399" s="113"/>
    </row>
    <row r="400" spans="1:9" s="111" customFormat="1">
      <c r="A400" s="113"/>
      <c r="B400" s="113"/>
      <c r="C400" s="113"/>
      <c r="D400" s="113"/>
      <c r="E400" s="113"/>
      <c r="I400" s="113"/>
    </row>
    <row r="401" spans="1:9" s="111" customFormat="1">
      <c r="A401" s="113"/>
      <c r="B401" s="113"/>
      <c r="C401" s="113"/>
      <c r="D401" s="113"/>
      <c r="E401" s="113"/>
      <c r="I401" s="113"/>
    </row>
    <row r="402" spans="1:9" s="111" customFormat="1">
      <c r="A402" s="113"/>
      <c r="B402" s="113"/>
      <c r="C402" s="113"/>
      <c r="D402" s="113"/>
      <c r="E402" s="113"/>
      <c r="I402" s="113"/>
    </row>
    <row r="403" spans="1:9" s="111" customFormat="1">
      <c r="A403" s="113"/>
      <c r="B403" s="113"/>
      <c r="C403" s="113"/>
      <c r="D403" s="113"/>
      <c r="E403" s="113"/>
      <c r="I403" s="113"/>
    </row>
    <row r="404" spans="1:9" s="111" customFormat="1">
      <c r="A404" s="113"/>
      <c r="B404" s="113"/>
      <c r="C404" s="113"/>
      <c r="D404" s="113"/>
      <c r="E404" s="113"/>
      <c r="I404" s="113"/>
    </row>
    <row r="405" spans="1:9" s="111" customFormat="1">
      <c r="A405" s="113"/>
      <c r="B405" s="113"/>
      <c r="C405" s="113"/>
      <c r="D405" s="113"/>
      <c r="E405" s="113"/>
      <c r="I405" s="113"/>
    </row>
    <row r="406" spans="1:9" s="111" customFormat="1">
      <c r="A406" s="113"/>
      <c r="B406" s="113"/>
      <c r="C406" s="113"/>
      <c r="D406" s="113"/>
      <c r="E406" s="113"/>
      <c r="I406" s="113"/>
    </row>
    <row r="407" spans="1:9" s="111" customFormat="1">
      <c r="A407" s="113"/>
      <c r="B407" s="113"/>
      <c r="C407" s="113"/>
      <c r="D407" s="113"/>
      <c r="E407" s="113"/>
      <c r="I407" s="113"/>
    </row>
    <row r="408" spans="1:9" s="111" customFormat="1">
      <c r="A408" s="113"/>
      <c r="B408" s="113"/>
      <c r="C408" s="113"/>
      <c r="D408" s="113"/>
      <c r="E408" s="113"/>
      <c r="I408" s="113"/>
    </row>
    <row r="409" spans="1:9" s="111" customFormat="1">
      <c r="A409" s="113"/>
      <c r="B409" s="113"/>
      <c r="C409" s="113"/>
      <c r="D409" s="113"/>
      <c r="E409" s="113"/>
      <c r="I409" s="113"/>
    </row>
    <row r="410" spans="1:9" s="111" customFormat="1">
      <c r="A410" s="113"/>
      <c r="B410" s="113"/>
      <c r="C410" s="113"/>
      <c r="D410" s="113"/>
      <c r="E410" s="113"/>
      <c r="I410" s="113"/>
    </row>
    <row r="411" spans="1:9" s="111" customFormat="1">
      <c r="A411" s="113"/>
      <c r="B411" s="113"/>
      <c r="C411" s="113"/>
      <c r="D411" s="113"/>
      <c r="E411" s="113"/>
      <c r="I411" s="113"/>
    </row>
    <row r="412" spans="1:9" s="111" customFormat="1">
      <c r="A412" s="113"/>
      <c r="B412" s="113"/>
      <c r="C412" s="113"/>
      <c r="D412" s="113"/>
      <c r="E412" s="113"/>
      <c r="I412" s="113"/>
    </row>
    <row r="413" spans="1:9" s="111" customFormat="1">
      <c r="A413" s="113"/>
      <c r="B413" s="113"/>
      <c r="C413" s="113"/>
      <c r="D413" s="113"/>
      <c r="E413" s="113"/>
      <c r="I413" s="113"/>
    </row>
    <row r="414" spans="1:9" s="111" customFormat="1">
      <c r="A414" s="113"/>
      <c r="B414" s="113"/>
      <c r="C414" s="113"/>
      <c r="D414" s="113"/>
      <c r="E414" s="113"/>
      <c r="I414" s="113"/>
    </row>
    <row r="415" spans="1:9" s="111" customFormat="1">
      <c r="A415" s="113"/>
      <c r="B415" s="113"/>
      <c r="C415" s="113"/>
      <c r="D415" s="113"/>
      <c r="E415" s="113"/>
      <c r="I415" s="113"/>
    </row>
    <row r="416" spans="1:9" s="111" customFormat="1">
      <c r="A416" s="113"/>
      <c r="B416" s="113"/>
      <c r="C416" s="113"/>
      <c r="D416" s="113"/>
      <c r="E416" s="113"/>
      <c r="I416" s="113"/>
    </row>
    <row r="417" spans="1:9" s="111" customFormat="1">
      <c r="A417" s="113"/>
      <c r="B417" s="113"/>
      <c r="C417" s="113"/>
      <c r="D417" s="113"/>
      <c r="E417" s="113"/>
      <c r="I417" s="113"/>
    </row>
    <row r="418" spans="1:9" s="111" customFormat="1">
      <c r="A418" s="113"/>
      <c r="B418" s="113"/>
      <c r="C418" s="113"/>
      <c r="D418" s="113"/>
      <c r="E418" s="113"/>
      <c r="I418" s="113"/>
    </row>
    <row r="419" spans="1:9" s="111" customFormat="1">
      <c r="A419" s="113"/>
      <c r="B419" s="113"/>
      <c r="C419" s="113"/>
      <c r="D419" s="113"/>
      <c r="E419" s="113"/>
      <c r="I419" s="113"/>
    </row>
    <row r="420" spans="1:9" s="111" customFormat="1">
      <c r="A420" s="113"/>
      <c r="B420" s="113"/>
      <c r="C420" s="113"/>
      <c r="D420" s="113"/>
      <c r="E420" s="113"/>
      <c r="I420" s="113"/>
    </row>
    <row r="421" spans="1:9" s="111" customFormat="1">
      <c r="A421" s="113"/>
      <c r="B421" s="113"/>
      <c r="C421" s="113"/>
      <c r="D421" s="113"/>
      <c r="E421" s="113"/>
      <c r="I421" s="113"/>
    </row>
    <row r="422" spans="1:9" s="111" customFormat="1">
      <c r="A422" s="113"/>
      <c r="B422" s="113"/>
      <c r="C422" s="113"/>
      <c r="D422" s="113"/>
      <c r="E422" s="113"/>
      <c r="I422" s="113"/>
    </row>
    <row r="423" spans="1:9" s="111" customFormat="1">
      <c r="A423" s="113"/>
      <c r="B423" s="113"/>
      <c r="C423" s="113"/>
      <c r="D423" s="113"/>
      <c r="E423" s="113"/>
      <c r="I423" s="113"/>
    </row>
    <row r="424" spans="1:9" s="111" customFormat="1">
      <c r="A424" s="113"/>
      <c r="B424" s="113"/>
      <c r="C424" s="113"/>
      <c r="D424" s="113"/>
      <c r="E424" s="113"/>
      <c r="I424" s="113"/>
    </row>
    <row r="425" spans="1:9" s="111" customFormat="1">
      <c r="A425" s="113"/>
      <c r="B425" s="113"/>
      <c r="C425" s="113"/>
      <c r="D425" s="113"/>
      <c r="E425" s="113"/>
      <c r="I425" s="113"/>
    </row>
    <row r="426" spans="1:9" s="111" customFormat="1">
      <c r="A426" s="113"/>
      <c r="B426" s="113"/>
      <c r="C426" s="113"/>
      <c r="D426" s="113"/>
      <c r="E426" s="113"/>
      <c r="I426" s="113"/>
    </row>
    <row r="427" spans="1:9" s="111" customFormat="1">
      <c r="A427" s="113"/>
      <c r="B427" s="113"/>
      <c r="C427" s="113"/>
      <c r="D427" s="113"/>
      <c r="E427" s="113"/>
      <c r="I427" s="113"/>
    </row>
    <row r="428" spans="1:9" s="111" customFormat="1">
      <c r="A428" s="113"/>
      <c r="B428" s="113"/>
      <c r="C428" s="113"/>
      <c r="D428" s="113"/>
      <c r="E428" s="113"/>
      <c r="I428" s="113"/>
    </row>
    <row r="429" spans="1:9" s="111" customFormat="1">
      <c r="A429" s="113"/>
      <c r="B429" s="113"/>
      <c r="C429" s="113"/>
      <c r="D429" s="113"/>
      <c r="E429" s="113"/>
      <c r="I429" s="113"/>
    </row>
    <row r="430" spans="1:9" s="111" customFormat="1">
      <c r="A430" s="113"/>
      <c r="B430" s="113"/>
      <c r="C430" s="113"/>
      <c r="D430" s="113"/>
      <c r="E430" s="113"/>
      <c r="I430" s="113"/>
    </row>
    <row r="431" spans="1:9" s="111" customFormat="1">
      <c r="A431" s="113"/>
      <c r="B431" s="113"/>
      <c r="C431" s="113"/>
      <c r="D431" s="113"/>
      <c r="E431" s="113"/>
      <c r="I431" s="113"/>
    </row>
    <row r="432" spans="1:9" s="111" customFormat="1">
      <c r="A432" s="113"/>
      <c r="B432" s="113"/>
      <c r="C432" s="113"/>
      <c r="D432" s="113"/>
      <c r="E432" s="113"/>
      <c r="I432" s="113"/>
    </row>
    <row r="433" spans="1:9" s="111" customFormat="1">
      <c r="A433" s="113"/>
      <c r="B433" s="113"/>
      <c r="C433" s="113"/>
      <c r="D433" s="113"/>
      <c r="E433" s="113"/>
      <c r="I433" s="113"/>
    </row>
    <row r="434" spans="1:9" s="111" customFormat="1">
      <c r="A434" s="113"/>
      <c r="B434" s="113"/>
      <c r="C434" s="113"/>
      <c r="D434" s="113"/>
      <c r="E434" s="113"/>
      <c r="I434" s="113"/>
    </row>
    <row r="435" spans="1:9" s="111" customFormat="1">
      <c r="A435" s="113"/>
      <c r="B435" s="113"/>
      <c r="C435" s="113"/>
      <c r="D435" s="113"/>
      <c r="E435" s="113"/>
      <c r="I435" s="113"/>
    </row>
    <row r="436" spans="1:9" s="111" customFormat="1">
      <c r="A436" s="113"/>
      <c r="B436" s="113"/>
      <c r="C436" s="113"/>
      <c r="D436" s="113"/>
      <c r="E436" s="113"/>
      <c r="I436" s="113"/>
    </row>
    <row r="437" spans="1:9" s="111" customFormat="1">
      <c r="A437" s="113"/>
      <c r="B437" s="113"/>
      <c r="C437" s="113"/>
      <c r="D437" s="113"/>
      <c r="E437" s="113"/>
      <c r="I437" s="113"/>
    </row>
    <row r="438" spans="1:9" s="111" customFormat="1">
      <c r="A438" s="113"/>
      <c r="B438" s="113"/>
      <c r="C438" s="113"/>
      <c r="D438" s="113"/>
      <c r="E438" s="113"/>
      <c r="I438" s="113"/>
    </row>
    <row r="439" spans="1:9" s="111" customFormat="1">
      <c r="A439" s="113"/>
      <c r="B439" s="113"/>
      <c r="C439" s="113"/>
      <c r="D439" s="113"/>
      <c r="E439" s="113"/>
      <c r="I439" s="113"/>
    </row>
    <row r="440" spans="1:9" s="111" customFormat="1">
      <c r="A440" s="113"/>
      <c r="B440" s="113"/>
      <c r="C440" s="113"/>
      <c r="D440" s="113"/>
      <c r="E440" s="113"/>
      <c r="I440" s="113"/>
    </row>
    <row r="441" spans="1:9" s="111" customFormat="1">
      <c r="A441" s="113"/>
      <c r="B441" s="113"/>
      <c r="C441" s="113"/>
      <c r="D441" s="113"/>
      <c r="E441" s="113"/>
      <c r="I441" s="113"/>
    </row>
    <row r="442" spans="1:9" s="111" customFormat="1">
      <c r="A442" s="113"/>
      <c r="B442" s="113"/>
      <c r="C442" s="113"/>
      <c r="D442" s="113"/>
      <c r="E442" s="113"/>
      <c r="I442" s="113"/>
    </row>
    <row r="443" spans="1:9" s="111" customFormat="1">
      <c r="A443" s="113"/>
      <c r="B443" s="113"/>
      <c r="C443" s="113"/>
      <c r="D443" s="113"/>
      <c r="E443" s="113"/>
      <c r="I443" s="113"/>
    </row>
    <row r="444" spans="1:9" s="111" customFormat="1">
      <c r="A444" s="113"/>
      <c r="B444" s="113"/>
      <c r="C444" s="113"/>
      <c r="D444" s="113"/>
      <c r="E444" s="113"/>
      <c r="I444" s="113"/>
    </row>
    <row r="445" spans="1:9" s="111" customFormat="1">
      <c r="A445" s="113"/>
      <c r="B445" s="113"/>
      <c r="C445" s="113"/>
      <c r="D445" s="113"/>
      <c r="E445" s="113"/>
      <c r="I445" s="113"/>
    </row>
    <row r="446" spans="1:9" s="111" customFormat="1">
      <c r="A446" s="113"/>
      <c r="B446" s="113"/>
      <c r="C446" s="113"/>
      <c r="D446" s="113"/>
      <c r="E446" s="113"/>
      <c r="I446" s="113"/>
    </row>
    <row r="447" spans="1:9" s="111" customFormat="1">
      <c r="A447" s="113"/>
      <c r="B447" s="113"/>
      <c r="C447" s="113"/>
      <c r="D447" s="113"/>
      <c r="E447" s="113"/>
      <c r="I447" s="113"/>
    </row>
    <row r="448" spans="1:9" s="111" customFormat="1">
      <c r="A448" s="113"/>
      <c r="B448" s="113"/>
      <c r="C448" s="113"/>
      <c r="D448" s="113"/>
      <c r="E448" s="113"/>
      <c r="I448" s="113"/>
    </row>
    <row r="449" spans="1:9" s="111" customFormat="1">
      <c r="A449" s="113"/>
      <c r="B449" s="113"/>
      <c r="C449" s="113"/>
      <c r="D449" s="113"/>
      <c r="E449" s="113"/>
      <c r="I449" s="113"/>
    </row>
    <row r="450" spans="1:9" s="111" customFormat="1">
      <c r="A450" s="113"/>
      <c r="B450" s="113"/>
      <c r="C450" s="113"/>
      <c r="D450" s="113"/>
      <c r="E450" s="113"/>
      <c r="I450" s="113"/>
    </row>
    <row r="451" spans="1:9" s="111" customFormat="1">
      <c r="A451" s="113"/>
      <c r="B451" s="113"/>
      <c r="C451" s="113"/>
      <c r="D451" s="113"/>
      <c r="E451" s="113"/>
      <c r="I451" s="113"/>
    </row>
    <row r="452" spans="1:9" s="111" customFormat="1">
      <c r="A452" s="113"/>
      <c r="B452" s="113"/>
      <c r="C452" s="113"/>
      <c r="D452" s="113"/>
      <c r="E452" s="113"/>
      <c r="I452" s="113"/>
    </row>
    <row r="453" spans="1:9" s="111" customFormat="1">
      <c r="A453" s="113"/>
      <c r="B453" s="113"/>
      <c r="C453" s="113"/>
      <c r="D453" s="113"/>
      <c r="E453" s="113"/>
      <c r="I453" s="113"/>
    </row>
    <row r="454" spans="1:9" s="111" customFormat="1">
      <c r="A454" s="113"/>
      <c r="B454" s="113"/>
      <c r="C454" s="113"/>
      <c r="D454" s="113"/>
      <c r="E454" s="113"/>
      <c r="I454" s="113"/>
    </row>
    <row r="455" spans="1:9" s="111" customFormat="1">
      <c r="A455" s="113"/>
      <c r="B455" s="113"/>
      <c r="C455" s="113"/>
      <c r="D455" s="113"/>
      <c r="E455" s="113"/>
      <c r="I455" s="113"/>
    </row>
    <row r="456" spans="1:9" s="111" customFormat="1">
      <c r="A456" s="113"/>
      <c r="B456" s="113"/>
      <c r="C456" s="113"/>
      <c r="D456" s="113"/>
      <c r="E456" s="113"/>
      <c r="I456" s="113"/>
    </row>
    <row r="457" spans="1:9" s="111" customFormat="1">
      <c r="A457" s="113"/>
      <c r="B457" s="113"/>
      <c r="C457" s="113"/>
      <c r="D457" s="113"/>
      <c r="E457" s="113"/>
      <c r="I457" s="113"/>
    </row>
    <row r="458" spans="1:9" s="111" customFormat="1">
      <c r="A458" s="113"/>
      <c r="B458" s="113"/>
      <c r="C458" s="113"/>
      <c r="D458" s="113"/>
      <c r="E458" s="113"/>
      <c r="I458" s="113"/>
    </row>
    <row r="459" spans="1:9" s="111" customFormat="1">
      <c r="A459" s="113"/>
      <c r="B459" s="113"/>
      <c r="C459" s="113"/>
      <c r="D459" s="113"/>
      <c r="E459" s="113"/>
      <c r="I459" s="113"/>
    </row>
    <row r="460" spans="1:9" s="111" customFormat="1">
      <c r="A460" s="113"/>
      <c r="B460" s="113"/>
      <c r="C460" s="113"/>
      <c r="D460" s="113"/>
      <c r="E460" s="113"/>
      <c r="I460" s="113"/>
    </row>
    <row r="461" spans="1:9" s="111" customFormat="1">
      <c r="A461" s="113"/>
      <c r="B461" s="113"/>
      <c r="C461" s="113"/>
      <c r="D461" s="113"/>
      <c r="E461" s="113"/>
      <c r="I461" s="113"/>
    </row>
    <row r="462" spans="1:9" s="111" customFormat="1">
      <c r="A462" s="113"/>
      <c r="B462" s="113"/>
      <c r="C462" s="113"/>
      <c r="D462" s="113"/>
      <c r="E462" s="113"/>
      <c r="I462" s="113"/>
    </row>
    <row r="463" spans="1:9" s="111" customFormat="1">
      <c r="A463" s="113"/>
      <c r="B463" s="113"/>
      <c r="C463" s="113"/>
      <c r="D463" s="113"/>
      <c r="E463" s="113"/>
      <c r="I463" s="113"/>
    </row>
    <row r="464" spans="1:9" s="111" customFormat="1">
      <c r="A464" s="113"/>
      <c r="B464" s="113"/>
      <c r="C464" s="113"/>
      <c r="D464" s="113"/>
      <c r="E464" s="113"/>
      <c r="I464" s="113"/>
    </row>
    <row r="465" spans="1:9" s="111" customFormat="1">
      <c r="A465" s="113"/>
      <c r="B465" s="113"/>
      <c r="C465" s="113"/>
      <c r="D465" s="113"/>
      <c r="E465" s="113"/>
      <c r="I465" s="113"/>
    </row>
    <row r="466" spans="1:9" s="111" customFormat="1">
      <c r="A466" s="113"/>
      <c r="B466" s="113"/>
      <c r="C466" s="113"/>
      <c r="D466" s="113"/>
      <c r="E466" s="113"/>
      <c r="I466" s="113"/>
    </row>
    <row r="467" spans="1:9" s="111" customFormat="1">
      <c r="A467" s="113"/>
      <c r="B467" s="113"/>
      <c r="C467" s="113"/>
      <c r="D467" s="113"/>
      <c r="E467" s="113"/>
      <c r="I467" s="113"/>
    </row>
    <row r="468" spans="1:9" s="111" customFormat="1">
      <c r="A468" s="113"/>
      <c r="B468" s="113"/>
      <c r="C468" s="113"/>
      <c r="D468" s="113"/>
      <c r="E468" s="113"/>
      <c r="I468" s="113"/>
    </row>
    <row r="469" spans="1:9" s="111" customFormat="1">
      <c r="A469" s="113"/>
      <c r="B469" s="113"/>
      <c r="C469" s="113"/>
      <c r="D469" s="113"/>
      <c r="E469" s="113"/>
      <c r="I469" s="113"/>
    </row>
    <row r="470" spans="1:9" s="111" customFormat="1">
      <c r="A470" s="113"/>
      <c r="B470" s="113"/>
      <c r="C470" s="113"/>
      <c r="D470" s="113"/>
      <c r="E470" s="113"/>
      <c r="I470" s="113"/>
    </row>
    <row r="471" spans="1:9" s="111" customFormat="1">
      <c r="A471" s="113"/>
      <c r="B471" s="113"/>
      <c r="C471" s="113"/>
      <c r="D471" s="113"/>
      <c r="E471" s="113"/>
      <c r="I471" s="113"/>
    </row>
    <row r="472" spans="1:9" s="111" customFormat="1">
      <c r="A472" s="113"/>
      <c r="B472" s="113"/>
      <c r="C472" s="113"/>
      <c r="D472" s="113"/>
      <c r="E472" s="113"/>
      <c r="I472" s="113"/>
    </row>
    <row r="473" spans="1:9" s="111" customFormat="1">
      <c r="A473" s="113"/>
      <c r="B473" s="113"/>
      <c r="C473" s="113"/>
      <c r="D473" s="113"/>
      <c r="E473" s="113"/>
      <c r="I473" s="113"/>
    </row>
    <row r="474" spans="1:9" s="111" customFormat="1">
      <c r="A474" s="113"/>
      <c r="B474" s="113"/>
      <c r="C474" s="113"/>
      <c r="D474" s="113"/>
      <c r="E474" s="113"/>
      <c r="I474" s="113"/>
    </row>
    <row r="475" spans="1:9" s="111" customFormat="1">
      <c r="A475" s="113"/>
      <c r="B475" s="113"/>
      <c r="C475" s="113"/>
      <c r="D475" s="113"/>
      <c r="E475" s="113"/>
      <c r="I475" s="113"/>
    </row>
    <row r="476" spans="1:9" s="111" customFormat="1">
      <c r="A476" s="113"/>
      <c r="B476" s="113"/>
      <c r="C476" s="113"/>
      <c r="D476" s="113"/>
      <c r="E476" s="113"/>
      <c r="I476" s="113"/>
    </row>
    <row r="477" spans="1:9" s="111" customFormat="1">
      <c r="A477" s="113"/>
      <c r="B477" s="113"/>
      <c r="C477" s="113"/>
      <c r="D477" s="113"/>
      <c r="E477" s="113"/>
      <c r="I477" s="113"/>
    </row>
    <row r="478" spans="1:9" s="111" customFormat="1">
      <c r="A478" s="113"/>
      <c r="B478" s="113"/>
      <c r="C478" s="113"/>
      <c r="D478" s="113"/>
      <c r="E478" s="113"/>
      <c r="I478" s="113"/>
    </row>
    <row r="479" spans="1:9" s="111" customFormat="1">
      <c r="A479" s="113"/>
      <c r="B479" s="113"/>
      <c r="C479" s="113"/>
      <c r="D479" s="113"/>
      <c r="E479" s="113"/>
      <c r="I479" s="113"/>
    </row>
    <row r="480" spans="1:9" s="111" customFormat="1">
      <c r="A480" s="113"/>
      <c r="B480" s="113"/>
      <c r="C480" s="113"/>
      <c r="D480" s="113"/>
      <c r="E480" s="113"/>
      <c r="I480" s="113"/>
    </row>
    <row r="481" spans="1:9" s="111" customFormat="1">
      <c r="A481" s="113"/>
      <c r="B481" s="113"/>
      <c r="C481" s="113"/>
      <c r="D481" s="113"/>
      <c r="E481" s="113"/>
      <c r="I481" s="113"/>
    </row>
    <row r="482" spans="1:9" s="111" customFormat="1">
      <c r="A482" s="113"/>
      <c r="B482" s="113"/>
      <c r="C482" s="113"/>
      <c r="D482" s="113"/>
      <c r="E482" s="113"/>
      <c r="I482" s="113"/>
    </row>
    <row r="483" spans="1:9" s="111" customFormat="1">
      <c r="A483" s="113"/>
      <c r="B483" s="113"/>
      <c r="C483" s="113"/>
      <c r="D483" s="113"/>
      <c r="E483" s="113"/>
      <c r="I483" s="113"/>
    </row>
    <row r="484" spans="1:9" s="111" customFormat="1">
      <c r="A484" s="113"/>
      <c r="B484" s="113"/>
      <c r="C484" s="113"/>
      <c r="D484" s="113"/>
      <c r="E484" s="113"/>
      <c r="I484" s="113"/>
    </row>
    <row r="485" spans="1:9" s="111" customFormat="1">
      <c r="A485" s="113"/>
      <c r="B485" s="113"/>
      <c r="C485" s="113"/>
      <c r="D485" s="113"/>
      <c r="E485" s="113"/>
      <c r="I485" s="113"/>
    </row>
    <row r="486" spans="1:9" s="111" customFormat="1">
      <c r="A486" s="113"/>
      <c r="B486" s="113"/>
      <c r="C486" s="113"/>
      <c r="D486" s="113"/>
      <c r="E486" s="113"/>
      <c r="I486" s="113"/>
    </row>
    <row r="487" spans="1:9" s="111" customFormat="1">
      <c r="A487" s="113"/>
      <c r="B487" s="113"/>
      <c r="C487" s="113"/>
      <c r="D487" s="113"/>
      <c r="E487" s="113"/>
      <c r="I487" s="113"/>
    </row>
    <row r="488" spans="1:9" s="111" customFormat="1">
      <c r="A488" s="113"/>
      <c r="B488" s="113"/>
      <c r="C488" s="113"/>
      <c r="D488" s="113"/>
      <c r="E488" s="113"/>
      <c r="I488" s="113"/>
    </row>
    <row r="489" spans="1:9" s="111" customFormat="1">
      <c r="A489" s="113"/>
      <c r="B489" s="113"/>
      <c r="C489" s="113"/>
      <c r="D489" s="113"/>
      <c r="E489" s="113"/>
      <c r="I489" s="113"/>
    </row>
    <row r="490" spans="1:9" s="111" customFormat="1">
      <c r="A490" s="113"/>
      <c r="B490" s="113"/>
      <c r="C490" s="113"/>
      <c r="D490" s="113"/>
      <c r="E490" s="113"/>
      <c r="I490" s="113"/>
    </row>
    <row r="491" spans="1:9" s="111" customFormat="1">
      <c r="A491" s="113"/>
      <c r="B491" s="113"/>
      <c r="C491" s="113"/>
      <c r="D491" s="113"/>
      <c r="E491" s="113"/>
      <c r="I491" s="113"/>
    </row>
    <row r="492" spans="1:9" s="111" customFormat="1">
      <c r="A492" s="113"/>
      <c r="B492" s="113"/>
      <c r="C492" s="113"/>
      <c r="D492" s="113"/>
      <c r="E492" s="113"/>
      <c r="I492" s="113"/>
    </row>
    <row r="493" spans="1:9" s="111" customFormat="1">
      <c r="A493" s="113"/>
      <c r="B493" s="113"/>
      <c r="C493" s="113"/>
      <c r="D493" s="113"/>
      <c r="E493" s="113"/>
      <c r="I493" s="113"/>
    </row>
    <row r="494" spans="1:9" s="111" customFormat="1">
      <c r="A494" s="113"/>
      <c r="B494" s="113"/>
      <c r="C494" s="113"/>
      <c r="D494" s="113"/>
      <c r="E494" s="113"/>
      <c r="I494" s="113"/>
    </row>
    <row r="495" spans="1:9" s="111" customFormat="1">
      <c r="A495" s="113"/>
      <c r="B495" s="113"/>
      <c r="C495" s="113"/>
      <c r="D495" s="113"/>
      <c r="E495" s="113"/>
      <c r="I495" s="113"/>
    </row>
    <row r="496" spans="1:9" s="111" customFormat="1">
      <c r="A496" s="113"/>
      <c r="B496" s="113"/>
      <c r="C496" s="113"/>
      <c r="D496" s="113"/>
      <c r="E496" s="113"/>
      <c r="I496" s="113"/>
    </row>
    <row r="497" spans="1:9" s="111" customFormat="1">
      <c r="A497" s="113"/>
      <c r="B497" s="113"/>
      <c r="C497" s="113"/>
      <c r="D497" s="113"/>
      <c r="E497" s="113"/>
      <c r="I497" s="113"/>
    </row>
    <row r="498" spans="1:9" s="111" customFormat="1">
      <c r="A498" s="113"/>
      <c r="B498" s="113"/>
      <c r="C498" s="113"/>
      <c r="D498" s="113"/>
      <c r="E498" s="113"/>
      <c r="I498" s="113"/>
    </row>
    <row r="499" spans="1:9" s="111" customFormat="1">
      <c r="A499" s="113"/>
      <c r="B499" s="113"/>
      <c r="C499" s="113"/>
      <c r="D499" s="113"/>
      <c r="E499" s="113"/>
      <c r="I499" s="113"/>
    </row>
    <row r="500" spans="1:9" s="111" customFormat="1">
      <c r="A500" s="113"/>
      <c r="B500" s="113"/>
      <c r="C500" s="113"/>
      <c r="D500" s="113"/>
      <c r="E500" s="113"/>
      <c r="I500" s="113"/>
    </row>
    <row r="501" spans="1:9" s="111" customFormat="1">
      <c r="A501" s="113"/>
      <c r="B501" s="113"/>
      <c r="C501" s="113"/>
      <c r="D501" s="113"/>
      <c r="E501" s="113"/>
      <c r="I501" s="113"/>
    </row>
    <row r="502" spans="1:9" s="111" customFormat="1">
      <c r="A502" s="113"/>
      <c r="B502" s="113"/>
      <c r="C502" s="113"/>
      <c r="D502" s="113"/>
      <c r="E502" s="113"/>
      <c r="I502" s="113"/>
    </row>
    <row r="503" spans="1:9" s="111" customFormat="1">
      <c r="A503" s="113"/>
      <c r="B503" s="113"/>
      <c r="C503" s="113"/>
      <c r="D503" s="113"/>
      <c r="E503" s="113"/>
      <c r="I503" s="113"/>
    </row>
    <row r="504" spans="1:9" s="111" customFormat="1">
      <c r="A504" s="113"/>
      <c r="B504" s="113"/>
      <c r="C504" s="113"/>
      <c r="D504" s="113"/>
      <c r="E504" s="113"/>
      <c r="I504" s="113"/>
    </row>
    <row r="505" spans="1:9" s="111" customFormat="1">
      <c r="A505" s="113"/>
      <c r="B505" s="113"/>
      <c r="C505" s="113"/>
      <c r="D505" s="113"/>
      <c r="E505" s="113"/>
      <c r="I505" s="113"/>
    </row>
    <row r="506" spans="1:9" s="111" customFormat="1">
      <c r="A506" s="113"/>
      <c r="B506" s="113"/>
      <c r="C506" s="113"/>
      <c r="D506" s="113"/>
      <c r="E506" s="113"/>
      <c r="I506" s="113"/>
    </row>
    <row r="507" spans="1:9" s="111" customFormat="1">
      <c r="A507" s="113"/>
      <c r="B507" s="113"/>
      <c r="C507" s="113"/>
      <c r="D507" s="113"/>
      <c r="E507" s="113"/>
      <c r="I507" s="113"/>
    </row>
    <row r="508" spans="1:9" s="111" customFormat="1">
      <c r="A508" s="113"/>
      <c r="B508" s="113"/>
      <c r="C508" s="113"/>
      <c r="D508" s="113"/>
      <c r="E508" s="113"/>
      <c r="I508" s="113"/>
    </row>
    <row r="509" spans="1:9" s="111" customFormat="1">
      <c r="A509" s="113"/>
      <c r="B509" s="113"/>
      <c r="C509" s="113"/>
      <c r="D509" s="113"/>
      <c r="E509" s="113"/>
      <c r="I509" s="113"/>
    </row>
    <row r="510" spans="1:9" s="111" customFormat="1">
      <c r="A510" s="113"/>
      <c r="B510" s="113"/>
      <c r="C510" s="113"/>
      <c r="D510" s="113"/>
      <c r="E510" s="113"/>
      <c r="I510" s="113"/>
    </row>
    <row r="511" spans="1:9" s="111" customFormat="1">
      <c r="A511" s="113"/>
      <c r="B511" s="113"/>
      <c r="C511" s="113"/>
      <c r="D511" s="113"/>
      <c r="E511" s="113"/>
      <c r="I511" s="113"/>
    </row>
    <row r="512" spans="1:9" s="111" customFormat="1">
      <c r="A512" s="113"/>
      <c r="B512" s="113"/>
      <c r="C512" s="113"/>
      <c r="D512" s="113"/>
      <c r="E512" s="113"/>
      <c r="I512" s="113"/>
    </row>
    <row r="513" spans="1:9" s="111" customFormat="1">
      <c r="A513" s="113"/>
      <c r="B513" s="113"/>
      <c r="C513" s="113"/>
      <c r="D513" s="113"/>
      <c r="E513" s="113"/>
      <c r="I513" s="113"/>
    </row>
    <row r="514" spans="1:9" s="111" customFormat="1">
      <c r="A514" s="113"/>
      <c r="B514" s="113"/>
      <c r="C514" s="113"/>
      <c r="D514" s="113"/>
      <c r="E514" s="113"/>
      <c r="I514" s="113"/>
    </row>
    <row r="515" spans="1:9" s="111" customFormat="1">
      <c r="A515" s="113"/>
      <c r="B515" s="113"/>
      <c r="C515" s="113"/>
      <c r="D515" s="113"/>
      <c r="E515" s="113"/>
      <c r="I515" s="113"/>
    </row>
    <row r="516" spans="1:9" s="111" customFormat="1">
      <c r="A516" s="113"/>
      <c r="B516" s="113"/>
      <c r="C516" s="113"/>
      <c r="D516" s="113"/>
      <c r="E516" s="113"/>
      <c r="I516" s="113"/>
    </row>
    <row r="517" spans="1:9" s="111" customFormat="1">
      <c r="A517" s="113"/>
      <c r="B517" s="113"/>
      <c r="C517" s="113"/>
      <c r="D517" s="113"/>
      <c r="E517" s="113"/>
      <c r="I517" s="113"/>
    </row>
    <row r="518" spans="1:9" s="111" customFormat="1">
      <c r="A518" s="113"/>
      <c r="B518" s="113"/>
      <c r="C518" s="113"/>
      <c r="D518" s="113"/>
      <c r="E518" s="113"/>
      <c r="I518" s="113"/>
    </row>
    <row r="519" spans="1:9" s="111" customFormat="1">
      <c r="A519" s="113"/>
      <c r="B519" s="113"/>
      <c r="C519" s="113"/>
      <c r="D519" s="113"/>
      <c r="E519" s="113"/>
      <c r="I519" s="113"/>
    </row>
    <row r="520" spans="1:9" s="111" customFormat="1">
      <c r="A520" s="113"/>
      <c r="B520" s="113"/>
      <c r="C520" s="113"/>
      <c r="D520" s="113"/>
      <c r="E520" s="113"/>
      <c r="I520" s="113"/>
    </row>
    <row r="521" spans="1:9" s="111" customFormat="1">
      <c r="A521" s="113"/>
      <c r="B521" s="113"/>
      <c r="C521" s="113"/>
      <c r="D521" s="113"/>
      <c r="E521" s="113"/>
      <c r="I521" s="113"/>
    </row>
    <row r="522" spans="1:9" s="111" customFormat="1">
      <c r="A522" s="113"/>
      <c r="B522" s="113"/>
      <c r="C522" s="113"/>
      <c r="D522" s="113"/>
      <c r="E522" s="113"/>
      <c r="I522" s="113"/>
    </row>
    <row r="523" spans="1:9" s="111" customFormat="1">
      <c r="A523" s="113"/>
      <c r="B523" s="113"/>
      <c r="C523" s="113"/>
      <c r="D523" s="113"/>
      <c r="E523" s="113"/>
      <c r="I523" s="113"/>
    </row>
    <row r="524" spans="1:9" s="111" customFormat="1">
      <c r="A524" s="113"/>
      <c r="B524" s="113"/>
      <c r="C524" s="113"/>
      <c r="D524" s="113"/>
      <c r="E524" s="113"/>
      <c r="I524" s="113"/>
    </row>
    <row r="525" spans="1:9" s="111" customFormat="1">
      <c r="A525" s="113"/>
      <c r="B525" s="113"/>
      <c r="C525" s="113"/>
      <c r="D525" s="113"/>
      <c r="E525" s="113"/>
      <c r="I525" s="113"/>
    </row>
    <row r="526" spans="1:9" s="111" customFormat="1">
      <c r="A526" s="113"/>
      <c r="B526" s="113"/>
      <c r="C526" s="113"/>
      <c r="D526" s="113"/>
      <c r="E526" s="113"/>
      <c r="I526" s="113"/>
    </row>
    <row r="527" spans="1:9" s="111" customFormat="1">
      <c r="A527" s="113"/>
      <c r="B527" s="113"/>
      <c r="C527" s="113"/>
      <c r="D527" s="113"/>
      <c r="E527" s="113"/>
      <c r="I527" s="113"/>
    </row>
    <row r="528" spans="1:9" s="111" customFormat="1">
      <c r="A528" s="113"/>
      <c r="B528" s="113"/>
      <c r="C528" s="113"/>
      <c r="D528" s="113"/>
      <c r="E528" s="113"/>
      <c r="I528" s="113"/>
    </row>
    <row r="529" spans="1:9" s="111" customFormat="1">
      <c r="A529" s="113"/>
      <c r="B529" s="113"/>
      <c r="C529" s="113"/>
      <c r="D529" s="113"/>
      <c r="E529" s="113"/>
      <c r="I529" s="113"/>
    </row>
    <row r="530" spans="1:9" s="111" customFormat="1">
      <c r="A530" s="113"/>
      <c r="B530" s="113"/>
      <c r="C530" s="113"/>
      <c r="D530" s="113"/>
      <c r="E530" s="113"/>
      <c r="I530" s="113"/>
    </row>
    <row r="531" spans="1:9" s="111" customFormat="1">
      <c r="A531" s="113"/>
      <c r="B531" s="113"/>
      <c r="C531" s="113"/>
      <c r="D531" s="113"/>
      <c r="E531" s="113"/>
      <c r="I531" s="113"/>
    </row>
    <row r="532" spans="1:9" s="111" customFormat="1">
      <c r="A532" s="113"/>
      <c r="B532" s="113"/>
      <c r="C532" s="113"/>
      <c r="D532" s="113"/>
      <c r="E532" s="113"/>
      <c r="I532" s="113"/>
    </row>
    <row r="533" spans="1:9" s="111" customFormat="1">
      <c r="A533" s="113"/>
      <c r="B533" s="113"/>
      <c r="C533" s="113"/>
      <c r="D533" s="113"/>
      <c r="E533" s="113"/>
      <c r="I533" s="113"/>
    </row>
    <row r="534" spans="1:9" s="111" customFormat="1">
      <c r="A534" s="113"/>
      <c r="B534" s="113"/>
      <c r="C534" s="113"/>
      <c r="D534" s="113"/>
      <c r="E534" s="113"/>
      <c r="I534" s="113"/>
    </row>
    <row r="535" spans="1:9" s="111" customFormat="1">
      <c r="A535" s="113"/>
      <c r="B535" s="113"/>
      <c r="C535" s="113"/>
      <c r="D535" s="113"/>
      <c r="E535" s="113"/>
      <c r="I535" s="113"/>
    </row>
    <row r="536" spans="1:9" s="111" customFormat="1">
      <c r="A536" s="113"/>
      <c r="B536" s="113"/>
      <c r="C536" s="113"/>
      <c r="D536" s="113"/>
      <c r="E536" s="113"/>
      <c r="I536" s="113"/>
    </row>
    <row r="537" spans="1:9" s="111" customFormat="1">
      <c r="A537" s="113"/>
      <c r="B537" s="113"/>
      <c r="C537" s="113"/>
      <c r="D537" s="113"/>
      <c r="E537" s="113"/>
      <c r="I537" s="113"/>
    </row>
    <row r="538" spans="1:9" s="111" customFormat="1">
      <c r="A538" s="113"/>
      <c r="B538" s="113"/>
      <c r="C538" s="113"/>
      <c r="D538" s="113"/>
      <c r="E538" s="113"/>
      <c r="I538" s="113"/>
    </row>
    <row r="539" spans="1:9" s="111" customFormat="1">
      <c r="A539" s="113"/>
      <c r="B539" s="113"/>
      <c r="C539" s="113"/>
      <c r="D539" s="113"/>
      <c r="E539" s="113"/>
      <c r="I539" s="113"/>
    </row>
    <row r="540" spans="1:9" s="111" customFormat="1">
      <c r="A540" s="113"/>
      <c r="B540" s="113"/>
      <c r="C540" s="113"/>
      <c r="D540" s="113"/>
      <c r="E540" s="113"/>
      <c r="I540" s="113"/>
    </row>
    <row r="541" spans="1:9" s="111" customFormat="1">
      <c r="A541" s="113"/>
      <c r="B541" s="113"/>
      <c r="C541" s="113"/>
      <c r="D541" s="113"/>
      <c r="E541" s="113"/>
      <c r="I541" s="113"/>
    </row>
    <row r="542" spans="1:9" s="111" customFormat="1">
      <c r="A542" s="113"/>
      <c r="B542" s="113"/>
      <c r="C542" s="113"/>
      <c r="D542" s="113"/>
      <c r="E542" s="113"/>
      <c r="I542" s="113"/>
    </row>
    <row r="543" spans="1:9" s="111" customFormat="1">
      <c r="A543" s="113"/>
      <c r="B543" s="113"/>
      <c r="C543" s="113"/>
      <c r="D543" s="113"/>
      <c r="E543" s="113"/>
      <c r="I543" s="113"/>
    </row>
    <row r="544" spans="1:9" s="111" customFormat="1">
      <c r="A544" s="113"/>
      <c r="B544" s="113"/>
      <c r="C544" s="113"/>
      <c r="D544" s="113"/>
      <c r="E544" s="113"/>
      <c r="I544" s="113"/>
    </row>
    <row r="545" spans="1:9" s="111" customFormat="1">
      <c r="A545" s="113"/>
      <c r="B545" s="113"/>
      <c r="C545" s="113"/>
      <c r="D545" s="113"/>
      <c r="E545" s="113"/>
      <c r="I545" s="113"/>
    </row>
    <row r="546" spans="1:9" s="111" customFormat="1">
      <c r="A546" s="113"/>
      <c r="B546" s="113"/>
      <c r="C546" s="113"/>
      <c r="D546" s="113"/>
      <c r="E546" s="113"/>
      <c r="I546" s="113"/>
    </row>
    <row r="547" spans="1:9" s="111" customFormat="1">
      <c r="A547" s="113"/>
      <c r="B547" s="113"/>
      <c r="C547" s="113"/>
      <c r="D547" s="113"/>
      <c r="E547" s="113"/>
      <c r="I547" s="113"/>
    </row>
    <row r="548" spans="1:9" s="111" customFormat="1">
      <c r="A548" s="113"/>
      <c r="B548" s="113"/>
      <c r="C548" s="113"/>
      <c r="D548" s="113"/>
      <c r="E548" s="113"/>
      <c r="I548" s="113"/>
    </row>
    <row r="549" spans="1:9" s="111" customFormat="1">
      <c r="A549" s="113"/>
      <c r="B549" s="113"/>
      <c r="C549" s="113"/>
      <c r="D549" s="113"/>
      <c r="E549" s="113"/>
      <c r="I549" s="113"/>
    </row>
    <row r="550" spans="1:9" s="111" customFormat="1">
      <c r="A550" s="113"/>
      <c r="B550" s="113"/>
      <c r="C550" s="113"/>
      <c r="D550" s="113"/>
      <c r="E550" s="113"/>
      <c r="I550" s="113"/>
    </row>
    <row r="551" spans="1:9" s="111" customFormat="1">
      <c r="A551" s="113"/>
      <c r="B551" s="113"/>
      <c r="C551" s="113"/>
      <c r="D551" s="113"/>
      <c r="E551" s="113"/>
      <c r="I551" s="113"/>
    </row>
    <row r="552" spans="1:9" s="111" customFormat="1">
      <c r="A552" s="113"/>
      <c r="B552" s="113"/>
      <c r="C552" s="113"/>
      <c r="D552" s="113"/>
      <c r="E552" s="113"/>
      <c r="I552" s="113"/>
    </row>
    <row r="553" spans="1:9" s="111" customFormat="1">
      <c r="A553" s="113"/>
      <c r="B553" s="113"/>
      <c r="C553" s="113"/>
      <c r="D553" s="113"/>
      <c r="E553" s="113"/>
      <c r="I553" s="113"/>
    </row>
    <row r="554" spans="1:9" s="111" customFormat="1">
      <c r="A554" s="113"/>
      <c r="B554" s="113"/>
      <c r="C554" s="113"/>
      <c r="D554" s="113"/>
      <c r="E554" s="113"/>
      <c r="I554" s="113"/>
    </row>
    <row r="555" spans="1:9" s="111" customFormat="1">
      <c r="A555" s="113"/>
      <c r="B555" s="113"/>
      <c r="C555" s="113"/>
      <c r="D555" s="113"/>
      <c r="E555" s="113"/>
      <c r="I555" s="113"/>
    </row>
    <row r="556" spans="1:9" s="111" customFormat="1">
      <c r="A556" s="113"/>
      <c r="B556" s="113"/>
      <c r="C556" s="113"/>
      <c r="D556" s="113"/>
      <c r="E556" s="113"/>
      <c r="I556" s="113"/>
    </row>
    <row r="557" spans="1:9" s="111" customFormat="1">
      <c r="A557" s="113"/>
      <c r="B557" s="113"/>
      <c r="C557" s="113"/>
      <c r="D557" s="113"/>
      <c r="E557" s="113"/>
      <c r="I557" s="113"/>
    </row>
    <row r="558" spans="1:9" s="111" customFormat="1">
      <c r="A558" s="113"/>
      <c r="B558" s="113"/>
      <c r="C558" s="113"/>
      <c r="D558" s="113"/>
      <c r="E558" s="113"/>
      <c r="I558" s="113"/>
    </row>
    <row r="559" spans="1:9" s="111" customFormat="1">
      <c r="A559" s="113"/>
      <c r="B559" s="113"/>
      <c r="C559" s="113"/>
      <c r="D559" s="113"/>
      <c r="E559" s="113"/>
      <c r="I559" s="113"/>
    </row>
    <row r="560" spans="1:9" s="111" customFormat="1">
      <c r="A560" s="113"/>
      <c r="B560" s="113"/>
      <c r="C560" s="113"/>
      <c r="D560" s="113"/>
      <c r="E560" s="113"/>
      <c r="I560" s="113"/>
    </row>
    <row r="561" spans="1:9" s="111" customFormat="1">
      <c r="A561" s="113"/>
      <c r="B561" s="113"/>
      <c r="C561" s="113"/>
      <c r="D561" s="113"/>
      <c r="E561" s="113"/>
      <c r="I561" s="113"/>
    </row>
    <row r="562" spans="1:9" s="111" customFormat="1">
      <c r="A562" s="113"/>
      <c r="B562" s="113"/>
      <c r="C562" s="113"/>
      <c r="D562" s="113"/>
      <c r="E562" s="113"/>
      <c r="I562" s="113"/>
    </row>
    <row r="563" spans="1:9" s="111" customFormat="1">
      <c r="A563" s="113"/>
      <c r="B563" s="113"/>
      <c r="C563" s="113"/>
      <c r="D563" s="113"/>
      <c r="E563" s="113"/>
      <c r="I563" s="113"/>
    </row>
    <row r="564" spans="1:9" s="111" customFormat="1">
      <c r="A564" s="113"/>
      <c r="B564" s="113"/>
      <c r="C564" s="113"/>
      <c r="D564" s="113"/>
      <c r="E564" s="113"/>
      <c r="I564" s="113"/>
    </row>
    <row r="565" spans="1:9" s="111" customFormat="1">
      <c r="A565" s="113"/>
      <c r="B565" s="113"/>
      <c r="C565" s="113"/>
      <c r="D565" s="113"/>
      <c r="E565" s="113"/>
      <c r="I565" s="113"/>
    </row>
    <row r="566" spans="1:9" s="111" customFormat="1">
      <c r="A566" s="113"/>
      <c r="B566" s="113"/>
      <c r="C566" s="113"/>
      <c r="D566" s="113"/>
      <c r="E566" s="113"/>
      <c r="I566" s="113"/>
    </row>
    <row r="567" spans="1:9" s="111" customFormat="1">
      <c r="A567" s="113"/>
      <c r="B567" s="113"/>
      <c r="C567" s="113"/>
      <c r="D567" s="113"/>
      <c r="E567" s="113"/>
      <c r="I567" s="113"/>
    </row>
    <row r="568" spans="1:9" s="111" customFormat="1">
      <c r="A568" s="113"/>
      <c r="B568" s="113"/>
      <c r="C568" s="113"/>
      <c r="D568" s="113"/>
      <c r="E568" s="113"/>
      <c r="I568" s="113"/>
    </row>
    <row r="569" spans="1:9" s="111" customFormat="1">
      <c r="A569" s="113"/>
      <c r="B569" s="113"/>
      <c r="C569" s="113"/>
      <c r="D569" s="113"/>
      <c r="E569" s="113"/>
      <c r="I569" s="113"/>
    </row>
    <row r="570" spans="1:9" s="111" customFormat="1">
      <c r="A570" s="113"/>
      <c r="B570" s="113"/>
      <c r="C570" s="113"/>
      <c r="D570" s="113"/>
      <c r="E570" s="113"/>
      <c r="I570" s="113"/>
    </row>
    <row r="571" spans="1:9" s="111" customFormat="1">
      <c r="A571" s="113"/>
      <c r="B571" s="113"/>
      <c r="C571" s="113"/>
      <c r="D571" s="113"/>
      <c r="E571" s="113"/>
      <c r="I571" s="113"/>
    </row>
    <row r="572" spans="1:9" s="111" customFormat="1">
      <c r="A572" s="113"/>
      <c r="B572" s="113"/>
      <c r="C572" s="113"/>
      <c r="D572" s="113"/>
      <c r="E572" s="113"/>
      <c r="I572" s="113"/>
    </row>
    <row r="573" spans="1:9" s="111" customFormat="1">
      <c r="A573" s="113"/>
      <c r="B573" s="113"/>
      <c r="C573" s="113"/>
      <c r="D573" s="113"/>
      <c r="E573" s="113"/>
      <c r="I573" s="113"/>
    </row>
    <row r="574" spans="1:9" s="111" customFormat="1">
      <c r="A574" s="113"/>
      <c r="B574" s="113"/>
      <c r="C574" s="113"/>
      <c r="D574" s="113"/>
      <c r="E574" s="113"/>
      <c r="I574" s="113"/>
    </row>
    <row r="575" spans="1:9" s="111" customFormat="1">
      <c r="A575" s="113"/>
      <c r="B575" s="113"/>
      <c r="C575" s="113"/>
      <c r="D575" s="113"/>
      <c r="E575" s="113"/>
      <c r="I575" s="113"/>
    </row>
    <row r="576" spans="1:9" s="111" customFormat="1">
      <c r="A576" s="113"/>
      <c r="B576" s="113"/>
      <c r="C576" s="113"/>
      <c r="D576" s="113"/>
      <c r="E576" s="113"/>
      <c r="I576" s="113"/>
    </row>
    <row r="577" spans="1:9" s="111" customFormat="1">
      <c r="A577" s="113"/>
      <c r="B577" s="113"/>
      <c r="C577" s="113"/>
      <c r="D577" s="113"/>
      <c r="E577" s="113"/>
      <c r="I577" s="113"/>
    </row>
    <row r="578" spans="1:9" s="111" customFormat="1">
      <c r="A578" s="113"/>
      <c r="B578" s="113"/>
      <c r="C578" s="113"/>
      <c r="D578" s="113"/>
      <c r="E578" s="113"/>
      <c r="I578" s="113"/>
    </row>
    <row r="579" spans="1:9" s="111" customFormat="1">
      <c r="A579" s="113"/>
      <c r="B579" s="113"/>
      <c r="C579" s="113"/>
      <c r="D579" s="113"/>
      <c r="E579" s="113"/>
      <c r="I579" s="113"/>
    </row>
    <row r="580" spans="1:9" s="111" customFormat="1">
      <c r="A580" s="113"/>
      <c r="B580" s="113"/>
      <c r="C580" s="113"/>
      <c r="D580" s="113"/>
      <c r="E580" s="113"/>
      <c r="I580" s="113"/>
    </row>
    <row r="581" spans="1:9" s="111" customFormat="1">
      <c r="A581" s="113"/>
      <c r="B581" s="113"/>
      <c r="C581" s="113"/>
      <c r="D581" s="113"/>
      <c r="E581" s="113"/>
      <c r="I581" s="113"/>
    </row>
    <row r="582" spans="1:9" s="111" customFormat="1">
      <c r="A582" s="113"/>
      <c r="B582" s="113"/>
      <c r="C582" s="113"/>
      <c r="D582" s="113"/>
      <c r="E582" s="113"/>
      <c r="I582" s="113"/>
    </row>
    <row r="583" spans="1:9" s="111" customFormat="1">
      <c r="A583" s="113"/>
      <c r="B583" s="113"/>
      <c r="C583" s="113"/>
      <c r="D583" s="113"/>
      <c r="E583" s="113"/>
      <c r="I583" s="113"/>
    </row>
    <row r="584" spans="1:9" s="111" customFormat="1">
      <c r="A584" s="113"/>
      <c r="B584" s="113"/>
      <c r="C584" s="113"/>
      <c r="D584" s="113"/>
      <c r="E584" s="113"/>
      <c r="I584" s="113"/>
    </row>
    <row r="585" spans="1:9" s="111" customFormat="1">
      <c r="A585" s="113"/>
      <c r="B585" s="113"/>
      <c r="C585" s="113"/>
      <c r="D585" s="113"/>
      <c r="E585" s="113"/>
      <c r="I585" s="113"/>
    </row>
    <row r="586" spans="1:9" s="111" customFormat="1">
      <c r="A586" s="113"/>
      <c r="B586" s="113"/>
      <c r="C586" s="113"/>
      <c r="D586" s="113"/>
      <c r="E586" s="113"/>
      <c r="I586" s="113"/>
    </row>
    <row r="587" spans="1:9" s="111" customFormat="1">
      <c r="A587" s="113"/>
      <c r="B587" s="113"/>
      <c r="C587" s="113"/>
      <c r="D587" s="113"/>
      <c r="E587" s="113"/>
      <c r="I587" s="113"/>
    </row>
    <row r="588" spans="1:9" s="111" customFormat="1">
      <c r="A588" s="113"/>
      <c r="B588" s="113"/>
      <c r="C588" s="113"/>
      <c r="D588" s="113"/>
      <c r="E588" s="113"/>
      <c r="I588" s="113"/>
    </row>
    <row r="589" spans="1:9" s="111" customFormat="1">
      <c r="A589" s="113"/>
      <c r="B589" s="113"/>
      <c r="C589" s="113"/>
      <c r="D589" s="113"/>
      <c r="E589" s="113"/>
      <c r="I589" s="113"/>
    </row>
    <row r="590" spans="1:9" s="111" customFormat="1">
      <c r="A590" s="113"/>
      <c r="B590" s="113"/>
      <c r="C590" s="113"/>
      <c r="D590" s="113"/>
      <c r="E590" s="113"/>
      <c r="I590" s="113"/>
    </row>
    <row r="591" spans="1:9" s="111" customFormat="1">
      <c r="A591" s="113"/>
      <c r="B591" s="113"/>
      <c r="C591" s="113"/>
      <c r="D591" s="113"/>
      <c r="E591" s="113"/>
      <c r="I591" s="113"/>
    </row>
    <row r="592" spans="1:9" s="111" customFormat="1">
      <c r="A592" s="113"/>
      <c r="B592" s="113"/>
      <c r="C592" s="113"/>
      <c r="D592" s="113"/>
      <c r="E592" s="113"/>
      <c r="I592" s="113"/>
    </row>
    <row r="593" spans="1:9" s="111" customFormat="1">
      <c r="A593" s="113"/>
      <c r="B593" s="113"/>
      <c r="C593" s="113"/>
      <c r="D593" s="113"/>
      <c r="E593" s="113"/>
      <c r="I593" s="113"/>
    </row>
    <row r="594" spans="1:9" s="111" customFormat="1">
      <c r="A594" s="113"/>
      <c r="B594" s="113"/>
      <c r="C594" s="113"/>
      <c r="D594" s="113"/>
      <c r="E594" s="113"/>
      <c r="I594" s="113"/>
    </row>
    <row r="595" spans="1:9" s="111" customFormat="1">
      <c r="A595" s="113"/>
      <c r="B595" s="113"/>
      <c r="C595" s="113"/>
      <c r="D595" s="113"/>
      <c r="E595" s="113"/>
      <c r="I595" s="113"/>
    </row>
    <row r="596" spans="1:9" s="111" customFormat="1">
      <c r="A596" s="113"/>
      <c r="B596" s="113"/>
      <c r="C596" s="113"/>
      <c r="D596" s="113"/>
      <c r="E596" s="113"/>
      <c r="I596" s="113"/>
    </row>
    <row r="597" spans="1:9" s="111" customFormat="1">
      <c r="A597" s="113"/>
      <c r="B597" s="113"/>
      <c r="C597" s="113"/>
      <c r="D597" s="113"/>
      <c r="E597" s="113"/>
      <c r="I597" s="113"/>
    </row>
    <row r="598" spans="1:9" s="111" customFormat="1">
      <c r="A598" s="113"/>
      <c r="B598" s="113"/>
      <c r="C598" s="113"/>
      <c r="D598" s="113"/>
      <c r="E598" s="113"/>
      <c r="I598" s="113"/>
    </row>
    <row r="599" spans="1:9" s="111" customFormat="1">
      <c r="A599" s="113"/>
      <c r="B599" s="113"/>
      <c r="C599" s="113"/>
      <c r="D599" s="113"/>
      <c r="E599" s="113"/>
      <c r="I599" s="113"/>
    </row>
    <row r="600" spans="1:9" s="111" customFormat="1">
      <c r="A600" s="113"/>
      <c r="B600" s="113"/>
      <c r="C600" s="113"/>
      <c r="D600" s="113"/>
      <c r="E600" s="113"/>
      <c r="I600" s="113"/>
    </row>
    <row r="601" spans="1:9" s="111" customFormat="1">
      <c r="A601" s="113"/>
      <c r="B601" s="113"/>
      <c r="C601" s="113"/>
      <c r="D601" s="113"/>
      <c r="E601" s="113"/>
      <c r="I601" s="113"/>
    </row>
    <row r="602" spans="1:9" s="111" customFormat="1">
      <c r="A602" s="113"/>
      <c r="B602" s="113"/>
      <c r="C602" s="113"/>
      <c r="D602" s="113"/>
      <c r="E602" s="113"/>
      <c r="I602" s="113"/>
    </row>
    <row r="603" spans="1:9" s="111" customFormat="1">
      <c r="A603" s="113"/>
      <c r="B603" s="113"/>
      <c r="C603" s="113"/>
      <c r="D603" s="113"/>
      <c r="E603" s="113"/>
      <c r="I603" s="113"/>
    </row>
    <row r="604" spans="1:9" s="111" customFormat="1">
      <c r="A604" s="113"/>
      <c r="B604" s="113"/>
      <c r="C604" s="113"/>
      <c r="D604" s="113"/>
      <c r="E604" s="113"/>
      <c r="I604" s="113"/>
    </row>
    <row r="605" spans="1:9" s="111" customFormat="1">
      <c r="A605" s="113"/>
      <c r="B605" s="113"/>
      <c r="C605" s="113"/>
      <c r="D605" s="113"/>
      <c r="E605" s="113"/>
      <c r="I605" s="113"/>
    </row>
    <row r="606" spans="1:9" s="111" customFormat="1">
      <c r="A606" s="113"/>
      <c r="B606" s="113"/>
      <c r="C606" s="113"/>
      <c r="D606" s="113"/>
      <c r="E606" s="113"/>
      <c r="I606" s="113"/>
    </row>
    <row r="607" spans="1:9" s="111" customFormat="1">
      <c r="A607" s="113"/>
      <c r="B607" s="113"/>
      <c r="C607" s="113"/>
      <c r="D607" s="113"/>
      <c r="E607" s="113"/>
      <c r="I607" s="113"/>
    </row>
    <row r="608" spans="1:9" s="111" customFormat="1">
      <c r="A608" s="113"/>
      <c r="B608" s="113"/>
      <c r="C608" s="113"/>
      <c r="D608" s="113"/>
      <c r="E608" s="113"/>
      <c r="I608" s="113"/>
    </row>
    <row r="609" spans="1:9" s="111" customFormat="1">
      <c r="A609" s="113"/>
      <c r="B609" s="113"/>
      <c r="C609" s="113"/>
      <c r="D609" s="113"/>
      <c r="E609" s="113"/>
      <c r="I609" s="113"/>
    </row>
    <row r="610" spans="1:9" s="111" customFormat="1">
      <c r="A610" s="113"/>
      <c r="B610" s="113"/>
      <c r="C610" s="113"/>
      <c r="D610" s="113"/>
      <c r="E610" s="113"/>
      <c r="I610" s="113"/>
    </row>
    <row r="611" spans="1:9" s="111" customFormat="1">
      <c r="A611" s="113"/>
      <c r="B611" s="113"/>
      <c r="C611" s="113"/>
      <c r="D611" s="113"/>
      <c r="E611" s="113"/>
      <c r="I611" s="113"/>
    </row>
    <row r="612" spans="1:9" s="111" customFormat="1">
      <c r="A612" s="113"/>
      <c r="B612" s="113"/>
      <c r="C612" s="113"/>
      <c r="D612" s="113"/>
      <c r="E612" s="113"/>
      <c r="I612" s="113"/>
    </row>
    <row r="613" spans="1:9" s="111" customFormat="1">
      <c r="A613" s="113"/>
      <c r="B613" s="113"/>
      <c r="C613" s="113"/>
      <c r="D613" s="113"/>
      <c r="E613" s="113"/>
      <c r="I613" s="113"/>
    </row>
    <row r="614" spans="1:9" s="111" customFormat="1">
      <c r="A614" s="113"/>
      <c r="B614" s="113"/>
      <c r="C614" s="113"/>
      <c r="D614" s="113"/>
      <c r="E614" s="113"/>
      <c r="I614" s="113"/>
    </row>
    <row r="615" spans="1:9" s="111" customFormat="1">
      <c r="A615" s="113"/>
      <c r="B615" s="113"/>
      <c r="C615" s="113"/>
      <c r="D615" s="113"/>
      <c r="E615" s="113"/>
      <c r="I615" s="113"/>
    </row>
    <row r="616" spans="1:9" s="111" customFormat="1">
      <c r="A616" s="113"/>
      <c r="B616" s="113"/>
      <c r="C616" s="113"/>
      <c r="D616" s="113"/>
      <c r="E616" s="113"/>
      <c r="I616" s="113"/>
    </row>
    <row r="617" spans="1:9" s="111" customFormat="1">
      <c r="A617" s="113"/>
      <c r="B617" s="113"/>
      <c r="C617" s="113"/>
      <c r="D617" s="113"/>
      <c r="E617" s="113"/>
      <c r="I617" s="113"/>
    </row>
    <row r="618" spans="1:9" s="111" customFormat="1">
      <c r="A618" s="113"/>
      <c r="B618" s="113"/>
      <c r="C618" s="113"/>
      <c r="D618" s="113"/>
      <c r="E618" s="113"/>
      <c r="I618" s="113"/>
    </row>
    <row r="619" spans="1:9" s="111" customFormat="1">
      <c r="A619" s="113"/>
      <c r="B619" s="113"/>
      <c r="C619" s="113"/>
      <c r="D619" s="113"/>
      <c r="E619" s="113"/>
      <c r="I619" s="113"/>
    </row>
    <row r="620" spans="1:9" s="111" customFormat="1">
      <c r="A620" s="113"/>
      <c r="B620" s="113"/>
      <c r="C620" s="113"/>
      <c r="D620" s="113"/>
      <c r="E620" s="113"/>
      <c r="I620" s="113"/>
    </row>
    <row r="621" spans="1:9" s="111" customFormat="1">
      <c r="A621" s="113"/>
      <c r="B621" s="113"/>
      <c r="C621" s="113"/>
      <c r="D621" s="113"/>
      <c r="E621" s="113"/>
      <c r="I621" s="113"/>
    </row>
    <row r="622" spans="1:9" s="111" customFormat="1">
      <c r="A622" s="113"/>
      <c r="B622" s="113"/>
      <c r="C622" s="113"/>
      <c r="D622" s="113"/>
      <c r="E622" s="113"/>
      <c r="I622" s="113"/>
    </row>
    <row r="623" spans="1:9" s="111" customFormat="1">
      <c r="A623" s="113"/>
      <c r="B623" s="113"/>
      <c r="C623" s="113"/>
      <c r="D623" s="113"/>
      <c r="E623" s="113"/>
      <c r="I623" s="113"/>
    </row>
    <row r="624" spans="1:9" s="111" customFormat="1">
      <c r="A624" s="113"/>
      <c r="B624" s="113"/>
      <c r="C624" s="113"/>
      <c r="D624" s="113"/>
      <c r="E624" s="113"/>
      <c r="I624" s="113"/>
    </row>
    <row r="625" spans="1:9" s="111" customFormat="1">
      <c r="A625" s="113"/>
      <c r="B625" s="113"/>
      <c r="C625" s="113"/>
      <c r="D625" s="113"/>
      <c r="E625" s="113"/>
      <c r="I625" s="113"/>
    </row>
    <row r="626" spans="1:9" s="111" customFormat="1">
      <c r="A626" s="113"/>
      <c r="B626" s="113"/>
      <c r="C626" s="113"/>
      <c r="D626" s="113"/>
      <c r="E626" s="113"/>
      <c r="I626" s="113"/>
    </row>
    <row r="627" spans="1:9" s="111" customFormat="1">
      <c r="A627" s="113"/>
      <c r="B627" s="113"/>
      <c r="C627" s="113"/>
      <c r="D627" s="113"/>
      <c r="E627" s="113"/>
      <c r="I627" s="113"/>
    </row>
    <row r="628" spans="1:9" s="111" customFormat="1">
      <c r="A628" s="113"/>
      <c r="B628" s="113"/>
      <c r="C628" s="113"/>
      <c r="D628" s="113"/>
      <c r="E628" s="113"/>
      <c r="I628" s="113"/>
    </row>
    <row r="629" spans="1:9" s="111" customFormat="1">
      <c r="A629" s="113"/>
      <c r="B629" s="113"/>
      <c r="C629" s="113"/>
      <c r="D629" s="113"/>
      <c r="E629" s="113"/>
      <c r="I629" s="113"/>
    </row>
    <row r="630" spans="1:9" s="111" customFormat="1">
      <c r="A630" s="113"/>
      <c r="B630" s="113"/>
      <c r="C630" s="113"/>
      <c r="D630" s="113"/>
      <c r="E630" s="113"/>
      <c r="I630" s="113"/>
    </row>
    <row r="631" spans="1:9" s="111" customFormat="1">
      <c r="A631" s="113"/>
      <c r="B631" s="113"/>
      <c r="C631" s="113"/>
      <c r="D631" s="113"/>
      <c r="E631" s="113"/>
      <c r="I631" s="113"/>
    </row>
    <row r="632" spans="1:9" s="111" customFormat="1">
      <c r="A632" s="113"/>
      <c r="B632" s="113"/>
      <c r="C632" s="113"/>
      <c r="D632" s="113"/>
      <c r="E632" s="113"/>
      <c r="I632" s="113"/>
    </row>
    <row r="633" spans="1:9" s="111" customFormat="1">
      <c r="A633" s="113"/>
      <c r="B633" s="113"/>
      <c r="C633" s="113"/>
      <c r="D633" s="113"/>
      <c r="E633" s="113"/>
      <c r="I633" s="113"/>
    </row>
    <row r="634" spans="1:9" s="111" customFormat="1">
      <c r="A634" s="113"/>
      <c r="B634" s="113"/>
      <c r="C634" s="113"/>
      <c r="D634" s="113"/>
      <c r="E634" s="113"/>
      <c r="I634" s="113"/>
    </row>
    <row r="635" spans="1:9" s="111" customFormat="1">
      <c r="A635" s="113"/>
      <c r="B635" s="113"/>
      <c r="C635" s="113"/>
      <c r="D635" s="113"/>
      <c r="E635" s="113"/>
      <c r="I635" s="113"/>
    </row>
    <row r="636" spans="1:9" s="111" customFormat="1">
      <c r="A636" s="113"/>
      <c r="B636" s="113"/>
      <c r="C636" s="113"/>
      <c r="D636" s="113"/>
      <c r="E636" s="113"/>
      <c r="I636" s="113"/>
    </row>
    <row r="637" spans="1:9" s="111" customFormat="1">
      <c r="A637" s="113"/>
      <c r="B637" s="113"/>
      <c r="C637" s="113"/>
      <c r="D637" s="113"/>
      <c r="E637" s="113"/>
      <c r="I637" s="113"/>
    </row>
    <row r="638" spans="1:9" s="111" customFormat="1">
      <c r="A638" s="113"/>
      <c r="B638" s="113"/>
      <c r="C638" s="113"/>
      <c r="D638" s="113"/>
      <c r="E638" s="113"/>
      <c r="I638" s="113"/>
    </row>
    <row r="639" spans="1:9" s="111" customFormat="1">
      <c r="A639" s="113"/>
      <c r="B639" s="113"/>
      <c r="C639" s="113"/>
      <c r="D639" s="113"/>
      <c r="E639" s="113"/>
      <c r="I639" s="113"/>
    </row>
    <row r="640" spans="1:9" s="111" customFormat="1">
      <c r="A640" s="113"/>
      <c r="B640" s="113"/>
      <c r="C640" s="113"/>
      <c r="D640" s="113"/>
      <c r="E640" s="113"/>
      <c r="I640" s="113"/>
    </row>
    <row r="641" spans="1:9" s="111" customFormat="1">
      <c r="A641" s="113"/>
      <c r="B641" s="113"/>
      <c r="C641" s="113"/>
      <c r="D641" s="113"/>
      <c r="E641" s="113"/>
      <c r="I641" s="113"/>
    </row>
    <row r="642" spans="1:9" s="111" customFormat="1">
      <c r="A642" s="113"/>
      <c r="B642" s="113"/>
      <c r="C642" s="113"/>
      <c r="D642" s="113"/>
      <c r="E642" s="113"/>
      <c r="I642" s="113"/>
    </row>
    <row r="643" spans="1:9" s="111" customFormat="1">
      <c r="A643" s="113"/>
      <c r="B643" s="113"/>
      <c r="C643" s="113"/>
      <c r="D643" s="113"/>
      <c r="E643" s="113"/>
      <c r="I643" s="113"/>
    </row>
    <row r="644" spans="1:9" s="111" customFormat="1">
      <c r="A644" s="113"/>
      <c r="B644" s="113"/>
      <c r="C644" s="113"/>
      <c r="D644" s="113"/>
      <c r="E644" s="113"/>
      <c r="I644" s="113"/>
    </row>
    <row r="645" spans="1:9" s="111" customFormat="1">
      <c r="A645" s="113"/>
      <c r="B645" s="113"/>
      <c r="C645" s="113"/>
      <c r="D645" s="113"/>
      <c r="E645" s="113"/>
      <c r="I645" s="113"/>
    </row>
    <row r="646" spans="1:9" s="111" customFormat="1">
      <c r="A646" s="113"/>
      <c r="B646" s="113"/>
      <c r="C646" s="113"/>
      <c r="D646" s="113"/>
      <c r="E646" s="113"/>
      <c r="I646" s="113"/>
    </row>
    <row r="647" spans="1:9" s="111" customFormat="1">
      <c r="A647" s="113"/>
      <c r="B647" s="113"/>
      <c r="C647" s="113"/>
      <c r="D647" s="113"/>
      <c r="E647" s="113"/>
      <c r="I647" s="113"/>
    </row>
    <row r="648" spans="1:9" s="111" customFormat="1">
      <c r="A648" s="113"/>
      <c r="B648" s="113"/>
      <c r="C648" s="113"/>
      <c r="D648" s="113"/>
      <c r="E648" s="113"/>
      <c r="I648" s="113"/>
    </row>
    <row r="649" spans="1:9" s="111" customFormat="1">
      <c r="A649" s="113"/>
      <c r="B649" s="113"/>
      <c r="C649" s="113"/>
      <c r="D649" s="113"/>
      <c r="E649" s="113"/>
      <c r="I649" s="113"/>
    </row>
    <row r="650" spans="1:9" s="111" customFormat="1">
      <c r="A650" s="113"/>
      <c r="B650" s="113"/>
      <c r="C650" s="113"/>
      <c r="D650" s="113"/>
      <c r="E650" s="113"/>
      <c r="I650" s="113"/>
    </row>
    <row r="651" spans="1:9" s="111" customFormat="1">
      <c r="A651" s="113"/>
      <c r="B651" s="113"/>
      <c r="C651" s="113"/>
      <c r="D651" s="113"/>
      <c r="E651" s="113"/>
      <c r="I651" s="113"/>
    </row>
    <row r="652" spans="1:9" s="111" customFormat="1">
      <c r="A652" s="113"/>
      <c r="B652" s="113"/>
      <c r="C652" s="113"/>
      <c r="D652" s="113"/>
      <c r="E652" s="113"/>
      <c r="I652" s="113"/>
    </row>
    <row r="653" spans="1:9" s="111" customFormat="1">
      <c r="A653" s="113"/>
      <c r="B653" s="113"/>
      <c r="C653" s="113"/>
      <c r="D653" s="113"/>
      <c r="E653" s="113"/>
      <c r="I653" s="113"/>
    </row>
    <row r="654" spans="1:9" s="111" customFormat="1">
      <c r="A654" s="113"/>
      <c r="B654" s="113"/>
      <c r="C654" s="113"/>
      <c r="D654" s="113"/>
      <c r="E654" s="113"/>
      <c r="I654" s="113"/>
    </row>
    <row r="655" spans="1:9" s="111" customFormat="1">
      <c r="A655" s="113"/>
      <c r="B655" s="113"/>
      <c r="C655" s="113"/>
      <c r="D655" s="113"/>
      <c r="E655" s="113"/>
      <c r="I655" s="113"/>
    </row>
    <row r="656" spans="1:9" s="111" customFormat="1">
      <c r="A656" s="113"/>
      <c r="B656" s="113"/>
      <c r="C656" s="113"/>
      <c r="D656" s="113"/>
      <c r="E656" s="113"/>
      <c r="I656" s="113"/>
    </row>
    <row r="657" spans="1:9" s="111" customFormat="1">
      <c r="A657" s="113"/>
      <c r="B657" s="113"/>
      <c r="C657" s="113"/>
      <c r="D657" s="113"/>
      <c r="E657" s="113"/>
      <c r="I657" s="113"/>
    </row>
    <row r="658" spans="1:9" s="111" customFormat="1">
      <c r="A658" s="113"/>
      <c r="B658" s="113"/>
      <c r="C658" s="113"/>
      <c r="D658" s="113"/>
      <c r="E658" s="113"/>
      <c r="I658" s="113"/>
    </row>
    <row r="659" spans="1:9" s="111" customFormat="1">
      <c r="A659" s="113"/>
      <c r="B659" s="113"/>
      <c r="C659" s="113"/>
      <c r="D659" s="113"/>
      <c r="E659" s="113"/>
      <c r="I659" s="113"/>
    </row>
    <row r="660" spans="1:9" s="111" customFormat="1">
      <c r="A660" s="113"/>
      <c r="B660" s="113"/>
      <c r="C660" s="113"/>
      <c r="D660" s="113"/>
      <c r="E660" s="113"/>
      <c r="I660" s="113"/>
    </row>
    <row r="661" spans="1:9" s="111" customFormat="1">
      <c r="A661" s="113"/>
      <c r="B661" s="113"/>
      <c r="C661" s="113"/>
      <c r="D661" s="113"/>
      <c r="E661" s="113"/>
      <c r="I661" s="113"/>
    </row>
    <row r="662" spans="1:9" s="111" customFormat="1">
      <c r="A662" s="113"/>
      <c r="B662" s="113"/>
      <c r="C662" s="113"/>
      <c r="D662" s="113"/>
      <c r="E662" s="113"/>
      <c r="I662" s="113"/>
    </row>
    <row r="663" spans="1:9" s="111" customFormat="1">
      <c r="A663" s="113"/>
      <c r="B663" s="113"/>
      <c r="C663" s="113"/>
      <c r="D663" s="113"/>
      <c r="E663" s="113"/>
      <c r="I663" s="113"/>
    </row>
    <row r="664" spans="1:9" s="111" customFormat="1">
      <c r="A664" s="113"/>
      <c r="B664" s="113"/>
      <c r="C664" s="113"/>
      <c r="D664" s="113"/>
      <c r="E664" s="113"/>
      <c r="I664" s="113"/>
    </row>
    <row r="665" spans="1:9" s="111" customFormat="1">
      <c r="A665" s="113"/>
      <c r="B665" s="113"/>
      <c r="C665" s="113"/>
      <c r="D665" s="113"/>
      <c r="E665" s="113"/>
      <c r="I665" s="113"/>
    </row>
    <row r="666" spans="1:9" s="111" customFormat="1">
      <c r="A666" s="113"/>
      <c r="B666" s="113"/>
      <c r="C666" s="113"/>
      <c r="D666" s="113"/>
      <c r="E666" s="113"/>
      <c r="I666" s="113"/>
    </row>
    <row r="667" spans="1:9" s="111" customFormat="1">
      <c r="A667" s="113"/>
      <c r="B667" s="113"/>
      <c r="C667" s="113"/>
      <c r="D667" s="113"/>
      <c r="E667" s="113"/>
      <c r="I667" s="113"/>
    </row>
    <row r="668" spans="1:9" s="111" customFormat="1">
      <c r="A668" s="113"/>
      <c r="B668" s="113"/>
      <c r="C668" s="113"/>
      <c r="D668" s="113"/>
      <c r="E668" s="113"/>
      <c r="I668" s="113"/>
    </row>
    <row r="669" spans="1:9" s="111" customFormat="1">
      <c r="A669" s="113"/>
      <c r="B669" s="113"/>
      <c r="C669" s="113"/>
      <c r="D669" s="113"/>
      <c r="E669" s="113"/>
      <c r="I669" s="113"/>
    </row>
    <row r="670" spans="1:9" s="111" customFormat="1">
      <c r="A670" s="113"/>
      <c r="B670" s="113"/>
      <c r="C670" s="113"/>
      <c r="D670" s="113"/>
      <c r="E670" s="113"/>
      <c r="I670" s="113"/>
    </row>
    <row r="671" spans="1:9" s="111" customFormat="1">
      <c r="A671" s="113"/>
      <c r="B671" s="113"/>
      <c r="C671" s="113"/>
      <c r="D671" s="113"/>
      <c r="E671" s="113"/>
      <c r="I671" s="113"/>
    </row>
    <row r="672" spans="1:9" s="111" customFormat="1">
      <c r="A672" s="113"/>
      <c r="B672" s="113"/>
      <c r="C672" s="113"/>
      <c r="D672" s="113"/>
      <c r="E672" s="113"/>
      <c r="I672" s="113"/>
    </row>
    <row r="673" spans="1:9" s="111" customFormat="1">
      <c r="A673" s="113"/>
      <c r="B673" s="113"/>
      <c r="C673" s="113"/>
      <c r="D673" s="113"/>
      <c r="E673" s="113"/>
      <c r="I673" s="113"/>
    </row>
    <row r="674" spans="1:9" s="111" customFormat="1">
      <c r="A674" s="113"/>
      <c r="B674" s="113"/>
      <c r="C674" s="113"/>
      <c r="D674" s="113"/>
      <c r="E674" s="113"/>
      <c r="I674" s="113"/>
    </row>
    <row r="675" spans="1:9" s="111" customFormat="1">
      <c r="A675" s="113"/>
      <c r="B675" s="113"/>
      <c r="C675" s="113"/>
      <c r="D675" s="113"/>
      <c r="E675" s="113"/>
      <c r="I675" s="113"/>
    </row>
    <row r="676" spans="1:9" s="111" customFormat="1">
      <c r="A676" s="113"/>
      <c r="B676" s="113"/>
      <c r="C676" s="113"/>
      <c r="D676" s="113"/>
      <c r="E676" s="113"/>
      <c r="I676" s="113"/>
    </row>
    <row r="677" spans="1:9" s="111" customFormat="1">
      <c r="A677" s="113"/>
      <c r="B677" s="113"/>
      <c r="C677" s="113"/>
      <c r="D677" s="113"/>
      <c r="E677" s="113"/>
      <c r="I677" s="113"/>
    </row>
    <row r="678" spans="1:9" s="111" customFormat="1">
      <c r="A678" s="113"/>
      <c r="B678" s="113"/>
      <c r="C678" s="113"/>
      <c r="D678" s="113"/>
      <c r="E678" s="113"/>
      <c r="I678" s="113"/>
    </row>
    <row r="679" spans="1:9" s="111" customFormat="1">
      <c r="A679" s="113"/>
      <c r="B679" s="113"/>
      <c r="C679" s="113"/>
      <c r="D679" s="113"/>
      <c r="E679" s="113"/>
      <c r="I679" s="113"/>
    </row>
    <row r="680" spans="1:9" s="111" customFormat="1">
      <c r="A680" s="113"/>
      <c r="B680" s="113"/>
      <c r="C680" s="113"/>
      <c r="D680" s="113"/>
      <c r="E680" s="113"/>
      <c r="I680" s="113"/>
    </row>
    <row r="681" spans="1:9" s="111" customFormat="1">
      <c r="A681" s="113"/>
      <c r="B681" s="113"/>
      <c r="C681" s="113"/>
      <c r="D681" s="113"/>
      <c r="E681" s="113"/>
      <c r="I681" s="113"/>
    </row>
    <row r="682" spans="1:9" s="111" customFormat="1">
      <c r="A682" s="113"/>
      <c r="B682" s="113"/>
      <c r="C682" s="113"/>
      <c r="D682" s="113"/>
      <c r="E682" s="113"/>
      <c r="I682" s="113"/>
    </row>
    <row r="683" spans="1:9" s="111" customFormat="1">
      <c r="A683" s="113"/>
      <c r="B683" s="113"/>
      <c r="C683" s="113"/>
      <c r="D683" s="113"/>
      <c r="E683" s="113"/>
      <c r="I683" s="113"/>
    </row>
    <row r="684" spans="1:9" s="111" customFormat="1">
      <c r="A684" s="113"/>
      <c r="B684" s="113"/>
      <c r="C684" s="113"/>
      <c r="D684" s="113"/>
      <c r="E684" s="113"/>
      <c r="I684" s="113"/>
    </row>
    <row r="685" spans="1:9" s="111" customFormat="1">
      <c r="A685" s="113"/>
      <c r="B685" s="113"/>
      <c r="C685" s="113"/>
      <c r="D685" s="113"/>
      <c r="E685" s="113"/>
      <c r="I685" s="113"/>
    </row>
    <row r="686" spans="1:9" s="111" customFormat="1">
      <c r="A686" s="113"/>
      <c r="B686" s="113"/>
      <c r="C686" s="113"/>
      <c r="D686" s="113"/>
      <c r="E686" s="113"/>
      <c r="I686" s="113"/>
    </row>
    <row r="687" spans="1:9" s="111" customFormat="1">
      <c r="A687" s="113"/>
      <c r="B687" s="113"/>
      <c r="C687" s="113"/>
      <c r="D687" s="113"/>
      <c r="E687" s="113"/>
      <c r="I687" s="113"/>
    </row>
    <row r="688" spans="1:9" s="111" customFormat="1">
      <c r="A688" s="113"/>
      <c r="B688" s="113"/>
      <c r="C688" s="113"/>
      <c r="D688" s="113"/>
      <c r="E688" s="113"/>
      <c r="I688" s="113"/>
    </row>
    <row r="689" spans="1:9" s="111" customFormat="1">
      <c r="A689" s="113"/>
      <c r="B689" s="113"/>
      <c r="C689" s="113"/>
      <c r="D689" s="113"/>
      <c r="E689" s="113"/>
      <c r="I689" s="113"/>
    </row>
    <row r="690" spans="1:9" s="111" customFormat="1">
      <c r="A690" s="113"/>
      <c r="B690" s="113"/>
      <c r="C690" s="113"/>
      <c r="D690" s="113"/>
      <c r="E690" s="113"/>
      <c r="I690" s="113"/>
    </row>
    <row r="691" spans="1:9" s="111" customFormat="1">
      <c r="A691" s="113"/>
      <c r="B691" s="113"/>
      <c r="C691" s="113"/>
      <c r="D691" s="113"/>
      <c r="E691" s="113"/>
      <c r="I691" s="113"/>
    </row>
    <row r="692" spans="1:9" s="111" customFormat="1">
      <c r="A692" s="113"/>
      <c r="B692" s="113"/>
      <c r="C692" s="113"/>
      <c r="D692" s="113"/>
      <c r="E692" s="113"/>
      <c r="I692" s="113"/>
    </row>
    <row r="693" spans="1:9" s="111" customFormat="1">
      <c r="A693" s="113"/>
      <c r="B693" s="113"/>
      <c r="C693" s="113"/>
      <c r="D693" s="113"/>
      <c r="E693" s="113"/>
      <c r="I693" s="113"/>
    </row>
    <row r="694" spans="1:9" s="111" customFormat="1">
      <c r="A694" s="113"/>
      <c r="B694" s="113"/>
      <c r="C694" s="113"/>
      <c r="D694" s="113"/>
      <c r="E694" s="113"/>
      <c r="I694" s="113"/>
    </row>
    <row r="695" spans="1:9" s="111" customFormat="1">
      <c r="A695" s="113"/>
      <c r="B695" s="113"/>
      <c r="C695" s="113"/>
      <c r="D695" s="113"/>
      <c r="E695" s="113"/>
      <c r="I695" s="113"/>
    </row>
    <row r="696" spans="1:9" s="111" customFormat="1">
      <c r="A696" s="113"/>
      <c r="B696" s="113"/>
      <c r="C696" s="113"/>
      <c r="D696" s="113"/>
      <c r="E696" s="113"/>
      <c r="I696" s="113"/>
    </row>
    <row r="697" spans="1:9" s="111" customFormat="1">
      <c r="A697" s="113"/>
      <c r="B697" s="113"/>
      <c r="C697" s="113"/>
      <c r="D697" s="113"/>
      <c r="E697" s="113"/>
      <c r="I697" s="113"/>
    </row>
    <row r="698" spans="1:9" s="111" customFormat="1">
      <c r="A698" s="113"/>
      <c r="B698" s="113"/>
      <c r="C698" s="113"/>
      <c r="D698" s="113"/>
      <c r="E698" s="113"/>
      <c r="I698" s="113"/>
    </row>
    <row r="699" spans="1:9" s="111" customFormat="1">
      <c r="A699" s="113"/>
      <c r="B699" s="113"/>
      <c r="C699" s="113"/>
      <c r="D699" s="113"/>
      <c r="E699" s="113"/>
      <c r="I699" s="113"/>
    </row>
    <row r="700" spans="1:9" s="111" customFormat="1">
      <c r="A700" s="113"/>
      <c r="B700" s="113"/>
      <c r="C700" s="113"/>
      <c r="D700" s="113"/>
      <c r="E700" s="113"/>
      <c r="I700" s="113"/>
    </row>
    <row r="701" spans="1:9" s="111" customFormat="1">
      <c r="A701" s="113"/>
      <c r="B701" s="113"/>
      <c r="C701" s="113"/>
      <c r="D701" s="113"/>
      <c r="E701" s="113"/>
      <c r="I701" s="113"/>
    </row>
    <row r="702" spans="1:9" s="111" customFormat="1">
      <c r="A702" s="113"/>
      <c r="B702" s="113"/>
      <c r="C702" s="113"/>
      <c r="D702" s="113"/>
      <c r="E702" s="113"/>
      <c r="I702" s="113"/>
    </row>
    <row r="703" spans="1:9" s="111" customFormat="1">
      <c r="A703" s="113"/>
      <c r="B703" s="113"/>
      <c r="C703" s="113"/>
      <c r="D703" s="113"/>
      <c r="E703" s="113"/>
      <c r="I703" s="113"/>
    </row>
    <row r="704" spans="1:9" s="111" customFormat="1">
      <c r="A704" s="113"/>
      <c r="B704" s="113"/>
      <c r="C704" s="113"/>
      <c r="D704" s="113"/>
      <c r="E704" s="113"/>
      <c r="I704" s="113"/>
    </row>
    <row r="705" spans="1:9" s="111" customFormat="1">
      <c r="A705" s="113"/>
      <c r="B705" s="113"/>
      <c r="C705" s="113"/>
      <c r="D705" s="113"/>
      <c r="E705" s="113"/>
      <c r="I705" s="113"/>
    </row>
    <row r="706" spans="1:9" s="111" customFormat="1">
      <c r="A706" s="113"/>
      <c r="B706" s="113"/>
      <c r="C706" s="113"/>
      <c r="D706" s="113"/>
      <c r="E706" s="113"/>
      <c r="I706" s="113"/>
    </row>
    <row r="707" spans="1:9" s="111" customFormat="1">
      <c r="A707" s="113"/>
      <c r="B707" s="113"/>
      <c r="C707" s="113"/>
      <c r="D707" s="113"/>
      <c r="E707" s="113"/>
      <c r="I707" s="113"/>
    </row>
    <row r="708" spans="1:9" s="111" customFormat="1">
      <c r="A708" s="113"/>
      <c r="B708" s="113"/>
      <c r="C708" s="113"/>
      <c r="D708" s="113"/>
      <c r="E708" s="113"/>
      <c r="I708" s="113"/>
    </row>
    <row r="709" spans="1:9" s="111" customFormat="1">
      <c r="A709" s="113"/>
      <c r="B709" s="113"/>
      <c r="C709" s="113"/>
      <c r="D709" s="113"/>
      <c r="E709" s="113"/>
      <c r="I709" s="113"/>
    </row>
    <row r="710" spans="1:9" s="111" customFormat="1">
      <c r="A710" s="113"/>
      <c r="B710" s="113"/>
      <c r="C710" s="113"/>
      <c r="D710" s="113"/>
      <c r="E710" s="113"/>
      <c r="I710" s="113"/>
    </row>
    <row r="711" spans="1:9" s="111" customFormat="1">
      <c r="A711" s="113"/>
      <c r="B711" s="113"/>
      <c r="C711" s="113"/>
      <c r="D711" s="113"/>
      <c r="E711" s="113"/>
      <c r="I711" s="113"/>
    </row>
    <row r="712" spans="1:9" s="111" customFormat="1">
      <c r="A712" s="113"/>
      <c r="B712" s="113"/>
      <c r="C712" s="113"/>
      <c r="D712" s="113"/>
      <c r="E712" s="113"/>
      <c r="I712" s="113"/>
    </row>
    <row r="713" spans="1:9" s="111" customFormat="1">
      <c r="A713" s="113"/>
      <c r="B713" s="113"/>
      <c r="C713" s="113"/>
      <c r="D713" s="113"/>
      <c r="E713" s="113"/>
      <c r="I713" s="113"/>
    </row>
    <row r="714" spans="1:9" s="111" customFormat="1">
      <c r="A714" s="113"/>
      <c r="B714" s="113"/>
      <c r="C714" s="113"/>
      <c r="D714" s="113"/>
      <c r="E714" s="113"/>
      <c r="I714" s="113"/>
    </row>
    <row r="715" spans="1:9" s="111" customFormat="1">
      <c r="A715" s="113"/>
      <c r="B715" s="113"/>
      <c r="C715" s="113"/>
      <c r="D715" s="113"/>
      <c r="E715" s="113"/>
      <c r="I715" s="113"/>
    </row>
    <row r="716" spans="1:9" s="111" customFormat="1">
      <c r="A716" s="113"/>
      <c r="B716" s="113"/>
      <c r="C716" s="113"/>
      <c r="D716" s="113"/>
      <c r="E716" s="113"/>
      <c r="I716" s="113"/>
    </row>
    <row r="717" spans="1:9" s="111" customFormat="1">
      <c r="A717" s="113"/>
      <c r="B717" s="113"/>
      <c r="C717" s="113"/>
      <c r="D717" s="113"/>
      <c r="E717" s="113"/>
      <c r="I717" s="113"/>
    </row>
    <row r="718" spans="1:9" s="111" customFormat="1">
      <c r="A718" s="113"/>
      <c r="B718" s="113"/>
      <c r="C718" s="113"/>
      <c r="D718" s="113"/>
      <c r="E718" s="113"/>
      <c r="I718" s="113"/>
    </row>
    <row r="719" spans="1:9" s="111" customFormat="1">
      <c r="A719" s="113"/>
      <c r="B719" s="113"/>
      <c r="C719" s="113"/>
      <c r="D719" s="113"/>
      <c r="E719" s="113"/>
      <c r="I719" s="113"/>
    </row>
    <row r="720" spans="1:9" s="111" customFormat="1">
      <c r="A720" s="113"/>
      <c r="B720" s="113"/>
      <c r="C720" s="113"/>
      <c r="D720" s="113"/>
      <c r="E720" s="113"/>
      <c r="I720" s="113"/>
    </row>
    <row r="721" spans="1:9" s="111" customFormat="1">
      <c r="A721" s="113"/>
      <c r="B721" s="113"/>
      <c r="C721" s="113"/>
      <c r="D721" s="113"/>
      <c r="E721" s="113"/>
      <c r="I721" s="113"/>
    </row>
    <row r="722" spans="1:9" s="111" customFormat="1">
      <c r="A722" s="113"/>
      <c r="B722" s="113"/>
      <c r="C722" s="113"/>
      <c r="D722" s="113"/>
      <c r="E722" s="113"/>
      <c r="I722" s="113"/>
    </row>
    <row r="723" spans="1:9" s="111" customFormat="1">
      <c r="A723" s="113"/>
      <c r="B723" s="113"/>
      <c r="C723" s="113"/>
      <c r="D723" s="113"/>
      <c r="E723" s="113"/>
      <c r="I723" s="113"/>
    </row>
    <row r="724" spans="1:9" s="111" customFormat="1">
      <c r="A724" s="113"/>
      <c r="B724" s="113"/>
      <c r="C724" s="113"/>
      <c r="D724" s="113"/>
      <c r="E724" s="113"/>
      <c r="I724" s="113"/>
    </row>
    <row r="725" spans="1:9" s="111" customFormat="1">
      <c r="A725" s="113"/>
      <c r="B725" s="113"/>
      <c r="C725" s="113"/>
      <c r="D725" s="113"/>
      <c r="E725" s="113"/>
      <c r="I725" s="113"/>
    </row>
    <row r="726" spans="1:9" s="111" customFormat="1">
      <c r="A726" s="113"/>
      <c r="B726" s="113"/>
      <c r="C726" s="113"/>
      <c r="D726" s="113"/>
      <c r="E726" s="113"/>
      <c r="I726" s="113"/>
    </row>
    <row r="727" spans="1:9" s="111" customFormat="1">
      <c r="A727" s="113"/>
      <c r="B727" s="113"/>
      <c r="C727" s="113"/>
      <c r="D727" s="113"/>
      <c r="E727" s="113"/>
      <c r="I727" s="113"/>
    </row>
    <row r="728" spans="1:9" s="111" customFormat="1">
      <c r="A728" s="113"/>
      <c r="B728" s="113"/>
      <c r="C728" s="113"/>
      <c r="D728" s="113"/>
      <c r="E728" s="113"/>
      <c r="I728" s="113"/>
    </row>
    <row r="729" spans="1:9" s="111" customFormat="1">
      <c r="A729" s="113"/>
      <c r="B729" s="113"/>
      <c r="C729" s="113"/>
      <c r="D729" s="113"/>
      <c r="E729" s="113"/>
      <c r="I729" s="113"/>
    </row>
    <row r="730" spans="1:9" s="111" customFormat="1">
      <c r="A730" s="113"/>
      <c r="B730" s="113"/>
      <c r="C730" s="113"/>
      <c r="D730" s="113"/>
      <c r="E730" s="113"/>
      <c r="I730" s="113"/>
    </row>
    <row r="731" spans="1:9" s="111" customFormat="1">
      <c r="A731" s="113"/>
      <c r="B731" s="113"/>
      <c r="C731" s="113"/>
      <c r="D731" s="113"/>
      <c r="E731" s="113"/>
      <c r="I731" s="113"/>
    </row>
    <row r="732" spans="1:9" s="111" customFormat="1">
      <c r="A732" s="113"/>
      <c r="B732" s="113"/>
      <c r="C732" s="113"/>
      <c r="D732" s="113"/>
      <c r="E732" s="113"/>
      <c r="I732" s="113"/>
    </row>
    <row r="733" spans="1:9" s="111" customFormat="1">
      <c r="A733" s="113"/>
      <c r="B733" s="113"/>
      <c r="C733" s="113"/>
      <c r="D733" s="113"/>
      <c r="E733" s="113"/>
      <c r="I733" s="113"/>
    </row>
    <row r="734" spans="1:9" s="111" customFormat="1">
      <c r="A734" s="113"/>
      <c r="B734" s="113"/>
      <c r="C734" s="113"/>
      <c r="D734" s="113"/>
      <c r="E734" s="113"/>
      <c r="I734" s="113"/>
    </row>
    <row r="735" spans="1:9" s="111" customFormat="1">
      <c r="A735" s="113"/>
      <c r="B735" s="113"/>
      <c r="C735" s="113"/>
      <c r="D735" s="113"/>
      <c r="E735" s="113"/>
      <c r="I735" s="113"/>
    </row>
    <row r="736" spans="1:9" s="111" customFormat="1">
      <c r="A736" s="113"/>
      <c r="B736" s="113"/>
      <c r="C736" s="113"/>
      <c r="D736" s="113"/>
      <c r="E736" s="113"/>
      <c r="I736" s="113"/>
    </row>
    <row r="737" spans="1:9" s="111" customFormat="1">
      <c r="A737" s="113"/>
      <c r="B737" s="113"/>
      <c r="C737" s="113"/>
      <c r="D737" s="113"/>
      <c r="E737" s="113"/>
      <c r="I737" s="113"/>
    </row>
    <row r="738" spans="1:9" s="111" customFormat="1">
      <c r="A738" s="113"/>
      <c r="B738" s="113"/>
      <c r="C738" s="113"/>
      <c r="D738" s="113"/>
      <c r="E738" s="113"/>
      <c r="I738" s="113"/>
    </row>
    <row r="739" spans="1:9" s="111" customFormat="1">
      <c r="A739" s="113"/>
      <c r="B739" s="113"/>
      <c r="C739" s="113"/>
      <c r="D739" s="113"/>
      <c r="E739" s="113"/>
      <c r="I739" s="113"/>
    </row>
    <row r="740" spans="1:9" s="111" customFormat="1">
      <c r="A740" s="113"/>
      <c r="B740" s="113"/>
      <c r="C740" s="113"/>
      <c r="D740" s="113"/>
      <c r="E740" s="113"/>
      <c r="I740" s="113"/>
    </row>
    <row r="741" spans="1:9" s="111" customFormat="1">
      <c r="A741" s="113"/>
      <c r="B741" s="113"/>
      <c r="C741" s="113"/>
      <c r="D741" s="113"/>
      <c r="E741" s="113"/>
      <c r="I741" s="113"/>
    </row>
    <row r="742" spans="1:9" s="111" customFormat="1">
      <c r="A742" s="113"/>
      <c r="B742" s="113"/>
      <c r="C742" s="113"/>
      <c r="D742" s="113"/>
      <c r="E742" s="113"/>
      <c r="I742" s="113"/>
    </row>
    <row r="743" spans="1:9" s="111" customFormat="1">
      <c r="A743" s="113"/>
      <c r="B743" s="113"/>
      <c r="C743" s="113"/>
      <c r="D743" s="113"/>
      <c r="E743" s="113"/>
      <c r="I743" s="113"/>
    </row>
    <row r="744" spans="1:9" s="111" customFormat="1">
      <c r="A744" s="113"/>
      <c r="B744" s="113"/>
      <c r="C744" s="113"/>
      <c r="D744" s="113"/>
      <c r="E744" s="113"/>
      <c r="I744" s="113"/>
    </row>
    <row r="745" spans="1:9" s="111" customFormat="1">
      <c r="A745" s="113"/>
      <c r="B745" s="113"/>
      <c r="C745" s="113"/>
      <c r="D745" s="113"/>
      <c r="E745" s="113"/>
      <c r="I745" s="113"/>
    </row>
    <row r="746" spans="1:9" s="111" customFormat="1">
      <c r="A746" s="113"/>
      <c r="B746" s="113"/>
      <c r="C746" s="113"/>
      <c r="D746" s="113"/>
      <c r="E746" s="113"/>
      <c r="I746" s="113"/>
    </row>
    <row r="747" spans="1:9" s="111" customFormat="1">
      <c r="A747" s="113"/>
      <c r="B747" s="113"/>
      <c r="C747" s="113"/>
      <c r="D747" s="113"/>
      <c r="E747" s="113"/>
      <c r="I747" s="113"/>
    </row>
  </sheetData>
  <protectedRanges>
    <protectedRange password="CC3D" sqref="A20:I317" name="Range1_1"/>
    <protectedRange password="CC3D" sqref="A3:I19" name="Range1_1_1"/>
  </protectedRanges>
  <mergeCells count="6">
    <mergeCell ref="I1:I2"/>
    <mergeCell ref="A1:A2"/>
    <mergeCell ref="B1:B2"/>
    <mergeCell ref="D1:D2"/>
    <mergeCell ref="E1:H1"/>
    <mergeCell ref="C1:C2"/>
  </mergeCells>
  <conditionalFormatting sqref="A20:H57">
    <cfRule type="cellIs" dxfId="87" priority="30" operator="equal">
      <formula>0</formula>
    </cfRule>
  </conditionalFormatting>
  <conditionalFormatting sqref="A58:H77">
    <cfRule type="cellIs" dxfId="86" priority="29" operator="equal">
      <formula>0</formula>
    </cfRule>
  </conditionalFormatting>
  <conditionalFormatting sqref="A78:H97">
    <cfRule type="cellIs" dxfId="85" priority="28" operator="equal">
      <formula>0</formula>
    </cfRule>
  </conditionalFormatting>
  <conditionalFormatting sqref="A98:H117">
    <cfRule type="cellIs" dxfId="84" priority="27" operator="equal">
      <formula>0</formula>
    </cfRule>
  </conditionalFormatting>
  <conditionalFormatting sqref="A118:H137">
    <cfRule type="cellIs" dxfId="83" priority="26" operator="equal">
      <formula>0</formula>
    </cfRule>
  </conditionalFormatting>
  <conditionalFormatting sqref="A138:H157">
    <cfRule type="cellIs" dxfId="82" priority="25" operator="equal">
      <formula>0</formula>
    </cfRule>
  </conditionalFormatting>
  <conditionalFormatting sqref="A158:H177">
    <cfRule type="cellIs" dxfId="81" priority="24" operator="equal">
      <formula>0</formula>
    </cfRule>
  </conditionalFormatting>
  <conditionalFormatting sqref="A178:H197">
    <cfRule type="cellIs" dxfId="80" priority="23" operator="equal">
      <formula>0</formula>
    </cfRule>
  </conditionalFormatting>
  <conditionalFormatting sqref="A198:H217">
    <cfRule type="cellIs" dxfId="79" priority="22" operator="equal">
      <formula>0</formula>
    </cfRule>
  </conditionalFormatting>
  <conditionalFormatting sqref="A218:H237">
    <cfRule type="cellIs" dxfId="78" priority="21" operator="equal">
      <formula>0</formula>
    </cfRule>
  </conditionalFormatting>
  <conditionalFormatting sqref="A238:H257">
    <cfRule type="cellIs" dxfId="77" priority="20" operator="equal">
      <formula>0</formula>
    </cfRule>
  </conditionalFormatting>
  <conditionalFormatting sqref="A258:H277">
    <cfRule type="cellIs" dxfId="76" priority="19" operator="equal">
      <formula>0</formula>
    </cfRule>
  </conditionalFormatting>
  <conditionalFormatting sqref="A278:H297">
    <cfRule type="cellIs" dxfId="75" priority="18" operator="equal">
      <formula>0</formula>
    </cfRule>
  </conditionalFormatting>
  <conditionalFormatting sqref="A298:H317">
    <cfRule type="cellIs" dxfId="74" priority="17" operator="equal">
      <formula>0</formula>
    </cfRule>
  </conditionalFormatting>
  <conditionalFormatting sqref="I20:I57">
    <cfRule type="cellIs" dxfId="73" priority="16" operator="equal">
      <formula>0</formula>
    </cfRule>
  </conditionalFormatting>
  <conditionalFormatting sqref="I58:I77">
    <cfRule type="cellIs" dxfId="72" priority="15" operator="equal">
      <formula>0</formula>
    </cfRule>
  </conditionalFormatting>
  <conditionalFormatting sqref="I78:I97">
    <cfRule type="cellIs" dxfId="71" priority="14" operator="equal">
      <formula>0</formula>
    </cfRule>
  </conditionalFormatting>
  <conditionalFormatting sqref="I98:I117">
    <cfRule type="cellIs" dxfId="70" priority="13" operator="equal">
      <formula>0</formula>
    </cfRule>
  </conditionalFormatting>
  <conditionalFormatting sqref="I118:I137">
    <cfRule type="cellIs" dxfId="69" priority="12" operator="equal">
      <formula>0</formula>
    </cfRule>
  </conditionalFormatting>
  <conditionalFormatting sqref="I138:I157">
    <cfRule type="cellIs" dxfId="68" priority="11" operator="equal">
      <formula>0</formula>
    </cfRule>
  </conditionalFormatting>
  <conditionalFormatting sqref="I158:I177">
    <cfRule type="cellIs" dxfId="67" priority="10" operator="equal">
      <formula>0</formula>
    </cfRule>
  </conditionalFormatting>
  <conditionalFormatting sqref="I178:I197">
    <cfRule type="cellIs" dxfId="66" priority="9" operator="equal">
      <formula>0</formula>
    </cfRule>
  </conditionalFormatting>
  <conditionalFormatting sqref="I198:I217">
    <cfRule type="cellIs" dxfId="65" priority="8" operator="equal">
      <formula>0</formula>
    </cfRule>
  </conditionalFormatting>
  <conditionalFormatting sqref="I218:I237">
    <cfRule type="cellIs" dxfId="64" priority="7" operator="equal">
      <formula>0</formula>
    </cfRule>
  </conditionalFormatting>
  <conditionalFormatting sqref="I238:I257">
    <cfRule type="cellIs" dxfId="63" priority="6" operator="equal">
      <formula>0</formula>
    </cfRule>
  </conditionalFormatting>
  <conditionalFormatting sqref="I258:I277">
    <cfRule type="cellIs" dxfId="62" priority="5" operator="equal">
      <formula>0</formula>
    </cfRule>
  </conditionalFormatting>
  <conditionalFormatting sqref="I278:I297">
    <cfRule type="cellIs" dxfId="61" priority="4" operator="equal">
      <formula>0</formula>
    </cfRule>
  </conditionalFormatting>
  <conditionalFormatting sqref="I298:I317">
    <cfRule type="cellIs" dxfId="60" priority="3" operator="equal">
      <formula>0</formula>
    </cfRule>
  </conditionalFormatting>
  <conditionalFormatting sqref="A3:H19">
    <cfRule type="cellIs" dxfId="21" priority="2" operator="equal">
      <formula>0</formula>
    </cfRule>
  </conditionalFormatting>
  <conditionalFormatting sqref="I3:I19">
    <cfRule type="cellIs" dxfId="20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E20:E1048576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F20:F1048576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G20:G1048576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H20:H1048576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B20:B1048576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I20:I1048576</xm:sqref>
        </x14:dataValidation>
        <x14:dataValidation type="list" allowBlank="1" showInputMessage="1" showErrorMessage="1" xr:uid="{760AF2ED-247C-4C2B-BC8A-AE840D1FCDB0}">
          <x14:formula1>
            <xm:f>'C:\Users\Wareth\Desktop\saisie\final doc\قابس\[مطماطة القديمة.xlsx]الدوائر'!#REF!</xm:f>
          </x14:formula1>
          <xm:sqref>I1:I19</xm:sqref>
        </x14:dataValidation>
        <x14:dataValidation type="list" allowBlank="1" showInputMessage="1" showErrorMessage="1" xr:uid="{DB64CC57-4272-4E3B-BE1C-6762BFC71687}">
          <x14:formula1>
            <xm:f>'C:\Users\Wareth\Desktop\saisie\final doc\قابس\[مطماطة القديمة.xlsx]قانون الإطار'!#REF!</xm:f>
          </x14:formula1>
          <xm:sqref>B3:B19</xm:sqref>
        </x14:dataValidation>
        <x14:dataValidation type="list" allowBlank="1" showInputMessage="1" showErrorMessage="1" xr:uid="{9456D3AE-98EA-41C1-BB33-4652DECE03F1}">
          <x14:formula1>
            <xm:f>'C:\Users\Wareth\Desktop\saisie\final doc\قابس\[مطماطة القديمة.xlsx]التنظيم الهيكلي'!#REF!</xm:f>
          </x14:formula1>
          <xm:sqref>H3:H19</xm:sqref>
        </x14:dataValidation>
        <x14:dataValidation type="list" allowBlank="1" showInputMessage="1" showErrorMessage="1" xr:uid="{92F3445B-29C9-4E58-9B5A-4111FFD9C5E0}">
          <x14:formula1>
            <xm:f>'C:\Users\Wareth\Desktop\saisie\final doc\قابس\[مطماطة القديمة.xlsx]التنظيم الهيكلي'!#REF!</xm:f>
          </x14:formula1>
          <xm:sqref>G3:G19</xm:sqref>
        </x14:dataValidation>
        <x14:dataValidation type="list" allowBlank="1" showInputMessage="1" showErrorMessage="1" xr:uid="{A0DB3EA6-BDF9-40E8-80D7-4C90434F61D6}">
          <x14:formula1>
            <xm:f>'C:\Users\Wareth\Desktop\saisie\final doc\قابس\[مطماطة القديمة.xlsx]التنظيم الهيكلي'!#REF!</xm:f>
          </x14:formula1>
          <xm:sqref>F3:F19</xm:sqref>
        </x14:dataValidation>
        <x14:dataValidation type="list" allowBlank="1" showInputMessage="1" showErrorMessage="1" xr:uid="{040BD094-805A-453F-9D02-CEF8C4256D6A}">
          <x14:formula1>
            <xm:f>'C:\Users\Wareth\Desktop\saisie\final doc\قابس\[مطماطة القديمة.xlsx]التنظيم الهيكلي'!#REF!</xm:f>
          </x14:formula1>
          <xm:sqref>E3:E19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1" customFormat="1" ht="23.25" customHeight="1">
      <c r="A2" s="219"/>
      <c r="B2" s="219"/>
      <c r="C2" s="219"/>
      <c r="D2" s="219"/>
    </row>
    <row r="3" spans="1:10" s="111" customFormat="1">
      <c r="A3" s="135"/>
      <c r="B3" s="99"/>
      <c r="C3" s="99"/>
      <c r="D3" s="99"/>
      <c r="J3" s="111" t="s">
        <v>796</v>
      </c>
    </row>
    <row r="4" spans="1:10" s="111" customFormat="1">
      <c r="A4" s="101"/>
      <c r="B4" s="101"/>
      <c r="C4" s="101"/>
      <c r="D4" s="101"/>
      <c r="J4" s="111" t="s">
        <v>797</v>
      </c>
    </row>
    <row r="5" spans="1:10" s="111" customFormat="1">
      <c r="A5" s="101"/>
      <c r="B5" s="101"/>
      <c r="C5" s="101"/>
      <c r="D5" s="101"/>
      <c r="J5" s="111" t="s">
        <v>798</v>
      </c>
    </row>
    <row r="6" spans="1:10" s="111" customFormat="1">
      <c r="A6" s="102"/>
      <c r="B6" s="102"/>
      <c r="C6" s="102"/>
      <c r="D6" s="102"/>
      <c r="J6" s="111" t="s">
        <v>779</v>
      </c>
    </row>
    <row r="7" spans="1:10" s="111" customFormat="1">
      <c r="A7" s="102"/>
      <c r="B7" s="102"/>
      <c r="C7" s="102"/>
      <c r="D7" s="102"/>
    </row>
    <row r="8" spans="1:10" s="111" customFormat="1">
      <c r="A8" s="101"/>
      <c r="B8" s="101"/>
      <c r="C8" s="101"/>
      <c r="D8" s="101"/>
    </row>
    <row r="9" spans="1:10" s="111" customFormat="1">
      <c r="A9" s="101"/>
      <c r="B9" s="101"/>
      <c r="C9" s="101"/>
      <c r="D9" s="101"/>
    </row>
    <row r="10" spans="1:10" s="111" customFormat="1">
      <c r="A10" s="101"/>
      <c r="B10" s="101"/>
      <c r="C10" s="101"/>
      <c r="D10" s="101"/>
    </row>
    <row r="11" spans="1:10" s="111" customFormat="1">
      <c r="A11" s="101"/>
      <c r="B11" s="101"/>
      <c r="C11" s="101"/>
      <c r="D11" s="101"/>
    </row>
    <row r="12" spans="1:10" s="111" customFormat="1">
      <c r="A12" s="101"/>
      <c r="B12" s="101"/>
      <c r="C12" s="101"/>
      <c r="D12" s="101"/>
    </row>
    <row r="13" spans="1:10" s="111" customFormat="1">
      <c r="A13" s="101"/>
      <c r="B13" s="101"/>
      <c r="C13" s="101"/>
      <c r="D13" s="101"/>
    </row>
    <row r="14" spans="1:10" s="111" customFormat="1">
      <c r="A14" s="101"/>
      <c r="B14" s="101"/>
      <c r="C14" s="101"/>
      <c r="D14" s="101"/>
    </row>
    <row r="15" spans="1:10" s="111" customFormat="1">
      <c r="A15" s="101"/>
      <c r="B15" s="101"/>
      <c r="C15" s="101"/>
      <c r="D15" s="101"/>
    </row>
    <row r="16" spans="1:10" s="111" customFormat="1">
      <c r="A16" s="101"/>
      <c r="B16" s="101"/>
      <c r="C16" s="101"/>
      <c r="D16" s="101"/>
    </row>
    <row r="17" spans="1:4" s="111" customFormat="1">
      <c r="A17" s="101"/>
      <c r="B17" s="101"/>
      <c r="C17" s="101"/>
      <c r="D17" s="101"/>
    </row>
    <row r="18" spans="1:4" s="111" customFormat="1">
      <c r="A18" s="101"/>
      <c r="B18" s="101"/>
      <c r="C18" s="101"/>
      <c r="D18" s="101"/>
    </row>
    <row r="19" spans="1:4" s="111" customFormat="1">
      <c r="A19" s="101"/>
      <c r="B19" s="101"/>
      <c r="C19" s="101"/>
      <c r="D19" s="101"/>
    </row>
    <row r="20" spans="1:4" s="111" customFormat="1">
      <c r="A20" s="101"/>
      <c r="B20" s="101"/>
      <c r="C20" s="101"/>
      <c r="D20" s="101"/>
    </row>
    <row r="21" spans="1:4" s="111" customFormat="1">
      <c r="A21" s="101"/>
      <c r="B21" s="101"/>
      <c r="C21" s="101"/>
      <c r="D21" s="101"/>
    </row>
    <row r="22" spans="1:4" s="111" customFormat="1">
      <c r="A22" s="101"/>
      <c r="B22" s="101"/>
      <c r="C22" s="101"/>
      <c r="D22" s="101"/>
    </row>
    <row r="23" spans="1:4" s="111" customFormat="1">
      <c r="A23" s="101"/>
      <c r="B23" s="101"/>
      <c r="C23" s="101"/>
      <c r="D23" s="101"/>
    </row>
    <row r="24" spans="1:4" s="111" customFormat="1">
      <c r="A24" s="101"/>
      <c r="B24" s="101"/>
      <c r="C24" s="101"/>
      <c r="D24" s="101"/>
    </row>
    <row r="25" spans="1:4" s="111" customFormat="1">
      <c r="A25" s="101"/>
      <c r="B25" s="101"/>
      <c r="C25" s="101"/>
      <c r="D25" s="101"/>
    </row>
    <row r="26" spans="1:4" s="111" customFormat="1">
      <c r="A26" s="101"/>
      <c r="B26" s="101"/>
      <c r="C26" s="101"/>
      <c r="D26" s="101"/>
    </row>
    <row r="27" spans="1:4" s="111" customFormat="1">
      <c r="A27" s="105"/>
      <c r="B27" s="105"/>
      <c r="C27" s="105"/>
      <c r="D27" s="105"/>
    </row>
    <row r="28" spans="1:4" s="111" customFormat="1">
      <c r="A28" s="97"/>
      <c r="B28" s="98"/>
      <c r="C28" s="98"/>
      <c r="D28" s="98"/>
    </row>
    <row r="29" spans="1:4" s="111" customFormat="1">
      <c r="A29" s="97"/>
      <c r="B29" s="98"/>
      <c r="C29" s="98"/>
      <c r="D29" s="98"/>
    </row>
    <row r="30" spans="1:4" s="111" customFormat="1">
      <c r="A30" s="97"/>
      <c r="B30" s="98"/>
      <c r="C30" s="98"/>
      <c r="D30" s="98"/>
    </row>
    <row r="31" spans="1:4" s="111" customFormat="1">
      <c r="A31" s="97"/>
      <c r="B31" s="98"/>
      <c r="C31" s="98"/>
      <c r="D31" s="98"/>
    </row>
    <row r="32" spans="1:4" s="111" customFormat="1">
      <c r="A32" s="97"/>
      <c r="B32" s="98"/>
      <c r="C32" s="98"/>
      <c r="D32" s="98"/>
    </row>
    <row r="33" spans="1:4" s="111" customFormat="1">
      <c r="A33" s="97"/>
      <c r="B33" s="98"/>
      <c r="C33" s="98"/>
      <c r="D33" s="98"/>
    </row>
    <row r="34" spans="1:4" s="111" customFormat="1">
      <c r="A34" s="97"/>
      <c r="B34" s="98"/>
      <c r="C34" s="98"/>
      <c r="D34" s="98"/>
    </row>
    <row r="35" spans="1:4" s="111" customFormat="1">
      <c r="A35" s="97"/>
      <c r="B35" s="98"/>
      <c r="C35" s="98"/>
      <c r="D35" s="98"/>
    </row>
    <row r="36" spans="1:4" s="111" customFormat="1">
      <c r="A36" s="97"/>
      <c r="B36" s="98"/>
      <c r="C36" s="98"/>
      <c r="D36" s="98"/>
    </row>
    <row r="37" spans="1:4" s="111" customFormat="1">
      <c r="A37" s="97"/>
      <c r="B37" s="98"/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106"/>
      <c r="B40" s="106"/>
      <c r="C40" s="106"/>
      <c r="D40" s="106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65"/>
      <c r="B48" s="95"/>
      <c r="C48" s="95"/>
      <c r="D48" s="95"/>
    </row>
    <row r="49" spans="1:4" s="111" customFormat="1">
      <c r="A49" s="65"/>
      <c r="B49" s="95"/>
      <c r="C49" s="95"/>
      <c r="D49" s="95"/>
    </row>
    <row r="50" spans="1:4" s="111" customFormat="1">
      <c r="A50" s="136"/>
      <c r="B50" s="94"/>
      <c r="C50" s="94"/>
      <c r="D50" s="94"/>
    </row>
    <row r="51" spans="1:4" s="111" customFormat="1">
      <c r="A51" s="136"/>
      <c r="B51" s="94"/>
      <c r="C51" s="94"/>
      <c r="D51" s="94"/>
    </row>
    <row r="52" spans="1:4" s="111" customFormat="1">
      <c r="A52" s="136"/>
      <c r="B52" s="94"/>
      <c r="C52" s="94"/>
      <c r="D52" s="94"/>
    </row>
    <row r="53" spans="1:4" s="111" customFormat="1">
      <c r="A53" s="136"/>
      <c r="B53" s="94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90"/>
      <c r="B55" s="94"/>
      <c r="C55" s="94"/>
      <c r="D55" s="94"/>
    </row>
    <row r="56" spans="1:4" s="111" customFormat="1">
      <c r="A56" s="90"/>
      <c r="B56" s="94"/>
      <c r="C56" s="94"/>
      <c r="D56" s="94"/>
    </row>
    <row r="57" spans="1:4" s="111" customFormat="1">
      <c r="A57" s="90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3"/>
      <c r="B318" s="113"/>
      <c r="C318" s="113"/>
      <c r="D318" s="113"/>
    </row>
    <row r="319" spans="1:4" s="111" customFormat="1">
      <c r="A319" s="113"/>
      <c r="B319" s="113"/>
      <c r="C319" s="113"/>
      <c r="D319" s="113"/>
    </row>
    <row r="320" spans="1:4" s="111" customFormat="1">
      <c r="A320" s="113"/>
      <c r="B320" s="113"/>
      <c r="C320" s="113"/>
      <c r="D320" s="113"/>
    </row>
    <row r="321" spans="1:4" s="111" customFormat="1">
      <c r="A321" s="113"/>
      <c r="B321" s="113"/>
      <c r="C321" s="113"/>
      <c r="D321" s="113"/>
    </row>
    <row r="322" spans="1:4" s="111" customFormat="1">
      <c r="A322" s="113"/>
      <c r="B322" s="113"/>
      <c r="C322" s="113"/>
      <c r="D322" s="113"/>
    </row>
    <row r="323" spans="1:4" s="111" customFormat="1">
      <c r="A323" s="113"/>
      <c r="B323" s="113"/>
      <c r="C323" s="113"/>
      <c r="D323" s="113"/>
    </row>
    <row r="324" spans="1:4" s="111" customFormat="1">
      <c r="A324" s="113"/>
      <c r="B324" s="113"/>
      <c r="C324" s="113"/>
      <c r="D324" s="113"/>
    </row>
    <row r="325" spans="1:4" s="111" customFormat="1">
      <c r="A325" s="113"/>
      <c r="B325" s="113"/>
      <c r="C325" s="113"/>
      <c r="D325" s="113"/>
    </row>
    <row r="326" spans="1:4" s="111" customFormat="1">
      <c r="A326" s="113"/>
      <c r="B326" s="113"/>
      <c r="C326" s="113"/>
      <c r="D326" s="113"/>
    </row>
    <row r="327" spans="1:4" s="111" customFormat="1">
      <c r="A327" s="113"/>
      <c r="B327" s="113"/>
      <c r="C327" s="113"/>
      <c r="D327" s="113"/>
    </row>
    <row r="328" spans="1:4" s="111" customFormat="1">
      <c r="A328" s="113"/>
      <c r="B328" s="113"/>
      <c r="C328" s="113"/>
      <c r="D328" s="113"/>
    </row>
    <row r="329" spans="1:4" s="111" customFormat="1">
      <c r="A329" s="113"/>
      <c r="B329" s="113"/>
      <c r="C329" s="113"/>
      <c r="D329" s="113"/>
    </row>
    <row r="330" spans="1:4" s="111" customFormat="1">
      <c r="A330" s="113"/>
      <c r="B330" s="113"/>
      <c r="C330" s="113"/>
      <c r="D330" s="113"/>
    </row>
    <row r="331" spans="1:4" s="111" customFormat="1">
      <c r="A331" s="113"/>
      <c r="B331" s="113"/>
      <c r="C331" s="113"/>
      <c r="D331" s="113"/>
    </row>
    <row r="332" spans="1:4" s="111" customFormat="1">
      <c r="A332" s="113"/>
      <c r="B332" s="113"/>
      <c r="C332" s="113"/>
      <c r="D332" s="113"/>
    </row>
    <row r="333" spans="1:4" s="111" customFormat="1">
      <c r="A333" s="113"/>
      <c r="B333" s="113"/>
      <c r="C333" s="113"/>
      <c r="D333" s="113"/>
    </row>
    <row r="334" spans="1:4" s="111" customFormat="1">
      <c r="A334" s="113"/>
      <c r="B334" s="113"/>
      <c r="C334" s="113"/>
      <c r="D334" s="113"/>
    </row>
    <row r="335" spans="1:4" s="111" customFormat="1">
      <c r="A335" s="113"/>
      <c r="B335" s="113"/>
      <c r="C335" s="113"/>
      <c r="D335" s="113"/>
    </row>
    <row r="336" spans="1:4" s="111" customFormat="1">
      <c r="A336" s="113"/>
      <c r="B336" s="113"/>
      <c r="C336" s="113"/>
      <c r="D336" s="113"/>
    </row>
    <row r="337" spans="1:4" s="111" customFormat="1">
      <c r="A337" s="113"/>
      <c r="B337" s="113"/>
      <c r="C337" s="113"/>
      <c r="D337" s="113"/>
    </row>
    <row r="338" spans="1:4" s="111" customFormat="1">
      <c r="A338" s="113"/>
      <c r="B338" s="113"/>
      <c r="C338" s="113"/>
      <c r="D338" s="113"/>
    </row>
    <row r="339" spans="1:4" s="111" customFormat="1">
      <c r="A339" s="113"/>
      <c r="B339" s="113"/>
      <c r="C339" s="113"/>
      <c r="D339" s="113"/>
    </row>
    <row r="340" spans="1:4" s="111" customFormat="1">
      <c r="A340" s="113"/>
      <c r="B340" s="113"/>
      <c r="C340" s="113"/>
      <c r="D340" s="113"/>
    </row>
    <row r="341" spans="1:4" s="111" customFormat="1">
      <c r="A341" s="113"/>
      <c r="B341" s="113"/>
      <c r="C341" s="113"/>
      <c r="D341" s="113"/>
    </row>
    <row r="342" spans="1:4" s="111" customFormat="1">
      <c r="A342" s="113"/>
      <c r="B342" s="113"/>
      <c r="C342" s="113"/>
      <c r="D342" s="113"/>
    </row>
    <row r="343" spans="1:4" s="111" customFormat="1">
      <c r="A343" s="113"/>
      <c r="B343" s="113"/>
      <c r="C343" s="113"/>
      <c r="D343" s="113"/>
    </row>
    <row r="344" spans="1:4" s="111" customFormat="1">
      <c r="A344" s="113"/>
      <c r="B344" s="113"/>
      <c r="C344" s="113"/>
      <c r="D344" s="113"/>
    </row>
    <row r="345" spans="1:4" s="111" customFormat="1">
      <c r="A345" s="113"/>
      <c r="B345" s="113"/>
      <c r="C345" s="113"/>
      <c r="D345" s="113"/>
    </row>
    <row r="346" spans="1:4" s="111" customFormat="1">
      <c r="A346" s="113"/>
      <c r="B346" s="113"/>
      <c r="C346" s="113"/>
      <c r="D346" s="113"/>
    </row>
    <row r="347" spans="1:4" s="111" customFormat="1">
      <c r="A347" s="113"/>
      <c r="B347" s="113"/>
      <c r="C347" s="113"/>
      <c r="D347" s="113"/>
    </row>
    <row r="348" spans="1:4" s="111" customFormat="1">
      <c r="A348" s="113"/>
      <c r="B348" s="113"/>
      <c r="C348" s="113"/>
      <c r="D348" s="113"/>
    </row>
    <row r="349" spans="1:4" s="111" customFormat="1">
      <c r="A349" s="113"/>
      <c r="B349" s="113"/>
      <c r="C349" s="113"/>
      <c r="D349" s="113"/>
    </row>
    <row r="350" spans="1:4" s="111" customFormat="1">
      <c r="A350" s="113"/>
      <c r="B350" s="113"/>
      <c r="C350" s="113"/>
      <c r="D350" s="113"/>
    </row>
    <row r="351" spans="1:4" s="111" customFormat="1">
      <c r="A351" s="113"/>
      <c r="B351" s="113"/>
      <c r="C351" s="113"/>
      <c r="D351" s="113"/>
    </row>
    <row r="352" spans="1:4" s="111" customFormat="1">
      <c r="A352" s="113"/>
      <c r="B352" s="113"/>
      <c r="C352" s="113"/>
      <c r="D352" s="113"/>
    </row>
    <row r="353" spans="1:4" s="111" customFormat="1">
      <c r="A353" s="113"/>
      <c r="B353" s="113"/>
      <c r="C353" s="113"/>
      <c r="D353" s="113"/>
    </row>
    <row r="354" spans="1:4" s="111" customFormat="1">
      <c r="A354" s="113"/>
      <c r="B354" s="113"/>
      <c r="C354" s="113"/>
      <c r="D354" s="113"/>
    </row>
    <row r="355" spans="1:4" s="111" customFormat="1">
      <c r="A355" s="113"/>
      <c r="B355" s="113"/>
      <c r="C355" s="113"/>
      <c r="D355" s="113"/>
    </row>
    <row r="356" spans="1:4" s="111" customFormat="1">
      <c r="A356" s="113"/>
      <c r="B356" s="113"/>
      <c r="C356" s="113"/>
      <c r="D356" s="113"/>
    </row>
    <row r="357" spans="1:4" s="111" customFormat="1">
      <c r="A357" s="113"/>
      <c r="B357" s="113"/>
      <c r="C357" s="113"/>
      <c r="D357" s="113"/>
    </row>
    <row r="358" spans="1:4" s="111" customFormat="1">
      <c r="A358" s="113"/>
      <c r="B358" s="113"/>
      <c r="C358" s="113"/>
      <c r="D358" s="113"/>
    </row>
    <row r="359" spans="1:4" s="111" customFormat="1">
      <c r="A359" s="113"/>
      <c r="B359" s="113"/>
      <c r="C359" s="113"/>
      <c r="D359" s="113"/>
    </row>
    <row r="360" spans="1:4" s="111" customFormat="1">
      <c r="A360" s="113"/>
      <c r="B360" s="113"/>
      <c r="C360" s="113"/>
      <c r="D360" s="113"/>
    </row>
    <row r="361" spans="1:4" s="111" customFormat="1">
      <c r="A361" s="113"/>
      <c r="B361" s="113"/>
      <c r="C361" s="113"/>
      <c r="D361" s="113"/>
    </row>
    <row r="362" spans="1:4" s="111" customFormat="1">
      <c r="A362" s="113"/>
      <c r="B362" s="113"/>
      <c r="C362" s="113"/>
      <c r="D362" s="113"/>
    </row>
    <row r="363" spans="1:4" s="111" customFormat="1">
      <c r="A363" s="113"/>
      <c r="B363" s="113"/>
      <c r="C363" s="113"/>
      <c r="D363" s="113"/>
    </row>
    <row r="364" spans="1:4" s="111" customFormat="1">
      <c r="A364" s="113"/>
      <c r="B364" s="113"/>
      <c r="C364" s="113"/>
      <c r="D364" s="113"/>
    </row>
    <row r="365" spans="1:4" s="111" customFormat="1">
      <c r="A365" s="113"/>
      <c r="B365" s="113"/>
      <c r="C365" s="113"/>
      <c r="D365" s="113"/>
    </row>
    <row r="366" spans="1:4" s="111" customFormat="1">
      <c r="A366" s="113"/>
      <c r="B366" s="113"/>
      <c r="C366" s="113"/>
      <c r="D366" s="113"/>
    </row>
    <row r="367" spans="1:4" s="111" customFormat="1">
      <c r="A367" s="113"/>
      <c r="B367" s="113"/>
      <c r="C367" s="113"/>
      <c r="D367" s="113"/>
    </row>
    <row r="368" spans="1:4" s="111" customFormat="1">
      <c r="A368" s="113"/>
      <c r="B368" s="113"/>
      <c r="C368" s="113"/>
      <c r="D368" s="113"/>
    </row>
    <row r="369" spans="1:4" s="111" customFormat="1">
      <c r="A369" s="113"/>
      <c r="B369" s="113"/>
      <c r="C369" s="113"/>
      <c r="D369" s="113"/>
    </row>
    <row r="370" spans="1:4" s="111" customFormat="1">
      <c r="A370" s="113"/>
      <c r="B370" s="113"/>
      <c r="C370" s="113"/>
      <c r="D370" s="113"/>
    </row>
    <row r="371" spans="1:4" s="111" customFormat="1">
      <c r="A371" s="113"/>
      <c r="B371" s="113"/>
      <c r="C371" s="113"/>
      <c r="D371" s="113"/>
    </row>
    <row r="372" spans="1:4" s="111" customFormat="1">
      <c r="A372" s="113"/>
      <c r="B372" s="113"/>
      <c r="C372" s="113"/>
      <c r="D372" s="113"/>
    </row>
    <row r="373" spans="1:4" s="111" customFormat="1">
      <c r="A373" s="113"/>
      <c r="B373" s="113"/>
      <c r="C373" s="113"/>
      <c r="D373" s="113"/>
    </row>
    <row r="374" spans="1:4" s="111" customFormat="1">
      <c r="A374" s="113"/>
      <c r="B374" s="113"/>
      <c r="C374" s="113"/>
      <c r="D374" s="113"/>
    </row>
    <row r="375" spans="1:4" s="111" customFormat="1">
      <c r="A375" s="113"/>
      <c r="B375" s="113"/>
      <c r="C375" s="113"/>
      <c r="D375" s="113"/>
    </row>
    <row r="376" spans="1:4" s="111" customFormat="1">
      <c r="A376" s="113"/>
      <c r="B376" s="113"/>
      <c r="C376" s="113"/>
      <c r="D376" s="113"/>
    </row>
    <row r="377" spans="1:4" s="111" customFormat="1">
      <c r="A377" s="113"/>
      <c r="B377" s="113"/>
      <c r="C377" s="113"/>
      <c r="D377" s="113"/>
    </row>
    <row r="378" spans="1:4" s="111" customFormat="1">
      <c r="A378" s="113"/>
      <c r="B378" s="113"/>
      <c r="C378" s="113"/>
      <c r="D378" s="113"/>
    </row>
    <row r="379" spans="1:4" s="111" customFormat="1">
      <c r="A379" s="113"/>
      <c r="B379" s="113"/>
      <c r="C379" s="113"/>
      <c r="D379" s="113"/>
    </row>
    <row r="380" spans="1:4" s="111" customFormat="1">
      <c r="A380" s="113"/>
      <c r="B380" s="113"/>
      <c r="C380" s="113"/>
      <c r="D380" s="113"/>
    </row>
    <row r="381" spans="1:4" s="111" customFormat="1">
      <c r="A381" s="113"/>
      <c r="B381" s="113"/>
      <c r="C381" s="113"/>
      <c r="D381" s="113"/>
    </row>
    <row r="382" spans="1:4" s="111" customFormat="1">
      <c r="A382" s="113"/>
      <c r="B382" s="113"/>
      <c r="C382" s="113"/>
      <c r="D382" s="113"/>
    </row>
    <row r="383" spans="1:4" s="111" customFormat="1">
      <c r="A383" s="113"/>
      <c r="B383" s="113"/>
      <c r="C383" s="113"/>
      <c r="D383" s="113"/>
    </row>
    <row r="384" spans="1:4" s="111" customFormat="1">
      <c r="A384" s="113"/>
      <c r="B384" s="113"/>
      <c r="C384" s="113"/>
      <c r="D384" s="113"/>
    </row>
    <row r="385" spans="1:4" s="111" customFormat="1">
      <c r="A385" s="113"/>
      <c r="B385" s="113"/>
      <c r="C385" s="113"/>
      <c r="D385" s="113"/>
    </row>
    <row r="386" spans="1:4" s="111" customFormat="1">
      <c r="A386" s="113"/>
      <c r="B386" s="113"/>
      <c r="C386" s="113"/>
      <c r="D386" s="113"/>
    </row>
    <row r="387" spans="1:4" s="111" customFormat="1">
      <c r="A387" s="113"/>
      <c r="B387" s="113"/>
      <c r="C387" s="113"/>
      <c r="D387" s="113"/>
    </row>
    <row r="388" spans="1:4" s="111" customFormat="1">
      <c r="A388" s="113"/>
      <c r="B388" s="113"/>
      <c r="C388" s="113"/>
      <c r="D388" s="113"/>
    </row>
    <row r="389" spans="1:4" s="111" customFormat="1">
      <c r="A389" s="113"/>
      <c r="B389" s="113"/>
      <c r="C389" s="113"/>
      <c r="D389" s="113"/>
    </row>
    <row r="390" spans="1:4" s="111" customFormat="1">
      <c r="A390" s="113"/>
      <c r="B390" s="113"/>
      <c r="C390" s="113"/>
      <c r="D390" s="113"/>
    </row>
    <row r="391" spans="1:4" s="111" customFormat="1">
      <c r="A391" s="113"/>
      <c r="B391" s="113"/>
      <c r="C391" s="113"/>
      <c r="D391" s="113"/>
    </row>
    <row r="392" spans="1:4" s="111" customFormat="1">
      <c r="A392" s="113"/>
      <c r="B392" s="113"/>
      <c r="C392" s="113"/>
      <c r="D392" s="113"/>
    </row>
    <row r="393" spans="1:4" s="111" customFormat="1">
      <c r="A393" s="113"/>
      <c r="B393" s="113"/>
      <c r="C393" s="113"/>
      <c r="D393" s="113"/>
    </row>
    <row r="394" spans="1:4" s="111" customFormat="1">
      <c r="A394" s="113"/>
      <c r="B394" s="113"/>
      <c r="C394" s="113"/>
      <c r="D394" s="113"/>
    </row>
    <row r="395" spans="1:4" s="111" customFormat="1">
      <c r="A395" s="113"/>
      <c r="B395" s="113"/>
      <c r="C395" s="113"/>
      <c r="D395" s="113"/>
    </row>
    <row r="396" spans="1:4" s="111" customFormat="1">
      <c r="A396" s="113"/>
      <c r="B396" s="113"/>
      <c r="C396" s="113"/>
      <c r="D396" s="113"/>
    </row>
    <row r="397" spans="1:4" s="111" customFormat="1">
      <c r="A397" s="113"/>
      <c r="B397" s="113"/>
      <c r="C397" s="113"/>
      <c r="D397" s="113"/>
    </row>
    <row r="398" spans="1:4" s="111" customFormat="1">
      <c r="A398" s="113"/>
      <c r="B398" s="113"/>
      <c r="C398" s="113"/>
      <c r="D398" s="113"/>
    </row>
    <row r="399" spans="1:4" s="111" customFormat="1">
      <c r="A399" s="113"/>
      <c r="B399" s="113"/>
      <c r="C399" s="113"/>
      <c r="D399" s="113"/>
    </row>
    <row r="400" spans="1:4" s="111" customFormat="1">
      <c r="A400" s="113"/>
      <c r="B400" s="113"/>
      <c r="C400" s="113"/>
      <c r="D400" s="113"/>
    </row>
    <row r="401" spans="1:4" s="111" customFormat="1">
      <c r="A401" s="113"/>
      <c r="B401" s="113"/>
      <c r="C401" s="113"/>
      <c r="D401" s="113"/>
    </row>
    <row r="402" spans="1:4" s="111" customFormat="1">
      <c r="A402" s="113"/>
      <c r="B402" s="113"/>
      <c r="C402" s="113"/>
      <c r="D402" s="113"/>
    </row>
    <row r="403" spans="1:4" s="111" customFormat="1">
      <c r="A403" s="113"/>
      <c r="B403" s="113"/>
      <c r="C403" s="113"/>
      <c r="D403" s="113"/>
    </row>
    <row r="404" spans="1:4" s="111" customFormat="1">
      <c r="A404" s="113"/>
      <c r="B404" s="113"/>
      <c r="C404" s="113"/>
      <c r="D404" s="113"/>
    </row>
    <row r="405" spans="1:4" s="111" customFormat="1">
      <c r="A405" s="113"/>
      <c r="B405" s="113"/>
      <c r="C405" s="113"/>
      <c r="D405" s="113"/>
    </row>
    <row r="406" spans="1:4" s="111" customFormat="1">
      <c r="A406" s="113"/>
      <c r="B406" s="113"/>
      <c r="C406" s="113"/>
      <c r="D406" s="113"/>
    </row>
    <row r="407" spans="1:4" s="111" customFormat="1">
      <c r="A407" s="113"/>
      <c r="B407" s="113"/>
      <c r="C407" s="113"/>
      <c r="D407" s="113"/>
    </row>
    <row r="408" spans="1:4" s="111" customFormat="1">
      <c r="A408" s="113"/>
      <c r="B408" s="113"/>
      <c r="C408" s="113"/>
      <c r="D408" s="113"/>
    </row>
    <row r="409" spans="1:4" s="111" customFormat="1">
      <c r="A409" s="113"/>
      <c r="B409" s="113"/>
      <c r="C409" s="113"/>
      <c r="D409" s="113"/>
    </row>
    <row r="410" spans="1:4" s="111" customFormat="1">
      <c r="A410" s="113"/>
      <c r="B410" s="113"/>
      <c r="C410" s="113"/>
      <c r="D410" s="113"/>
    </row>
    <row r="411" spans="1:4" s="111" customFormat="1">
      <c r="A411" s="113"/>
      <c r="B411" s="113"/>
      <c r="C411" s="113"/>
      <c r="D411" s="113"/>
    </row>
    <row r="412" spans="1:4" s="111" customFormat="1">
      <c r="A412" s="113"/>
      <c r="B412" s="113"/>
      <c r="C412" s="113"/>
      <c r="D412" s="113"/>
    </row>
    <row r="413" spans="1:4" s="111" customFormat="1">
      <c r="A413" s="113"/>
      <c r="B413" s="113"/>
      <c r="C413" s="113"/>
      <c r="D413" s="113"/>
    </row>
    <row r="414" spans="1:4" s="111" customFormat="1">
      <c r="A414" s="113"/>
      <c r="B414" s="113"/>
      <c r="C414" s="113"/>
      <c r="D414" s="113"/>
    </row>
    <row r="415" spans="1:4" s="111" customFormat="1">
      <c r="A415" s="113"/>
      <c r="B415" s="113"/>
      <c r="C415" s="113"/>
      <c r="D415" s="113"/>
    </row>
    <row r="416" spans="1:4" s="111" customFormat="1">
      <c r="A416" s="113"/>
      <c r="B416" s="113"/>
      <c r="C416" s="113"/>
      <c r="D416" s="113"/>
    </row>
    <row r="417" spans="1:4" s="111" customFormat="1">
      <c r="A417" s="113"/>
      <c r="B417" s="113"/>
      <c r="C417" s="113"/>
      <c r="D417" s="113"/>
    </row>
    <row r="418" spans="1:4" s="111" customFormat="1">
      <c r="A418" s="113"/>
      <c r="B418" s="113"/>
      <c r="C418" s="113"/>
      <c r="D418" s="113"/>
    </row>
    <row r="419" spans="1:4" s="111" customFormat="1">
      <c r="A419" s="113"/>
      <c r="B419" s="113"/>
      <c r="C419" s="113"/>
      <c r="D419" s="113"/>
    </row>
    <row r="420" spans="1:4" s="111" customFormat="1">
      <c r="A420" s="113"/>
      <c r="B420" s="113"/>
      <c r="C420" s="113"/>
      <c r="D420" s="113"/>
    </row>
    <row r="421" spans="1:4" s="111" customFormat="1">
      <c r="A421" s="113"/>
      <c r="B421" s="113"/>
      <c r="C421" s="113"/>
      <c r="D421" s="113"/>
    </row>
    <row r="422" spans="1:4" s="111" customFormat="1">
      <c r="A422" s="113"/>
      <c r="B422" s="113"/>
      <c r="C422" s="113"/>
      <c r="D422" s="113"/>
    </row>
    <row r="423" spans="1:4" s="111" customFormat="1">
      <c r="A423" s="113"/>
      <c r="B423" s="113"/>
      <c r="C423" s="113"/>
      <c r="D423" s="113"/>
    </row>
    <row r="424" spans="1:4" s="111" customFormat="1">
      <c r="A424" s="113"/>
      <c r="B424" s="113"/>
      <c r="C424" s="113"/>
      <c r="D424" s="113"/>
    </row>
    <row r="425" spans="1:4" s="111" customFormat="1">
      <c r="A425" s="113"/>
      <c r="B425" s="113"/>
      <c r="C425" s="113"/>
      <c r="D425" s="113"/>
    </row>
    <row r="426" spans="1:4" s="111" customFormat="1">
      <c r="A426" s="113"/>
      <c r="B426" s="113"/>
      <c r="C426" s="113"/>
      <c r="D426" s="113"/>
    </row>
    <row r="427" spans="1:4" s="111" customFormat="1">
      <c r="A427" s="113"/>
      <c r="B427" s="113"/>
      <c r="C427" s="113"/>
      <c r="D427" s="113"/>
    </row>
    <row r="428" spans="1:4" s="111" customFormat="1">
      <c r="A428" s="113"/>
      <c r="B428" s="113"/>
      <c r="C428" s="113"/>
      <c r="D428" s="113"/>
    </row>
    <row r="429" spans="1:4" s="111" customFormat="1">
      <c r="A429" s="113"/>
      <c r="B429" s="113"/>
      <c r="C429" s="113"/>
      <c r="D429" s="113"/>
    </row>
    <row r="430" spans="1:4" s="111" customFormat="1">
      <c r="A430" s="113"/>
      <c r="B430" s="113"/>
      <c r="C430" s="113"/>
      <c r="D430" s="113"/>
    </row>
    <row r="431" spans="1:4" s="111" customFormat="1">
      <c r="A431" s="113"/>
      <c r="B431" s="113"/>
      <c r="C431" s="113"/>
      <c r="D431" s="113"/>
    </row>
    <row r="432" spans="1:4" s="111" customFormat="1">
      <c r="A432" s="113"/>
      <c r="B432" s="113"/>
      <c r="C432" s="113"/>
      <c r="D432" s="113"/>
    </row>
    <row r="433" spans="1:4" s="111" customFormat="1">
      <c r="A433" s="113"/>
      <c r="B433" s="113"/>
      <c r="C433" s="113"/>
      <c r="D433" s="113"/>
    </row>
    <row r="434" spans="1:4" s="111" customFormat="1">
      <c r="A434" s="113"/>
      <c r="B434" s="113"/>
      <c r="C434" s="113"/>
      <c r="D434" s="113"/>
    </row>
    <row r="435" spans="1:4" s="111" customFormat="1">
      <c r="A435" s="113"/>
      <c r="B435" s="113"/>
      <c r="C435" s="113"/>
      <c r="D435" s="113"/>
    </row>
    <row r="436" spans="1:4" s="111" customFormat="1">
      <c r="A436" s="113"/>
      <c r="B436" s="113"/>
      <c r="C436" s="113"/>
      <c r="D436" s="113"/>
    </row>
    <row r="437" spans="1:4" s="111" customFormat="1">
      <c r="A437" s="113"/>
      <c r="B437" s="113"/>
      <c r="C437" s="113"/>
      <c r="D437" s="113"/>
    </row>
    <row r="438" spans="1:4" s="111" customFormat="1">
      <c r="A438" s="113"/>
      <c r="B438" s="113"/>
      <c r="C438" s="113"/>
      <c r="D438" s="113"/>
    </row>
    <row r="439" spans="1:4" s="111" customFormat="1">
      <c r="A439" s="113"/>
      <c r="B439" s="113"/>
      <c r="C439" s="113"/>
      <c r="D439" s="113"/>
    </row>
    <row r="440" spans="1:4" s="111" customFormat="1">
      <c r="A440" s="113"/>
      <c r="B440" s="113"/>
      <c r="C440" s="113"/>
      <c r="D440" s="113"/>
    </row>
    <row r="441" spans="1:4" s="111" customFormat="1">
      <c r="A441" s="113"/>
      <c r="B441" s="113"/>
      <c r="C441" s="113"/>
      <c r="D441" s="113"/>
    </row>
    <row r="442" spans="1:4" s="111" customFormat="1">
      <c r="A442" s="113"/>
      <c r="B442" s="113"/>
      <c r="C442" s="113"/>
      <c r="D442" s="113"/>
    </row>
    <row r="443" spans="1:4" s="111" customFormat="1">
      <c r="A443" s="113"/>
      <c r="B443" s="113"/>
      <c r="C443" s="113"/>
      <c r="D443" s="113"/>
    </row>
    <row r="444" spans="1:4" s="111" customFormat="1">
      <c r="A444" s="113"/>
      <c r="B444" s="113"/>
      <c r="C444" s="113"/>
      <c r="D444" s="113"/>
    </row>
    <row r="445" spans="1:4" s="111" customFormat="1">
      <c r="A445" s="113"/>
      <c r="B445" s="113"/>
      <c r="C445" s="113"/>
      <c r="D445" s="113"/>
    </row>
    <row r="446" spans="1:4" s="111" customFormat="1">
      <c r="A446" s="113"/>
      <c r="B446" s="113"/>
      <c r="C446" s="113"/>
      <c r="D446" s="113"/>
    </row>
    <row r="447" spans="1:4" s="111" customFormat="1">
      <c r="A447" s="113"/>
      <c r="B447" s="113"/>
      <c r="C447" s="113"/>
      <c r="D447" s="113"/>
    </row>
    <row r="448" spans="1:4" s="111" customFormat="1">
      <c r="A448" s="113"/>
      <c r="B448" s="113"/>
      <c r="C448" s="113"/>
      <c r="D448" s="113"/>
    </row>
    <row r="449" spans="1:4" s="111" customFormat="1">
      <c r="A449" s="113"/>
      <c r="B449" s="113"/>
      <c r="C449" s="113"/>
      <c r="D449" s="113"/>
    </row>
    <row r="450" spans="1:4" s="111" customFormat="1">
      <c r="A450" s="113"/>
      <c r="B450" s="113"/>
      <c r="C450" s="113"/>
      <c r="D450" s="113"/>
    </row>
    <row r="451" spans="1:4" s="111" customFormat="1">
      <c r="A451" s="113"/>
      <c r="B451" s="113"/>
      <c r="C451" s="113"/>
      <c r="D451" s="113"/>
    </row>
    <row r="452" spans="1:4" s="111" customFormat="1">
      <c r="A452" s="113"/>
      <c r="B452" s="113"/>
      <c r="C452" s="113"/>
      <c r="D452" s="113"/>
    </row>
    <row r="453" spans="1:4" s="111" customFormat="1">
      <c r="A453" s="113"/>
      <c r="B453" s="113"/>
      <c r="C453" s="113"/>
      <c r="D453" s="113"/>
    </row>
    <row r="454" spans="1:4" s="111" customFormat="1">
      <c r="A454" s="113"/>
      <c r="B454" s="113"/>
      <c r="C454" s="113"/>
      <c r="D454" s="113"/>
    </row>
    <row r="455" spans="1:4" s="111" customFormat="1">
      <c r="A455" s="113"/>
      <c r="B455" s="113"/>
      <c r="C455" s="113"/>
      <c r="D455" s="113"/>
    </row>
    <row r="456" spans="1:4" s="111" customFormat="1">
      <c r="A456" s="113"/>
      <c r="B456" s="113"/>
      <c r="C456" s="113"/>
      <c r="D456" s="113"/>
    </row>
    <row r="457" spans="1:4" s="111" customFormat="1">
      <c r="A457" s="113"/>
      <c r="B457" s="113"/>
      <c r="C457" s="113"/>
      <c r="D457" s="113"/>
    </row>
    <row r="458" spans="1:4" s="111" customFormat="1">
      <c r="A458" s="113"/>
      <c r="B458" s="113"/>
      <c r="C458" s="113"/>
      <c r="D458" s="113"/>
    </row>
    <row r="459" spans="1:4" s="111" customFormat="1">
      <c r="A459" s="113"/>
      <c r="B459" s="113"/>
      <c r="C459" s="113"/>
      <c r="D459" s="113"/>
    </row>
    <row r="460" spans="1:4" s="111" customFormat="1">
      <c r="A460" s="113"/>
      <c r="B460" s="113"/>
      <c r="C460" s="113"/>
      <c r="D460" s="113"/>
    </row>
    <row r="461" spans="1:4" s="111" customFormat="1">
      <c r="A461" s="113"/>
      <c r="B461" s="113"/>
      <c r="C461" s="113"/>
      <c r="D461" s="113"/>
    </row>
    <row r="462" spans="1:4" s="111" customFormat="1">
      <c r="A462" s="113"/>
      <c r="B462" s="113"/>
      <c r="C462" s="113"/>
      <c r="D462" s="113"/>
    </row>
    <row r="463" spans="1:4" s="111" customFormat="1">
      <c r="A463" s="113"/>
      <c r="B463" s="113"/>
      <c r="C463" s="113"/>
      <c r="D463" s="113"/>
    </row>
    <row r="464" spans="1:4" s="111" customFormat="1">
      <c r="A464" s="113"/>
      <c r="B464" s="113"/>
      <c r="C464" s="113"/>
      <c r="D464" s="113"/>
    </row>
    <row r="465" spans="1:4" s="111" customFormat="1">
      <c r="A465" s="113"/>
      <c r="B465" s="113"/>
      <c r="C465" s="113"/>
      <c r="D465" s="113"/>
    </row>
    <row r="466" spans="1:4" s="111" customFormat="1">
      <c r="A466" s="113"/>
      <c r="B466" s="113"/>
      <c r="C466" s="113"/>
      <c r="D466" s="113"/>
    </row>
    <row r="467" spans="1:4" s="111" customFormat="1">
      <c r="A467" s="113"/>
      <c r="B467" s="113"/>
      <c r="C467" s="113"/>
      <c r="D467" s="113"/>
    </row>
    <row r="468" spans="1:4" s="111" customFormat="1">
      <c r="A468" s="113"/>
      <c r="B468" s="113"/>
      <c r="C468" s="113"/>
      <c r="D468" s="113"/>
    </row>
    <row r="469" spans="1:4" s="111" customFormat="1">
      <c r="A469" s="113"/>
      <c r="B469" s="113"/>
      <c r="C469" s="113"/>
      <c r="D469" s="113"/>
    </row>
    <row r="470" spans="1:4" s="111" customFormat="1">
      <c r="A470" s="113"/>
      <c r="B470" s="113"/>
      <c r="C470" s="113"/>
      <c r="D470" s="113"/>
    </row>
    <row r="471" spans="1:4" s="111" customFormat="1">
      <c r="A471" s="113"/>
      <c r="B471" s="113"/>
      <c r="C471" s="113"/>
      <c r="D471" s="113"/>
    </row>
    <row r="472" spans="1:4" s="111" customFormat="1">
      <c r="A472" s="113"/>
      <c r="B472" s="113"/>
      <c r="C472" s="113"/>
      <c r="D472" s="113"/>
    </row>
    <row r="473" spans="1:4" s="111" customFormat="1">
      <c r="A473" s="113"/>
      <c r="B473" s="113"/>
      <c r="C473" s="113"/>
      <c r="D473" s="113"/>
    </row>
    <row r="474" spans="1:4" s="111" customFormat="1">
      <c r="A474" s="113"/>
      <c r="B474" s="113"/>
      <c r="C474" s="113"/>
      <c r="D474" s="113"/>
    </row>
    <row r="475" spans="1:4" s="111" customFormat="1">
      <c r="A475" s="113"/>
      <c r="B475" s="113"/>
      <c r="C475" s="113"/>
      <c r="D475" s="113"/>
    </row>
    <row r="476" spans="1:4" s="111" customFormat="1">
      <c r="A476" s="113"/>
      <c r="B476" s="113"/>
      <c r="C476" s="113"/>
      <c r="D476" s="113"/>
    </row>
    <row r="477" spans="1:4" s="111" customFormat="1">
      <c r="A477" s="113"/>
      <c r="B477" s="113"/>
      <c r="C477" s="113"/>
      <c r="D477" s="113"/>
    </row>
    <row r="478" spans="1:4" s="111" customFormat="1">
      <c r="A478" s="113"/>
      <c r="B478" s="113"/>
      <c r="C478" s="113"/>
      <c r="D478" s="113"/>
    </row>
    <row r="479" spans="1:4" s="111" customFormat="1">
      <c r="A479" s="113"/>
      <c r="B479" s="113"/>
      <c r="C479" s="113"/>
      <c r="D479" s="113"/>
    </row>
    <row r="480" spans="1:4" s="111" customFormat="1">
      <c r="A480" s="113"/>
      <c r="B480" s="113"/>
      <c r="C480" s="113"/>
      <c r="D480" s="113"/>
    </row>
    <row r="481" spans="1:4" s="111" customFormat="1">
      <c r="A481" s="113"/>
      <c r="B481" s="113"/>
      <c r="C481" s="113"/>
      <c r="D481" s="113"/>
    </row>
    <row r="482" spans="1:4" s="111" customFormat="1">
      <c r="A482" s="113"/>
      <c r="B482" s="113"/>
      <c r="C482" s="113"/>
      <c r="D482" s="113"/>
    </row>
    <row r="483" spans="1:4" s="111" customFormat="1">
      <c r="A483" s="113"/>
      <c r="B483" s="113"/>
      <c r="C483" s="113"/>
      <c r="D483" s="113"/>
    </row>
    <row r="484" spans="1:4" s="111" customFormat="1">
      <c r="A484" s="113"/>
      <c r="B484" s="113"/>
      <c r="C484" s="113"/>
      <c r="D484" s="113"/>
    </row>
    <row r="485" spans="1:4" s="111" customFormat="1">
      <c r="A485" s="113"/>
      <c r="B485" s="113"/>
      <c r="C485" s="113"/>
      <c r="D485" s="113"/>
    </row>
    <row r="486" spans="1:4" s="111" customFormat="1">
      <c r="A486" s="113"/>
      <c r="B486" s="113"/>
      <c r="C486" s="113"/>
      <c r="D486" s="113"/>
    </row>
    <row r="487" spans="1:4" s="111" customFormat="1">
      <c r="A487" s="113"/>
      <c r="B487" s="113"/>
      <c r="C487" s="113"/>
      <c r="D487" s="113"/>
    </row>
    <row r="488" spans="1:4" s="111" customFormat="1">
      <c r="A488" s="113"/>
      <c r="B488" s="113"/>
      <c r="C488" s="113"/>
      <c r="D488" s="113"/>
    </row>
    <row r="489" spans="1:4" s="111" customFormat="1">
      <c r="A489" s="113"/>
      <c r="B489" s="113"/>
      <c r="C489" s="113"/>
      <c r="D489" s="113"/>
    </row>
    <row r="490" spans="1:4" s="111" customFormat="1">
      <c r="A490" s="113"/>
      <c r="B490" s="113"/>
      <c r="C490" s="113"/>
      <c r="D490" s="113"/>
    </row>
    <row r="491" spans="1:4" s="111" customFormat="1">
      <c r="A491" s="113"/>
      <c r="B491" s="113"/>
      <c r="C491" s="113"/>
      <c r="D491" s="113"/>
    </row>
    <row r="492" spans="1:4" s="111" customFormat="1">
      <c r="A492" s="113"/>
      <c r="B492" s="113"/>
      <c r="C492" s="113"/>
      <c r="D492" s="113"/>
    </row>
    <row r="493" spans="1:4" s="111" customFormat="1">
      <c r="A493" s="113"/>
      <c r="B493" s="113"/>
      <c r="C493" s="113"/>
      <c r="D493" s="113"/>
    </row>
    <row r="494" spans="1:4" s="111" customFormat="1">
      <c r="A494" s="113"/>
      <c r="B494" s="113"/>
      <c r="C494" s="113"/>
      <c r="D494" s="113"/>
    </row>
    <row r="495" spans="1:4" s="111" customFormat="1">
      <c r="A495" s="113"/>
      <c r="B495" s="113"/>
      <c r="C495" s="113"/>
      <c r="D495" s="113"/>
    </row>
    <row r="496" spans="1:4" s="111" customFormat="1">
      <c r="A496" s="113"/>
      <c r="B496" s="113"/>
      <c r="C496" s="113"/>
      <c r="D496" s="113"/>
    </row>
    <row r="497" spans="1:4" s="111" customFormat="1">
      <c r="A497" s="113"/>
      <c r="B497" s="113"/>
      <c r="C497" s="113"/>
      <c r="D497" s="113"/>
    </row>
    <row r="498" spans="1:4" s="111" customFormat="1">
      <c r="A498" s="113"/>
      <c r="B498" s="113"/>
      <c r="C498" s="113"/>
      <c r="D498" s="113"/>
    </row>
    <row r="499" spans="1:4" s="111" customFormat="1">
      <c r="A499" s="113"/>
      <c r="B499" s="113"/>
      <c r="C499" s="113"/>
      <c r="D499" s="113"/>
    </row>
    <row r="500" spans="1:4" s="111" customFormat="1">
      <c r="A500" s="113"/>
      <c r="B500" s="113"/>
      <c r="C500" s="113"/>
      <c r="D500" s="113"/>
    </row>
    <row r="501" spans="1:4" s="111" customFormat="1">
      <c r="A501" s="113"/>
      <c r="B501" s="113"/>
      <c r="C501" s="113"/>
      <c r="D501" s="113"/>
    </row>
    <row r="502" spans="1:4" s="111" customFormat="1">
      <c r="A502" s="113"/>
      <c r="B502" s="113"/>
      <c r="C502" s="113"/>
      <c r="D502" s="113"/>
    </row>
    <row r="503" spans="1:4" s="111" customFormat="1">
      <c r="A503" s="113"/>
      <c r="B503" s="113"/>
      <c r="C503" s="113"/>
      <c r="D503" s="113"/>
    </row>
    <row r="504" spans="1:4" s="111" customFormat="1">
      <c r="A504" s="113"/>
      <c r="B504" s="113"/>
      <c r="C504" s="113"/>
      <c r="D504" s="113"/>
    </row>
    <row r="505" spans="1:4" s="111" customFormat="1">
      <c r="A505" s="113"/>
      <c r="B505" s="113"/>
      <c r="C505" s="113"/>
      <c r="D505" s="113"/>
    </row>
    <row r="506" spans="1:4" s="111" customFormat="1">
      <c r="A506" s="113"/>
      <c r="B506" s="113"/>
      <c r="C506" s="113"/>
      <c r="D506" s="113"/>
    </row>
    <row r="507" spans="1:4" s="111" customFormat="1">
      <c r="A507" s="113"/>
      <c r="B507" s="113"/>
      <c r="C507" s="113"/>
      <c r="D507" s="113"/>
    </row>
    <row r="508" spans="1:4" s="111" customFormat="1">
      <c r="A508" s="113"/>
      <c r="B508" s="113"/>
      <c r="C508" s="113"/>
      <c r="D508" s="113"/>
    </row>
    <row r="509" spans="1:4" s="111" customFormat="1">
      <c r="A509" s="113"/>
      <c r="B509" s="113"/>
      <c r="C509" s="113"/>
      <c r="D509" s="113"/>
    </row>
    <row r="510" spans="1:4" s="111" customFormat="1">
      <c r="A510" s="113"/>
      <c r="B510" s="113"/>
      <c r="C510" s="113"/>
      <c r="D510" s="113"/>
    </row>
    <row r="511" spans="1:4" s="111" customFormat="1">
      <c r="A511" s="113"/>
      <c r="B511" s="113"/>
      <c r="C511" s="113"/>
      <c r="D511" s="113"/>
    </row>
    <row r="512" spans="1:4" s="111" customFormat="1">
      <c r="A512" s="113"/>
      <c r="B512" s="113"/>
      <c r="C512" s="113"/>
      <c r="D512" s="113"/>
    </row>
    <row r="513" spans="1:4" s="111" customFormat="1">
      <c r="A513" s="113"/>
      <c r="B513" s="113"/>
      <c r="C513" s="113"/>
      <c r="D513" s="113"/>
    </row>
    <row r="514" spans="1:4" s="111" customFormat="1">
      <c r="A514" s="113"/>
      <c r="B514" s="113"/>
      <c r="C514" s="113"/>
      <c r="D514" s="113"/>
    </row>
    <row r="515" spans="1:4" s="111" customFormat="1">
      <c r="A515" s="113"/>
      <c r="B515" s="113"/>
      <c r="C515" s="113"/>
      <c r="D515" s="113"/>
    </row>
    <row r="516" spans="1:4" s="111" customFormat="1">
      <c r="A516" s="113"/>
      <c r="B516" s="113"/>
      <c r="C516" s="113"/>
      <c r="D516" s="113"/>
    </row>
    <row r="517" spans="1:4" s="111" customFormat="1">
      <c r="A517" s="113"/>
      <c r="B517" s="113"/>
      <c r="C517" s="113"/>
      <c r="D517" s="113"/>
    </row>
    <row r="518" spans="1:4" s="111" customFormat="1">
      <c r="A518" s="113"/>
      <c r="B518" s="113"/>
      <c r="C518" s="113"/>
      <c r="D518" s="113"/>
    </row>
    <row r="519" spans="1:4" s="111" customFormat="1">
      <c r="A519" s="113"/>
      <c r="B519" s="113"/>
      <c r="C519" s="113"/>
      <c r="D519" s="113"/>
    </row>
    <row r="520" spans="1:4" s="111" customFormat="1">
      <c r="A520" s="113"/>
      <c r="B520" s="113"/>
      <c r="C520" s="113"/>
      <c r="D520" s="113"/>
    </row>
    <row r="521" spans="1:4" s="111" customFormat="1">
      <c r="A521" s="113"/>
      <c r="B521" s="113"/>
      <c r="C521" s="113"/>
      <c r="D521" s="113"/>
    </row>
    <row r="522" spans="1:4" s="111" customFormat="1">
      <c r="A522" s="113"/>
      <c r="B522" s="113"/>
      <c r="C522" s="113"/>
      <c r="D522" s="113"/>
    </row>
    <row r="523" spans="1:4" s="111" customFormat="1">
      <c r="A523" s="113"/>
      <c r="B523" s="113"/>
      <c r="C523" s="113"/>
      <c r="D523" s="113"/>
    </row>
    <row r="524" spans="1:4" s="111" customFormat="1">
      <c r="A524" s="113"/>
      <c r="B524" s="113"/>
      <c r="C524" s="113"/>
      <c r="D524" s="113"/>
    </row>
    <row r="525" spans="1:4" s="111" customFormat="1">
      <c r="A525" s="113"/>
      <c r="B525" s="113"/>
      <c r="C525" s="113"/>
      <c r="D525" s="113"/>
    </row>
    <row r="526" spans="1:4" s="111" customFormat="1">
      <c r="A526" s="113"/>
      <c r="B526" s="113"/>
      <c r="C526" s="113"/>
      <c r="D526" s="113"/>
    </row>
    <row r="527" spans="1:4" s="111" customFormat="1">
      <c r="A527" s="113"/>
      <c r="B527" s="113"/>
      <c r="C527" s="113"/>
      <c r="D527" s="113"/>
    </row>
    <row r="528" spans="1:4" s="111" customFormat="1">
      <c r="A528" s="113"/>
      <c r="B528" s="113"/>
      <c r="C528" s="113"/>
      <c r="D528" s="113"/>
    </row>
    <row r="529" spans="1:4" s="111" customFormat="1">
      <c r="A529" s="113"/>
      <c r="B529" s="113"/>
      <c r="C529" s="113"/>
      <c r="D529" s="113"/>
    </row>
    <row r="530" spans="1:4" s="111" customFormat="1">
      <c r="A530" s="113"/>
      <c r="B530" s="113"/>
      <c r="C530" s="113"/>
      <c r="D530" s="113"/>
    </row>
    <row r="531" spans="1:4" s="111" customFormat="1">
      <c r="A531" s="113"/>
      <c r="B531" s="113"/>
      <c r="C531" s="113"/>
      <c r="D531" s="113"/>
    </row>
    <row r="532" spans="1:4" s="111" customFormat="1">
      <c r="A532" s="113"/>
      <c r="B532" s="113"/>
      <c r="C532" s="113"/>
      <c r="D532" s="113"/>
    </row>
    <row r="533" spans="1:4" s="111" customFormat="1">
      <c r="A533" s="113"/>
      <c r="B533" s="113"/>
      <c r="C533" s="113"/>
      <c r="D533" s="113"/>
    </row>
    <row r="534" spans="1:4" s="111" customFormat="1">
      <c r="A534" s="113"/>
      <c r="B534" s="113"/>
      <c r="C534" s="113"/>
      <c r="D534" s="113"/>
    </row>
    <row r="535" spans="1:4" s="111" customFormat="1">
      <c r="A535" s="113"/>
      <c r="B535" s="113"/>
      <c r="C535" s="113"/>
      <c r="D535" s="113"/>
    </row>
    <row r="536" spans="1:4" s="111" customFormat="1">
      <c r="A536" s="113"/>
      <c r="B536" s="113"/>
      <c r="C536" s="113"/>
      <c r="D536" s="113"/>
    </row>
    <row r="537" spans="1:4" s="111" customFormat="1">
      <c r="A537" s="113"/>
      <c r="B537" s="113"/>
      <c r="C537" s="113"/>
      <c r="D537" s="113"/>
    </row>
    <row r="538" spans="1:4" s="111" customFormat="1">
      <c r="A538" s="113"/>
      <c r="B538" s="113"/>
      <c r="C538" s="113"/>
      <c r="D538" s="113"/>
    </row>
    <row r="539" spans="1:4" s="111" customFormat="1">
      <c r="A539" s="113"/>
      <c r="B539" s="113"/>
      <c r="C539" s="113"/>
      <c r="D539" s="113"/>
    </row>
    <row r="540" spans="1:4" s="111" customFormat="1">
      <c r="A540" s="113"/>
      <c r="B540" s="113"/>
      <c r="C540" s="113"/>
      <c r="D540" s="113"/>
    </row>
    <row r="541" spans="1:4" s="111" customFormat="1">
      <c r="A541" s="113"/>
      <c r="B541" s="113"/>
      <c r="C541" s="113"/>
      <c r="D541" s="113"/>
    </row>
    <row r="542" spans="1:4" s="111" customFormat="1">
      <c r="A542" s="113"/>
      <c r="B542" s="113"/>
      <c r="C542" s="113"/>
      <c r="D542" s="113"/>
    </row>
    <row r="543" spans="1:4" s="111" customFormat="1">
      <c r="A543" s="113"/>
      <c r="B543" s="113"/>
      <c r="C543" s="113"/>
      <c r="D543" s="113"/>
    </row>
    <row r="544" spans="1:4" s="111" customFormat="1">
      <c r="A544" s="113"/>
      <c r="B544" s="113"/>
      <c r="C544" s="113"/>
      <c r="D544" s="113"/>
    </row>
    <row r="545" spans="1:4" s="111" customFormat="1">
      <c r="A545" s="113"/>
      <c r="B545" s="113"/>
      <c r="C545" s="113"/>
      <c r="D545" s="113"/>
    </row>
    <row r="546" spans="1:4" s="111" customFormat="1">
      <c r="A546" s="113"/>
      <c r="B546" s="113"/>
      <c r="C546" s="113"/>
      <c r="D546" s="113"/>
    </row>
    <row r="547" spans="1:4" s="111" customFormat="1">
      <c r="A547" s="113"/>
      <c r="B547" s="113"/>
      <c r="C547" s="113"/>
      <c r="D547" s="113"/>
    </row>
    <row r="548" spans="1:4" s="111" customFormat="1">
      <c r="A548" s="113"/>
      <c r="B548" s="113"/>
      <c r="C548" s="113"/>
      <c r="D548" s="113"/>
    </row>
    <row r="549" spans="1:4" s="111" customFormat="1">
      <c r="A549" s="113"/>
      <c r="B549" s="113"/>
      <c r="C549" s="113"/>
      <c r="D549" s="113"/>
    </row>
    <row r="550" spans="1:4" s="111" customFormat="1">
      <c r="A550" s="113"/>
      <c r="B550" s="113"/>
      <c r="C550" s="113"/>
      <c r="D550" s="113"/>
    </row>
    <row r="551" spans="1:4" s="111" customFormat="1">
      <c r="A551" s="113"/>
      <c r="B551" s="113"/>
      <c r="C551" s="113"/>
      <c r="D551" s="113"/>
    </row>
    <row r="552" spans="1:4" s="111" customFormat="1">
      <c r="A552" s="113"/>
      <c r="B552" s="113"/>
      <c r="C552" s="113"/>
      <c r="D552" s="113"/>
    </row>
    <row r="553" spans="1:4" s="111" customFormat="1">
      <c r="A553" s="113"/>
      <c r="B553" s="113"/>
      <c r="C553" s="113"/>
      <c r="D553" s="113"/>
    </row>
    <row r="554" spans="1:4" s="111" customFormat="1">
      <c r="A554" s="113"/>
      <c r="B554" s="113"/>
      <c r="C554" s="113"/>
      <c r="D554" s="113"/>
    </row>
    <row r="555" spans="1:4" s="111" customFormat="1">
      <c r="A555" s="113"/>
      <c r="B555" s="113"/>
      <c r="C555" s="113"/>
      <c r="D555" s="113"/>
    </row>
    <row r="556" spans="1:4" s="111" customFormat="1">
      <c r="A556" s="113"/>
      <c r="B556" s="113"/>
      <c r="C556" s="113"/>
      <c r="D556" s="113"/>
    </row>
    <row r="557" spans="1:4" s="111" customFormat="1">
      <c r="A557" s="113"/>
      <c r="B557" s="113"/>
      <c r="C557" s="113"/>
      <c r="D557" s="113"/>
    </row>
    <row r="558" spans="1:4" s="111" customFormat="1">
      <c r="A558" s="113"/>
      <c r="B558" s="113"/>
      <c r="C558" s="113"/>
      <c r="D558" s="113"/>
    </row>
    <row r="559" spans="1:4" s="111" customFormat="1">
      <c r="A559" s="113"/>
      <c r="B559" s="113"/>
      <c r="C559" s="113"/>
      <c r="D559" s="113"/>
    </row>
    <row r="560" spans="1:4" s="111" customFormat="1">
      <c r="A560" s="113"/>
      <c r="B560" s="113"/>
      <c r="C560" s="113"/>
      <c r="D560" s="113"/>
    </row>
    <row r="561" spans="1:4" s="111" customFormat="1">
      <c r="A561" s="113"/>
      <c r="B561" s="113"/>
      <c r="C561" s="113"/>
      <c r="D561" s="113"/>
    </row>
    <row r="562" spans="1:4" s="111" customFormat="1">
      <c r="A562" s="113"/>
      <c r="B562" s="113"/>
      <c r="C562" s="113"/>
      <c r="D562" s="113"/>
    </row>
    <row r="563" spans="1:4" s="111" customFormat="1">
      <c r="A563" s="113"/>
      <c r="B563" s="113"/>
      <c r="C563" s="113"/>
      <c r="D563" s="113"/>
    </row>
    <row r="564" spans="1:4" s="111" customFormat="1">
      <c r="A564" s="113"/>
      <c r="B564" s="113"/>
      <c r="C564" s="113"/>
      <c r="D564" s="113"/>
    </row>
    <row r="565" spans="1:4" s="111" customFormat="1">
      <c r="A565" s="113"/>
      <c r="B565" s="113"/>
      <c r="C565" s="113"/>
      <c r="D565" s="113"/>
    </row>
    <row r="566" spans="1:4" s="111" customFormat="1">
      <c r="A566" s="113"/>
      <c r="B566" s="113"/>
      <c r="C566" s="113"/>
      <c r="D566" s="113"/>
    </row>
    <row r="567" spans="1:4" s="111" customFormat="1">
      <c r="A567" s="113"/>
      <c r="B567" s="113"/>
      <c r="C567" s="113"/>
      <c r="D567" s="113"/>
    </row>
    <row r="568" spans="1:4" s="111" customFormat="1">
      <c r="A568" s="113"/>
      <c r="B568" s="113"/>
      <c r="C568" s="113"/>
      <c r="D568" s="113"/>
    </row>
    <row r="569" spans="1:4" s="111" customFormat="1">
      <c r="A569" s="113"/>
      <c r="B569" s="113"/>
      <c r="C569" s="113"/>
      <c r="D569" s="113"/>
    </row>
    <row r="570" spans="1:4" s="111" customFormat="1">
      <c r="A570" s="113"/>
      <c r="B570" s="113"/>
      <c r="C570" s="113"/>
      <c r="D570" s="113"/>
    </row>
    <row r="571" spans="1:4" s="111" customFormat="1">
      <c r="A571" s="113"/>
      <c r="B571" s="113"/>
      <c r="C571" s="113"/>
      <c r="D571" s="113"/>
    </row>
    <row r="572" spans="1:4" s="111" customFormat="1">
      <c r="A572" s="113"/>
      <c r="B572" s="113"/>
      <c r="C572" s="113"/>
      <c r="D572" s="113"/>
    </row>
    <row r="573" spans="1:4" s="111" customFormat="1">
      <c r="A573" s="113"/>
      <c r="B573" s="113"/>
      <c r="C573" s="113"/>
      <c r="D573" s="113"/>
    </row>
    <row r="574" spans="1:4" s="111" customFormat="1">
      <c r="A574" s="113"/>
      <c r="B574" s="113"/>
      <c r="C574" s="113"/>
      <c r="D574" s="113"/>
    </row>
    <row r="575" spans="1:4" s="111" customFormat="1">
      <c r="A575" s="113"/>
      <c r="B575" s="113"/>
      <c r="C575" s="113"/>
      <c r="D575" s="113"/>
    </row>
    <row r="576" spans="1:4" s="111" customFormat="1">
      <c r="A576" s="113"/>
      <c r="B576" s="113"/>
      <c r="C576" s="113"/>
      <c r="D576" s="113"/>
    </row>
    <row r="577" spans="1:4" s="111" customFormat="1">
      <c r="A577" s="113"/>
      <c r="B577" s="113"/>
      <c r="C577" s="113"/>
      <c r="D577" s="113"/>
    </row>
    <row r="578" spans="1:4" s="111" customFormat="1">
      <c r="A578" s="113"/>
      <c r="B578" s="113"/>
      <c r="C578" s="113"/>
      <c r="D578" s="113"/>
    </row>
    <row r="579" spans="1:4" s="111" customFormat="1">
      <c r="A579" s="113"/>
      <c r="B579" s="113"/>
      <c r="C579" s="113"/>
      <c r="D579" s="113"/>
    </row>
    <row r="580" spans="1:4" s="111" customFormat="1">
      <c r="A580" s="113"/>
      <c r="B580" s="113"/>
      <c r="C580" s="113"/>
      <c r="D580" s="113"/>
    </row>
    <row r="581" spans="1:4" s="111" customFormat="1">
      <c r="A581" s="113"/>
      <c r="B581" s="113"/>
      <c r="C581" s="113"/>
      <c r="D581" s="113"/>
    </row>
    <row r="582" spans="1:4" s="111" customFormat="1">
      <c r="A582" s="113"/>
      <c r="B582" s="113"/>
      <c r="C582" s="113"/>
      <c r="D582" s="113"/>
    </row>
    <row r="583" spans="1:4" s="111" customFormat="1">
      <c r="A583" s="113"/>
      <c r="B583" s="113"/>
      <c r="C583" s="113"/>
      <c r="D583" s="113"/>
    </row>
    <row r="584" spans="1:4" s="111" customFormat="1">
      <c r="A584" s="113"/>
      <c r="B584" s="113"/>
      <c r="C584" s="113"/>
      <c r="D584" s="113"/>
    </row>
    <row r="585" spans="1:4" s="111" customFormat="1">
      <c r="A585" s="113"/>
      <c r="B585" s="113"/>
      <c r="C585" s="113"/>
      <c r="D585" s="113"/>
    </row>
    <row r="586" spans="1:4" s="111" customFormat="1">
      <c r="A586" s="113"/>
      <c r="B586" s="113"/>
      <c r="C586" s="113"/>
      <c r="D586" s="113"/>
    </row>
    <row r="587" spans="1:4" s="111" customFormat="1">
      <c r="A587" s="113"/>
      <c r="B587" s="113"/>
      <c r="C587" s="113"/>
      <c r="D587" s="113"/>
    </row>
    <row r="588" spans="1:4" s="111" customFormat="1">
      <c r="A588" s="113"/>
      <c r="B588" s="113"/>
      <c r="C588" s="113"/>
      <c r="D588" s="113"/>
    </row>
    <row r="589" spans="1:4" s="111" customFormat="1">
      <c r="A589" s="113"/>
      <c r="B589" s="113"/>
      <c r="C589" s="113"/>
      <c r="D589" s="113"/>
    </row>
    <row r="590" spans="1:4" s="111" customFormat="1">
      <c r="A590" s="113"/>
      <c r="B590" s="113"/>
      <c r="C590" s="113"/>
      <c r="D590" s="113"/>
    </row>
    <row r="591" spans="1:4" s="111" customFormat="1">
      <c r="A591" s="113"/>
      <c r="B591" s="113"/>
      <c r="C591" s="113"/>
      <c r="D591" s="113"/>
    </row>
    <row r="592" spans="1:4" s="111" customFormat="1">
      <c r="A592" s="113"/>
      <c r="B592" s="113"/>
      <c r="C592" s="113"/>
      <c r="D592" s="113"/>
    </row>
    <row r="593" spans="1:4" s="111" customFormat="1">
      <c r="A593" s="113"/>
      <c r="B593" s="113"/>
      <c r="C593" s="113"/>
      <c r="D593" s="113"/>
    </row>
    <row r="594" spans="1:4" s="111" customFormat="1">
      <c r="A594" s="113"/>
      <c r="B594" s="113"/>
      <c r="C594" s="113"/>
      <c r="D594" s="113"/>
    </row>
    <row r="595" spans="1:4" s="111" customFormat="1">
      <c r="A595" s="113"/>
      <c r="B595" s="113"/>
      <c r="C595" s="113"/>
      <c r="D595" s="113"/>
    </row>
    <row r="596" spans="1:4" s="111" customFormat="1">
      <c r="A596" s="113"/>
      <c r="B596" s="113"/>
      <c r="C596" s="113"/>
      <c r="D596" s="113"/>
    </row>
    <row r="597" spans="1:4" s="111" customFormat="1">
      <c r="A597" s="113"/>
      <c r="B597" s="113"/>
      <c r="C597" s="113"/>
      <c r="D597" s="113"/>
    </row>
    <row r="598" spans="1:4" s="111" customFormat="1">
      <c r="A598" s="113"/>
      <c r="B598" s="113"/>
      <c r="C598" s="113"/>
      <c r="D598" s="113"/>
    </row>
    <row r="599" spans="1:4" s="111" customFormat="1">
      <c r="A599" s="113"/>
      <c r="B599" s="113"/>
      <c r="C599" s="113"/>
      <c r="D599" s="113"/>
    </row>
    <row r="600" spans="1:4" s="111" customFormat="1">
      <c r="A600" s="113"/>
      <c r="B600" s="113"/>
      <c r="C600" s="113"/>
      <c r="D600" s="113"/>
    </row>
    <row r="601" spans="1:4" s="111" customFormat="1">
      <c r="A601" s="113"/>
      <c r="B601" s="113"/>
      <c r="C601" s="113"/>
      <c r="D601" s="113"/>
    </row>
    <row r="602" spans="1:4" s="111" customFormat="1">
      <c r="A602" s="113"/>
      <c r="B602" s="113"/>
      <c r="C602" s="113"/>
      <c r="D602" s="113"/>
    </row>
    <row r="603" spans="1:4" s="111" customFormat="1">
      <c r="A603" s="113"/>
      <c r="B603" s="113"/>
      <c r="C603" s="113"/>
      <c r="D603" s="113"/>
    </row>
    <row r="604" spans="1:4" s="111" customFormat="1">
      <c r="A604" s="113"/>
      <c r="B604" s="113"/>
      <c r="C604" s="113"/>
      <c r="D604" s="113"/>
    </row>
    <row r="605" spans="1:4" s="111" customFormat="1">
      <c r="A605" s="113"/>
      <c r="B605" s="113"/>
      <c r="C605" s="113"/>
      <c r="D605" s="113"/>
    </row>
    <row r="606" spans="1:4" s="111" customFormat="1">
      <c r="A606" s="113"/>
      <c r="B606" s="113"/>
      <c r="C606" s="113"/>
      <c r="D606" s="113"/>
    </row>
    <row r="607" spans="1:4" s="111" customFormat="1">
      <c r="A607" s="113"/>
      <c r="B607" s="113"/>
      <c r="C607" s="113"/>
      <c r="D607" s="113"/>
    </row>
    <row r="608" spans="1:4" s="111" customFormat="1">
      <c r="A608" s="113"/>
      <c r="B608" s="113"/>
      <c r="C608" s="113"/>
      <c r="D608" s="113"/>
    </row>
    <row r="609" spans="1:4" s="111" customFormat="1">
      <c r="A609" s="113"/>
      <c r="B609" s="113"/>
      <c r="C609" s="113"/>
      <c r="D609" s="113"/>
    </row>
    <row r="610" spans="1:4" s="111" customFormat="1">
      <c r="A610" s="113"/>
      <c r="B610" s="113"/>
      <c r="C610" s="113"/>
      <c r="D610" s="113"/>
    </row>
    <row r="611" spans="1:4" s="111" customFormat="1">
      <c r="A611" s="113"/>
      <c r="B611" s="113"/>
      <c r="C611" s="113"/>
      <c r="D611" s="113"/>
    </row>
    <row r="612" spans="1:4" s="111" customFormat="1">
      <c r="A612" s="113"/>
      <c r="B612" s="113"/>
      <c r="C612" s="113"/>
      <c r="D612" s="113"/>
    </row>
    <row r="613" spans="1:4" s="111" customFormat="1">
      <c r="A613" s="113"/>
      <c r="B613" s="113"/>
      <c r="C613" s="113"/>
      <c r="D613" s="113"/>
    </row>
    <row r="614" spans="1:4" s="111" customFormat="1">
      <c r="A614" s="113"/>
      <c r="B614" s="113"/>
      <c r="C614" s="113"/>
      <c r="D614" s="113"/>
    </row>
    <row r="615" spans="1:4" s="111" customFormat="1">
      <c r="A615" s="113"/>
      <c r="B615" s="113"/>
      <c r="C615" s="113"/>
      <c r="D615" s="113"/>
    </row>
    <row r="616" spans="1:4" s="111" customFormat="1">
      <c r="A616" s="113"/>
      <c r="B616" s="113"/>
      <c r="C616" s="113"/>
      <c r="D616" s="113"/>
    </row>
    <row r="617" spans="1:4" s="111" customFormat="1">
      <c r="A617" s="113"/>
      <c r="B617" s="113"/>
      <c r="C617" s="113"/>
      <c r="D617" s="113"/>
    </row>
    <row r="618" spans="1:4" s="111" customFormat="1">
      <c r="A618" s="113"/>
      <c r="B618" s="113"/>
      <c r="C618" s="113"/>
      <c r="D618" s="113"/>
    </row>
    <row r="619" spans="1:4" s="111" customFormat="1">
      <c r="A619" s="113"/>
      <c r="B619" s="113"/>
      <c r="C619" s="113"/>
      <c r="D619" s="113"/>
    </row>
    <row r="620" spans="1:4" s="111" customFormat="1">
      <c r="A620" s="113"/>
      <c r="B620" s="113"/>
      <c r="C620" s="113"/>
      <c r="D620" s="113"/>
    </row>
    <row r="621" spans="1:4" s="111" customFormat="1">
      <c r="A621" s="113"/>
      <c r="B621" s="113"/>
      <c r="C621" s="113"/>
      <c r="D621" s="113"/>
    </row>
    <row r="622" spans="1:4" s="111" customFormat="1">
      <c r="A622" s="113"/>
      <c r="B622" s="113"/>
      <c r="C622" s="113"/>
      <c r="D622" s="113"/>
    </row>
    <row r="623" spans="1:4" s="111" customFormat="1">
      <c r="A623" s="113"/>
      <c r="B623" s="113"/>
      <c r="C623" s="113"/>
      <c r="D623" s="113"/>
    </row>
    <row r="624" spans="1:4" s="111" customFormat="1">
      <c r="A624" s="113"/>
      <c r="B624" s="113"/>
      <c r="C624" s="113"/>
      <c r="D624" s="113"/>
    </row>
    <row r="625" spans="1:4" s="111" customFormat="1">
      <c r="A625" s="113"/>
      <c r="B625" s="113"/>
      <c r="C625" s="113"/>
      <c r="D625" s="113"/>
    </row>
    <row r="626" spans="1:4" s="111" customFormat="1">
      <c r="A626" s="113"/>
      <c r="B626" s="113"/>
      <c r="C626" s="113"/>
      <c r="D626" s="113"/>
    </row>
    <row r="627" spans="1:4" s="111" customFormat="1">
      <c r="A627" s="113"/>
      <c r="B627" s="113"/>
      <c r="C627" s="113"/>
      <c r="D627" s="113"/>
    </row>
    <row r="628" spans="1:4" s="111" customFormat="1">
      <c r="A628" s="113"/>
      <c r="B628" s="113"/>
      <c r="C628" s="113"/>
      <c r="D628" s="113"/>
    </row>
    <row r="629" spans="1:4" s="111" customFormat="1">
      <c r="A629" s="113"/>
      <c r="B629" s="113"/>
      <c r="C629" s="113"/>
      <c r="D629" s="113"/>
    </row>
    <row r="630" spans="1:4" s="111" customFormat="1">
      <c r="A630" s="113"/>
      <c r="B630" s="113"/>
      <c r="C630" s="113"/>
      <c r="D630" s="113"/>
    </row>
    <row r="631" spans="1:4" s="111" customFormat="1">
      <c r="A631" s="113"/>
      <c r="B631" s="113"/>
      <c r="C631" s="113"/>
      <c r="D631" s="113"/>
    </row>
    <row r="632" spans="1:4" s="111" customFormat="1">
      <c r="A632" s="113"/>
      <c r="B632" s="113"/>
      <c r="C632" s="113"/>
      <c r="D632" s="113"/>
    </row>
    <row r="633" spans="1:4" s="111" customFormat="1">
      <c r="A633" s="113"/>
      <c r="B633" s="113"/>
      <c r="C633" s="113"/>
      <c r="D633" s="113"/>
    </row>
    <row r="634" spans="1:4" s="111" customFormat="1">
      <c r="A634" s="113"/>
      <c r="B634" s="113"/>
      <c r="C634" s="113"/>
      <c r="D634" s="113"/>
    </row>
    <row r="635" spans="1:4" s="111" customFormat="1">
      <c r="A635" s="113"/>
      <c r="B635" s="113"/>
      <c r="C635" s="113"/>
      <c r="D635" s="113"/>
    </row>
    <row r="636" spans="1:4" s="111" customFormat="1">
      <c r="A636" s="113"/>
      <c r="B636" s="113"/>
      <c r="C636" s="113"/>
      <c r="D636" s="113"/>
    </row>
    <row r="637" spans="1:4" s="111" customFormat="1">
      <c r="A637" s="113"/>
      <c r="B637" s="113"/>
      <c r="C637" s="113"/>
      <c r="D637" s="113"/>
    </row>
    <row r="638" spans="1:4" s="111" customFormat="1">
      <c r="A638" s="113"/>
      <c r="B638" s="113"/>
      <c r="C638" s="113"/>
      <c r="D638" s="113"/>
    </row>
    <row r="639" spans="1:4" s="111" customFormat="1">
      <c r="A639" s="113"/>
      <c r="B639" s="113"/>
      <c r="C639" s="113"/>
      <c r="D639" s="113"/>
    </row>
    <row r="640" spans="1:4" s="111" customFormat="1">
      <c r="A640" s="113"/>
      <c r="B640" s="113"/>
      <c r="C640" s="113"/>
      <c r="D640" s="113"/>
    </row>
    <row r="641" spans="1:4" s="111" customFormat="1">
      <c r="A641" s="113"/>
      <c r="B641" s="113"/>
      <c r="C641" s="113"/>
      <c r="D641" s="113"/>
    </row>
    <row r="642" spans="1:4" s="111" customFormat="1">
      <c r="A642" s="113"/>
      <c r="B642" s="113"/>
      <c r="C642" s="113"/>
      <c r="D642" s="113"/>
    </row>
    <row r="643" spans="1:4" s="111" customFormat="1">
      <c r="A643" s="113"/>
      <c r="B643" s="113"/>
      <c r="C643" s="113"/>
      <c r="D643" s="113"/>
    </row>
    <row r="644" spans="1:4" s="111" customFormat="1">
      <c r="A644" s="113"/>
      <c r="B644" s="113"/>
      <c r="C644" s="113"/>
      <c r="D644" s="113"/>
    </row>
    <row r="645" spans="1:4" s="111" customFormat="1">
      <c r="A645" s="113"/>
      <c r="B645" s="113"/>
      <c r="C645" s="113"/>
      <c r="D645" s="113"/>
    </row>
    <row r="646" spans="1:4" s="111" customFormat="1">
      <c r="A646" s="113"/>
      <c r="B646" s="113"/>
      <c r="C646" s="113"/>
      <c r="D646" s="113"/>
    </row>
    <row r="647" spans="1:4" s="111" customFormat="1">
      <c r="A647" s="113"/>
      <c r="B647" s="113"/>
      <c r="C647" s="113"/>
      <c r="D647" s="113"/>
    </row>
    <row r="648" spans="1:4" s="111" customFormat="1">
      <c r="A648" s="113"/>
      <c r="B648" s="113"/>
      <c r="C648" s="113"/>
      <c r="D648" s="113"/>
    </row>
    <row r="649" spans="1:4" s="111" customFormat="1">
      <c r="A649" s="113"/>
      <c r="B649" s="113"/>
      <c r="C649" s="113"/>
      <c r="D649" s="113"/>
    </row>
    <row r="650" spans="1:4" s="111" customFormat="1">
      <c r="A650" s="113"/>
      <c r="B650" s="113"/>
      <c r="C650" s="113"/>
      <c r="D650" s="113"/>
    </row>
    <row r="651" spans="1:4" s="111" customFormat="1">
      <c r="A651" s="113"/>
      <c r="B651" s="113"/>
      <c r="C651" s="113"/>
      <c r="D651" s="113"/>
    </row>
    <row r="652" spans="1:4" s="111" customFormat="1">
      <c r="A652" s="113"/>
      <c r="B652" s="113"/>
      <c r="C652" s="113"/>
      <c r="D652" s="113"/>
    </row>
    <row r="653" spans="1:4" s="111" customFormat="1">
      <c r="A653" s="113"/>
      <c r="B653" s="113"/>
      <c r="C653" s="113"/>
      <c r="D653" s="113"/>
    </row>
    <row r="654" spans="1:4" s="111" customFormat="1">
      <c r="A654" s="113"/>
      <c r="B654" s="113"/>
      <c r="C654" s="113"/>
      <c r="D654" s="113"/>
    </row>
    <row r="655" spans="1:4" s="111" customFormat="1">
      <c r="A655" s="113"/>
      <c r="B655" s="113"/>
      <c r="C655" s="113"/>
      <c r="D655" s="113"/>
    </row>
    <row r="656" spans="1:4" s="111" customFormat="1">
      <c r="A656" s="113"/>
      <c r="B656" s="113"/>
      <c r="C656" s="113"/>
      <c r="D656" s="113"/>
    </row>
    <row r="657" spans="1:4" s="111" customFormat="1">
      <c r="A657" s="113"/>
      <c r="B657" s="113"/>
      <c r="C657" s="113"/>
      <c r="D657" s="113"/>
    </row>
    <row r="658" spans="1:4" s="111" customFormat="1">
      <c r="A658" s="113"/>
      <c r="B658" s="113"/>
      <c r="C658" s="113"/>
      <c r="D658" s="113"/>
    </row>
    <row r="659" spans="1:4" s="111" customFormat="1">
      <c r="A659" s="113"/>
      <c r="B659" s="113"/>
      <c r="C659" s="113"/>
      <c r="D659" s="113"/>
    </row>
    <row r="660" spans="1:4" s="111" customFormat="1">
      <c r="A660" s="113"/>
      <c r="B660" s="113"/>
      <c r="C660" s="113"/>
      <c r="D660" s="113"/>
    </row>
    <row r="661" spans="1:4" s="111" customFormat="1">
      <c r="A661" s="113"/>
      <c r="B661" s="113"/>
      <c r="C661" s="113"/>
      <c r="D661" s="113"/>
    </row>
    <row r="662" spans="1:4" s="111" customFormat="1">
      <c r="A662" s="113"/>
      <c r="B662" s="113"/>
      <c r="C662" s="113"/>
      <c r="D662" s="113"/>
    </row>
    <row r="663" spans="1:4" s="111" customFormat="1">
      <c r="A663" s="113"/>
      <c r="B663" s="113"/>
      <c r="C663" s="113"/>
      <c r="D663" s="113"/>
    </row>
    <row r="664" spans="1:4" s="111" customFormat="1">
      <c r="A664" s="113"/>
      <c r="B664" s="113"/>
      <c r="C664" s="113"/>
      <c r="D664" s="113"/>
    </row>
    <row r="665" spans="1:4" s="111" customFormat="1">
      <c r="A665" s="113"/>
      <c r="B665" s="113"/>
      <c r="C665" s="113"/>
      <c r="D665" s="113"/>
    </row>
    <row r="666" spans="1:4" s="111" customFormat="1">
      <c r="A666" s="113"/>
      <c r="B666" s="113"/>
      <c r="C666" s="113"/>
      <c r="D666" s="113"/>
    </row>
    <row r="667" spans="1:4" s="111" customFormat="1">
      <c r="A667" s="113"/>
      <c r="B667" s="113"/>
      <c r="C667" s="113"/>
      <c r="D667" s="113"/>
    </row>
    <row r="668" spans="1:4" s="111" customFormat="1">
      <c r="A668" s="113"/>
      <c r="B668" s="113"/>
      <c r="C668" s="113"/>
      <c r="D668" s="113"/>
    </row>
    <row r="669" spans="1:4" s="111" customFormat="1">
      <c r="A669" s="113"/>
      <c r="B669" s="113"/>
      <c r="C669" s="113"/>
      <c r="D669" s="113"/>
    </row>
    <row r="670" spans="1:4" s="111" customFormat="1">
      <c r="A670" s="113"/>
      <c r="B670" s="113"/>
      <c r="C670" s="113"/>
      <c r="D670" s="113"/>
    </row>
    <row r="671" spans="1:4" s="111" customFormat="1">
      <c r="A671" s="113"/>
      <c r="B671" s="113"/>
      <c r="C671" s="113"/>
      <c r="D671" s="113"/>
    </row>
    <row r="672" spans="1:4" s="111" customFormat="1">
      <c r="A672" s="113"/>
      <c r="B672" s="113"/>
      <c r="C672" s="113"/>
      <c r="D672" s="113"/>
    </row>
    <row r="673" spans="1:4" s="111" customFormat="1">
      <c r="A673" s="113"/>
      <c r="B673" s="113"/>
      <c r="C673" s="113"/>
      <c r="D673" s="113"/>
    </row>
    <row r="674" spans="1:4" s="111" customFormat="1">
      <c r="A674" s="113"/>
      <c r="B674" s="113"/>
      <c r="C674" s="113"/>
      <c r="D674" s="113"/>
    </row>
    <row r="675" spans="1:4" s="111" customFormat="1">
      <c r="A675" s="113"/>
      <c r="B675" s="113"/>
      <c r="C675" s="113"/>
      <c r="D675" s="113"/>
    </row>
    <row r="676" spans="1:4" s="111" customFormat="1">
      <c r="A676" s="113"/>
      <c r="B676" s="113"/>
      <c r="C676" s="113"/>
      <c r="D676" s="113"/>
    </row>
    <row r="677" spans="1:4" s="111" customFormat="1">
      <c r="A677" s="113"/>
      <c r="B677" s="113"/>
      <c r="C677" s="113"/>
      <c r="D677" s="113"/>
    </row>
    <row r="678" spans="1:4" s="111" customFormat="1">
      <c r="A678" s="113"/>
      <c r="B678" s="113"/>
      <c r="C678" s="113"/>
      <c r="D678" s="113"/>
    </row>
    <row r="679" spans="1:4" s="111" customFormat="1">
      <c r="A679" s="113"/>
      <c r="B679" s="113"/>
      <c r="C679" s="113"/>
      <c r="D679" s="113"/>
    </row>
    <row r="680" spans="1:4" s="111" customFormat="1">
      <c r="A680" s="113"/>
      <c r="B680" s="113"/>
      <c r="C680" s="113"/>
      <c r="D680" s="113"/>
    </row>
    <row r="681" spans="1:4" s="111" customFormat="1">
      <c r="A681" s="113"/>
      <c r="B681" s="113"/>
      <c r="C681" s="113"/>
      <c r="D681" s="113"/>
    </row>
    <row r="682" spans="1:4" s="111" customFormat="1">
      <c r="A682" s="113"/>
      <c r="B682" s="113"/>
      <c r="C682" s="113"/>
      <c r="D682" s="113"/>
    </row>
    <row r="683" spans="1:4" s="111" customFormat="1">
      <c r="A683" s="113"/>
      <c r="B683" s="113"/>
      <c r="C683" s="113"/>
      <c r="D683" s="113"/>
    </row>
    <row r="684" spans="1:4" s="111" customFormat="1">
      <c r="A684" s="113"/>
      <c r="B684" s="113"/>
      <c r="C684" s="113"/>
      <c r="D684" s="113"/>
    </row>
    <row r="685" spans="1:4" s="111" customFormat="1">
      <c r="A685" s="113"/>
      <c r="B685" s="113"/>
      <c r="C685" s="113"/>
      <c r="D685" s="113"/>
    </row>
    <row r="686" spans="1:4" s="111" customFormat="1">
      <c r="A686" s="113"/>
      <c r="B686" s="113"/>
      <c r="C686" s="113"/>
      <c r="D686" s="113"/>
    </row>
    <row r="687" spans="1:4" s="111" customFormat="1">
      <c r="A687" s="113"/>
      <c r="B687" s="113"/>
      <c r="C687" s="113"/>
      <c r="D687" s="113"/>
    </row>
    <row r="688" spans="1:4" s="111" customFormat="1">
      <c r="A688" s="113"/>
      <c r="B688" s="113"/>
      <c r="C688" s="113"/>
      <c r="D688" s="113"/>
    </row>
    <row r="689" spans="1:4" s="111" customFormat="1">
      <c r="A689" s="113"/>
      <c r="B689" s="113"/>
      <c r="C689" s="113"/>
      <c r="D689" s="113"/>
    </row>
    <row r="690" spans="1:4" s="111" customFormat="1">
      <c r="A690" s="113"/>
      <c r="B690" s="113"/>
      <c r="C690" s="113"/>
      <c r="D690" s="113"/>
    </row>
    <row r="691" spans="1:4" s="111" customFormat="1">
      <c r="A691" s="113"/>
      <c r="B691" s="113"/>
      <c r="C691" s="113"/>
      <c r="D691" s="113"/>
    </row>
    <row r="692" spans="1:4" s="111" customFormat="1">
      <c r="A692" s="113"/>
      <c r="B692" s="113"/>
      <c r="C692" s="113"/>
      <c r="D692" s="113"/>
    </row>
    <row r="693" spans="1:4" s="111" customFormat="1">
      <c r="A693" s="113"/>
      <c r="B693" s="113"/>
      <c r="C693" s="113"/>
      <c r="D693" s="113"/>
    </row>
    <row r="694" spans="1:4" s="111" customFormat="1">
      <c r="A694" s="113"/>
      <c r="B694" s="113"/>
      <c r="C694" s="113"/>
      <c r="D694" s="113"/>
    </row>
    <row r="695" spans="1:4" s="111" customFormat="1">
      <c r="A695" s="113"/>
      <c r="B695" s="113"/>
      <c r="C695" s="113"/>
      <c r="D695" s="113"/>
    </row>
    <row r="696" spans="1:4" s="111" customFormat="1">
      <c r="A696" s="113"/>
      <c r="B696" s="113"/>
      <c r="C696" s="113"/>
      <c r="D696" s="113"/>
    </row>
    <row r="697" spans="1:4" s="111" customFormat="1">
      <c r="A697" s="113"/>
      <c r="B697" s="113"/>
      <c r="C697" s="113"/>
      <c r="D697" s="113"/>
    </row>
    <row r="698" spans="1:4" s="111" customFormat="1">
      <c r="A698" s="113"/>
      <c r="B698" s="113"/>
      <c r="C698" s="113"/>
      <c r="D698" s="113"/>
    </row>
    <row r="699" spans="1:4" s="111" customFormat="1">
      <c r="A699" s="113"/>
      <c r="B699" s="113"/>
      <c r="C699" s="113"/>
      <c r="D699" s="113"/>
    </row>
    <row r="700" spans="1:4" s="111" customFormat="1">
      <c r="A700" s="113"/>
      <c r="B700" s="113"/>
      <c r="C700" s="113"/>
      <c r="D700" s="113"/>
    </row>
    <row r="701" spans="1:4" s="111" customFormat="1">
      <c r="A701" s="113"/>
      <c r="B701" s="113"/>
      <c r="C701" s="113"/>
      <c r="D701" s="113"/>
    </row>
    <row r="702" spans="1:4" s="111" customFormat="1">
      <c r="A702" s="113"/>
      <c r="B702" s="113"/>
      <c r="C702" s="113"/>
      <c r="D702" s="113"/>
    </row>
    <row r="703" spans="1:4" s="111" customFormat="1">
      <c r="A703" s="113"/>
      <c r="B703" s="113"/>
      <c r="C703" s="113"/>
      <c r="D703" s="113"/>
    </row>
    <row r="704" spans="1:4" s="111" customFormat="1">
      <c r="A704" s="113"/>
      <c r="B704" s="113"/>
      <c r="C704" s="113"/>
      <c r="D704" s="113"/>
    </row>
    <row r="705" spans="1:4" s="111" customFormat="1">
      <c r="A705" s="113"/>
      <c r="B705" s="113"/>
      <c r="C705" s="113"/>
      <c r="D705" s="113"/>
    </row>
    <row r="706" spans="1:4" s="111" customFormat="1">
      <c r="A706" s="113"/>
      <c r="B706" s="113"/>
      <c r="C706" s="113"/>
      <c r="D706" s="113"/>
    </row>
    <row r="707" spans="1:4" s="111" customFormat="1">
      <c r="A707" s="113"/>
      <c r="B707" s="113"/>
      <c r="C707" s="113"/>
      <c r="D707" s="113"/>
    </row>
    <row r="708" spans="1:4" s="111" customFormat="1">
      <c r="A708" s="113"/>
      <c r="B708" s="113"/>
      <c r="C708" s="113"/>
      <c r="D708" s="113"/>
    </row>
    <row r="709" spans="1:4" s="111" customFormat="1">
      <c r="A709" s="113"/>
      <c r="B709" s="113"/>
      <c r="C709" s="113"/>
      <c r="D709" s="113"/>
    </row>
    <row r="710" spans="1:4" s="111" customFormat="1">
      <c r="A710" s="113"/>
      <c r="B710" s="113"/>
      <c r="C710" s="113"/>
      <c r="D710" s="113"/>
    </row>
    <row r="711" spans="1:4" s="111" customFormat="1">
      <c r="A711" s="113"/>
      <c r="B711" s="113"/>
      <c r="C711" s="113"/>
      <c r="D711" s="113"/>
    </row>
    <row r="712" spans="1:4" s="111" customFormat="1">
      <c r="A712" s="113"/>
      <c r="B712" s="113"/>
      <c r="C712" s="113"/>
      <c r="D712" s="113"/>
    </row>
    <row r="713" spans="1:4" s="111" customFormat="1">
      <c r="A713" s="113"/>
      <c r="B713" s="113"/>
      <c r="C713" s="113"/>
      <c r="D713" s="113"/>
    </row>
    <row r="714" spans="1:4" s="111" customFormat="1">
      <c r="A714" s="113"/>
      <c r="B714" s="113"/>
      <c r="C714" s="113"/>
      <c r="D714" s="113"/>
    </row>
    <row r="715" spans="1:4" s="111" customFormat="1">
      <c r="A715" s="113"/>
      <c r="B715" s="113"/>
      <c r="C715" s="113"/>
      <c r="D715" s="113"/>
    </row>
    <row r="716" spans="1:4" s="111" customFormat="1">
      <c r="A716" s="113"/>
      <c r="B716" s="113"/>
      <c r="C716" s="113"/>
      <c r="D716" s="113"/>
    </row>
    <row r="717" spans="1:4" s="111" customFormat="1">
      <c r="A717" s="113"/>
      <c r="B717" s="113"/>
      <c r="C717" s="113"/>
      <c r="D717" s="113"/>
    </row>
    <row r="718" spans="1:4" s="111" customFormat="1">
      <c r="A718" s="113"/>
      <c r="B718" s="113"/>
      <c r="C718" s="113"/>
      <c r="D718" s="113"/>
    </row>
    <row r="719" spans="1:4" s="111" customFormat="1">
      <c r="A719" s="113"/>
      <c r="B719" s="113"/>
      <c r="C719" s="113"/>
      <c r="D719" s="113"/>
    </row>
    <row r="720" spans="1:4" s="111" customFormat="1">
      <c r="A720" s="113"/>
      <c r="B720" s="113"/>
      <c r="C720" s="113"/>
      <c r="D720" s="113"/>
    </row>
    <row r="721" spans="1:4" s="111" customFormat="1">
      <c r="A721" s="113"/>
      <c r="B721" s="113"/>
      <c r="C721" s="113"/>
      <c r="D721" s="113"/>
    </row>
    <row r="722" spans="1:4" s="111" customFormat="1">
      <c r="A722" s="113"/>
      <c r="B722" s="113"/>
      <c r="C722" s="113"/>
      <c r="D722" s="113"/>
    </row>
    <row r="723" spans="1:4" s="111" customFormat="1">
      <c r="A723" s="113"/>
      <c r="B723" s="113"/>
      <c r="C723" s="113"/>
      <c r="D723" s="113"/>
    </row>
    <row r="724" spans="1:4" s="111" customFormat="1">
      <c r="A724" s="113"/>
      <c r="B724" s="113"/>
      <c r="C724" s="113"/>
      <c r="D724" s="113"/>
    </row>
    <row r="725" spans="1:4" s="111" customFormat="1">
      <c r="A725" s="113"/>
      <c r="B725" s="113"/>
      <c r="C725" s="113"/>
      <c r="D725" s="113"/>
    </row>
    <row r="726" spans="1:4" s="111" customFormat="1">
      <c r="A726" s="113"/>
      <c r="B726" s="113"/>
      <c r="C726" s="113"/>
      <c r="D726" s="113"/>
    </row>
    <row r="727" spans="1:4" s="111" customFormat="1">
      <c r="A727" s="113"/>
      <c r="B727" s="113"/>
      <c r="C727" s="113"/>
      <c r="D727" s="113"/>
    </row>
    <row r="728" spans="1:4" s="111" customFormat="1">
      <c r="A728" s="113"/>
      <c r="B728" s="113"/>
      <c r="C728" s="113"/>
      <c r="D728" s="113"/>
    </row>
    <row r="729" spans="1:4" s="111" customFormat="1">
      <c r="A729" s="113"/>
      <c r="B729" s="113"/>
      <c r="C729" s="113"/>
      <c r="D729" s="113"/>
    </row>
    <row r="730" spans="1:4" s="111" customFormat="1">
      <c r="A730" s="113"/>
      <c r="B730" s="113"/>
      <c r="C730" s="113"/>
      <c r="D730" s="113"/>
    </row>
    <row r="731" spans="1:4" s="111" customFormat="1">
      <c r="A731" s="113"/>
      <c r="B731" s="113"/>
      <c r="C731" s="113"/>
      <c r="D731" s="113"/>
    </row>
    <row r="732" spans="1:4" s="111" customFormat="1">
      <c r="A732" s="113"/>
      <c r="B732" s="113"/>
      <c r="C732" s="113"/>
      <c r="D732" s="113"/>
    </row>
    <row r="733" spans="1:4" s="111" customFormat="1">
      <c r="A733" s="113"/>
      <c r="B733" s="113"/>
      <c r="C733" s="113"/>
      <c r="D733" s="113"/>
    </row>
    <row r="734" spans="1:4" s="111" customFormat="1">
      <c r="A734" s="113"/>
      <c r="B734" s="113"/>
      <c r="C734" s="113"/>
      <c r="D734" s="113"/>
    </row>
    <row r="735" spans="1:4" s="111" customFormat="1">
      <c r="A735" s="113"/>
      <c r="B735" s="113"/>
      <c r="C735" s="113"/>
      <c r="D735" s="113"/>
    </row>
    <row r="736" spans="1:4" s="111" customFormat="1">
      <c r="A736" s="113"/>
      <c r="B736" s="113"/>
      <c r="C736" s="113"/>
      <c r="D736" s="113"/>
    </row>
    <row r="737" spans="1:4" s="111" customFormat="1">
      <c r="A737" s="113"/>
      <c r="B737" s="113"/>
      <c r="C737" s="113"/>
      <c r="D737" s="113"/>
    </row>
    <row r="738" spans="1:4" s="111" customFormat="1">
      <c r="A738" s="113"/>
      <c r="B738" s="113"/>
      <c r="C738" s="113"/>
      <c r="D738" s="113"/>
    </row>
    <row r="739" spans="1:4" s="111" customFormat="1">
      <c r="A739" s="113"/>
      <c r="B739" s="113"/>
      <c r="C739" s="113"/>
      <c r="D739" s="113"/>
    </row>
    <row r="740" spans="1:4" s="111" customFormat="1">
      <c r="A740" s="113"/>
      <c r="B740" s="113"/>
      <c r="C740" s="113"/>
      <c r="D740" s="113"/>
    </row>
    <row r="741" spans="1:4" s="111" customFormat="1">
      <c r="A741" s="113"/>
      <c r="B741" s="113"/>
      <c r="C741" s="113"/>
      <c r="D741" s="113"/>
    </row>
    <row r="742" spans="1:4" s="111" customFormat="1">
      <c r="A742" s="113"/>
      <c r="B742" s="113"/>
      <c r="C742" s="113"/>
      <c r="D742" s="113"/>
    </row>
    <row r="743" spans="1:4" s="111" customFormat="1">
      <c r="A743" s="113"/>
      <c r="B743" s="113"/>
      <c r="C743" s="113"/>
      <c r="D743" s="113"/>
    </row>
    <row r="744" spans="1:4" s="111" customFormat="1">
      <c r="A744" s="113"/>
      <c r="B744" s="113"/>
      <c r="C744" s="113"/>
      <c r="D744" s="113"/>
    </row>
    <row r="745" spans="1:4" s="111" customFormat="1">
      <c r="A745" s="113"/>
      <c r="B745" s="113"/>
      <c r="C745" s="113"/>
      <c r="D745" s="113"/>
    </row>
    <row r="746" spans="1:4" s="111" customFormat="1">
      <c r="A746" s="113"/>
      <c r="B746" s="113"/>
      <c r="C746" s="113"/>
      <c r="D746" s="113"/>
    </row>
    <row r="747" spans="1:4" s="111" customFormat="1">
      <c r="A747" s="113"/>
      <c r="B747" s="113"/>
      <c r="C747" s="113"/>
      <c r="D747" s="113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59" priority="28" operator="equal">
      <formula>0</formula>
    </cfRule>
  </conditionalFormatting>
  <conditionalFormatting sqref="D3:D57">
    <cfRule type="cellIs" dxfId="58" priority="14" operator="equal">
      <formula>0</formula>
    </cfRule>
  </conditionalFormatting>
  <conditionalFormatting sqref="D58:D77">
    <cfRule type="cellIs" dxfId="57" priority="13" operator="equal">
      <formula>0</formula>
    </cfRule>
  </conditionalFormatting>
  <conditionalFormatting sqref="D78:D97">
    <cfRule type="cellIs" dxfId="56" priority="12" operator="equal">
      <formula>0</formula>
    </cfRule>
  </conditionalFormatting>
  <conditionalFormatting sqref="D98:D117">
    <cfRule type="cellIs" dxfId="55" priority="11" operator="equal">
      <formula>0</formula>
    </cfRule>
  </conditionalFormatting>
  <conditionalFormatting sqref="D118:D137">
    <cfRule type="cellIs" dxfId="54" priority="10" operator="equal">
      <formula>0</formula>
    </cfRule>
  </conditionalFormatting>
  <conditionalFormatting sqref="D138:D157">
    <cfRule type="cellIs" dxfId="53" priority="9" operator="equal">
      <formula>0</formula>
    </cfRule>
  </conditionalFormatting>
  <conditionalFormatting sqref="D158:D177">
    <cfRule type="cellIs" dxfId="52" priority="8" operator="equal">
      <formula>0</formula>
    </cfRule>
  </conditionalFormatting>
  <conditionalFormatting sqref="D178:D197">
    <cfRule type="cellIs" dxfId="51" priority="7" operator="equal">
      <formula>0</formula>
    </cfRule>
  </conditionalFormatting>
  <conditionalFormatting sqref="D198:D217">
    <cfRule type="cellIs" dxfId="50" priority="6" operator="equal">
      <formula>0</formula>
    </cfRule>
  </conditionalFormatting>
  <conditionalFormatting sqref="D218:D237">
    <cfRule type="cellIs" dxfId="49" priority="5" operator="equal">
      <formula>0</formula>
    </cfRule>
  </conditionalFormatting>
  <conditionalFormatting sqref="D238:D257">
    <cfRule type="cellIs" dxfId="48" priority="4" operator="equal">
      <formula>0</formula>
    </cfRule>
  </conditionalFormatting>
  <conditionalFormatting sqref="D258:D277">
    <cfRule type="cellIs" dxfId="47" priority="3" operator="equal">
      <formula>0</formula>
    </cfRule>
  </conditionalFormatting>
  <conditionalFormatting sqref="D278:D297">
    <cfRule type="cellIs" dxfId="46" priority="2" operator="equal">
      <formula>0</formula>
    </cfRule>
  </conditionalFormatting>
  <conditionalFormatting sqref="D298:D317">
    <cfRule type="cellIs" dxfId="45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C24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4" bestFit="1" customWidth="1"/>
    <col min="5" max="5" width="9.140625" style="114"/>
    <col min="6" max="6" width="9.140625" style="114" hidden="1" customWidth="1"/>
    <col min="7" max="27" width="9.140625" style="114"/>
  </cols>
  <sheetData>
    <row r="1" spans="1:6">
      <c r="A1" s="224" t="s">
        <v>82</v>
      </c>
      <c r="B1" s="224"/>
      <c r="C1" s="91" t="s">
        <v>748</v>
      </c>
    </row>
    <row r="2" spans="1:6">
      <c r="A2" s="10" t="s">
        <v>69</v>
      </c>
      <c r="B2" s="11"/>
      <c r="C2" s="117"/>
    </row>
    <row r="3" spans="1:6">
      <c r="A3" s="10" t="s">
        <v>70</v>
      </c>
      <c r="B3" s="11"/>
      <c r="C3" s="117"/>
    </row>
    <row r="4" spans="1:6">
      <c r="A4" s="10" t="s">
        <v>80</v>
      </c>
      <c r="B4" s="11"/>
      <c r="C4" s="117"/>
    </row>
    <row r="5" spans="1:6">
      <c r="A5" s="10" t="s">
        <v>81</v>
      </c>
      <c r="B5" s="11"/>
      <c r="C5" s="117"/>
    </row>
    <row r="6" spans="1:6">
      <c r="A6" s="225" t="s">
        <v>780</v>
      </c>
      <c r="B6" s="225"/>
      <c r="C6" s="68">
        <v>0.9</v>
      </c>
      <c r="F6" s="114" t="s">
        <v>635</v>
      </c>
    </row>
    <row r="7" spans="1:6">
      <c r="A7" s="10" t="s">
        <v>71</v>
      </c>
      <c r="B7" s="11"/>
      <c r="C7" s="117"/>
      <c r="F7" s="114" t="s">
        <v>633</v>
      </c>
    </row>
    <row r="8" spans="1:6">
      <c r="A8" s="10" t="s">
        <v>72</v>
      </c>
      <c r="B8" s="11"/>
      <c r="C8" s="117"/>
    </row>
    <row r="9" spans="1:6">
      <c r="A9" s="222" t="s">
        <v>749</v>
      </c>
      <c r="B9" s="223"/>
      <c r="C9" s="68">
        <v>0.9</v>
      </c>
    </row>
    <row r="10" spans="1:6">
      <c r="A10" s="86" t="s">
        <v>781</v>
      </c>
      <c r="B10" s="11"/>
      <c r="C10" s="117"/>
    </row>
    <row r="11" spans="1:6">
      <c r="A11" s="86" t="s">
        <v>782</v>
      </c>
      <c r="B11" s="11"/>
      <c r="C11" s="117"/>
    </row>
    <row r="12" spans="1:6">
      <c r="A12" s="222" t="s">
        <v>73</v>
      </c>
      <c r="B12" s="223"/>
      <c r="C12" s="68">
        <v>0.95</v>
      </c>
    </row>
    <row r="13" spans="1:6">
      <c r="A13" s="10" t="s">
        <v>74</v>
      </c>
      <c r="B13" s="11"/>
      <c r="C13" s="117"/>
    </row>
    <row r="14" spans="1:6">
      <c r="A14" s="10" t="s">
        <v>75</v>
      </c>
      <c r="B14" s="11"/>
      <c r="C14" s="117"/>
    </row>
    <row r="15" spans="1:6">
      <c r="A15" s="222" t="s">
        <v>76</v>
      </c>
      <c r="B15" s="223"/>
      <c r="C15" s="68">
        <v>1</v>
      </c>
    </row>
    <row r="16" spans="1:6">
      <c r="A16" s="10" t="s">
        <v>77</v>
      </c>
      <c r="B16" s="11"/>
      <c r="C16" s="117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17"/>
    </row>
    <row r="19" spans="1:3">
      <c r="A19" s="222" t="s">
        <v>747</v>
      </c>
      <c r="B19" s="223"/>
      <c r="C19" s="68">
        <v>1</v>
      </c>
    </row>
    <row r="20" spans="1:3">
      <c r="A20" s="10" t="s">
        <v>783</v>
      </c>
      <c r="B20" s="11"/>
      <c r="C20" s="117"/>
    </row>
    <row r="21" spans="1:3">
      <c r="A21" s="222" t="s">
        <v>784</v>
      </c>
      <c r="B21" s="223"/>
      <c r="C21" s="117"/>
    </row>
    <row r="22" spans="1:3">
      <c r="A22" s="10" t="s">
        <v>785</v>
      </c>
      <c r="B22" s="118"/>
      <c r="C22" s="117"/>
    </row>
    <row r="23" spans="1:3" s="114" customFormat="1">
      <c r="A23" s="88" t="s">
        <v>786</v>
      </c>
      <c r="B23" s="11"/>
      <c r="C23" s="117"/>
    </row>
    <row r="24" spans="1:3" s="114" customFormat="1">
      <c r="A24" s="88" t="s">
        <v>787</v>
      </c>
      <c r="B24" s="11"/>
      <c r="C24" s="117"/>
    </row>
    <row r="25" spans="1:3" s="114" customFormat="1">
      <c r="B25" s="115"/>
      <c r="C25" s="116"/>
    </row>
    <row r="26" spans="1:3" s="114" customFormat="1">
      <c r="B26" s="115"/>
      <c r="C26" s="116"/>
    </row>
    <row r="27" spans="1:3" s="114" customFormat="1">
      <c r="B27" s="115"/>
      <c r="C27" s="116"/>
    </row>
    <row r="28" spans="1:3" s="114" customFormat="1">
      <c r="B28" s="115"/>
      <c r="C28" s="116"/>
    </row>
    <row r="29" spans="1:3" s="114" customFormat="1">
      <c r="B29" s="115"/>
      <c r="C29" s="116"/>
    </row>
    <row r="30" spans="1:3" s="114" customFormat="1">
      <c r="B30" s="115"/>
      <c r="C30" s="116"/>
    </row>
    <row r="31" spans="1:3" s="114" customFormat="1">
      <c r="B31" s="115"/>
      <c r="C31" s="116"/>
    </row>
    <row r="32" spans="1:3" s="114" customFormat="1">
      <c r="B32" s="115"/>
      <c r="C32" s="116"/>
    </row>
    <row r="33" spans="2:3" s="114" customFormat="1">
      <c r="B33" s="115"/>
      <c r="C33" s="116"/>
    </row>
    <row r="34" spans="2:3" s="114" customFormat="1">
      <c r="B34" s="115"/>
      <c r="C34" s="116"/>
    </row>
    <row r="35" spans="2:3" s="114" customFormat="1">
      <c r="B35" s="115"/>
      <c r="C35" s="116"/>
    </row>
    <row r="36" spans="2:3" s="114" customFormat="1">
      <c r="B36" s="115"/>
      <c r="C36" s="116"/>
    </row>
    <row r="37" spans="2:3" s="114" customFormat="1">
      <c r="B37" s="115"/>
      <c r="C37" s="116"/>
    </row>
    <row r="38" spans="2:3" s="114" customFormat="1">
      <c r="B38" s="115"/>
      <c r="C38" s="116"/>
    </row>
    <row r="39" spans="2:3" s="114" customFormat="1">
      <c r="B39" s="115"/>
      <c r="C39" s="116"/>
    </row>
    <row r="40" spans="2:3" s="114" customFormat="1">
      <c r="B40" s="115"/>
      <c r="C40" s="116"/>
    </row>
    <row r="41" spans="2:3" s="114" customFormat="1">
      <c r="B41" s="115"/>
      <c r="C41" s="116"/>
    </row>
    <row r="42" spans="2:3" s="114" customFormat="1">
      <c r="B42" s="115"/>
      <c r="C42" s="116"/>
    </row>
    <row r="43" spans="2:3" s="114" customFormat="1">
      <c r="B43" s="115"/>
      <c r="C43" s="116"/>
    </row>
    <row r="44" spans="2:3" s="114" customFormat="1">
      <c r="B44" s="115"/>
      <c r="C44" s="116"/>
    </row>
    <row r="45" spans="2:3" s="114" customFormat="1">
      <c r="B45" s="115"/>
      <c r="C45" s="116"/>
    </row>
    <row r="46" spans="2:3" s="114" customFormat="1">
      <c r="B46" s="115"/>
      <c r="C46" s="116"/>
    </row>
    <row r="47" spans="2:3" s="114" customFormat="1">
      <c r="B47" s="115"/>
      <c r="C47" s="116"/>
    </row>
    <row r="48" spans="2:3" s="114" customFormat="1">
      <c r="B48" s="115"/>
      <c r="C48" s="116"/>
    </row>
    <row r="49" spans="2:3" s="114" customFormat="1">
      <c r="B49" s="115"/>
      <c r="C49" s="116"/>
    </row>
    <row r="50" spans="2:3" s="114" customFormat="1">
      <c r="B50" s="115"/>
      <c r="C50" s="116"/>
    </row>
    <row r="51" spans="2:3" s="114" customFormat="1">
      <c r="B51" s="115"/>
      <c r="C51" s="116"/>
    </row>
    <row r="52" spans="2:3" s="114" customFormat="1">
      <c r="B52" s="115"/>
      <c r="C52" s="116"/>
    </row>
    <row r="53" spans="2:3" s="114" customFormat="1">
      <c r="B53" s="115"/>
      <c r="C53" s="116"/>
    </row>
    <row r="54" spans="2:3" s="114" customFormat="1">
      <c r="B54" s="115"/>
      <c r="C54" s="116"/>
    </row>
    <row r="55" spans="2:3" s="114" customFormat="1">
      <c r="B55" s="115"/>
      <c r="C55" s="116"/>
    </row>
    <row r="56" spans="2:3" s="114" customFormat="1">
      <c r="B56" s="115"/>
      <c r="C56" s="116"/>
    </row>
    <row r="57" spans="2:3" s="114" customFormat="1">
      <c r="B57" s="115"/>
      <c r="C57" s="116"/>
    </row>
    <row r="58" spans="2:3" s="114" customFormat="1">
      <c r="B58" s="115"/>
      <c r="C58" s="116"/>
    </row>
    <row r="59" spans="2:3" s="114" customFormat="1">
      <c r="B59" s="115"/>
      <c r="C59" s="116"/>
    </row>
    <row r="60" spans="2:3" s="114" customFormat="1">
      <c r="B60" s="115"/>
      <c r="C60" s="116"/>
    </row>
    <row r="61" spans="2:3" s="114" customFormat="1">
      <c r="B61" s="115"/>
      <c r="C61" s="116"/>
    </row>
    <row r="62" spans="2:3" s="114" customFormat="1">
      <c r="B62" s="115"/>
      <c r="C62" s="116"/>
    </row>
    <row r="63" spans="2:3" s="114" customFormat="1">
      <c r="B63" s="115"/>
      <c r="C63" s="116"/>
    </row>
    <row r="64" spans="2:3" s="114" customFormat="1">
      <c r="B64" s="115"/>
      <c r="C64" s="116"/>
    </row>
    <row r="65" spans="2:3" s="114" customFormat="1">
      <c r="B65" s="115"/>
      <c r="C65" s="116"/>
    </row>
    <row r="66" spans="2:3" s="114" customFormat="1">
      <c r="B66" s="115"/>
      <c r="C66" s="116"/>
    </row>
    <row r="67" spans="2:3" s="114" customFormat="1">
      <c r="B67" s="115"/>
      <c r="C67" s="116"/>
    </row>
    <row r="68" spans="2:3" s="114" customFormat="1">
      <c r="B68" s="115"/>
      <c r="C68" s="116"/>
    </row>
    <row r="69" spans="2:3" s="114" customFormat="1">
      <c r="B69" s="115"/>
      <c r="C69" s="116"/>
    </row>
    <row r="70" spans="2:3" s="114" customFormat="1">
      <c r="B70" s="115"/>
      <c r="C70" s="116"/>
    </row>
    <row r="71" spans="2:3" s="114" customFormat="1">
      <c r="B71" s="115"/>
      <c r="C71" s="116"/>
    </row>
    <row r="72" spans="2:3" s="114" customFormat="1">
      <c r="B72" s="115"/>
      <c r="C72" s="116"/>
    </row>
    <row r="73" spans="2:3" s="114" customFormat="1">
      <c r="B73" s="115"/>
      <c r="C73" s="116"/>
    </row>
    <row r="74" spans="2:3" s="114" customFormat="1">
      <c r="B74" s="115"/>
      <c r="C74" s="116"/>
    </row>
    <row r="75" spans="2:3" s="114" customFormat="1">
      <c r="B75" s="115"/>
      <c r="C75" s="116"/>
    </row>
    <row r="76" spans="2:3" s="114" customFormat="1">
      <c r="B76" s="115"/>
      <c r="C76" s="116"/>
    </row>
    <row r="77" spans="2:3" s="114" customFormat="1">
      <c r="B77" s="115"/>
      <c r="C77" s="116"/>
    </row>
    <row r="78" spans="2:3" s="114" customFormat="1">
      <c r="B78" s="115"/>
      <c r="C78" s="116"/>
    </row>
    <row r="79" spans="2:3" s="114" customFormat="1">
      <c r="B79" s="115"/>
      <c r="C79" s="116"/>
    </row>
    <row r="80" spans="2:3" s="114" customFormat="1">
      <c r="B80" s="115"/>
      <c r="C80" s="116"/>
    </row>
    <row r="81" spans="2:3" s="114" customFormat="1">
      <c r="B81" s="115"/>
      <c r="C81" s="116"/>
    </row>
    <row r="82" spans="2:3" s="114" customFormat="1">
      <c r="B82" s="115"/>
      <c r="C82" s="116"/>
    </row>
    <row r="83" spans="2:3" s="114" customFormat="1">
      <c r="B83" s="115"/>
      <c r="C83" s="116"/>
    </row>
    <row r="84" spans="2:3" s="114" customFormat="1">
      <c r="B84" s="115"/>
      <c r="C84" s="116"/>
    </row>
    <row r="85" spans="2:3" s="114" customFormat="1">
      <c r="B85" s="115"/>
      <c r="C85" s="116"/>
    </row>
    <row r="86" spans="2:3" s="114" customFormat="1">
      <c r="B86" s="115"/>
      <c r="C86" s="116"/>
    </row>
    <row r="87" spans="2:3" s="114" customFormat="1">
      <c r="B87" s="115"/>
      <c r="C87" s="116"/>
    </row>
    <row r="88" spans="2:3" s="114" customFormat="1">
      <c r="B88" s="115"/>
      <c r="C88" s="116"/>
    </row>
    <row r="89" spans="2:3" s="114" customFormat="1">
      <c r="B89" s="115"/>
      <c r="C89" s="116"/>
    </row>
    <row r="90" spans="2:3" s="114" customFormat="1">
      <c r="B90" s="115"/>
      <c r="C90" s="116"/>
    </row>
    <row r="91" spans="2:3" s="114" customFormat="1">
      <c r="B91" s="115"/>
      <c r="C91" s="116"/>
    </row>
    <row r="92" spans="2:3" s="114" customFormat="1">
      <c r="B92" s="115"/>
      <c r="C92" s="116"/>
    </row>
    <row r="93" spans="2:3" s="114" customFormat="1">
      <c r="B93" s="115"/>
      <c r="C93" s="116"/>
    </row>
    <row r="94" spans="2:3" s="114" customFormat="1">
      <c r="B94" s="115"/>
      <c r="C94" s="116"/>
    </row>
    <row r="95" spans="2:3" s="114" customFormat="1">
      <c r="B95" s="115"/>
      <c r="C95" s="116"/>
    </row>
    <row r="96" spans="2:3" s="114" customFormat="1">
      <c r="B96" s="115"/>
      <c r="C96" s="116"/>
    </row>
    <row r="97" spans="2:3" s="114" customFormat="1">
      <c r="B97" s="115"/>
      <c r="C97" s="116"/>
    </row>
    <row r="98" spans="2:3" s="114" customFormat="1">
      <c r="B98" s="115"/>
      <c r="C98" s="116"/>
    </row>
    <row r="99" spans="2:3" s="114" customFormat="1">
      <c r="B99" s="115"/>
      <c r="C99" s="116"/>
    </row>
    <row r="100" spans="2:3" s="114" customFormat="1">
      <c r="B100" s="115"/>
      <c r="C100" s="116"/>
    </row>
    <row r="101" spans="2:3" s="114" customFormat="1">
      <c r="B101" s="115"/>
      <c r="C101" s="116"/>
    </row>
    <row r="102" spans="2:3" s="114" customFormat="1">
      <c r="B102" s="115"/>
      <c r="C102" s="116"/>
    </row>
    <row r="103" spans="2:3" s="114" customFormat="1">
      <c r="B103" s="115"/>
      <c r="C103" s="116"/>
    </row>
    <row r="104" spans="2:3" s="114" customFormat="1">
      <c r="B104" s="115"/>
      <c r="C104" s="116"/>
    </row>
    <row r="105" spans="2:3" s="114" customFormat="1">
      <c r="B105" s="115"/>
      <c r="C105" s="116"/>
    </row>
    <row r="106" spans="2:3" s="114" customFormat="1">
      <c r="B106" s="115"/>
      <c r="C106" s="116"/>
    </row>
    <row r="107" spans="2:3" s="114" customFormat="1">
      <c r="B107" s="115"/>
      <c r="C107" s="116"/>
    </row>
    <row r="108" spans="2:3" s="114" customFormat="1">
      <c r="B108" s="115"/>
      <c r="C108" s="116"/>
    </row>
    <row r="109" spans="2:3" s="114" customFormat="1">
      <c r="B109" s="115"/>
      <c r="C109" s="116"/>
    </row>
    <row r="110" spans="2:3" s="114" customFormat="1">
      <c r="B110" s="115"/>
      <c r="C110" s="116"/>
    </row>
    <row r="111" spans="2:3" s="114" customFormat="1">
      <c r="B111" s="115"/>
      <c r="C111" s="116"/>
    </row>
    <row r="112" spans="2:3" s="114" customFormat="1">
      <c r="B112" s="115"/>
      <c r="C112" s="116"/>
    </row>
    <row r="113" spans="2:3" s="114" customFormat="1">
      <c r="B113" s="115"/>
      <c r="C113" s="116"/>
    </row>
    <row r="114" spans="2:3" s="114" customFormat="1">
      <c r="B114" s="115"/>
      <c r="C114" s="116"/>
    </row>
    <row r="115" spans="2:3" s="114" customFormat="1">
      <c r="B115" s="115"/>
      <c r="C115" s="116"/>
    </row>
    <row r="116" spans="2:3" s="114" customFormat="1">
      <c r="B116" s="115"/>
      <c r="C116" s="116"/>
    </row>
    <row r="117" spans="2:3" s="114" customFormat="1">
      <c r="B117" s="115"/>
      <c r="C117" s="116"/>
    </row>
    <row r="118" spans="2:3" s="114" customFormat="1">
      <c r="B118" s="115"/>
      <c r="C118" s="116"/>
    </row>
    <row r="119" spans="2:3" s="114" customFormat="1">
      <c r="B119" s="115"/>
      <c r="C119" s="116"/>
    </row>
    <row r="120" spans="2:3" s="114" customFormat="1">
      <c r="B120" s="115"/>
      <c r="C120" s="116"/>
    </row>
    <row r="121" spans="2:3" s="114" customFormat="1">
      <c r="B121" s="115"/>
      <c r="C121" s="116"/>
    </row>
    <row r="122" spans="2:3" s="114" customFormat="1">
      <c r="B122" s="115"/>
      <c r="C122" s="116"/>
    </row>
    <row r="123" spans="2:3" s="114" customFormat="1">
      <c r="B123" s="115"/>
      <c r="C123" s="116"/>
    </row>
    <row r="124" spans="2:3" s="114" customFormat="1">
      <c r="B124" s="115"/>
      <c r="C124" s="116"/>
    </row>
    <row r="125" spans="2:3" s="114" customFormat="1">
      <c r="B125" s="115"/>
      <c r="C125" s="116"/>
    </row>
    <row r="126" spans="2:3" s="114" customFormat="1">
      <c r="B126" s="115"/>
      <c r="C126" s="116"/>
    </row>
    <row r="127" spans="2:3" s="114" customFormat="1">
      <c r="B127" s="115"/>
      <c r="C127" s="116"/>
    </row>
    <row r="128" spans="2:3" s="114" customFormat="1">
      <c r="B128" s="115"/>
      <c r="C128" s="116"/>
    </row>
    <row r="129" spans="2:3" s="114" customFormat="1">
      <c r="B129" s="115"/>
      <c r="C129" s="116"/>
    </row>
    <row r="130" spans="2:3" s="114" customFormat="1">
      <c r="B130" s="115"/>
      <c r="C130" s="116"/>
    </row>
    <row r="131" spans="2:3" s="114" customFormat="1">
      <c r="B131" s="115"/>
      <c r="C131" s="116"/>
    </row>
    <row r="132" spans="2:3" s="114" customFormat="1">
      <c r="B132" s="115"/>
      <c r="C132" s="116"/>
    </row>
    <row r="133" spans="2:3" s="114" customFormat="1">
      <c r="B133" s="115"/>
      <c r="C133" s="116"/>
    </row>
    <row r="134" spans="2:3" s="114" customFormat="1">
      <c r="B134" s="115"/>
      <c r="C134" s="116"/>
    </row>
    <row r="135" spans="2:3" s="114" customFormat="1">
      <c r="B135" s="115"/>
      <c r="C135" s="116"/>
    </row>
    <row r="136" spans="2:3" s="114" customFormat="1">
      <c r="B136" s="115"/>
      <c r="C136" s="116"/>
    </row>
    <row r="137" spans="2:3" s="114" customFormat="1">
      <c r="B137" s="115"/>
      <c r="C137" s="116"/>
    </row>
    <row r="138" spans="2:3" s="114" customFormat="1">
      <c r="B138" s="115"/>
      <c r="C138" s="116"/>
    </row>
    <row r="139" spans="2:3" s="114" customFormat="1">
      <c r="B139" s="115"/>
      <c r="C139" s="116"/>
    </row>
    <row r="140" spans="2:3" s="114" customFormat="1">
      <c r="B140" s="115"/>
      <c r="C140" s="116"/>
    </row>
    <row r="141" spans="2:3" s="114" customFormat="1">
      <c r="B141" s="115"/>
      <c r="C141" s="116"/>
    </row>
    <row r="142" spans="2:3" s="114" customFormat="1">
      <c r="B142" s="115"/>
      <c r="C142" s="116"/>
    </row>
    <row r="143" spans="2:3" s="114" customFormat="1">
      <c r="B143" s="115"/>
      <c r="C143" s="116"/>
    </row>
    <row r="144" spans="2:3" s="114" customFormat="1">
      <c r="B144" s="115"/>
      <c r="C144" s="116"/>
    </row>
    <row r="145" spans="2:3" s="114" customFormat="1">
      <c r="B145" s="115"/>
      <c r="C145" s="116"/>
    </row>
    <row r="146" spans="2:3" s="114" customFormat="1">
      <c r="B146" s="115"/>
      <c r="C146" s="116"/>
    </row>
    <row r="147" spans="2:3" s="114" customFormat="1">
      <c r="B147" s="115"/>
      <c r="C147" s="116"/>
    </row>
    <row r="148" spans="2:3" s="114" customFormat="1">
      <c r="B148" s="115"/>
      <c r="C148" s="116"/>
    </row>
    <row r="149" spans="2:3" s="114" customFormat="1">
      <c r="B149" s="115"/>
      <c r="C149" s="116"/>
    </row>
    <row r="150" spans="2:3" s="114" customFormat="1">
      <c r="B150" s="115"/>
      <c r="C150" s="116"/>
    </row>
    <row r="151" spans="2:3" s="114" customFormat="1">
      <c r="B151" s="115"/>
      <c r="C151" s="116"/>
    </row>
    <row r="152" spans="2:3" s="114" customFormat="1">
      <c r="B152" s="115"/>
      <c r="C152" s="116"/>
    </row>
    <row r="153" spans="2:3" s="114" customFormat="1">
      <c r="B153" s="115"/>
      <c r="C153" s="116"/>
    </row>
    <row r="154" spans="2:3" s="114" customFormat="1">
      <c r="B154" s="115"/>
      <c r="C154" s="116"/>
    </row>
    <row r="155" spans="2:3" s="114" customFormat="1">
      <c r="B155" s="115"/>
      <c r="C155" s="116"/>
    </row>
    <row r="156" spans="2:3" s="114" customFormat="1">
      <c r="B156" s="115"/>
      <c r="C156" s="116"/>
    </row>
    <row r="157" spans="2:3" s="114" customFormat="1">
      <c r="B157" s="115"/>
      <c r="C157" s="116"/>
    </row>
    <row r="158" spans="2:3" s="114" customFormat="1">
      <c r="B158" s="115"/>
      <c r="C158" s="116"/>
    </row>
    <row r="159" spans="2:3" s="114" customFormat="1">
      <c r="B159" s="115"/>
      <c r="C159" s="116"/>
    </row>
    <row r="160" spans="2:3" s="114" customFormat="1">
      <c r="B160" s="115"/>
      <c r="C160" s="116"/>
    </row>
    <row r="161" spans="2:3" s="114" customFormat="1">
      <c r="B161" s="115"/>
      <c r="C161" s="116"/>
    </row>
    <row r="162" spans="2:3" s="114" customFormat="1">
      <c r="B162" s="115"/>
      <c r="C162" s="116"/>
    </row>
    <row r="163" spans="2:3" s="114" customFormat="1">
      <c r="B163" s="115"/>
      <c r="C163" s="116"/>
    </row>
    <row r="164" spans="2:3" s="114" customFormat="1">
      <c r="B164" s="115"/>
      <c r="C164" s="116"/>
    </row>
    <row r="165" spans="2:3" s="114" customFormat="1">
      <c r="B165" s="115"/>
      <c r="C165" s="116"/>
    </row>
    <row r="166" spans="2:3" s="114" customFormat="1">
      <c r="B166" s="115"/>
      <c r="C166" s="116"/>
    </row>
    <row r="167" spans="2:3" s="114" customFormat="1">
      <c r="B167" s="115"/>
      <c r="C167" s="116"/>
    </row>
    <row r="168" spans="2:3" s="114" customFormat="1">
      <c r="B168" s="115"/>
      <c r="C168" s="116"/>
    </row>
    <row r="169" spans="2:3" s="114" customFormat="1">
      <c r="B169" s="115"/>
      <c r="C169" s="116"/>
    </row>
    <row r="170" spans="2:3" s="114" customFormat="1">
      <c r="B170" s="115"/>
      <c r="C170" s="116"/>
    </row>
    <row r="171" spans="2:3" s="114" customFormat="1">
      <c r="B171" s="115"/>
      <c r="C171" s="116"/>
    </row>
    <row r="172" spans="2:3" s="114" customFormat="1">
      <c r="B172" s="115"/>
      <c r="C172" s="116"/>
    </row>
    <row r="173" spans="2:3" s="114" customFormat="1">
      <c r="B173" s="115"/>
      <c r="C173" s="116"/>
    </row>
    <row r="174" spans="2:3" s="114" customFormat="1">
      <c r="B174" s="115"/>
      <c r="C174" s="116"/>
    </row>
    <row r="175" spans="2:3" s="114" customFormat="1">
      <c r="B175" s="115"/>
      <c r="C175" s="116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9" priority="10" operator="equal">
      <formula>0</formula>
    </cfRule>
  </conditionalFormatting>
  <conditionalFormatting sqref="A9:C9 A10:A11">
    <cfRule type="cellIs" dxfId="18" priority="9" operator="equal">
      <formula>0</formula>
    </cfRule>
  </conditionalFormatting>
  <conditionalFormatting sqref="A20">
    <cfRule type="cellIs" dxfId="17" priority="8" operator="equal">
      <formula>0</formula>
    </cfRule>
  </conditionalFormatting>
  <conditionalFormatting sqref="A21:B21">
    <cfRule type="cellIs" dxfId="16" priority="7" operator="equal">
      <formula>0</formula>
    </cfRule>
  </conditionalFormatting>
  <conditionalFormatting sqref="B23:B24">
    <cfRule type="cellIs" dxfId="15" priority="6" operator="equal">
      <formula>0</formula>
    </cfRule>
  </conditionalFormatting>
  <conditionalFormatting sqref="B10:B11">
    <cfRule type="cellIs" dxfId="14" priority="5" operator="equal">
      <formula>0</formula>
    </cfRule>
  </conditionalFormatting>
  <conditionalFormatting sqref="B13:B14">
    <cfRule type="cellIs" dxfId="13" priority="4" operator="equal">
      <formula>0</formula>
    </cfRule>
  </conditionalFormatting>
  <conditionalFormatting sqref="B16">
    <cfRule type="cellIs" dxfId="12" priority="3" operator="equal">
      <formula>0</formula>
    </cfRule>
  </conditionalFormatting>
  <conditionalFormatting sqref="B18">
    <cfRule type="cellIs" dxfId="11" priority="2" operator="equal">
      <formula>0</formula>
    </cfRule>
  </conditionalFormatting>
  <conditionalFormatting sqref="B20">
    <cfRule type="cellIs" dxfId="10" priority="1" operator="equal">
      <formula>0</formula>
    </cfRule>
  </conditionalFormatting>
  <dataValidations count="6">
    <dataValidation type="list" allowBlank="1" showInputMessage="1" showErrorMessage="1" sqref="B22" xr:uid="{92371404-9901-4A4F-9F26-6D08708853C0}">
      <formula1>$F$6:$F$7</formula1>
    </dataValidation>
    <dataValidation type="decimal" allowBlank="1" showInputMessage="1" showErrorMessage="1" sqref="B2:B5" xr:uid="{1797CC8F-8916-43D8-8EED-6ADC64F3DAD7}">
      <formula1>0</formula1>
      <formula2>100000</formula2>
    </dataValidation>
    <dataValidation type="date" allowBlank="1" showInputMessage="1" showErrorMessage="1" sqref="B23" xr:uid="{93BF302B-9ABE-44D7-82B1-DA156235B74A}">
      <formula1>1</formula1>
      <formula2>54789</formula2>
    </dataValidation>
    <dataValidation type="whole" allowBlank="1" showInputMessage="1" showErrorMessage="1" sqref="B24" xr:uid="{F55BA58B-5639-4C3B-A81A-641888CC7A58}">
      <formula1>0</formula1>
      <formula2>1000</formula2>
    </dataValidation>
    <dataValidation type="decimal" allowBlank="1" showInputMessage="1" showErrorMessage="1" sqref="B7:B8" xr:uid="{A558DC70-BBF6-40A1-B8A9-5E8029C043D2}">
      <formula1>0</formula1>
      <formula2>1000000000000</formula2>
    </dataValidation>
    <dataValidation type="decimal" allowBlank="1" showInputMessage="1" showErrorMessage="1" sqref="B10:B11 B13:B14 B16 B18 B20" xr:uid="{DF513408-BAF4-411C-9853-DE2460DE799F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sqref="A1:B57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4"/>
    <col min="7" max="7" width="0" style="114" hidden="1" customWidth="1"/>
    <col min="8" max="28" width="9.140625" style="114"/>
  </cols>
  <sheetData>
    <row r="1" spans="1:7">
      <c r="A1" s="226" t="s">
        <v>83</v>
      </c>
      <c r="B1" s="226"/>
    </row>
    <row r="2" spans="1:7">
      <c r="A2" s="10" t="s">
        <v>84</v>
      </c>
      <c r="B2" s="12">
        <v>41253</v>
      </c>
    </row>
    <row r="3" spans="1:7">
      <c r="A3" s="10" t="s">
        <v>750</v>
      </c>
      <c r="B3" s="12" t="s">
        <v>987</v>
      </c>
    </row>
    <row r="4" spans="1:7">
      <c r="A4" s="10" t="s">
        <v>751</v>
      </c>
      <c r="B4" s="12"/>
    </row>
    <row r="5" spans="1:7">
      <c r="A5" s="224" t="s">
        <v>85</v>
      </c>
      <c r="B5" s="227"/>
      <c r="G5" s="114" t="s">
        <v>800</v>
      </c>
    </row>
    <row r="6" spans="1:7">
      <c r="A6" s="87" t="s">
        <v>95</v>
      </c>
      <c r="B6" s="10" t="s">
        <v>988</v>
      </c>
      <c r="G6" s="114" t="s">
        <v>801</v>
      </c>
    </row>
    <row r="7" spans="1:7">
      <c r="A7" s="87" t="s">
        <v>741</v>
      </c>
      <c r="B7" s="10" t="s">
        <v>989</v>
      </c>
      <c r="G7" s="114" t="s">
        <v>802</v>
      </c>
    </row>
    <row r="8" spans="1:7">
      <c r="A8" s="87" t="s">
        <v>86</v>
      </c>
      <c r="B8" s="10" t="s">
        <v>990</v>
      </c>
      <c r="G8" s="114" t="s">
        <v>803</v>
      </c>
    </row>
    <row r="9" spans="1:7">
      <c r="A9" s="87" t="s">
        <v>86</v>
      </c>
      <c r="B9" s="10" t="s">
        <v>991</v>
      </c>
    </row>
    <row r="10" spans="1:7">
      <c r="A10" s="87" t="s">
        <v>86</v>
      </c>
      <c r="B10" s="10" t="s">
        <v>992</v>
      </c>
    </row>
    <row r="11" spans="1:7">
      <c r="A11" s="87" t="s">
        <v>86</v>
      </c>
      <c r="B11" s="10" t="s">
        <v>993</v>
      </c>
    </row>
    <row r="12" spans="1:7">
      <c r="A12" s="87" t="s">
        <v>86</v>
      </c>
      <c r="B12" s="10" t="s">
        <v>994</v>
      </c>
    </row>
    <row r="13" spans="1:7">
      <c r="A13" s="87" t="s">
        <v>86</v>
      </c>
      <c r="B13" s="10" t="s">
        <v>995</v>
      </c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4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4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60" t="s">
        <v>804</v>
      </c>
    </row>
    <row r="49" spans="1:2">
      <c r="A49" s="10" t="s">
        <v>91</v>
      </c>
      <c r="B49" s="10" t="s">
        <v>988</v>
      </c>
    </row>
    <row r="50" spans="1:2">
      <c r="A50" s="10" t="s">
        <v>87</v>
      </c>
      <c r="B50" s="10" t="s">
        <v>990</v>
      </c>
    </row>
    <row r="51" spans="1:2">
      <c r="A51" s="10" t="s">
        <v>88</v>
      </c>
      <c r="B51" s="10" t="s">
        <v>991</v>
      </c>
    </row>
    <row r="52" spans="1:2">
      <c r="A52" s="10" t="s">
        <v>89</v>
      </c>
      <c r="B52" s="10" t="s">
        <v>992</v>
      </c>
    </row>
    <row r="53" spans="1:2">
      <c r="A53" s="10" t="s">
        <v>90</v>
      </c>
      <c r="B53" s="10" t="s">
        <v>993</v>
      </c>
    </row>
    <row r="54" spans="1:2">
      <c r="A54" s="10" t="s">
        <v>92</v>
      </c>
      <c r="B54" s="10" t="s">
        <v>989</v>
      </c>
    </row>
    <row r="55" spans="1:2">
      <c r="A55" s="10" t="s">
        <v>93</v>
      </c>
      <c r="B55" s="10" t="s">
        <v>994</v>
      </c>
    </row>
    <row r="56" spans="1:2">
      <c r="A56" s="10" t="s">
        <v>94</v>
      </c>
      <c r="B56" s="10" t="s">
        <v>995</v>
      </c>
    </row>
    <row r="57" spans="1:2">
      <c r="A57" s="109" t="s">
        <v>806</v>
      </c>
      <c r="B57" s="160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  <row r="147" s="114" customFormat="1"/>
    <row r="148" s="114" customFormat="1"/>
    <row r="149" s="114" customFormat="1"/>
    <row r="150" s="114" customFormat="1"/>
    <row r="151" s="114" customFormat="1"/>
    <row r="152" s="114" customFormat="1"/>
    <row r="153" s="114" customFormat="1"/>
    <row r="154" s="114" customFormat="1"/>
    <row r="155" s="114" customFormat="1"/>
    <row r="156" s="114" customFormat="1"/>
    <row r="157" s="114" customFormat="1"/>
    <row r="158" s="114" customFormat="1"/>
    <row r="159" s="114" customFormat="1"/>
    <row r="160" s="114" customFormat="1"/>
    <row r="161" s="114" customFormat="1"/>
    <row r="162" s="114" customFormat="1"/>
    <row r="163" s="114" customFormat="1"/>
    <row r="164" s="114" customFormat="1"/>
    <row r="165" s="114" customFormat="1"/>
    <row r="166" s="114" customFormat="1"/>
    <row r="167" s="114" customFormat="1"/>
    <row r="168" s="114" customFormat="1"/>
    <row r="169" s="114" customFormat="1"/>
    <row r="170" s="114" customFormat="1"/>
    <row r="171" s="114" customFormat="1"/>
    <row r="172" s="114" customFormat="1"/>
    <row r="173" s="114" customFormat="1"/>
    <row r="174" s="114" customFormat="1"/>
    <row r="175" s="114" customFormat="1"/>
    <row r="176" s="114" customFormat="1"/>
    <row r="177" s="114" customFormat="1"/>
    <row r="178" s="114" customFormat="1"/>
    <row r="179" s="114" customFormat="1"/>
    <row r="180" s="114" customFormat="1"/>
    <row r="181" s="114" customFormat="1"/>
    <row r="182" s="114" customFormat="1"/>
    <row r="183" s="114" customFormat="1"/>
    <row r="184" s="114" customFormat="1"/>
    <row r="185" s="114" customFormat="1"/>
    <row r="186" s="114" customFormat="1"/>
    <row r="187" s="114" customFormat="1"/>
    <row r="188" s="114" customFormat="1"/>
    <row r="189" s="114" customFormat="1"/>
  </sheetData>
  <mergeCells count="2">
    <mergeCell ref="A1:B1"/>
    <mergeCell ref="A5:B5"/>
  </mergeCells>
  <conditionalFormatting sqref="A58:B60">
    <cfRule type="cellIs" dxfId="31" priority="11" operator="equal">
      <formula>0</formula>
    </cfRule>
  </conditionalFormatting>
  <conditionalFormatting sqref="A61:B63">
    <cfRule type="cellIs" dxfId="27" priority="7" operator="equal">
      <formula>0</formula>
    </cfRule>
  </conditionalFormatting>
  <conditionalFormatting sqref="B2:B4">
    <cfRule type="cellIs" dxfId="9" priority="6" operator="equal">
      <formula>0</formula>
    </cfRule>
  </conditionalFormatting>
  <conditionalFormatting sqref="B6:B7 B35:B47">
    <cfRule type="cellIs" dxfId="8" priority="5" operator="equal">
      <formula>0</formula>
    </cfRule>
  </conditionalFormatting>
  <conditionalFormatting sqref="B49:B56">
    <cfRule type="cellIs" dxfId="7" priority="4" operator="equal">
      <formula>0</formula>
    </cfRule>
  </conditionalFormatting>
  <conditionalFormatting sqref="B8:B19 B34">
    <cfRule type="cellIs" dxfId="6" priority="3" operator="equal">
      <formula>0</formula>
    </cfRule>
  </conditionalFormatting>
  <conditionalFormatting sqref="B21:B33">
    <cfRule type="cellIs" dxfId="5" priority="2" operator="equal">
      <formula>0</formula>
    </cfRule>
  </conditionalFormatting>
  <conditionalFormatting sqref="B20">
    <cfRule type="cellIs" dxfId="4" priority="1" operator="equal">
      <formula>0</formula>
    </cfRule>
  </conditionalFormatting>
  <dataValidations count="3">
    <dataValidation type="list" allowBlank="1" showInputMessage="1" showErrorMessage="1" sqref="B4" xr:uid="{3DFDC965-0A4B-45D2-B896-BF3E09F215FA}">
      <formula1>$G$5:$G$35</formula1>
    </dataValidation>
    <dataValidation type="date" allowBlank="1" showInputMessage="1" showErrorMessage="1" sqref="B2" xr:uid="{6535106D-BE05-423D-85A0-0CC515241B78}">
      <formula1>1</formula1>
      <formula2>54789</formula2>
    </dataValidation>
    <dataValidation type="list" allowBlank="1" showInputMessage="1" showErrorMessage="1" sqref="B58:B63 B49:B56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3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41978</v>
      </c>
    </row>
    <row r="6" spans="1:11">
      <c r="A6" s="109" t="s">
        <v>101</v>
      </c>
      <c r="B6" s="160" t="s">
        <v>763</v>
      </c>
    </row>
    <row r="7" spans="1:11">
      <c r="A7" s="10" t="s">
        <v>97</v>
      </c>
      <c r="B7" s="12">
        <v>41668</v>
      </c>
    </row>
    <row r="8" spans="1:11">
      <c r="A8" s="10" t="s">
        <v>102</v>
      </c>
      <c r="B8" s="12">
        <v>41759</v>
      </c>
    </row>
    <row r="9" spans="1:11">
      <c r="A9" s="10" t="s">
        <v>99</v>
      </c>
      <c r="B9" s="12">
        <v>41816</v>
      </c>
    </row>
    <row r="10" spans="1:11">
      <c r="A10" s="10" t="s">
        <v>100</v>
      </c>
      <c r="B10" s="12">
        <v>41940</v>
      </c>
    </row>
    <row r="11" spans="1:11">
      <c r="A11" s="109" t="s">
        <v>103</v>
      </c>
      <c r="B11" s="160" t="s">
        <v>763</v>
      </c>
    </row>
    <row r="12" spans="1:11">
      <c r="A12" s="10" t="s">
        <v>996</v>
      </c>
      <c r="B12" s="12">
        <v>41926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sqref="A1:B11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42051</v>
      </c>
    </row>
    <row r="3" spans="1:11">
      <c r="A3" s="10" t="s">
        <v>98</v>
      </c>
      <c r="B3" s="12">
        <v>42157</v>
      </c>
    </row>
    <row r="4" spans="1:11">
      <c r="A4" s="10" t="s">
        <v>99</v>
      </c>
      <c r="B4" s="12">
        <v>42206</v>
      </c>
    </row>
    <row r="5" spans="1:11">
      <c r="A5" s="10" t="s">
        <v>100</v>
      </c>
      <c r="B5" s="12">
        <v>42335</v>
      </c>
    </row>
    <row r="6" spans="1:11">
      <c r="A6" s="109" t="s">
        <v>101</v>
      </c>
      <c r="B6" s="160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>
        <v>42123</v>
      </c>
    </row>
    <row r="9" spans="1:11">
      <c r="A9" s="10" t="s">
        <v>99</v>
      </c>
      <c r="B9" s="12">
        <v>42185</v>
      </c>
    </row>
    <row r="10" spans="1:11">
      <c r="A10" s="10" t="s">
        <v>100</v>
      </c>
      <c r="B10" s="12">
        <v>42307</v>
      </c>
    </row>
    <row r="11" spans="1:11">
      <c r="A11" s="109" t="s">
        <v>103</v>
      </c>
      <c r="B11" s="16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57FE-597A-4C26-824B-35BCC09866FF}">
  <dimension ref="A1:N778"/>
  <sheetViews>
    <sheetView rightToLeft="1" zoomScale="110" zoomScaleNormal="110" workbookViewId="0">
      <selection activeCell="E258" sqref="E258"/>
    </sheetView>
  </sheetViews>
  <sheetFormatPr defaultColWidth="9.140625" defaultRowHeight="15" outlineLevelRow="3"/>
  <cols>
    <col min="1" max="1" width="7" bestFit="1" customWidth="1"/>
    <col min="2" max="2" width="92.85546875" customWidth="1"/>
    <col min="3" max="3" width="23.140625" customWidth="1"/>
    <col min="4" max="4" width="13.85546875" bestFit="1" customWidth="1"/>
    <col min="5" max="5" width="14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200000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200000</v>
      </c>
      <c r="D2" s="26">
        <f>D3+D67</f>
        <v>200000</v>
      </c>
      <c r="E2" s="26">
        <f>E3+E67</f>
        <v>272500</v>
      </c>
      <c r="G2" s="39" t="s">
        <v>60</v>
      </c>
      <c r="H2" s="41">
        <f>C2</f>
        <v>200000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77000</v>
      </c>
      <c r="D3" s="23">
        <f>D4+D11+D38+D61</f>
        <v>77000</v>
      </c>
      <c r="E3" s="23">
        <f>E4+E11+E38+E61</f>
        <v>77000</v>
      </c>
      <c r="G3" s="39" t="s">
        <v>57</v>
      </c>
      <c r="H3" s="41">
        <f t="shared" ref="H3:H66" si="0">C3</f>
        <v>77000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50000</v>
      </c>
      <c r="D4" s="21">
        <f>SUM(D5:D10)</f>
        <v>50000</v>
      </c>
      <c r="E4" s="21">
        <f>SUM(E5:E10)</f>
        <v>50000</v>
      </c>
      <c r="F4" s="17"/>
      <c r="G4" s="39" t="s">
        <v>53</v>
      </c>
      <c r="H4" s="41">
        <f t="shared" si="0"/>
        <v>50000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</v>
      </c>
      <c r="D7" s="2">
        <f t="shared" si="1"/>
        <v>7500</v>
      </c>
      <c r="E7" s="2">
        <f t="shared" si="1"/>
        <v>7500</v>
      </c>
      <c r="F7" s="17"/>
      <c r="G7" s="17"/>
      <c r="H7" s="41">
        <f t="shared" si="0"/>
        <v>7500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</v>
      </c>
      <c r="D9" s="2">
        <f t="shared" si="1"/>
        <v>30000</v>
      </c>
      <c r="E9" s="2">
        <f t="shared" si="1"/>
        <v>30000</v>
      </c>
      <c r="F9" s="17"/>
      <c r="G9" s="17"/>
      <c r="H9" s="41">
        <f t="shared" si="0"/>
        <v>30000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7000</v>
      </c>
      <c r="D11" s="21">
        <f>SUM(D12:D37)</f>
        <v>7000</v>
      </c>
      <c r="E11" s="21">
        <f>SUM(E12:E37)</f>
        <v>7000</v>
      </c>
      <c r="F11" s="17"/>
      <c r="G11" s="39" t="s">
        <v>54</v>
      </c>
      <c r="H11" s="41">
        <f t="shared" si="0"/>
        <v>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400</v>
      </c>
      <c r="D29" s="2">
        <f t="shared" ref="D29:E37" si="3">C29</f>
        <v>400</v>
      </c>
      <c r="E29" s="2">
        <f t="shared" si="3"/>
        <v>400</v>
      </c>
      <c r="H29" s="41">
        <f t="shared" si="0"/>
        <v>400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67" t="s">
        <v>145</v>
      </c>
      <c r="B38" s="168"/>
      <c r="C38" s="21">
        <f>SUM(C39:C60)</f>
        <v>20000</v>
      </c>
      <c r="D38" s="21">
        <f>SUM(D39:D60)</f>
        <v>20000</v>
      </c>
      <c r="E38" s="21">
        <f>SUM(E39:E60)</f>
        <v>20000</v>
      </c>
      <c r="G38" s="39" t="s">
        <v>55</v>
      </c>
      <c r="H38" s="41">
        <f t="shared" si="0"/>
        <v>20000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800</v>
      </c>
      <c r="D40" s="2">
        <f t="shared" ref="D40:E55" si="4">C40</f>
        <v>800</v>
      </c>
      <c r="E40" s="2">
        <f t="shared" si="4"/>
        <v>800</v>
      </c>
      <c r="H40" s="41">
        <f t="shared" si="0"/>
        <v>800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500</v>
      </c>
      <c r="D43" s="2">
        <f t="shared" si="4"/>
        <v>500</v>
      </c>
      <c r="E43" s="2">
        <f t="shared" si="4"/>
        <v>500</v>
      </c>
      <c r="H43" s="41">
        <f t="shared" si="0"/>
        <v>500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0"/>
        <v>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123000</v>
      </c>
      <c r="D67" s="25">
        <f>D97+D68</f>
        <v>123000</v>
      </c>
      <c r="E67" s="25">
        <f>E97+E68</f>
        <v>195500</v>
      </c>
      <c r="G67" s="39" t="s">
        <v>59</v>
      </c>
      <c r="H67" s="41">
        <f t="shared" ref="H67:H130" si="7">C67</f>
        <v>123000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4000</v>
      </c>
      <c r="D68" s="21">
        <f>SUM(D69:D96)</f>
        <v>4000</v>
      </c>
      <c r="E68" s="21">
        <f>SUM(E69:E96)</f>
        <v>4000</v>
      </c>
      <c r="G68" s="39" t="s">
        <v>56</v>
      </c>
      <c r="H68" s="41">
        <f t="shared" si="7"/>
        <v>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</v>
      </c>
      <c r="D79" s="2">
        <f t="shared" si="8"/>
        <v>4000</v>
      </c>
      <c r="E79" s="2">
        <f t="shared" si="8"/>
        <v>4000</v>
      </c>
      <c r="H79" s="41">
        <f t="shared" si="7"/>
        <v>4000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119000</v>
      </c>
      <c r="D97" s="21">
        <f>SUM(D98:D113)</f>
        <v>119000</v>
      </c>
      <c r="E97" s="21">
        <f>SUM(E98:E113)</f>
        <v>191500</v>
      </c>
      <c r="G97" s="39" t="s">
        <v>58</v>
      </c>
      <c r="H97" s="41">
        <f t="shared" si="7"/>
        <v>119000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70000</v>
      </c>
      <c r="D98" s="2">
        <f>C98</f>
        <v>70000</v>
      </c>
      <c r="E98" s="2">
        <f>D98</f>
        <v>70000</v>
      </c>
      <c r="H98" s="41">
        <f t="shared" si="7"/>
        <v>70000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49000</v>
      </c>
      <c r="D100" s="2">
        <f t="shared" si="10"/>
        <v>49000</v>
      </c>
      <c r="E100" s="2">
        <v>121500</v>
      </c>
      <c r="H100" s="41">
        <f t="shared" si="7"/>
        <v>49000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v>163924.29800000001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38521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38521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38521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v>38521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200000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200000</v>
      </c>
      <c r="D257" s="37">
        <f>D258+D550</f>
        <v>200100</v>
      </c>
      <c r="E257" s="37">
        <v>272500</v>
      </c>
      <c r="G257" s="39" t="s">
        <v>60</v>
      </c>
      <c r="H257" s="41">
        <f>C257</f>
        <v>200000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200000</v>
      </c>
      <c r="D258" s="36">
        <f>D259+D339+D483+D547</f>
        <v>200100</v>
      </c>
      <c r="E258" s="36">
        <f>E259+E339+E483+E547</f>
        <v>265800</v>
      </c>
      <c r="G258" s="39" t="s">
        <v>57</v>
      </c>
      <c r="H258" s="41">
        <f t="shared" ref="H258:H321" si="21">C258</f>
        <v>200000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170000</v>
      </c>
      <c r="D259" s="33">
        <f>D260+D263+D314</f>
        <v>170100</v>
      </c>
      <c r="E259" s="33">
        <f>E260+E263+E314</f>
        <v>174550</v>
      </c>
      <c r="G259" s="39" t="s">
        <v>590</v>
      </c>
      <c r="H259" s="41">
        <f t="shared" si="21"/>
        <v>170000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167650</v>
      </c>
      <c r="D263" s="32">
        <f>D264+D265+D289+D296+D298+D302+D305+D308+D313</f>
        <v>167750</v>
      </c>
      <c r="E263" s="32">
        <f>E264+E265+E289+E296+E298+E302+E305+E308+E313</f>
        <v>172200</v>
      </c>
      <c r="H263" s="41">
        <f t="shared" si="21"/>
        <v>167650</v>
      </c>
    </row>
    <row r="264" spans="1:10" outlineLevel="2">
      <c r="A264" s="6">
        <v>1101</v>
      </c>
      <c r="B264" s="4" t="s">
        <v>34</v>
      </c>
      <c r="C264" s="5">
        <v>73000</v>
      </c>
      <c r="D264" s="5">
        <v>73100</v>
      </c>
      <c r="E264" s="5">
        <f>D264</f>
        <v>73100</v>
      </c>
      <c r="H264" s="41">
        <f t="shared" si="21"/>
        <v>73000</v>
      </c>
    </row>
    <row r="265" spans="1:10" outlineLevel="2">
      <c r="A265" s="6">
        <v>1101</v>
      </c>
      <c r="B265" s="4" t="s">
        <v>35</v>
      </c>
      <c r="C265" s="5">
        <v>60000</v>
      </c>
      <c r="D265" s="5">
        <f>C265</f>
        <v>60000</v>
      </c>
      <c r="E265" s="5">
        <v>63300</v>
      </c>
      <c r="H265" s="41">
        <f t="shared" si="21"/>
        <v>60000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</v>
      </c>
      <c r="D289" s="5">
        <f>C289</f>
        <v>1200</v>
      </c>
      <c r="E289" s="5">
        <f>D289</f>
        <v>1200</v>
      </c>
      <c r="H289" s="41">
        <f t="shared" si="21"/>
        <v>1200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450</v>
      </c>
      <c r="D296" s="5">
        <f>C296</f>
        <v>450</v>
      </c>
      <c r="E296" s="5">
        <f>D296</f>
        <v>450</v>
      </c>
      <c r="H296" s="41">
        <f t="shared" si="21"/>
        <v>450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6150</v>
      </c>
      <c r="D298" s="5">
        <f>C298</f>
        <v>6150</v>
      </c>
      <c r="E298" s="5">
        <v>6200</v>
      </c>
      <c r="H298" s="41">
        <f t="shared" si="21"/>
        <v>6150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 t="shared" ref="D303:E307" si="26">C303</f>
        <v>0</v>
      </c>
      <c r="E303" s="30">
        <f t="shared" si="26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6"/>
        <v>0</v>
      </c>
      <c r="E304" s="30">
        <f t="shared" si="26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2300</v>
      </c>
      <c r="D305" s="5">
        <f t="shared" si="26"/>
        <v>2300</v>
      </c>
      <c r="E305" s="5">
        <f t="shared" si="26"/>
        <v>2300</v>
      </c>
      <c r="H305" s="41">
        <f t="shared" si="21"/>
        <v>2300</v>
      </c>
    </row>
    <row r="306" spans="1:8" outlineLevel="3">
      <c r="A306" s="29"/>
      <c r="B306" s="28" t="s">
        <v>254</v>
      </c>
      <c r="C306" s="30"/>
      <c r="D306" s="30">
        <f t="shared" si="26"/>
        <v>0</v>
      </c>
      <c r="E306" s="30">
        <f t="shared" si="26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6"/>
        <v>0</v>
      </c>
      <c r="E307" s="30">
        <f t="shared" si="26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24550</v>
      </c>
      <c r="D308" s="5">
        <f>C308</f>
        <v>24550</v>
      </c>
      <c r="E308" s="5">
        <v>25650</v>
      </c>
      <c r="H308" s="41">
        <f t="shared" si="21"/>
        <v>24550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2350</v>
      </c>
      <c r="D314" s="32">
        <f>D315+D325+D331+D336+D337+D338+D328</f>
        <v>2350</v>
      </c>
      <c r="E314" s="32">
        <f>E315+E325+E331+E336+E337+E338+E328</f>
        <v>2350</v>
      </c>
      <c r="H314" s="41">
        <f t="shared" si="21"/>
        <v>2350</v>
      </c>
    </row>
    <row r="315" spans="1:8" outlineLevel="2">
      <c r="A315" s="6">
        <v>1102</v>
      </c>
      <c r="B315" s="4" t="s">
        <v>65</v>
      </c>
      <c r="C315" s="5">
        <v>1998</v>
      </c>
      <c r="D315" s="5">
        <f>C315</f>
        <v>1998</v>
      </c>
      <c r="E315" s="5">
        <f>D315</f>
        <v>1998</v>
      </c>
      <c r="H315" s="41">
        <f t="shared" si="21"/>
        <v>1998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 t="shared" ref="D329:E335" si="30">C329</f>
        <v>0</v>
      </c>
      <c r="E329" s="30">
        <f t="shared" si="30"/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 t="shared" si="30"/>
        <v>0</v>
      </c>
      <c r="E330" s="30">
        <f t="shared" si="30"/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352</v>
      </c>
      <c r="D331" s="5">
        <f t="shared" si="30"/>
        <v>352</v>
      </c>
      <c r="E331" s="5">
        <f t="shared" si="30"/>
        <v>352</v>
      </c>
      <c r="H331" s="41">
        <f t="shared" si="29"/>
        <v>352</v>
      </c>
    </row>
    <row r="332" spans="1:8" outlineLevel="3">
      <c r="A332" s="29"/>
      <c r="B332" s="28" t="s">
        <v>256</v>
      </c>
      <c r="C332" s="30"/>
      <c r="D332" s="30">
        <f t="shared" si="30"/>
        <v>0</v>
      </c>
      <c r="E332" s="30">
        <f t="shared" si="30"/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si="30"/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77" t="s">
        <v>270</v>
      </c>
      <c r="B339" s="178"/>
      <c r="C339" s="33">
        <f>C340+C444+C482</f>
        <v>29380</v>
      </c>
      <c r="D339" s="33">
        <f>D340+D444+D482</f>
        <v>29380</v>
      </c>
      <c r="E339" s="33">
        <f>E340+E444+E482</f>
        <v>90630</v>
      </c>
      <c r="G339" s="39" t="s">
        <v>591</v>
      </c>
      <c r="H339" s="41">
        <f t="shared" si="29"/>
        <v>29380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27880</v>
      </c>
      <c r="D340" s="32">
        <f>D341+D342+D343+D344+D347+D348+D353+D356+D357+D362+D367+BH290668+D371+D372+D373+D376+D377+D378+D382+D388+D391+D392+D395+D398+D399+D404+D407+D408+D409+D412+D415+D416+D419+D420+D421+D422+D429+D443</f>
        <v>27880</v>
      </c>
      <c r="E340" s="32">
        <f>E341+E342+E343+E344+E347+E348+E353+E356+E357+E362+E367+BI290668+E371+E372+E373+E376+E377+E378+E382+E388+E391+E392+E395+E398+E399+E404+E407+E408+E409+E412+E415+E416+E419+E420+E421+E422+E429+E443</f>
        <v>89130</v>
      </c>
      <c r="H340" s="41">
        <f t="shared" si="29"/>
        <v>27880</v>
      </c>
    </row>
    <row r="341" spans="1:10" outlineLevel="2">
      <c r="A341" s="6">
        <v>2201</v>
      </c>
      <c r="B341" s="34" t="s">
        <v>272</v>
      </c>
      <c r="C341" s="5">
        <v>3660</v>
      </c>
      <c r="D341" s="5">
        <f>C341</f>
        <v>3660</v>
      </c>
      <c r="E341" s="5">
        <f>D341</f>
        <v>3660</v>
      </c>
      <c r="H341" s="41">
        <f t="shared" si="29"/>
        <v>3660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2">C342</f>
        <v>0</v>
      </c>
      <c r="E342" s="5">
        <f t="shared" si="32"/>
        <v>0</v>
      </c>
      <c r="H342" s="41">
        <f t="shared" si="29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2"/>
        <v>0</v>
      </c>
      <c r="E343" s="5">
        <f t="shared" si="32"/>
        <v>0</v>
      </c>
      <c r="H343" s="41">
        <f t="shared" si="29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9"/>
        <v>0</v>
      </c>
    </row>
    <row r="345" spans="1:10" outlineLevel="3">
      <c r="A345" s="29"/>
      <c r="B345" s="28" t="s">
        <v>274</v>
      </c>
      <c r="C345" s="30"/>
      <c r="D345" s="30">
        <f t="shared" ref="D345:E347" si="33">C345</f>
        <v>0</v>
      </c>
      <c r="E345" s="30">
        <f t="shared" si="33"/>
        <v>0</v>
      </c>
      <c r="H345" s="41">
        <f t="shared" si="29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3"/>
        <v>0</v>
      </c>
      <c r="E346" s="30">
        <f t="shared" si="33"/>
        <v>0</v>
      </c>
      <c r="H346" s="41">
        <f t="shared" si="29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v>1305</v>
      </c>
      <c r="H347" s="41">
        <f t="shared" si="29"/>
        <v>0</v>
      </c>
    </row>
    <row r="348" spans="1:10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9"/>
        <v>10000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9"/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116</v>
      </c>
      <c r="H353" s="41">
        <f t="shared" si="29"/>
        <v>0</v>
      </c>
    </row>
    <row r="354" spans="1:8" outlineLevel="3">
      <c r="A354" s="29"/>
      <c r="B354" s="28" t="s">
        <v>42</v>
      </c>
      <c r="C354" s="30"/>
      <c r="D354" s="30">
        <f t="shared" ref="D354:E356" si="35">C354</f>
        <v>0</v>
      </c>
      <c r="E354" s="30">
        <v>116</v>
      </c>
      <c r="H354" s="41">
        <f t="shared" si="29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9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9"/>
        <v>2500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1500</v>
      </c>
      <c r="D362" s="5">
        <f>SUM(D363:D366)</f>
        <v>1500</v>
      </c>
      <c r="E362" s="5">
        <f>SUM(E363:E366)</f>
        <v>5000</v>
      </c>
      <c r="H362" s="41">
        <f t="shared" si="29"/>
        <v>1500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9"/>
        <v>0</v>
      </c>
    </row>
    <row r="364" spans="1:8" outlineLevel="3">
      <c r="A364" s="29"/>
      <c r="B364" s="28" t="s">
        <v>292</v>
      </c>
      <c r="C364" s="30">
        <v>1500</v>
      </c>
      <c r="D364" s="30">
        <f t="shared" ref="D364:E366" si="37">C364</f>
        <v>1500</v>
      </c>
      <c r="E364" s="30">
        <v>5000</v>
      </c>
      <c r="H364" s="41">
        <f t="shared" si="29"/>
        <v>1500</v>
      </c>
    </row>
    <row r="365" spans="1:8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9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8"/>
        <v>1500</v>
      </c>
      <c r="E371" s="5">
        <f t="shared" si="38"/>
        <v>1500</v>
      </c>
      <c r="H371" s="41">
        <f t="shared" si="29"/>
        <v>1500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8"/>
        <v>1500</v>
      </c>
      <c r="E372" s="5">
        <f t="shared" si="38"/>
        <v>1500</v>
      </c>
      <c r="H372" s="41">
        <f t="shared" si="29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608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v>608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v>25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9"/>
        <v>0</v>
      </c>
      <c r="E377" s="5">
        <v>500</v>
      </c>
      <c r="H377" s="41">
        <f t="shared" si="29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810</v>
      </c>
      <c r="H378" s="41">
        <f t="shared" si="29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v>810</v>
      </c>
      <c r="H379" s="41">
        <f t="shared" si="29"/>
        <v>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/>
      <c r="D381" s="30">
        <f t="shared" si="40"/>
        <v>0</v>
      </c>
      <c r="E381" s="30">
        <f t="shared" si="40"/>
        <v>0</v>
      </c>
      <c r="H381" s="41">
        <f t="shared" si="29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9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9"/>
        <v>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/>
      <c r="D386" s="30">
        <f t="shared" si="41"/>
        <v>0</v>
      </c>
      <c r="E386" s="30">
        <f t="shared" si="41"/>
        <v>0</v>
      </c>
      <c r="H386" s="41">
        <f t="shared" ref="H386:H449" si="42">C386</f>
        <v>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2"/>
        <v>2500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2"/>
        <v>1000</v>
      </c>
    </row>
    <row r="394" spans="1:8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2"/>
        <v>1500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2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4">C396</f>
        <v>100</v>
      </c>
      <c r="E396" s="30">
        <f t="shared" si="44"/>
        <v>100</v>
      </c>
      <c r="H396" s="41">
        <f t="shared" si="42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100</v>
      </c>
      <c r="D398" s="5">
        <f t="shared" si="44"/>
        <v>100</v>
      </c>
      <c r="E398" s="5">
        <f t="shared" si="44"/>
        <v>100</v>
      </c>
      <c r="H398" s="41">
        <f t="shared" si="42"/>
        <v>100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2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6">C405</f>
        <v>0</v>
      </c>
      <c r="E405" s="30">
        <f t="shared" si="46"/>
        <v>0</v>
      </c>
      <c r="H405" s="41">
        <f t="shared" si="42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2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2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2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7">C413</f>
        <v>0</v>
      </c>
      <c r="E413" s="30">
        <f t="shared" si="47"/>
        <v>0</v>
      </c>
      <c r="H413" s="41">
        <f t="shared" si="42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7"/>
        <v>0</v>
      </c>
      <c r="E415" s="5">
        <f t="shared" si="47"/>
        <v>0</v>
      </c>
      <c r="H415" s="41">
        <f t="shared" si="42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4520</v>
      </c>
      <c r="D429" s="5">
        <f>SUM(D430:D442)</f>
        <v>4520</v>
      </c>
      <c r="E429" s="5">
        <f>SUM(E430:E442)</f>
        <v>58906</v>
      </c>
      <c r="H429" s="41">
        <f t="shared" si="42"/>
        <v>4520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/>
      <c r="D431" s="30">
        <f t="shared" ref="D431:E442" si="50">C431</f>
        <v>0</v>
      </c>
      <c r="E431" s="30">
        <v>24200</v>
      </c>
      <c r="H431" s="41">
        <f t="shared" si="42"/>
        <v>0</v>
      </c>
    </row>
    <row r="432" spans="1:8" outlineLevel="3">
      <c r="A432" s="29"/>
      <c r="B432" s="28" t="s">
        <v>345</v>
      </c>
      <c r="C432" s="30"/>
      <c r="D432" s="30">
        <f t="shared" si="50"/>
        <v>0</v>
      </c>
      <c r="E432" s="30">
        <v>16650</v>
      </c>
      <c r="H432" s="41">
        <f t="shared" si="42"/>
        <v>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>
        <v>2440</v>
      </c>
      <c r="D434" s="30">
        <f t="shared" si="50"/>
        <v>2440</v>
      </c>
      <c r="E434" s="30">
        <v>2455</v>
      </c>
      <c r="H434" s="41">
        <f t="shared" si="42"/>
        <v>2440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2080</v>
      </c>
      <c r="D441" s="30">
        <f t="shared" si="50"/>
        <v>2080</v>
      </c>
      <c r="E441" s="30">
        <v>12505</v>
      </c>
      <c r="H441" s="41">
        <f t="shared" si="42"/>
        <v>2080</v>
      </c>
    </row>
    <row r="442" spans="1:8" outlineLevel="3">
      <c r="A442" s="29"/>
      <c r="B442" s="28" t="s">
        <v>355</v>
      </c>
      <c r="C442" s="30"/>
      <c r="D442" s="30">
        <f t="shared" si="50"/>
        <v>0</v>
      </c>
      <c r="E442" s="30">
        <v>3096</v>
      </c>
      <c r="H442" s="41">
        <f t="shared" si="42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1500</v>
      </c>
      <c r="D444" s="32">
        <f>D445+D454+D455+D459+D462+D463+D468+D474+D477+D480+D481+D450</f>
        <v>1500</v>
      </c>
      <c r="E444" s="32">
        <f>E445+E454+E455+E459+E462+E463+E468+E474+E477+E480+E481+E450</f>
        <v>1500</v>
      </c>
      <c r="H444" s="41">
        <f t="shared" si="42"/>
        <v>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2"/>
        <v>1500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2"/>
        <v>500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1">C447</f>
        <v>1000</v>
      </c>
      <c r="E447" s="30">
        <f t="shared" si="51"/>
        <v>1000</v>
      </c>
      <c r="H447" s="41">
        <f t="shared" si="42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2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2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2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2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2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85" t="s">
        <v>389</v>
      </c>
      <c r="B483" s="186"/>
      <c r="C483" s="35">
        <f>C484+C504+C509+C522+C528+C538</f>
        <v>620</v>
      </c>
      <c r="D483" s="35">
        <f>D484+D504+D509+D522+D528+D538</f>
        <v>620</v>
      </c>
      <c r="E483" s="35">
        <f>E484+E504+E509+E522+E528+E538</f>
        <v>620</v>
      </c>
      <c r="G483" s="39" t="s">
        <v>592</v>
      </c>
      <c r="H483" s="41">
        <f t="shared" si="52"/>
        <v>620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420</v>
      </c>
      <c r="D484" s="32">
        <f>D485+D486+D490+D491+D494+D497+D500+D501+D502+D503</f>
        <v>420</v>
      </c>
      <c r="E484" s="32">
        <f>E485+E486+E490+E491+E494+E497+E500+E501+E502+E503</f>
        <v>420</v>
      </c>
      <c r="H484" s="41">
        <f t="shared" si="52"/>
        <v>420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outlineLevel="2">
      <c r="A486" s="6">
        <v>3302</v>
      </c>
      <c r="B486" s="4" t="s">
        <v>392</v>
      </c>
      <c r="C486" s="5">
        <f>SUM(C487:C489)</f>
        <v>120</v>
      </c>
      <c r="D486" s="5">
        <f>SUM(D487:D489)</f>
        <v>120</v>
      </c>
      <c r="E486" s="5">
        <f>SUM(E487:E489)</f>
        <v>120</v>
      </c>
      <c r="H486" s="41">
        <f t="shared" si="52"/>
        <v>120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customHeight="1" outlineLevel="3">
      <c r="A488" s="28"/>
      <c r="B488" s="28" t="s">
        <v>394</v>
      </c>
      <c r="C488" s="30">
        <v>120</v>
      </c>
      <c r="D488" s="30">
        <f t="shared" ref="D488:E489" si="59">C488</f>
        <v>120</v>
      </c>
      <c r="E488" s="30">
        <f t="shared" si="59"/>
        <v>120</v>
      </c>
      <c r="H488" s="41">
        <f t="shared" si="52"/>
        <v>120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2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2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1">
        <f t="shared" si="52"/>
        <v>300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60"/>
        <v>300</v>
      </c>
      <c r="E499" s="30">
        <f t="shared" si="60"/>
        <v>300</v>
      </c>
      <c r="H499" s="41">
        <f t="shared" si="52"/>
        <v>300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2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2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2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4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75" t="s">
        <v>441</v>
      </c>
      <c r="B538" s="176"/>
      <c r="C538" s="32">
        <f>SUM(C539:C544)</f>
        <v>200</v>
      </c>
      <c r="D538" s="32">
        <f>SUM(D539:D544)</f>
        <v>200</v>
      </c>
      <c r="E538" s="32">
        <f>SUM(E539:E544)</f>
        <v>200</v>
      </c>
      <c r="H538" s="41">
        <f t="shared" si="64"/>
        <v>200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200</v>
      </c>
      <c r="D540" s="5">
        <f t="shared" ref="D540:E543" si="67">C540</f>
        <v>200</v>
      </c>
      <c r="E540" s="5">
        <f t="shared" si="67"/>
        <v>200</v>
      </c>
      <c r="H540" s="41">
        <f t="shared" si="64"/>
        <v>200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7000</v>
      </c>
      <c r="G550" s="39" t="s">
        <v>59</v>
      </c>
      <c r="H550" s="41">
        <f t="shared" si="64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7000</v>
      </c>
      <c r="G551" s="39" t="s">
        <v>594</v>
      </c>
      <c r="H551" s="41">
        <f t="shared" si="64"/>
        <v>0</v>
      </c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7000</v>
      </c>
      <c r="H552" s="41">
        <f t="shared" si="64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8">C553</f>
        <v>0</v>
      </c>
      <c r="E553" s="5">
        <v>7000</v>
      </c>
      <c r="H553" s="41">
        <f t="shared" si="64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v>163924.29800000001</v>
      </c>
      <c r="G559" s="39" t="s">
        <v>62</v>
      </c>
      <c r="H559" s="41">
        <f t="shared" si="64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11341</v>
      </c>
      <c r="G560" s="39" t="s">
        <v>61</v>
      </c>
      <c r="H560" s="41">
        <f t="shared" si="64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11341</v>
      </c>
      <c r="G561" s="39" t="s">
        <v>595</v>
      </c>
      <c r="H561" s="41">
        <f t="shared" si="64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4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9"/>
        <v>0</v>
      </c>
      <c r="E566" s="5">
        <f t="shared" si="69"/>
        <v>0</v>
      </c>
      <c r="H566" s="41">
        <f t="shared" si="64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4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2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3">C582</f>
        <v>0</v>
      </c>
      <c r="E582" s="5">
        <f t="shared" si="73"/>
        <v>0</v>
      </c>
      <c r="H582" s="41">
        <f t="shared" si="72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2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2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2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6"/>
        <v>0</v>
      </c>
      <c r="E601" s="5">
        <f t="shared" si="76"/>
        <v>0</v>
      </c>
      <c r="H601" s="41">
        <f t="shared" si="72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11341</v>
      </c>
      <c r="H610" s="41">
        <f t="shared" si="72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v>11341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3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3"/>
        <v>0</v>
      </c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3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3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9">C752</f>
        <v>0</v>
      </c>
      <c r="E752" s="122">
        <f t="shared" si="99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9"/>
        <v>0</v>
      </c>
      <c r="E753" s="122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F6FA96B7-2828-4297-BF6A-46189A1DD9BB}">
      <formula1>0</formula1>
    </dataValidation>
    <dataValidation type="custom" allowBlank="1" showInputMessage="1" showErrorMessage="1" sqref="J1:J4 J550:J551 J560:J561 J339 J547" xr:uid="{A4732DEB-5981-4AF5-BA8D-3D493E1C6BA1}">
      <formula1>C2+C114</formula1>
    </dataValidation>
    <dataValidation type="custom" allowBlank="1" showInputMessage="1" showErrorMessage="1" sqref="J559" xr:uid="{F515E2B8-7C9C-47C9-8CA7-EC4E115E0058}">
      <formula1>C259+C374</formula1>
    </dataValidation>
    <dataValidation type="custom" allowBlank="1" showInputMessage="1" showErrorMessage="1" sqref="J483" xr:uid="{B58D918A-8169-450E-8C82-7B4A0E9AADF2}">
      <formula1>C484+C595</formula1>
    </dataValidation>
    <dataValidation type="custom" allowBlank="1" showInputMessage="1" showErrorMessage="1" sqref="J256:J259" xr:uid="{5CD9C919-59E8-405E-BCA8-14088B4A685F}">
      <formula1>C257+C372</formula1>
    </dataValidation>
    <dataValidation type="custom" allowBlank="1" showInputMessage="1" showErrorMessage="1" sqref="J11" xr:uid="{0B73A181-A2B9-4916-8C40-8BECC9CD99BE}">
      <formula1>C12+C136</formula1>
    </dataValidation>
    <dataValidation type="custom" allowBlank="1" showInputMessage="1" showErrorMessage="1" sqref="J638 J642 J716:J717 J645 J725:J726" xr:uid="{FA55B8C6-874A-47C1-BFDA-A21DB2D3B2EB}">
      <formula1>C639+C793</formula1>
    </dataValidation>
    <dataValidation type="custom" allowBlank="1" showInputMessage="1" showErrorMessage="1" sqref="J97 J38 J61 J67:J68" xr:uid="{209ED56D-A273-4C9A-B7A1-92440B70F7B0}">
      <formula1>C39+C261</formula1>
    </dataValidation>
    <dataValidation type="custom" allowBlank="1" showInputMessage="1" showErrorMessage="1" sqref="J135" xr:uid="{C309DA51-8323-4B53-B656-45558CF86583}">
      <formula1>C136+C349</formula1>
    </dataValidation>
    <dataValidation type="custom" allowBlank="1" showInputMessage="1" showErrorMessage="1" sqref="J163" xr:uid="{26291688-7585-41D9-9DC5-D83A471656DA}">
      <formula1>C164+C360</formula1>
    </dataValidation>
    <dataValidation type="custom" allowBlank="1" showInputMessage="1" showErrorMessage="1" sqref="J170" xr:uid="{1F5D2CA1-320D-42C7-A4EE-AB4F5223F255}">
      <formula1>C171+C363</formula1>
    </dataValidation>
    <dataValidation type="custom" allowBlank="1" showInputMessage="1" showErrorMessage="1" sqref="J177:J178" xr:uid="{5C93DF57-30C4-4E48-839C-783C77489E67}">
      <formula1>C178+C366</formula1>
    </dataValidation>
    <dataValidation type="custom" allowBlank="1" showInputMessage="1" showErrorMessage="1" sqref="J152:J153" xr:uid="{97F06B40-4548-485D-BBFB-07BB44E67B1C}">
      <formula1>C153+C355</formula1>
    </dataValidation>
    <dataValidation type="custom" allowBlank="1" showInputMessage="1" showErrorMessage="1" sqref="J114:J116" xr:uid="{08BA9B8B-335D-4EED-8C35-8FB519820A46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9" sqref="B9"/>
    </sheetView>
  </sheetViews>
  <sheetFormatPr defaultColWidth="11.42578125" defaultRowHeight="15"/>
  <cols>
    <col min="1" max="1" width="47.85546875" customWidth="1"/>
    <col min="2" max="2" width="16.8554687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42392</v>
      </c>
    </row>
    <row r="3" spans="1:2">
      <c r="A3" s="10" t="s">
        <v>98</v>
      </c>
      <c r="B3" s="12">
        <v>42524</v>
      </c>
    </row>
    <row r="4" spans="1:2">
      <c r="A4" s="10" t="s">
        <v>99</v>
      </c>
      <c r="B4" s="12">
        <v>42586</v>
      </c>
    </row>
    <row r="5" spans="1:2">
      <c r="A5" s="10" t="s">
        <v>100</v>
      </c>
      <c r="B5" s="12">
        <v>42699</v>
      </c>
    </row>
    <row r="6" spans="1:2">
      <c r="A6" s="109" t="s">
        <v>101</v>
      </c>
      <c r="B6" s="157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42555</v>
      </c>
    </row>
    <row r="10" spans="1:2">
      <c r="A10" s="10" t="s">
        <v>100</v>
      </c>
      <c r="B10" s="12">
        <v>42671</v>
      </c>
    </row>
    <row r="11" spans="1:2">
      <c r="A11" s="109" t="s">
        <v>103</v>
      </c>
      <c r="B11" s="157" t="s">
        <v>763</v>
      </c>
    </row>
    <row r="12" spans="1:2">
      <c r="A12" s="10" t="s">
        <v>1067</v>
      </c>
      <c r="B12" s="12">
        <v>42726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tabSelected="1" workbookViewId="0">
      <selection activeCell="B3" sqref="B3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7" t="s">
        <v>763</v>
      </c>
    </row>
    <row r="7" spans="1:2">
      <c r="A7" s="10" t="s">
        <v>97</v>
      </c>
      <c r="B7" s="12">
        <v>42766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sqref="A1:D18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4"/>
    <col min="11" max="12" width="0" style="114" hidden="1" customWidth="1"/>
    <col min="13" max="43" width="9.140625" style="114"/>
  </cols>
  <sheetData>
    <row r="1" spans="1:12">
      <c r="A1" s="160" t="s">
        <v>752</v>
      </c>
      <c r="B1" s="160" t="s">
        <v>753</v>
      </c>
      <c r="C1" s="160" t="s">
        <v>754</v>
      </c>
      <c r="D1" s="107" t="s">
        <v>755</v>
      </c>
    </row>
    <row r="2" spans="1:12" ht="15.75">
      <c r="A2" s="13" t="s">
        <v>997</v>
      </c>
    </row>
    <row r="3" spans="1:12" ht="15.75">
      <c r="A3" s="13" t="s">
        <v>997</v>
      </c>
      <c r="K3" s="114" t="s">
        <v>756</v>
      </c>
      <c r="L3" s="114" t="s">
        <v>758</v>
      </c>
    </row>
    <row r="4" spans="1:12" ht="15.75">
      <c r="A4" s="13" t="s">
        <v>997</v>
      </c>
      <c r="K4" s="114" t="s">
        <v>757</v>
      </c>
      <c r="L4" s="114" t="s">
        <v>759</v>
      </c>
    </row>
    <row r="5" spans="1:12" ht="15.75">
      <c r="A5" s="13" t="s">
        <v>997</v>
      </c>
      <c r="L5" s="114" t="s">
        <v>760</v>
      </c>
    </row>
    <row r="6" spans="1:12" ht="15.75">
      <c r="A6" s="13" t="s">
        <v>997</v>
      </c>
      <c r="L6" s="114" t="s">
        <v>761</v>
      </c>
    </row>
    <row r="7" spans="1:12" ht="15.75">
      <c r="A7" s="13" t="s">
        <v>998</v>
      </c>
    </row>
    <row r="8" spans="1:12" ht="15.75">
      <c r="A8" s="13" t="s">
        <v>998</v>
      </c>
    </row>
    <row r="9" spans="1:12" ht="15.75">
      <c r="A9" s="13" t="s">
        <v>999</v>
      </c>
      <c r="D9" s="251" t="s">
        <v>1000</v>
      </c>
    </row>
    <row r="10" spans="1:12" ht="15.75">
      <c r="A10" s="13" t="s">
        <v>999</v>
      </c>
      <c r="D10" s="108" t="s">
        <v>1001</v>
      </c>
    </row>
    <row r="11" spans="1:12" ht="15.75">
      <c r="A11" s="13" t="s">
        <v>999</v>
      </c>
      <c r="D11" s="108" t="s">
        <v>1002</v>
      </c>
    </row>
    <row r="12" spans="1:12" ht="15.75">
      <c r="A12" s="13" t="s">
        <v>999</v>
      </c>
      <c r="C12" s="10" t="s">
        <v>758</v>
      </c>
      <c r="D12" s="108" t="s">
        <v>1003</v>
      </c>
    </row>
    <row r="13" spans="1:12" ht="15.75">
      <c r="A13" s="13" t="s">
        <v>1004</v>
      </c>
    </row>
    <row r="14" spans="1:12" ht="15.75">
      <c r="A14" s="13" t="s">
        <v>1005</v>
      </c>
    </row>
    <row r="15" spans="1:12" ht="15.75">
      <c r="A15" s="13" t="s">
        <v>1005</v>
      </c>
    </row>
    <row r="16" spans="1:12" ht="15.75">
      <c r="A16" s="13" t="s">
        <v>1005</v>
      </c>
    </row>
    <row r="17" spans="1:1" ht="15.75">
      <c r="A17" s="13" t="s">
        <v>1005</v>
      </c>
    </row>
    <row r="18" spans="1:1" ht="15.75">
      <c r="A18" s="13" t="s">
        <v>1005</v>
      </c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9:D1048576">
    <cfRule type="cellIs" dxfId="26" priority="2" operator="equal">
      <formula>0</formula>
    </cfRule>
  </conditionalFormatting>
  <conditionalFormatting sqref="A1:D18">
    <cfRule type="cellIs" dxfId="3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sqref="A1:C20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4"/>
    <col min="10" max="11" width="0" style="114" hidden="1" customWidth="1"/>
    <col min="12" max="36" width="9.140625" style="114"/>
  </cols>
  <sheetData>
    <row r="1" spans="1:36" s="93" customFormat="1" ht="19.5" customHeight="1">
      <c r="A1" s="159" t="s">
        <v>762</v>
      </c>
      <c r="B1" s="159" t="s">
        <v>753</v>
      </c>
      <c r="C1" s="119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>
      <c r="A2" s="10" t="s">
        <v>1006</v>
      </c>
      <c r="B2" s="10" t="s">
        <v>756</v>
      </c>
    </row>
    <row r="3" spans="1:36">
      <c r="A3" s="10" t="s">
        <v>1007</v>
      </c>
      <c r="B3" s="10" t="s">
        <v>756</v>
      </c>
      <c r="J3" s="114" t="s">
        <v>756</v>
      </c>
      <c r="K3" s="114" t="s">
        <v>758</v>
      </c>
    </row>
    <row r="4" spans="1:36">
      <c r="A4" s="10" t="s">
        <v>1008</v>
      </c>
      <c r="B4" s="10" t="s">
        <v>756</v>
      </c>
      <c r="J4" s="114" t="s">
        <v>757</v>
      </c>
      <c r="K4" s="114" t="s">
        <v>759</v>
      </c>
    </row>
    <row r="5" spans="1:36">
      <c r="A5" s="10" t="s">
        <v>1009</v>
      </c>
      <c r="B5" s="10" t="s">
        <v>756</v>
      </c>
      <c r="K5" s="114" t="s">
        <v>760</v>
      </c>
    </row>
    <row r="6" spans="1:36">
      <c r="A6" s="10" t="s">
        <v>1010</v>
      </c>
      <c r="B6" s="10" t="s">
        <v>756</v>
      </c>
      <c r="K6" s="114" t="s">
        <v>761</v>
      </c>
    </row>
    <row r="7" spans="1:36">
      <c r="A7" s="10" t="s">
        <v>1011</v>
      </c>
      <c r="B7" s="10" t="s">
        <v>756</v>
      </c>
    </row>
    <row r="8" spans="1:36">
      <c r="A8" s="10" t="s">
        <v>1012</v>
      </c>
      <c r="B8" s="10" t="s">
        <v>756</v>
      </c>
    </row>
    <row r="9" spans="1:36">
      <c r="A9" s="10" t="s">
        <v>1013</v>
      </c>
      <c r="B9" s="10" t="s">
        <v>756</v>
      </c>
    </row>
    <row r="10" spans="1:36">
      <c r="A10" s="10" t="s">
        <v>1014</v>
      </c>
      <c r="B10" s="10" t="s">
        <v>756</v>
      </c>
    </row>
    <row r="11" spans="1:36">
      <c r="A11" s="10" t="s">
        <v>1015</v>
      </c>
      <c r="B11" s="10" t="s">
        <v>756</v>
      </c>
    </row>
    <row r="12" spans="1:36">
      <c r="A12" s="10" t="s">
        <v>1016</v>
      </c>
      <c r="B12" s="10" t="s">
        <v>756</v>
      </c>
    </row>
    <row r="13" spans="1:36">
      <c r="A13" s="10" t="s">
        <v>1017</v>
      </c>
      <c r="B13" s="10" t="s">
        <v>756</v>
      </c>
    </row>
    <row r="14" spans="1:36">
      <c r="A14" s="10" t="s">
        <v>1018</v>
      </c>
      <c r="B14" s="10" t="s">
        <v>756</v>
      </c>
    </row>
    <row r="15" spans="1:36">
      <c r="A15" s="10" t="s">
        <v>1019</v>
      </c>
      <c r="B15" s="10" t="s">
        <v>756</v>
      </c>
    </row>
    <row r="16" spans="1:36">
      <c r="A16" s="10" t="s">
        <v>1020</v>
      </c>
      <c r="B16" s="10" t="s">
        <v>756</v>
      </c>
    </row>
    <row r="17" spans="1:2">
      <c r="A17" s="10" t="s">
        <v>1020</v>
      </c>
      <c r="B17" s="10" t="s">
        <v>756</v>
      </c>
    </row>
    <row r="18" spans="1:2">
      <c r="A18" s="10" t="s">
        <v>1020</v>
      </c>
      <c r="B18" s="10" t="s">
        <v>756</v>
      </c>
    </row>
    <row r="19" spans="1:2">
      <c r="A19" s="10" t="s">
        <v>1020</v>
      </c>
      <c r="B19" s="10" t="s">
        <v>756</v>
      </c>
    </row>
    <row r="20" spans="1:2">
      <c r="A20" s="10" t="s">
        <v>1020</v>
      </c>
      <c r="B20" s="10" t="s">
        <v>756</v>
      </c>
    </row>
    <row r="21" spans="1:2" ht="15.75">
      <c r="A21" s="13"/>
    </row>
    <row r="22" spans="1:2" ht="15.75">
      <c r="A22" s="13"/>
    </row>
    <row r="23" spans="1:2" ht="15.75">
      <c r="A23" s="13"/>
    </row>
    <row r="24" spans="1:2" ht="15.75">
      <c r="A24" s="13"/>
    </row>
    <row r="25" spans="1:2" ht="15.75">
      <c r="A25" s="13"/>
    </row>
    <row r="26" spans="1:2" ht="15.75">
      <c r="A26" s="13"/>
    </row>
    <row r="27" spans="1:2" ht="15.75">
      <c r="A27" s="13"/>
    </row>
    <row r="28" spans="1:2" ht="15.75">
      <c r="A28" s="13"/>
    </row>
    <row r="29" spans="1:2" ht="15.75">
      <c r="A29" s="13"/>
    </row>
  </sheetData>
  <conditionalFormatting sqref="A21:C1048576">
    <cfRule type="cellIs" dxfId="25" priority="2" operator="equal">
      <formula>0</formula>
    </cfRule>
  </conditionalFormatting>
  <conditionalFormatting sqref="A1:C20">
    <cfRule type="cellIs" dxfId="2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7"/>
  <sheetViews>
    <sheetView rightToLeft="1" workbookViewId="0">
      <selection sqref="A1:A7"/>
    </sheetView>
  </sheetViews>
  <sheetFormatPr defaultColWidth="9.140625" defaultRowHeight="15"/>
  <cols>
    <col min="1" max="1" width="38.42578125" style="10" customWidth="1"/>
    <col min="2" max="28" width="9.140625" style="114"/>
  </cols>
  <sheetData>
    <row r="1" spans="1:1">
      <c r="A1" s="10" t="s">
        <v>1021</v>
      </c>
    </row>
    <row r="2" spans="1:1">
      <c r="A2" s="10" t="s">
        <v>1022</v>
      </c>
    </row>
    <row r="3" spans="1:1">
      <c r="A3" s="10" t="s">
        <v>1023</v>
      </c>
    </row>
    <row r="4" spans="1:1">
      <c r="A4" s="10" t="s">
        <v>1024</v>
      </c>
    </row>
    <row r="5" spans="1:1">
      <c r="A5" s="10" t="s">
        <v>1025</v>
      </c>
    </row>
    <row r="6" spans="1:1">
      <c r="A6" s="10" t="s">
        <v>1026</v>
      </c>
    </row>
    <row r="7" spans="1:1">
      <c r="A7" s="10" t="s">
        <v>1027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B1" zoomScale="70" zoomScaleNormal="70" workbookViewId="0">
      <selection activeCell="B1" sqref="B1:S18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1028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18" si="0">N3+O3+P3+Q3+R3</f>
        <v>0</v>
      </c>
      <c r="N3" s="74"/>
      <c r="O3" s="74"/>
      <c r="P3" s="74"/>
      <c r="Q3" s="74"/>
      <c r="R3" s="74"/>
      <c r="S3" s="66">
        <v>150000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25358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1029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19962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1030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12363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1028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v>10000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73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v>24642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1031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15000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647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40000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647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/>
      <c r="N11" s="67"/>
      <c r="O11" s="67"/>
      <c r="P11" s="67"/>
      <c r="Q11" s="67"/>
      <c r="R11" s="67"/>
      <c r="S11" s="66">
        <v>10000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1032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v>140000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1033</v>
      </c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v>55000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1034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v>77675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30">
      <c r="A15" s="71">
        <f t="shared" si="1"/>
        <v>13</v>
      </c>
      <c r="B15" s="252" t="s">
        <v>1035</v>
      </c>
      <c r="C15" s="10"/>
      <c r="D15" s="65"/>
      <c r="E15" s="65"/>
      <c r="F15" s="65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v>300000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65" t="s">
        <v>1036</v>
      </c>
      <c r="C16" s="10"/>
      <c r="D16" s="65"/>
      <c r="E16" s="65"/>
      <c r="F16" s="10"/>
      <c r="G16" s="65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v>100000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 t="s">
        <v>1037</v>
      </c>
      <c r="C17" s="10"/>
      <c r="D17" s="65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v>40000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 t="s">
        <v>1030</v>
      </c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v>50000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ref="M3:M66" si="2">N19+O19+P19+Q19+R19</f>
        <v>0</v>
      </c>
      <c r="N19" s="67"/>
      <c r="O19" s="67"/>
      <c r="P19" s="67"/>
      <c r="Q19" s="67"/>
      <c r="R19" s="67"/>
      <c r="S19" s="66">
        <f t="shared" ref="S3:S66" si="3">T19+U19+V19+W19+X19</f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3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3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3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3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3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3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3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3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3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3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3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3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3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3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3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3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3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3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3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3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3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3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3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3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3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3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3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3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3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3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3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4">N67+O67+P67+Q67+R67</f>
        <v>0</v>
      </c>
      <c r="S67" s="66">
        <f t="shared" ref="S67:S130" si="5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4"/>
        <v>0</v>
      </c>
      <c r="S68" s="66">
        <f t="shared" si="5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6">A68+1</f>
        <v>67</v>
      </c>
      <c r="H69" s="65"/>
      <c r="I69" s="65"/>
      <c r="J69" s="65"/>
      <c r="K69" s="65"/>
      <c r="L69" s="65"/>
      <c r="M69" s="66">
        <f t="shared" si="4"/>
        <v>0</v>
      </c>
      <c r="S69" s="66">
        <f t="shared" si="5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6"/>
        <v>68</v>
      </c>
      <c r="H70" s="65"/>
      <c r="I70" s="65"/>
      <c r="J70" s="65"/>
      <c r="K70" s="65"/>
      <c r="L70" s="65"/>
      <c r="M70" s="66">
        <f t="shared" si="4"/>
        <v>0</v>
      </c>
      <c r="S70" s="66">
        <f t="shared" si="5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6"/>
        <v>69</v>
      </c>
      <c r="H71" s="65"/>
      <c r="I71" s="65"/>
      <c r="J71" s="65"/>
      <c r="K71" s="65"/>
      <c r="L71" s="65"/>
      <c r="M71" s="66">
        <f t="shared" si="4"/>
        <v>0</v>
      </c>
      <c r="S71" s="66">
        <f t="shared" si="5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6"/>
        <v>70</v>
      </c>
      <c r="H72" s="65"/>
      <c r="I72" s="65"/>
      <c r="J72" s="65"/>
      <c r="K72" s="65"/>
      <c r="L72" s="65"/>
      <c r="M72" s="66">
        <f t="shared" si="4"/>
        <v>0</v>
      </c>
      <c r="S72" s="66">
        <f t="shared" si="5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6"/>
        <v>71</v>
      </c>
      <c r="H73" s="65"/>
      <c r="I73" s="65"/>
      <c r="J73" s="65"/>
      <c r="K73" s="65"/>
      <c r="L73" s="65"/>
      <c r="M73" s="66">
        <f t="shared" si="4"/>
        <v>0</v>
      </c>
      <c r="S73" s="66">
        <f t="shared" si="5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6"/>
        <v>72</v>
      </c>
      <c r="H74" s="65"/>
      <c r="I74" s="65"/>
      <c r="J74" s="65"/>
      <c r="K74" s="65"/>
      <c r="L74" s="65"/>
      <c r="M74" s="66">
        <f t="shared" si="4"/>
        <v>0</v>
      </c>
      <c r="S74" s="66">
        <f t="shared" si="5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6"/>
        <v>73</v>
      </c>
      <c r="H75" s="65"/>
      <c r="I75" s="65"/>
      <c r="J75" s="65"/>
      <c r="K75" s="65"/>
      <c r="L75" s="65"/>
      <c r="M75" s="66">
        <f t="shared" si="4"/>
        <v>0</v>
      </c>
      <c r="S75" s="66">
        <f t="shared" si="5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6"/>
        <v>74</v>
      </c>
      <c r="H76" s="65"/>
      <c r="I76" s="65"/>
      <c r="J76" s="65"/>
      <c r="K76" s="65"/>
      <c r="L76" s="65"/>
      <c r="M76" s="66">
        <f t="shared" si="4"/>
        <v>0</v>
      </c>
      <c r="S76" s="66">
        <f t="shared" si="5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6"/>
        <v>75</v>
      </c>
      <c r="H77" s="65"/>
      <c r="I77" s="65"/>
      <c r="J77" s="65"/>
      <c r="K77" s="65"/>
      <c r="L77" s="65"/>
      <c r="M77" s="66">
        <f t="shared" si="4"/>
        <v>0</v>
      </c>
      <c r="S77" s="66">
        <f t="shared" si="5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6"/>
        <v>76</v>
      </c>
      <c r="H78" s="65"/>
      <c r="I78" s="65"/>
      <c r="J78" s="65"/>
      <c r="K78" s="65"/>
      <c r="L78" s="65"/>
      <c r="M78" s="66">
        <f t="shared" si="4"/>
        <v>0</v>
      </c>
      <c r="S78" s="66">
        <f t="shared" si="5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6"/>
        <v>77</v>
      </c>
      <c r="H79" s="65"/>
      <c r="I79" s="65"/>
      <c r="J79" s="65"/>
      <c r="K79" s="65"/>
      <c r="L79" s="65"/>
      <c r="M79" s="66">
        <f t="shared" si="4"/>
        <v>0</v>
      </c>
      <c r="S79" s="66">
        <f t="shared" si="5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6"/>
        <v>78</v>
      </c>
      <c r="H80" s="65"/>
      <c r="I80" s="65"/>
      <c r="J80" s="65"/>
      <c r="K80" s="65"/>
      <c r="L80" s="65"/>
      <c r="M80" s="66">
        <f t="shared" si="4"/>
        <v>0</v>
      </c>
      <c r="S80" s="66">
        <f t="shared" si="5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6"/>
        <v>79</v>
      </c>
      <c r="H81" s="65"/>
      <c r="I81" s="65"/>
      <c r="J81" s="65"/>
      <c r="K81" s="65"/>
      <c r="L81" s="65"/>
      <c r="M81" s="66">
        <f t="shared" si="4"/>
        <v>0</v>
      </c>
      <c r="S81" s="66">
        <f t="shared" si="5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6"/>
        <v>80</v>
      </c>
      <c r="H82" s="65"/>
      <c r="I82" s="65"/>
      <c r="J82" s="65"/>
      <c r="K82" s="65"/>
      <c r="L82" s="65"/>
      <c r="M82" s="66">
        <f t="shared" si="4"/>
        <v>0</v>
      </c>
      <c r="S82" s="66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6"/>
        <v>81</v>
      </c>
      <c r="H83" s="65"/>
      <c r="I83" s="65"/>
      <c r="J83" s="65"/>
      <c r="K83" s="65"/>
      <c r="L83" s="65"/>
      <c r="M83" s="66">
        <f t="shared" si="4"/>
        <v>0</v>
      </c>
      <c r="S83" s="66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6"/>
        <v>82</v>
      </c>
      <c r="H84" s="65"/>
      <c r="I84" s="65"/>
      <c r="J84" s="65"/>
      <c r="K84" s="65"/>
      <c r="L84" s="65"/>
      <c r="M84" s="66">
        <f t="shared" si="4"/>
        <v>0</v>
      </c>
      <c r="S84" s="66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6"/>
        <v>83</v>
      </c>
      <c r="H85" s="65"/>
      <c r="I85" s="65"/>
      <c r="J85" s="65"/>
      <c r="K85" s="65"/>
      <c r="L85" s="65"/>
      <c r="M85" s="66">
        <f t="shared" si="4"/>
        <v>0</v>
      </c>
      <c r="S85" s="66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6"/>
        <v>84</v>
      </c>
      <c r="H86" s="65"/>
      <c r="I86" s="65"/>
      <c r="J86" s="65"/>
      <c r="K86" s="65"/>
      <c r="L86" s="65"/>
      <c r="M86" s="66">
        <f t="shared" si="4"/>
        <v>0</v>
      </c>
      <c r="S86" s="66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6"/>
        <v>85</v>
      </c>
      <c r="H87" s="65"/>
      <c r="I87" s="65"/>
      <c r="J87" s="65"/>
      <c r="K87" s="65"/>
      <c r="L87" s="65"/>
      <c r="M87" s="66">
        <f t="shared" si="4"/>
        <v>0</v>
      </c>
      <c r="S87" s="66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6"/>
        <v>86</v>
      </c>
      <c r="H88" s="65"/>
      <c r="I88" s="65"/>
      <c r="J88" s="65"/>
      <c r="K88" s="65"/>
      <c r="L88" s="65"/>
      <c r="M88" s="66">
        <f t="shared" si="4"/>
        <v>0</v>
      </c>
      <c r="S88" s="66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6"/>
        <v>87</v>
      </c>
      <c r="H89" s="65"/>
      <c r="I89" s="65"/>
      <c r="J89" s="65"/>
      <c r="K89" s="65"/>
      <c r="L89" s="65"/>
      <c r="M89" s="66">
        <f t="shared" si="4"/>
        <v>0</v>
      </c>
      <c r="S89" s="66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6"/>
        <v>88</v>
      </c>
      <c r="H90" s="65"/>
      <c r="I90" s="65"/>
      <c r="J90" s="65"/>
      <c r="K90" s="65"/>
      <c r="L90" s="65"/>
      <c r="M90" s="66">
        <f t="shared" si="4"/>
        <v>0</v>
      </c>
      <c r="S90" s="66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6"/>
        <v>89</v>
      </c>
      <c r="H91" s="65"/>
      <c r="I91" s="65"/>
      <c r="J91" s="65"/>
      <c r="K91" s="65"/>
      <c r="L91" s="65"/>
      <c r="M91" s="66">
        <f t="shared" si="4"/>
        <v>0</v>
      </c>
      <c r="S91" s="66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6"/>
        <v>90</v>
      </c>
      <c r="H92" s="65"/>
      <c r="I92" s="65"/>
      <c r="J92" s="65"/>
      <c r="K92" s="65"/>
      <c r="L92" s="65"/>
      <c r="M92" s="66">
        <f t="shared" si="4"/>
        <v>0</v>
      </c>
      <c r="S92" s="66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6"/>
        <v>91</v>
      </c>
      <c r="H93" s="65"/>
      <c r="I93" s="65"/>
      <c r="J93" s="65"/>
      <c r="K93" s="65"/>
      <c r="L93" s="65"/>
      <c r="M93" s="66">
        <f t="shared" si="4"/>
        <v>0</v>
      </c>
      <c r="S93" s="66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6"/>
        <v>92</v>
      </c>
      <c r="H94" s="65"/>
      <c r="I94" s="65"/>
      <c r="J94" s="65"/>
      <c r="K94" s="65"/>
      <c r="L94" s="65"/>
      <c r="M94" s="66">
        <f t="shared" si="4"/>
        <v>0</v>
      </c>
      <c r="S94" s="66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6"/>
        <v>93</v>
      </c>
      <c r="H95" s="65"/>
      <c r="I95" s="65"/>
      <c r="J95" s="65"/>
      <c r="K95" s="65"/>
      <c r="L95" s="65"/>
      <c r="M95" s="66">
        <f t="shared" si="4"/>
        <v>0</v>
      </c>
      <c r="S95" s="66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6"/>
        <v>94</v>
      </c>
      <c r="H96" s="65"/>
      <c r="I96" s="65"/>
      <c r="J96" s="65"/>
      <c r="K96" s="65"/>
      <c r="L96" s="65"/>
      <c r="M96" s="66">
        <f t="shared" si="4"/>
        <v>0</v>
      </c>
      <c r="S96" s="66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6"/>
        <v>95</v>
      </c>
      <c r="H97" s="65"/>
      <c r="I97" s="65"/>
      <c r="J97" s="65"/>
      <c r="K97" s="65"/>
      <c r="L97" s="65"/>
      <c r="M97" s="66">
        <f t="shared" si="4"/>
        <v>0</v>
      </c>
      <c r="S97" s="66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6"/>
        <v>96</v>
      </c>
      <c r="H98" s="65"/>
      <c r="I98" s="65"/>
      <c r="J98" s="65"/>
      <c r="K98" s="65"/>
      <c r="L98" s="65"/>
      <c r="M98" s="66">
        <f t="shared" si="4"/>
        <v>0</v>
      </c>
      <c r="S98" s="66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6"/>
        <v>97</v>
      </c>
      <c r="H99" s="65"/>
      <c r="I99" s="65"/>
      <c r="J99" s="65"/>
      <c r="K99" s="65"/>
      <c r="L99" s="65"/>
      <c r="M99" s="66">
        <f t="shared" si="4"/>
        <v>0</v>
      </c>
      <c r="S99" s="66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6"/>
        <v>98</v>
      </c>
      <c r="H100" s="65"/>
      <c r="I100" s="65"/>
      <c r="J100" s="65"/>
      <c r="K100" s="65"/>
      <c r="L100" s="65"/>
      <c r="M100" s="66">
        <f t="shared" si="4"/>
        <v>0</v>
      </c>
      <c r="S100" s="66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6"/>
        <v>99</v>
      </c>
      <c r="H101" s="65"/>
      <c r="I101" s="65"/>
      <c r="J101" s="65"/>
      <c r="K101" s="65"/>
      <c r="L101" s="65"/>
      <c r="M101" s="66">
        <f t="shared" si="4"/>
        <v>0</v>
      </c>
      <c r="S101" s="66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6"/>
        <v>100</v>
      </c>
      <c r="H102" s="65"/>
      <c r="I102" s="65"/>
      <c r="J102" s="65"/>
      <c r="K102" s="65"/>
      <c r="L102" s="65"/>
      <c r="M102" s="66">
        <f t="shared" si="4"/>
        <v>0</v>
      </c>
      <c r="S102" s="66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6"/>
        <v>101</v>
      </c>
      <c r="H103" s="65"/>
      <c r="I103" s="65"/>
      <c r="J103" s="65"/>
      <c r="K103" s="65"/>
      <c r="L103" s="65"/>
      <c r="M103" s="66">
        <f t="shared" si="4"/>
        <v>0</v>
      </c>
      <c r="S103" s="66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6"/>
        <v>102</v>
      </c>
      <c r="H104" s="65"/>
      <c r="I104" s="65"/>
      <c r="J104" s="65"/>
      <c r="K104" s="65"/>
      <c r="L104" s="65"/>
      <c r="M104" s="66">
        <f t="shared" si="4"/>
        <v>0</v>
      </c>
      <c r="S104" s="66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6"/>
        <v>103</v>
      </c>
      <c r="H105" s="65"/>
      <c r="I105" s="65"/>
      <c r="J105" s="65"/>
      <c r="K105" s="65"/>
      <c r="L105" s="65"/>
      <c r="M105" s="66">
        <f t="shared" si="4"/>
        <v>0</v>
      </c>
      <c r="S105" s="66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6"/>
        <v>104</v>
      </c>
      <c r="H106" s="65"/>
      <c r="I106" s="65"/>
      <c r="J106" s="65"/>
      <c r="K106" s="65"/>
      <c r="L106" s="65"/>
      <c r="M106" s="66">
        <f t="shared" si="4"/>
        <v>0</v>
      </c>
      <c r="S106" s="66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6"/>
        <v>105</v>
      </c>
      <c r="H107" s="65"/>
      <c r="I107" s="65"/>
      <c r="J107" s="65"/>
      <c r="K107" s="65"/>
      <c r="L107" s="65"/>
      <c r="M107" s="66">
        <f t="shared" si="4"/>
        <v>0</v>
      </c>
      <c r="S107" s="66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6"/>
        <v>106</v>
      </c>
      <c r="H108" s="65"/>
      <c r="I108" s="65"/>
      <c r="J108" s="65"/>
      <c r="K108" s="65"/>
      <c r="L108" s="65"/>
      <c r="M108" s="66">
        <f t="shared" si="4"/>
        <v>0</v>
      </c>
      <c r="S108" s="66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6"/>
        <v>107</v>
      </c>
      <c r="H109" s="65"/>
      <c r="I109" s="65"/>
      <c r="J109" s="65"/>
      <c r="K109" s="65"/>
      <c r="L109" s="65"/>
      <c r="M109" s="66">
        <f t="shared" si="4"/>
        <v>0</v>
      </c>
      <c r="S109" s="66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6"/>
        <v>108</v>
      </c>
      <c r="H110" s="65"/>
      <c r="I110" s="65"/>
      <c r="J110" s="65"/>
      <c r="K110" s="65"/>
      <c r="L110" s="65"/>
      <c r="M110" s="66">
        <f t="shared" si="4"/>
        <v>0</v>
      </c>
      <c r="S110" s="66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6"/>
        <v>109</v>
      </c>
      <c r="H111" s="65"/>
      <c r="I111" s="65"/>
      <c r="J111" s="65"/>
      <c r="K111" s="65"/>
      <c r="L111" s="65"/>
      <c r="M111" s="66">
        <f t="shared" si="4"/>
        <v>0</v>
      </c>
      <c r="S111" s="66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6"/>
        <v>110</v>
      </c>
      <c r="H112" s="65"/>
      <c r="I112" s="65"/>
      <c r="J112" s="65"/>
      <c r="K112" s="65"/>
      <c r="L112" s="65"/>
      <c r="M112" s="66">
        <f t="shared" si="4"/>
        <v>0</v>
      </c>
      <c r="S112" s="66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6"/>
        <v>111</v>
      </c>
      <c r="H113" s="65"/>
      <c r="I113" s="65"/>
      <c r="J113" s="65"/>
      <c r="K113" s="65"/>
      <c r="L113" s="65"/>
      <c r="M113" s="66">
        <f t="shared" si="4"/>
        <v>0</v>
      </c>
      <c r="S113" s="66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6"/>
        <v>112</v>
      </c>
      <c r="H114" s="65"/>
      <c r="I114" s="65"/>
      <c r="J114" s="65"/>
      <c r="K114" s="65"/>
      <c r="L114" s="65"/>
      <c r="M114" s="66">
        <f t="shared" si="4"/>
        <v>0</v>
      </c>
      <c r="S114" s="66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6"/>
        <v>113</v>
      </c>
      <c r="H115" s="65"/>
      <c r="I115" s="65"/>
      <c r="J115" s="65"/>
      <c r="K115" s="65"/>
      <c r="L115" s="65"/>
      <c r="M115" s="66">
        <f t="shared" si="4"/>
        <v>0</v>
      </c>
      <c r="S115" s="66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6"/>
        <v>114</v>
      </c>
      <c r="H116" s="65"/>
      <c r="I116" s="65"/>
      <c r="J116" s="65"/>
      <c r="K116" s="65"/>
      <c r="L116" s="65"/>
      <c r="M116" s="66">
        <f t="shared" si="4"/>
        <v>0</v>
      </c>
      <c r="S116" s="66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6"/>
        <v>115</v>
      </c>
      <c r="H117" s="65"/>
      <c r="I117" s="65"/>
      <c r="J117" s="65"/>
      <c r="K117" s="65"/>
      <c r="L117" s="65"/>
      <c r="M117" s="66">
        <f t="shared" si="4"/>
        <v>0</v>
      </c>
      <c r="S117" s="66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6"/>
        <v>116</v>
      </c>
      <c r="H118" s="65"/>
      <c r="I118" s="65"/>
      <c r="J118" s="65"/>
      <c r="K118" s="65"/>
      <c r="L118" s="65"/>
      <c r="M118" s="66">
        <f t="shared" si="4"/>
        <v>0</v>
      </c>
      <c r="S118" s="66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6"/>
        <v>117</v>
      </c>
      <c r="H119" s="65"/>
      <c r="I119" s="65"/>
      <c r="J119" s="65"/>
      <c r="K119" s="65"/>
      <c r="L119" s="65"/>
      <c r="M119" s="66">
        <f t="shared" si="4"/>
        <v>0</v>
      </c>
      <c r="S119" s="66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6"/>
        <v>118</v>
      </c>
      <c r="H120" s="65"/>
      <c r="I120" s="65"/>
      <c r="J120" s="65"/>
      <c r="K120" s="65"/>
      <c r="L120" s="65"/>
      <c r="M120" s="66">
        <f t="shared" si="4"/>
        <v>0</v>
      </c>
      <c r="S120" s="66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6"/>
        <v>119</v>
      </c>
      <c r="H121" s="65"/>
      <c r="I121" s="65"/>
      <c r="J121" s="65"/>
      <c r="K121" s="65"/>
      <c r="L121" s="65"/>
      <c r="M121" s="66">
        <f t="shared" si="4"/>
        <v>0</v>
      </c>
      <c r="S121" s="66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6"/>
        <v>120</v>
      </c>
      <c r="H122" s="65"/>
      <c r="I122" s="65"/>
      <c r="J122" s="65"/>
      <c r="K122" s="65"/>
      <c r="L122" s="65"/>
      <c r="M122" s="66">
        <f t="shared" si="4"/>
        <v>0</v>
      </c>
      <c r="S122" s="66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6"/>
        <v>121</v>
      </c>
      <c r="H123" s="65"/>
      <c r="I123" s="65"/>
      <c r="J123" s="65"/>
      <c r="K123" s="65"/>
      <c r="L123" s="65"/>
      <c r="M123" s="66">
        <f t="shared" si="4"/>
        <v>0</v>
      </c>
      <c r="S123" s="66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6"/>
        <v>122</v>
      </c>
      <c r="H124" s="65"/>
      <c r="I124" s="65"/>
      <c r="J124" s="65"/>
      <c r="K124" s="65"/>
      <c r="L124" s="65"/>
      <c r="M124" s="66">
        <f t="shared" si="4"/>
        <v>0</v>
      </c>
      <c r="S124" s="66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6"/>
        <v>123</v>
      </c>
      <c r="H125" s="65"/>
      <c r="I125" s="65"/>
      <c r="J125" s="65"/>
      <c r="K125" s="65"/>
      <c r="L125" s="65"/>
      <c r="M125" s="66">
        <f t="shared" si="4"/>
        <v>0</v>
      </c>
      <c r="S125" s="66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6"/>
        <v>124</v>
      </c>
      <c r="H126" s="65"/>
      <c r="I126" s="65"/>
      <c r="J126" s="65"/>
      <c r="K126" s="65"/>
      <c r="L126" s="65"/>
      <c r="M126" s="66">
        <f t="shared" si="4"/>
        <v>0</v>
      </c>
      <c r="S126" s="66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6"/>
        <v>125</v>
      </c>
      <c r="H127" s="65"/>
      <c r="I127" s="65"/>
      <c r="J127" s="65"/>
      <c r="K127" s="65"/>
      <c r="L127" s="65"/>
      <c r="M127" s="66">
        <f t="shared" si="4"/>
        <v>0</v>
      </c>
      <c r="S127" s="66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6"/>
        <v>126</v>
      </c>
      <c r="H128" s="65"/>
      <c r="I128" s="65"/>
      <c r="J128" s="65"/>
      <c r="K128" s="65"/>
      <c r="L128" s="65"/>
      <c r="M128" s="66">
        <f t="shared" si="4"/>
        <v>0</v>
      </c>
      <c r="S128" s="66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6"/>
        <v>127</v>
      </c>
      <c r="H129" s="65"/>
      <c r="I129" s="65"/>
      <c r="J129" s="65"/>
      <c r="K129" s="65"/>
      <c r="L129" s="65"/>
      <c r="M129" s="66">
        <f t="shared" si="4"/>
        <v>0</v>
      </c>
      <c r="S129" s="66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6"/>
        <v>128</v>
      </c>
      <c r="H130" s="65"/>
      <c r="I130" s="65"/>
      <c r="J130" s="65"/>
      <c r="K130" s="65"/>
      <c r="L130" s="65"/>
      <c r="M130" s="66">
        <f t="shared" si="4"/>
        <v>0</v>
      </c>
      <c r="S130" s="66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6"/>
        <v>129</v>
      </c>
      <c r="H131" s="65"/>
      <c r="I131" s="65"/>
      <c r="J131" s="65"/>
      <c r="K131" s="65"/>
      <c r="L131" s="65"/>
      <c r="M131" s="66">
        <f t="shared" ref="M131:M194" si="7">N131+O131+P131+Q131+R131</f>
        <v>0</v>
      </c>
      <c r="S131" s="66">
        <f t="shared" ref="S131:S194" si="8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6"/>
        <v>130</v>
      </c>
      <c r="H132" s="65"/>
      <c r="I132" s="65"/>
      <c r="J132" s="65"/>
      <c r="K132" s="65"/>
      <c r="L132" s="65"/>
      <c r="M132" s="66">
        <f t="shared" si="7"/>
        <v>0</v>
      </c>
      <c r="S132" s="66">
        <f t="shared" si="8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9">A132+1</f>
        <v>131</v>
      </c>
      <c r="H133" s="65"/>
      <c r="I133" s="65"/>
      <c r="J133" s="65"/>
      <c r="K133" s="65"/>
      <c r="L133" s="65"/>
      <c r="M133" s="66">
        <f t="shared" si="7"/>
        <v>0</v>
      </c>
      <c r="S133" s="66">
        <f t="shared" si="8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9"/>
        <v>132</v>
      </c>
      <c r="H134" s="65"/>
      <c r="I134" s="65"/>
      <c r="J134" s="65"/>
      <c r="K134" s="65"/>
      <c r="L134" s="65"/>
      <c r="M134" s="66">
        <f t="shared" si="7"/>
        <v>0</v>
      </c>
      <c r="S134" s="66">
        <f t="shared" si="8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9"/>
        <v>133</v>
      </c>
      <c r="H135" s="65"/>
      <c r="I135" s="65"/>
      <c r="J135" s="65"/>
      <c r="K135" s="65"/>
      <c r="L135" s="65"/>
      <c r="M135" s="66">
        <f t="shared" si="7"/>
        <v>0</v>
      </c>
      <c r="S135" s="66">
        <f t="shared" si="8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9"/>
        <v>134</v>
      </c>
      <c r="H136" s="65"/>
      <c r="I136" s="65"/>
      <c r="J136" s="65"/>
      <c r="K136" s="65"/>
      <c r="L136" s="65"/>
      <c r="M136" s="66">
        <f t="shared" si="7"/>
        <v>0</v>
      </c>
      <c r="S136" s="66">
        <f t="shared" si="8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9"/>
        <v>135</v>
      </c>
      <c r="H137" s="65"/>
      <c r="I137" s="65"/>
      <c r="J137" s="65"/>
      <c r="K137" s="65"/>
      <c r="L137" s="65"/>
      <c r="M137" s="66">
        <f t="shared" si="7"/>
        <v>0</v>
      </c>
      <c r="S137" s="66">
        <f t="shared" si="8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9"/>
        <v>136</v>
      </c>
      <c r="H138" s="65"/>
      <c r="I138" s="65"/>
      <c r="J138" s="65"/>
      <c r="K138" s="65"/>
      <c r="L138" s="65"/>
      <c r="M138" s="66">
        <f t="shared" si="7"/>
        <v>0</v>
      </c>
      <c r="S138" s="66">
        <f t="shared" si="8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9"/>
        <v>137</v>
      </c>
      <c r="H139" s="65"/>
      <c r="I139" s="65"/>
      <c r="J139" s="65"/>
      <c r="K139" s="65"/>
      <c r="L139" s="65"/>
      <c r="M139" s="66">
        <f t="shared" si="7"/>
        <v>0</v>
      </c>
      <c r="S139" s="66">
        <f t="shared" si="8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9"/>
        <v>138</v>
      </c>
      <c r="H140" s="65"/>
      <c r="I140" s="65"/>
      <c r="J140" s="65"/>
      <c r="K140" s="65"/>
      <c r="L140" s="65"/>
      <c r="M140" s="66">
        <f t="shared" si="7"/>
        <v>0</v>
      </c>
      <c r="S140" s="66">
        <f t="shared" si="8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9"/>
        <v>139</v>
      </c>
      <c r="H141" s="65"/>
      <c r="I141" s="65"/>
      <c r="J141" s="65"/>
      <c r="K141" s="65"/>
      <c r="L141" s="65"/>
      <c r="M141" s="66">
        <f t="shared" si="7"/>
        <v>0</v>
      </c>
      <c r="S141" s="66">
        <f t="shared" si="8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9"/>
        <v>140</v>
      </c>
      <c r="H142" s="65"/>
      <c r="I142" s="65"/>
      <c r="J142" s="65"/>
      <c r="K142" s="65"/>
      <c r="L142" s="65"/>
      <c r="M142" s="66">
        <f t="shared" si="7"/>
        <v>0</v>
      </c>
      <c r="S142" s="66">
        <f t="shared" si="8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9"/>
        <v>141</v>
      </c>
      <c r="H143" s="65"/>
      <c r="I143" s="65"/>
      <c r="J143" s="65"/>
      <c r="K143" s="65"/>
      <c r="L143" s="65"/>
      <c r="M143" s="66">
        <f t="shared" si="7"/>
        <v>0</v>
      </c>
      <c r="S143" s="66">
        <f t="shared" si="8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9"/>
        <v>142</v>
      </c>
      <c r="H144" s="65"/>
      <c r="I144" s="65"/>
      <c r="J144" s="65"/>
      <c r="K144" s="65"/>
      <c r="L144" s="65"/>
      <c r="M144" s="66">
        <f t="shared" si="7"/>
        <v>0</v>
      </c>
      <c r="S144" s="66">
        <f t="shared" si="8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9"/>
        <v>143</v>
      </c>
      <c r="H145" s="65"/>
      <c r="I145" s="65"/>
      <c r="J145" s="65"/>
      <c r="K145" s="65"/>
      <c r="L145" s="65"/>
      <c r="M145" s="66">
        <f t="shared" si="7"/>
        <v>0</v>
      </c>
      <c r="S145" s="66">
        <f t="shared" si="8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9"/>
        <v>144</v>
      </c>
      <c r="H146" s="65"/>
      <c r="I146" s="65"/>
      <c r="J146" s="65"/>
      <c r="K146" s="65"/>
      <c r="L146" s="65"/>
      <c r="M146" s="66">
        <f t="shared" si="7"/>
        <v>0</v>
      </c>
      <c r="S146" s="66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9"/>
        <v>145</v>
      </c>
      <c r="H147" s="65"/>
      <c r="I147" s="65"/>
      <c r="J147" s="65"/>
      <c r="K147" s="65"/>
      <c r="L147" s="65"/>
      <c r="M147" s="66">
        <f t="shared" si="7"/>
        <v>0</v>
      </c>
      <c r="S147" s="66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9"/>
        <v>146</v>
      </c>
      <c r="H148" s="65"/>
      <c r="I148" s="65"/>
      <c r="J148" s="65"/>
      <c r="K148" s="65"/>
      <c r="L148" s="65"/>
      <c r="M148" s="66">
        <f t="shared" si="7"/>
        <v>0</v>
      </c>
      <c r="S148" s="66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9"/>
        <v>147</v>
      </c>
      <c r="H149" s="65"/>
      <c r="I149" s="65"/>
      <c r="J149" s="65"/>
      <c r="K149" s="65"/>
      <c r="L149" s="65"/>
      <c r="M149" s="66">
        <f t="shared" si="7"/>
        <v>0</v>
      </c>
      <c r="S149" s="66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9"/>
        <v>148</v>
      </c>
      <c r="H150" s="65"/>
      <c r="I150" s="65"/>
      <c r="J150" s="65"/>
      <c r="K150" s="65"/>
      <c r="L150" s="65"/>
      <c r="M150" s="66">
        <f t="shared" si="7"/>
        <v>0</v>
      </c>
      <c r="S150" s="66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9"/>
        <v>149</v>
      </c>
      <c r="H151" s="65"/>
      <c r="I151" s="65"/>
      <c r="J151" s="65"/>
      <c r="K151" s="65"/>
      <c r="L151" s="65"/>
      <c r="M151" s="66">
        <f t="shared" si="7"/>
        <v>0</v>
      </c>
      <c r="S151" s="66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9"/>
        <v>150</v>
      </c>
      <c r="H152" s="65"/>
      <c r="I152" s="65"/>
      <c r="J152" s="65"/>
      <c r="K152" s="65"/>
      <c r="L152" s="65"/>
      <c r="M152" s="66">
        <f t="shared" si="7"/>
        <v>0</v>
      </c>
      <c r="S152" s="66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9"/>
        <v>151</v>
      </c>
      <c r="H153" s="65"/>
      <c r="I153" s="65"/>
      <c r="J153" s="65"/>
      <c r="K153" s="65"/>
      <c r="L153" s="65"/>
      <c r="M153" s="66">
        <f t="shared" si="7"/>
        <v>0</v>
      </c>
      <c r="S153" s="66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9"/>
        <v>152</v>
      </c>
      <c r="H154" s="65"/>
      <c r="I154" s="65"/>
      <c r="J154" s="65"/>
      <c r="K154" s="65"/>
      <c r="L154" s="65"/>
      <c r="M154" s="66">
        <f t="shared" si="7"/>
        <v>0</v>
      </c>
      <c r="S154" s="66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9"/>
        <v>153</v>
      </c>
      <c r="H155" s="65"/>
      <c r="I155" s="65"/>
      <c r="J155" s="65"/>
      <c r="K155" s="65"/>
      <c r="L155" s="65"/>
      <c r="M155" s="66">
        <f t="shared" si="7"/>
        <v>0</v>
      </c>
      <c r="S155" s="66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9"/>
        <v>154</v>
      </c>
      <c r="H156" s="65"/>
      <c r="I156" s="65"/>
      <c r="J156" s="65"/>
      <c r="K156" s="65"/>
      <c r="L156" s="65"/>
      <c r="M156" s="66">
        <f t="shared" si="7"/>
        <v>0</v>
      </c>
      <c r="S156" s="66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9"/>
        <v>155</v>
      </c>
      <c r="H157" s="65"/>
      <c r="I157" s="65"/>
      <c r="J157" s="65"/>
      <c r="K157" s="65"/>
      <c r="L157" s="65"/>
      <c r="M157" s="66">
        <f t="shared" si="7"/>
        <v>0</v>
      </c>
      <c r="S157" s="66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9"/>
        <v>156</v>
      </c>
      <c r="H158" s="65"/>
      <c r="I158" s="65"/>
      <c r="J158" s="65"/>
      <c r="K158" s="65"/>
      <c r="L158" s="65"/>
      <c r="M158" s="66">
        <f t="shared" si="7"/>
        <v>0</v>
      </c>
      <c r="S158" s="66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9"/>
        <v>157</v>
      </c>
      <c r="H159" s="65"/>
      <c r="I159" s="65"/>
      <c r="J159" s="65"/>
      <c r="K159" s="65"/>
      <c r="L159" s="65"/>
      <c r="M159" s="66">
        <f t="shared" si="7"/>
        <v>0</v>
      </c>
      <c r="S159" s="66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9"/>
        <v>158</v>
      </c>
      <c r="H160" s="65"/>
      <c r="I160" s="65"/>
      <c r="J160" s="65"/>
      <c r="K160" s="65"/>
      <c r="L160" s="65"/>
      <c r="M160" s="66">
        <f t="shared" si="7"/>
        <v>0</v>
      </c>
      <c r="S160" s="66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9"/>
        <v>159</v>
      </c>
      <c r="H161" s="65"/>
      <c r="I161" s="65"/>
      <c r="J161" s="65"/>
      <c r="K161" s="65"/>
      <c r="L161" s="65"/>
      <c r="M161" s="66">
        <f t="shared" si="7"/>
        <v>0</v>
      </c>
      <c r="S161" s="66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9"/>
        <v>160</v>
      </c>
      <c r="H162" s="65"/>
      <c r="I162" s="65"/>
      <c r="J162" s="65"/>
      <c r="K162" s="65"/>
      <c r="L162" s="65"/>
      <c r="M162" s="66">
        <f t="shared" si="7"/>
        <v>0</v>
      </c>
      <c r="S162" s="66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9"/>
        <v>161</v>
      </c>
      <c r="H163" s="65"/>
      <c r="I163" s="65"/>
      <c r="J163" s="65"/>
      <c r="K163" s="65"/>
      <c r="L163" s="65"/>
      <c r="M163" s="66">
        <f t="shared" si="7"/>
        <v>0</v>
      </c>
      <c r="S163" s="66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9"/>
        <v>162</v>
      </c>
      <c r="H164" s="65"/>
      <c r="I164" s="65"/>
      <c r="J164" s="65"/>
      <c r="K164" s="65"/>
      <c r="L164" s="65"/>
      <c r="M164" s="66">
        <f t="shared" si="7"/>
        <v>0</v>
      </c>
      <c r="S164" s="66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9"/>
        <v>163</v>
      </c>
      <c r="H165" s="65"/>
      <c r="I165" s="65"/>
      <c r="J165" s="65"/>
      <c r="K165" s="65"/>
      <c r="L165" s="65"/>
      <c r="M165" s="66">
        <f t="shared" si="7"/>
        <v>0</v>
      </c>
      <c r="S165" s="66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9"/>
        <v>164</v>
      </c>
      <c r="H166" s="65"/>
      <c r="I166" s="65"/>
      <c r="J166" s="65"/>
      <c r="K166" s="65"/>
      <c r="L166" s="65"/>
      <c r="M166" s="66">
        <f t="shared" si="7"/>
        <v>0</v>
      </c>
      <c r="S166" s="66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9"/>
        <v>165</v>
      </c>
      <c r="H167" s="65"/>
      <c r="I167" s="65"/>
      <c r="J167" s="65"/>
      <c r="K167" s="65"/>
      <c r="L167" s="65"/>
      <c r="M167" s="66">
        <f t="shared" si="7"/>
        <v>0</v>
      </c>
      <c r="S167" s="66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9"/>
        <v>166</v>
      </c>
      <c r="H168" s="65"/>
      <c r="I168" s="65"/>
      <c r="J168" s="65"/>
      <c r="K168" s="65"/>
      <c r="L168" s="65"/>
      <c r="M168" s="66">
        <f t="shared" si="7"/>
        <v>0</v>
      </c>
      <c r="S168" s="66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9"/>
        <v>167</v>
      </c>
      <c r="H169" s="65"/>
      <c r="I169" s="65"/>
      <c r="J169" s="65"/>
      <c r="K169" s="65"/>
      <c r="L169" s="65"/>
      <c r="M169" s="66">
        <f t="shared" si="7"/>
        <v>0</v>
      </c>
      <c r="S169" s="66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9"/>
        <v>168</v>
      </c>
      <c r="H170" s="65"/>
      <c r="I170" s="65"/>
      <c r="J170" s="65"/>
      <c r="K170" s="65"/>
      <c r="L170" s="65"/>
      <c r="M170" s="66">
        <f t="shared" si="7"/>
        <v>0</v>
      </c>
      <c r="S170" s="66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9"/>
        <v>169</v>
      </c>
      <c r="H171" s="65"/>
      <c r="I171" s="65"/>
      <c r="J171" s="65"/>
      <c r="K171" s="65"/>
      <c r="L171" s="65"/>
      <c r="M171" s="66">
        <f t="shared" si="7"/>
        <v>0</v>
      </c>
      <c r="S171" s="66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9"/>
        <v>170</v>
      </c>
      <c r="H172" s="65"/>
      <c r="I172" s="65"/>
      <c r="J172" s="65"/>
      <c r="K172" s="65"/>
      <c r="L172" s="65"/>
      <c r="M172" s="66">
        <f t="shared" si="7"/>
        <v>0</v>
      </c>
      <c r="S172" s="66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9"/>
        <v>171</v>
      </c>
      <c r="H173" s="65"/>
      <c r="I173" s="65"/>
      <c r="J173" s="65"/>
      <c r="K173" s="65"/>
      <c r="L173" s="65"/>
      <c r="M173" s="66">
        <f t="shared" si="7"/>
        <v>0</v>
      </c>
      <c r="S173" s="66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9"/>
        <v>172</v>
      </c>
      <c r="H174" s="65"/>
      <c r="I174" s="65"/>
      <c r="J174" s="65"/>
      <c r="K174" s="65"/>
      <c r="L174" s="65"/>
      <c r="M174" s="66">
        <f t="shared" si="7"/>
        <v>0</v>
      </c>
      <c r="S174" s="66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9"/>
        <v>173</v>
      </c>
      <c r="H175" s="65"/>
      <c r="I175" s="65"/>
      <c r="J175" s="65"/>
      <c r="K175" s="65"/>
      <c r="L175" s="65"/>
      <c r="M175" s="66">
        <f t="shared" si="7"/>
        <v>0</v>
      </c>
      <c r="S175" s="66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9"/>
        <v>174</v>
      </c>
      <c r="H176" s="65"/>
      <c r="I176" s="65"/>
      <c r="J176" s="65"/>
      <c r="K176" s="65"/>
      <c r="L176" s="65"/>
      <c r="M176" s="66">
        <f t="shared" si="7"/>
        <v>0</v>
      </c>
      <c r="S176" s="66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9"/>
        <v>175</v>
      </c>
      <c r="H177" s="65"/>
      <c r="I177" s="65"/>
      <c r="J177" s="65"/>
      <c r="K177" s="65"/>
      <c r="L177" s="65"/>
      <c r="M177" s="66">
        <f t="shared" si="7"/>
        <v>0</v>
      </c>
      <c r="S177" s="66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9"/>
        <v>176</v>
      </c>
      <c r="H178" s="65"/>
      <c r="I178" s="65"/>
      <c r="J178" s="65"/>
      <c r="K178" s="65"/>
      <c r="L178" s="65"/>
      <c r="M178" s="66">
        <f t="shared" si="7"/>
        <v>0</v>
      </c>
      <c r="S178" s="66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9"/>
        <v>177</v>
      </c>
      <c r="H179" s="65"/>
      <c r="I179" s="65"/>
      <c r="J179" s="65"/>
      <c r="K179" s="65"/>
      <c r="L179" s="65"/>
      <c r="M179" s="66">
        <f t="shared" si="7"/>
        <v>0</v>
      </c>
      <c r="S179" s="66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9"/>
        <v>178</v>
      </c>
      <c r="H180" s="65"/>
      <c r="I180" s="65"/>
      <c r="J180" s="65"/>
      <c r="K180" s="65"/>
      <c r="L180" s="65"/>
      <c r="M180" s="66">
        <f t="shared" si="7"/>
        <v>0</v>
      </c>
      <c r="S180" s="66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9"/>
        <v>179</v>
      </c>
      <c r="H181" s="65"/>
      <c r="I181" s="65"/>
      <c r="J181" s="65"/>
      <c r="K181" s="65"/>
      <c r="L181" s="65"/>
      <c r="M181" s="66">
        <f t="shared" si="7"/>
        <v>0</v>
      </c>
      <c r="S181" s="66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9"/>
        <v>180</v>
      </c>
      <c r="H182" s="65"/>
      <c r="I182" s="65"/>
      <c r="J182" s="65"/>
      <c r="K182" s="65"/>
      <c r="L182" s="65"/>
      <c r="M182" s="66">
        <f t="shared" si="7"/>
        <v>0</v>
      </c>
      <c r="S182" s="66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9"/>
        <v>181</v>
      </c>
      <c r="H183" s="65"/>
      <c r="I183" s="65"/>
      <c r="J183" s="65"/>
      <c r="K183" s="65"/>
      <c r="L183" s="65"/>
      <c r="M183" s="66">
        <f t="shared" si="7"/>
        <v>0</v>
      </c>
      <c r="S183" s="66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9"/>
        <v>182</v>
      </c>
      <c r="H184" s="65"/>
      <c r="I184" s="65"/>
      <c r="J184" s="65"/>
      <c r="K184" s="65"/>
      <c r="L184" s="65"/>
      <c r="M184" s="66">
        <f t="shared" si="7"/>
        <v>0</v>
      </c>
      <c r="S184" s="66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9"/>
        <v>183</v>
      </c>
      <c r="H185" s="65"/>
      <c r="I185" s="65"/>
      <c r="J185" s="65"/>
      <c r="K185" s="65"/>
      <c r="L185" s="65"/>
      <c r="M185" s="66">
        <f t="shared" si="7"/>
        <v>0</v>
      </c>
      <c r="S185" s="66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9"/>
        <v>184</v>
      </c>
      <c r="H186" s="65"/>
      <c r="I186" s="65"/>
      <c r="J186" s="65"/>
      <c r="K186" s="65"/>
      <c r="L186" s="65"/>
      <c r="M186" s="66">
        <f t="shared" si="7"/>
        <v>0</v>
      </c>
      <c r="S186" s="66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9"/>
        <v>185</v>
      </c>
      <c r="H187" s="65"/>
      <c r="I187" s="65"/>
      <c r="J187" s="65"/>
      <c r="K187" s="65"/>
      <c r="L187" s="65"/>
      <c r="M187" s="66">
        <f t="shared" si="7"/>
        <v>0</v>
      </c>
      <c r="S187" s="66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9"/>
        <v>186</v>
      </c>
      <c r="H188" s="65"/>
      <c r="I188" s="65"/>
      <c r="J188" s="65"/>
      <c r="K188" s="65"/>
      <c r="L188" s="65"/>
      <c r="M188" s="66">
        <f t="shared" si="7"/>
        <v>0</v>
      </c>
      <c r="S188" s="66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9"/>
        <v>187</v>
      </c>
      <c r="H189" s="65"/>
      <c r="I189" s="65"/>
      <c r="J189" s="65"/>
      <c r="K189" s="65"/>
      <c r="L189" s="65"/>
      <c r="M189" s="66">
        <f t="shared" si="7"/>
        <v>0</v>
      </c>
      <c r="S189" s="66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9"/>
        <v>188</v>
      </c>
      <c r="H190" s="65"/>
      <c r="I190" s="65"/>
      <c r="J190" s="65"/>
      <c r="K190" s="65"/>
      <c r="L190" s="65"/>
      <c r="M190" s="66">
        <f t="shared" si="7"/>
        <v>0</v>
      </c>
      <c r="S190" s="66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9"/>
        <v>189</v>
      </c>
      <c r="H191" s="65"/>
      <c r="I191" s="65"/>
      <c r="J191" s="65"/>
      <c r="K191" s="65"/>
      <c r="L191" s="65"/>
      <c r="M191" s="66">
        <f t="shared" si="7"/>
        <v>0</v>
      </c>
      <c r="S191" s="66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9"/>
        <v>190</v>
      </c>
      <c r="H192" s="65"/>
      <c r="I192" s="65"/>
      <c r="J192" s="65"/>
      <c r="K192" s="65"/>
      <c r="L192" s="65"/>
      <c r="M192" s="66">
        <f t="shared" si="7"/>
        <v>0</v>
      </c>
      <c r="S192" s="66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9"/>
        <v>191</v>
      </c>
      <c r="H193" s="65"/>
      <c r="I193" s="65"/>
      <c r="J193" s="65"/>
      <c r="K193" s="65"/>
      <c r="L193" s="65"/>
      <c r="M193" s="66">
        <f t="shared" si="7"/>
        <v>0</v>
      </c>
      <c r="S193" s="66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9"/>
        <v>192</v>
      </c>
      <c r="H194" s="65"/>
      <c r="I194" s="65"/>
      <c r="J194" s="65"/>
      <c r="K194" s="65"/>
      <c r="L194" s="65"/>
      <c r="M194" s="66">
        <f t="shared" si="7"/>
        <v>0</v>
      </c>
      <c r="S194" s="66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9"/>
        <v>193</v>
      </c>
      <c r="H195" s="65"/>
      <c r="I195" s="65"/>
      <c r="J195" s="65"/>
      <c r="K195" s="65"/>
      <c r="L195" s="65"/>
      <c r="M195" s="66">
        <f t="shared" ref="M195:M258" si="10">N195+O195+P195+Q195+R195</f>
        <v>0</v>
      </c>
      <c r="S195" s="66">
        <f t="shared" ref="S195:S258" si="11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9"/>
        <v>194</v>
      </c>
      <c r="H196" s="65"/>
      <c r="I196" s="65"/>
      <c r="J196" s="65"/>
      <c r="K196" s="65"/>
      <c r="L196" s="65"/>
      <c r="M196" s="66">
        <f t="shared" si="10"/>
        <v>0</v>
      </c>
      <c r="S196" s="66">
        <f t="shared" si="11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2">A196+1</f>
        <v>195</v>
      </c>
      <c r="H197" s="65"/>
      <c r="I197" s="65"/>
      <c r="J197" s="65"/>
      <c r="K197" s="65"/>
      <c r="L197" s="65"/>
      <c r="M197" s="66">
        <f t="shared" si="10"/>
        <v>0</v>
      </c>
      <c r="S197" s="66">
        <f t="shared" si="11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2"/>
        <v>196</v>
      </c>
      <c r="H198" s="65"/>
      <c r="I198" s="65"/>
      <c r="J198" s="65"/>
      <c r="K198" s="65"/>
      <c r="L198" s="65"/>
      <c r="M198" s="66">
        <f t="shared" si="10"/>
        <v>0</v>
      </c>
      <c r="S198" s="66">
        <f t="shared" si="11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2"/>
        <v>197</v>
      </c>
      <c r="H199" s="65"/>
      <c r="I199" s="65"/>
      <c r="J199" s="65"/>
      <c r="K199" s="65"/>
      <c r="L199" s="65"/>
      <c r="M199" s="66">
        <f t="shared" si="10"/>
        <v>0</v>
      </c>
      <c r="S199" s="66">
        <f t="shared" si="11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2"/>
        <v>198</v>
      </c>
      <c r="H200" s="65"/>
      <c r="I200" s="65"/>
      <c r="J200" s="65"/>
      <c r="K200" s="65"/>
      <c r="L200" s="65"/>
      <c r="M200" s="66">
        <f t="shared" si="10"/>
        <v>0</v>
      </c>
      <c r="S200" s="66">
        <f t="shared" si="11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2"/>
        <v>199</v>
      </c>
      <c r="H201" s="65"/>
      <c r="I201" s="65"/>
      <c r="J201" s="65"/>
      <c r="K201" s="65"/>
      <c r="L201" s="65"/>
      <c r="M201" s="66">
        <f t="shared" si="10"/>
        <v>0</v>
      </c>
      <c r="S201" s="66">
        <f t="shared" si="11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2"/>
        <v>200</v>
      </c>
      <c r="H202" s="65"/>
      <c r="I202" s="65"/>
      <c r="J202" s="65"/>
      <c r="K202" s="65"/>
      <c r="L202" s="65"/>
      <c r="M202" s="66">
        <f t="shared" si="10"/>
        <v>0</v>
      </c>
      <c r="S202" s="66">
        <f t="shared" si="11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2"/>
        <v>201</v>
      </c>
      <c r="H203" s="65"/>
      <c r="I203" s="65"/>
      <c r="J203" s="65"/>
      <c r="K203" s="65"/>
      <c r="L203" s="65"/>
      <c r="M203" s="66">
        <f t="shared" si="10"/>
        <v>0</v>
      </c>
      <c r="S203" s="66">
        <f t="shared" si="11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2"/>
        <v>202</v>
      </c>
      <c r="H204" s="65"/>
      <c r="I204" s="65"/>
      <c r="J204" s="65"/>
      <c r="K204" s="65"/>
      <c r="L204" s="65"/>
      <c r="M204" s="66">
        <f t="shared" si="10"/>
        <v>0</v>
      </c>
      <c r="S204" s="66">
        <f t="shared" si="11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2"/>
        <v>203</v>
      </c>
      <c r="H205" s="65"/>
      <c r="I205" s="65"/>
      <c r="J205" s="65"/>
      <c r="K205" s="65"/>
      <c r="L205" s="65"/>
      <c r="M205" s="66">
        <f t="shared" si="10"/>
        <v>0</v>
      </c>
      <c r="S205" s="66">
        <f t="shared" si="11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2"/>
        <v>204</v>
      </c>
      <c r="H206" s="65"/>
      <c r="I206" s="65"/>
      <c r="J206" s="65"/>
      <c r="K206" s="65"/>
      <c r="L206" s="65"/>
      <c r="M206" s="66">
        <f t="shared" si="10"/>
        <v>0</v>
      </c>
      <c r="S206" s="66">
        <f t="shared" si="11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2"/>
        <v>205</v>
      </c>
      <c r="H207" s="65"/>
      <c r="I207" s="65"/>
      <c r="J207" s="65"/>
      <c r="K207" s="65"/>
      <c r="L207" s="65"/>
      <c r="M207" s="66">
        <f t="shared" si="10"/>
        <v>0</v>
      </c>
      <c r="S207" s="66">
        <f t="shared" si="11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2"/>
        <v>206</v>
      </c>
      <c r="H208" s="65"/>
      <c r="I208" s="65"/>
      <c r="J208" s="65"/>
      <c r="K208" s="65"/>
      <c r="L208" s="65"/>
      <c r="M208" s="66">
        <f t="shared" si="10"/>
        <v>0</v>
      </c>
      <c r="S208" s="66">
        <f t="shared" si="11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2"/>
        <v>207</v>
      </c>
      <c r="H209" s="65"/>
      <c r="I209" s="65"/>
      <c r="J209" s="65"/>
      <c r="K209" s="65"/>
      <c r="L209" s="65"/>
      <c r="M209" s="66">
        <f t="shared" si="10"/>
        <v>0</v>
      </c>
      <c r="S209" s="66">
        <f t="shared" si="11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2"/>
        <v>208</v>
      </c>
      <c r="H210" s="65"/>
      <c r="I210" s="65"/>
      <c r="J210" s="65"/>
      <c r="K210" s="65"/>
      <c r="L210" s="65"/>
      <c r="M210" s="66">
        <f t="shared" si="10"/>
        <v>0</v>
      </c>
      <c r="S210" s="66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2"/>
        <v>209</v>
      </c>
      <c r="H211" s="65"/>
      <c r="I211" s="65"/>
      <c r="J211" s="65"/>
      <c r="K211" s="65"/>
      <c r="L211" s="65"/>
      <c r="M211" s="66">
        <f t="shared" si="10"/>
        <v>0</v>
      </c>
      <c r="S211" s="66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2"/>
        <v>210</v>
      </c>
      <c r="H212" s="65"/>
      <c r="I212" s="65"/>
      <c r="J212" s="65"/>
      <c r="K212" s="65"/>
      <c r="L212" s="65"/>
      <c r="M212" s="66">
        <f t="shared" si="10"/>
        <v>0</v>
      </c>
      <c r="S212" s="66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2"/>
        <v>211</v>
      </c>
      <c r="H213" s="65"/>
      <c r="I213" s="65"/>
      <c r="J213" s="65"/>
      <c r="K213" s="65"/>
      <c r="L213" s="65"/>
      <c r="M213" s="66">
        <f t="shared" si="10"/>
        <v>0</v>
      </c>
      <c r="S213" s="66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2"/>
        <v>212</v>
      </c>
      <c r="H214" s="65"/>
      <c r="I214" s="65"/>
      <c r="J214" s="65"/>
      <c r="K214" s="65"/>
      <c r="L214" s="65"/>
      <c r="M214" s="66">
        <f t="shared" si="10"/>
        <v>0</v>
      </c>
      <c r="S214" s="66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2"/>
        <v>213</v>
      </c>
      <c r="H215" s="65"/>
      <c r="I215" s="65"/>
      <c r="J215" s="65"/>
      <c r="K215" s="65"/>
      <c r="L215" s="65"/>
      <c r="M215" s="66">
        <f t="shared" si="10"/>
        <v>0</v>
      </c>
      <c r="S215" s="66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2"/>
        <v>214</v>
      </c>
      <c r="H216" s="65"/>
      <c r="I216" s="65"/>
      <c r="J216" s="65"/>
      <c r="K216" s="65"/>
      <c r="L216" s="65"/>
      <c r="M216" s="66">
        <f t="shared" si="10"/>
        <v>0</v>
      </c>
      <c r="S216" s="66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2"/>
        <v>215</v>
      </c>
      <c r="H217" s="65"/>
      <c r="I217" s="65"/>
      <c r="J217" s="65"/>
      <c r="K217" s="65"/>
      <c r="L217" s="65"/>
      <c r="M217" s="66">
        <f t="shared" si="10"/>
        <v>0</v>
      </c>
      <c r="S217" s="66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2"/>
        <v>216</v>
      </c>
      <c r="H218" s="65"/>
      <c r="I218" s="65"/>
      <c r="J218" s="65"/>
      <c r="K218" s="65"/>
      <c r="L218" s="65"/>
      <c r="M218" s="66">
        <f t="shared" si="10"/>
        <v>0</v>
      </c>
      <c r="S218" s="66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2"/>
        <v>217</v>
      </c>
      <c r="H219" s="65"/>
      <c r="I219" s="65"/>
      <c r="J219" s="65"/>
      <c r="K219" s="65"/>
      <c r="L219" s="65"/>
      <c r="M219" s="66">
        <f t="shared" si="10"/>
        <v>0</v>
      </c>
      <c r="S219" s="66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2"/>
        <v>218</v>
      </c>
      <c r="H220" s="65"/>
      <c r="I220" s="65"/>
      <c r="J220" s="65"/>
      <c r="K220" s="65"/>
      <c r="L220" s="65"/>
      <c r="M220" s="66">
        <f t="shared" si="10"/>
        <v>0</v>
      </c>
      <c r="S220" s="66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2"/>
        <v>219</v>
      </c>
      <c r="H221" s="65"/>
      <c r="I221" s="65"/>
      <c r="J221" s="65"/>
      <c r="K221" s="65"/>
      <c r="L221" s="65"/>
      <c r="M221" s="66">
        <f t="shared" si="10"/>
        <v>0</v>
      </c>
      <c r="S221" s="66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2"/>
        <v>220</v>
      </c>
      <c r="H222" s="65"/>
      <c r="I222" s="65"/>
      <c r="J222" s="65"/>
      <c r="K222" s="65"/>
      <c r="L222" s="65"/>
      <c r="M222" s="66">
        <f t="shared" si="10"/>
        <v>0</v>
      </c>
      <c r="S222" s="66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2"/>
        <v>221</v>
      </c>
      <c r="H223" s="65"/>
      <c r="I223" s="65"/>
      <c r="J223" s="65"/>
      <c r="K223" s="65"/>
      <c r="L223" s="65"/>
      <c r="M223" s="66">
        <f t="shared" si="10"/>
        <v>0</v>
      </c>
      <c r="S223" s="66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2"/>
        <v>222</v>
      </c>
      <c r="H224" s="65"/>
      <c r="I224" s="65"/>
      <c r="J224" s="65"/>
      <c r="K224" s="65"/>
      <c r="L224" s="65"/>
      <c r="M224" s="66">
        <f t="shared" si="10"/>
        <v>0</v>
      </c>
      <c r="S224" s="66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2"/>
        <v>223</v>
      </c>
      <c r="H225" s="65"/>
      <c r="I225" s="65"/>
      <c r="J225" s="65"/>
      <c r="K225" s="65"/>
      <c r="L225" s="65"/>
      <c r="M225" s="66">
        <f t="shared" si="10"/>
        <v>0</v>
      </c>
      <c r="S225" s="66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2"/>
        <v>224</v>
      </c>
      <c r="H226" s="65"/>
      <c r="I226" s="65"/>
      <c r="J226" s="65"/>
      <c r="K226" s="65"/>
      <c r="L226" s="65"/>
      <c r="M226" s="66">
        <f t="shared" si="10"/>
        <v>0</v>
      </c>
      <c r="S226" s="66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2"/>
        <v>225</v>
      </c>
      <c r="H227" s="65"/>
      <c r="I227" s="65"/>
      <c r="J227" s="65"/>
      <c r="K227" s="65"/>
      <c r="L227" s="65"/>
      <c r="M227" s="66">
        <f t="shared" si="10"/>
        <v>0</v>
      </c>
      <c r="S227" s="66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2"/>
        <v>226</v>
      </c>
      <c r="H228" s="65"/>
      <c r="I228" s="65"/>
      <c r="J228" s="65"/>
      <c r="K228" s="65"/>
      <c r="L228" s="65"/>
      <c r="M228" s="66">
        <f t="shared" si="10"/>
        <v>0</v>
      </c>
      <c r="S228" s="66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2"/>
        <v>227</v>
      </c>
      <c r="H229" s="65"/>
      <c r="I229" s="65"/>
      <c r="J229" s="65"/>
      <c r="K229" s="65"/>
      <c r="L229" s="65"/>
      <c r="M229" s="66">
        <f t="shared" si="10"/>
        <v>0</v>
      </c>
      <c r="S229" s="66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2"/>
        <v>228</v>
      </c>
      <c r="H230" s="65"/>
      <c r="I230" s="65"/>
      <c r="J230" s="65"/>
      <c r="K230" s="65"/>
      <c r="L230" s="65"/>
      <c r="M230" s="66">
        <f t="shared" si="10"/>
        <v>0</v>
      </c>
      <c r="S230" s="66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2"/>
        <v>229</v>
      </c>
      <c r="H231" s="65"/>
      <c r="I231" s="65"/>
      <c r="J231" s="65"/>
      <c r="K231" s="65"/>
      <c r="L231" s="65"/>
      <c r="M231" s="66">
        <f t="shared" si="10"/>
        <v>0</v>
      </c>
      <c r="S231" s="66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2"/>
        <v>230</v>
      </c>
      <c r="H232" s="65"/>
      <c r="I232" s="65"/>
      <c r="J232" s="65"/>
      <c r="K232" s="65"/>
      <c r="L232" s="65"/>
      <c r="M232" s="66">
        <f t="shared" si="10"/>
        <v>0</v>
      </c>
      <c r="S232" s="66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2"/>
        <v>231</v>
      </c>
      <c r="H233" s="65"/>
      <c r="I233" s="65"/>
      <c r="J233" s="65"/>
      <c r="K233" s="65"/>
      <c r="L233" s="65"/>
      <c r="M233" s="66">
        <f t="shared" si="10"/>
        <v>0</v>
      </c>
      <c r="S233" s="66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2"/>
        <v>232</v>
      </c>
      <c r="H234" s="65"/>
      <c r="I234" s="65"/>
      <c r="J234" s="65"/>
      <c r="K234" s="65"/>
      <c r="L234" s="65"/>
      <c r="M234" s="66">
        <f t="shared" si="10"/>
        <v>0</v>
      </c>
      <c r="S234" s="66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2"/>
        <v>233</v>
      </c>
      <c r="H235" s="65"/>
      <c r="I235" s="65"/>
      <c r="J235" s="65"/>
      <c r="K235" s="65"/>
      <c r="L235" s="65"/>
      <c r="M235" s="66">
        <f t="shared" si="10"/>
        <v>0</v>
      </c>
      <c r="S235" s="66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2"/>
        <v>234</v>
      </c>
      <c r="H236" s="65"/>
      <c r="I236" s="65"/>
      <c r="J236" s="65"/>
      <c r="K236" s="65"/>
      <c r="L236" s="65"/>
      <c r="M236" s="66">
        <f t="shared" si="10"/>
        <v>0</v>
      </c>
      <c r="S236" s="66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2"/>
        <v>235</v>
      </c>
      <c r="H237" s="65"/>
      <c r="I237" s="65"/>
      <c r="J237" s="65"/>
      <c r="K237" s="65"/>
      <c r="L237" s="65"/>
      <c r="M237" s="66">
        <f t="shared" si="10"/>
        <v>0</v>
      </c>
      <c r="S237" s="66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2"/>
        <v>236</v>
      </c>
      <c r="H238" s="65"/>
      <c r="I238" s="65"/>
      <c r="J238" s="65"/>
      <c r="K238" s="65"/>
      <c r="L238" s="65"/>
      <c r="M238" s="66">
        <f t="shared" si="10"/>
        <v>0</v>
      </c>
      <c r="S238" s="66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2"/>
        <v>237</v>
      </c>
      <c r="H239" s="65"/>
      <c r="I239" s="65"/>
      <c r="J239" s="65"/>
      <c r="K239" s="65"/>
      <c r="L239" s="65"/>
      <c r="M239" s="66">
        <f t="shared" si="10"/>
        <v>0</v>
      </c>
      <c r="S239" s="66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2"/>
        <v>238</v>
      </c>
      <c r="H240" s="65"/>
      <c r="I240" s="65"/>
      <c r="J240" s="65"/>
      <c r="K240" s="65"/>
      <c r="L240" s="65"/>
      <c r="M240" s="66">
        <f t="shared" si="10"/>
        <v>0</v>
      </c>
      <c r="S240" s="66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2"/>
        <v>239</v>
      </c>
      <c r="H241" s="65"/>
      <c r="I241" s="65"/>
      <c r="J241" s="65"/>
      <c r="K241" s="65"/>
      <c r="L241" s="65"/>
      <c r="M241" s="66">
        <f t="shared" si="10"/>
        <v>0</v>
      </c>
      <c r="S241" s="66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2"/>
        <v>240</v>
      </c>
      <c r="H242" s="65"/>
      <c r="I242" s="65"/>
      <c r="J242" s="65"/>
      <c r="K242" s="65"/>
      <c r="L242" s="65"/>
      <c r="M242" s="66">
        <f t="shared" si="10"/>
        <v>0</v>
      </c>
      <c r="S242" s="66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2"/>
        <v>241</v>
      </c>
      <c r="H243" s="65"/>
      <c r="I243" s="65"/>
      <c r="J243" s="65"/>
      <c r="K243" s="65"/>
      <c r="L243" s="65"/>
      <c r="M243" s="66">
        <f t="shared" si="10"/>
        <v>0</v>
      </c>
      <c r="S243" s="66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2"/>
        <v>242</v>
      </c>
      <c r="H244" s="65"/>
      <c r="I244" s="65"/>
      <c r="J244" s="65"/>
      <c r="K244" s="65"/>
      <c r="L244" s="65"/>
      <c r="M244" s="66">
        <f t="shared" si="10"/>
        <v>0</v>
      </c>
      <c r="S244" s="66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2"/>
        <v>243</v>
      </c>
      <c r="H245" s="65"/>
      <c r="I245" s="65"/>
      <c r="J245" s="65"/>
      <c r="K245" s="65"/>
      <c r="L245" s="65"/>
      <c r="M245" s="66">
        <f t="shared" si="10"/>
        <v>0</v>
      </c>
      <c r="S245" s="66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2"/>
        <v>244</v>
      </c>
      <c r="H246" s="65"/>
      <c r="I246" s="65"/>
      <c r="J246" s="65"/>
      <c r="K246" s="65"/>
      <c r="L246" s="65"/>
      <c r="M246" s="66">
        <f t="shared" si="10"/>
        <v>0</v>
      </c>
      <c r="S246" s="66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2"/>
        <v>245</v>
      </c>
      <c r="H247" s="65"/>
      <c r="I247" s="65"/>
      <c r="J247" s="65"/>
      <c r="K247" s="65"/>
      <c r="L247" s="65"/>
      <c r="M247" s="66">
        <f t="shared" si="10"/>
        <v>0</v>
      </c>
      <c r="S247" s="66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2"/>
        <v>246</v>
      </c>
      <c r="H248" s="65"/>
      <c r="I248" s="65"/>
      <c r="J248" s="65"/>
      <c r="K248" s="65"/>
      <c r="L248" s="65"/>
      <c r="M248" s="66">
        <f t="shared" si="10"/>
        <v>0</v>
      </c>
      <c r="S248" s="66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2"/>
        <v>247</v>
      </c>
      <c r="H249" s="65"/>
      <c r="I249" s="65"/>
      <c r="J249" s="65"/>
      <c r="K249" s="65"/>
      <c r="L249" s="65"/>
      <c r="M249" s="66">
        <f t="shared" si="10"/>
        <v>0</v>
      </c>
      <c r="S249" s="66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2"/>
        <v>248</v>
      </c>
      <c r="H250" s="65"/>
      <c r="I250" s="65"/>
      <c r="J250" s="65"/>
      <c r="K250" s="65"/>
      <c r="L250" s="65"/>
      <c r="M250" s="66">
        <f t="shared" si="10"/>
        <v>0</v>
      </c>
      <c r="S250" s="66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2"/>
        <v>249</v>
      </c>
      <c r="H251" s="65"/>
      <c r="I251" s="65"/>
      <c r="J251" s="65"/>
      <c r="K251" s="65"/>
      <c r="L251" s="65"/>
      <c r="M251" s="66">
        <f t="shared" si="10"/>
        <v>0</v>
      </c>
      <c r="S251" s="66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2"/>
        <v>250</v>
      </c>
      <c r="H252" s="65"/>
      <c r="I252" s="65"/>
      <c r="J252" s="65"/>
      <c r="K252" s="65"/>
      <c r="L252" s="65"/>
      <c r="M252" s="66">
        <f t="shared" si="10"/>
        <v>0</v>
      </c>
      <c r="S252" s="66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2"/>
        <v>251</v>
      </c>
      <c r="H253" s="65"/>
      <c r="I253" s="65"/>
      <c r="J253" s="65"/>
      <c r="K253" s="65"/>
      <c r="L253" s="65"/>
      <c r="M253" s="66">
        <f t="shared" si="10"/>
        <v>0</v>
      </c>
      <c r="S253" s="66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2"/>
        <v>252</v>
      </c>
      <c r="H254" s="65"/>
      <c r="I254" s="65"/>
      <c r="J254" s="65"/>
      <c r="K254" s="65"/>
      <c r="L254" s="65"/>
      <c r="M254" s="66">
        <f t="shared" si="10"/>
        <v>0</v>
      </c>
      <c r="S254" s="66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2"/>
        <v>253</v>
      </c>
      <c r="H255" s="65"/>
      <c r="I255" s="65"/>
      <c r="J255" s="65"/>
      <c r="K255" s="65"/>
      <c r="L255" s="65"/>
      <c r="M255" s="66">
        <f t="shared" si="10"/>
        <v>0</v>
      </c>
      <c r="S255" s="66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2"/>
        <v>254</v>
      </c>
      <c r="H256" s="65"/>
      <c r="I256" s="65"/>
      <c r="J256" s="65"/>
      <c r="K256" s="65"/>
      <c r="L256" s="65"/>
      <c r="M256" s="66">
        <f t="shared" si="10"/>
        <v>0</v>
      </c>
      <c r="S256" s="66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2"/>
        <v>255</v>
      </c>
      <c r="H257" s="65"/>
      <c r="I257" s="65"/>
      <c r="J257" s="65"/>
      <c r="K257" s="65"/>
      <c r="L257" s="65"/>
      <c r="M257" s="66">
        <f t="shared" si="10"/>
        <v>0</v>
      </c>
      <c r="S257" s="66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2"/>
        <v>256</v>
      </c>
      <c r="H258" s="65"/>
      <c r="I258" s="65"/>
      <c r="J258" s="65"/>
      <c r="K258" s="65"/>
      <c r="L258" s="65"/>
      <c r="M258" s="66">
        <f t="shared" si="10"/>
        <v>0</v>
      </c>
      <c r="S258" s="66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2"/>
        <v>257</v>
      </c>
      <c r="H259" s="65"/>
      <c r="I259" s="65"/>
      <c r="J259" s="65"/>
      <c r="K259" s="65"/>
      <c r="L259" s="65"/>
      <c r="M259" s="66">
        <f t="shared" ref="M259:M322" si="13">N259+O259+P259+Q259+R259</f>
        <v>0</v>
      </c>
      <c r="S259" s="66">
        <f t="shared" ref="S259:S322" si="14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2"/>
        <v>258</v>
      </c>
      <c r="H260" s="65"/>
      <c r="I260" s="65"/>
      <c r="J260" s="65"/>
      <c r="K260" s="65"/>
      <c r="L260" s="65"/>
      <c r="M260" s="66">
        <f t="shared" si="13"/>
        <v>0</v>
      </c>
      <c r="S260" s="66">
        <f t="shared" si="14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5">A260+1</f>
        <v>259</v>
      </c>
      <c r="H261" s="65"/>
      <c r="I261" s="65"/>
      <c r="J261" s="65"/>
      <c r="K261" s="65"/>
      <c r="L261" s="65"/>
      <c r="M261" s="66">
        <f t="shared" si="13"/>
        <v>0</v>
      </c>
      <c r="S261" s="66">
        <f t="shared" si="14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5"/>
        <v>260</v>
      </c>
      <c r="H262" s="65"/>
      <c r="I262" s="65"/>
      <c r="J262" s="65"/>
      <c r="K262" s="65"/>
      <c r="L262" s="65"/>
      <c r="M262" s="66">
        <f t="shared" si="13"/>
        <v>0</v>
      </c>
      <c r="S262" s="66">
        <f t="shared" si="14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5"/>
        <v>261</v>
      </c>
      <c r="H263" s="65"/>
      <c r="I263" s="65"/>
      <c r="J263" s="65"/>
      <c r="K263" s="65"/>
      <c r="L263" s="65"/>
      <c r="M263" s="66">
        <f t="shared" si="13"/>
        <v>0</v>
      </c>
      <c r="S263" s="66">
        <f t="shared" si="14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5"/>
        <v>262</v>
      </c>
      <c r="H264" s="65"/>
      <c r="I264" s="65"/>
      <c r="J264" s="65"/>
      <c r="K264" s="65"/>
      <c r="L264" s="65"/>
      <c r="M264" s="66">
        <f t="shared" si="13"/>
        <v>0</v>
      </c>
      <c r="S264" s="66">
        <f t="shared" si="14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5"/>
        <v>263</v>
      </c>
      <c r="H265" s="65"/>
      <c r="I265" s="65"/>
      <c r="J265" s="65"/>
      <c r="K265" s="65"/>
      <c r="L265" s="65"/>
      <c r="M265" s="66">
        <f t="shared" si="13"/>
        <v>0</v>
      </c>
      <c r="S265" s="66">
        <f t="shared" si="14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5"/>
        <v>264</v>
      </c>
      <c r="H266" s="65"/>
      <c r="I266" s="65"/>
      <c r="J266" s="65"/>
      <c r="K266" s="65"/>
      <c r="L266" s="65"/>
      <c r="M266" s="66">
        <f t="shared" si="13"/>
        <v>0</v>
      </c>
      <c r="S266" s="66">
        <f t="shared" si="14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5"/>
        <v>265</v>
      </c>
      <c r="H267" s="65"/>
      <c r="I267" s="65"/>
      <c r="J267" s="65"/>
      <c r="K267" s="65"/>
      <c r="L267" s="65"/>
      <c r="M267" s="66">
        <f t="shared" si="13"/>
        <v>0</v>
      </c>
      <c r="S267" s="66">
        <f t="shared" si="14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5"/>
        <v>266</v>
      </c>
      <c r="H268" s="65"/>
      <c r="I268" s="65"/>
      <c r="J268" s="65"/>
      <c r="K268" s="65"/>
      <c r="L268" s="65"/>
      <c r="M268" s="66">
        <f t="shared" si="13"/>
        <v>0</v>
      </c>
      <c r="S268" s="66">
        <f t="shared" si="14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5"/>
        <v>267</v>
      </c>
      <c r="H269" s="65"/>
      <c r="I269" s="65"/>
      <c r="J269" s="65"/>
      <c r="K269" s="65"/>
      <c r="L269" s="65"/>
      <c r="M269" s="66">
        <f t="shared" si="13"/>
        <v>0</v>
      </c>
      <c r="S269" s="66">
        <f t="shared" si="14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5"/>
        <v>268</v>
      </c>
      <c r="H270" s="65"/>
      <c r="I270" s="65"/>
      <c r="J270" s="65"/>
      <c r="K270" s="65"/>
      <c r="L270" s="65"/>
      <c r="M270" s="66">
        <f t="shared" si="13"/>
        <v>0</v>
      </c>
      <c r="S270" s="66">
        <f t="shared" si="14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5"/>
        <v>269</v>
      </c>
      <c r="H271" s="65"/>
      <c r="I271" s="65"/>
      <c r="J271" s="65"/>
      <c r="K271" s="65"/>
      <c r="L271" s="65"/>
      <c r="M271" s="66">
        <f t="shared" si="13"/>
        <v>0</v>
      </c>
      <c r="S271" s="66">
        <f t="shared" si="14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5"/>
        <v>270</v>
      </c>
      <c r="H272" s="65"/>
      <c r="I272" s="65"/>
      <c r="J272" s="65"/>
      <c r="K272" s="65"/>
      <c r="L272" s="65"/>
      <c r="M272" s="66">
        <f t="shared" si="13"/>
        <v>0</v>
      </c>
      <c r="S272" s="66">
        <f t="shared" si="14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5"/>
        <v>271</v>
      </c>
      <c r="H273" s="65"/>
      <c r="I273" s="65"/>
      <c r="J273" s="65"/>
      <c r="K273" s="65"/>
      <c r="L273" s="65"/>
      <c r="M273" s="66">
        <f t="shared" si="13"/>
        <v>0</v>
      </c>
      <c r="S273" s="66">
        <f t="shared" si="14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5"/>
        <v>272</v>
      </c>
      <c r="H274" s="65"/>
      <c r="I274" s="65"/>
      <c r="J274" s="65"/>
      <c r="K274" s="65"/>
      <c r="L274" s="65"/>
      <c r="M274" s="66">
        <f t="shared" si="13"/>
        <v>0</v>
      </c>
      <c r="S274" s="66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5"/>
        <v>273</v>
      </c>
      <c r="H275" s="65"/>
      <c r="I275" s="65"/>
      <c r="J275" s="65"/>
      <c r="K275" s="65"/>
      <c r="L275" s="65"/>
      <c r="M275" s="66">
        <f t="shared" si="13"/>
        <v>0</v>
      </c>
      <c r="S275" s="66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5"/>
        <v>274</v>
      </c>
      <c r="H276" s="65"/>
      <c r="I276" s="65"/>
      <c r="J276" s="65"/>
      <c r="K276" s="65"/>
      <c r="L276" s="65"/>
      <c r="M276" s="66">
        <f t="shared" si="13"/>
        <v>0</v>
      </c>
      <c r="S276" s="66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5"/>
        <v>275</v>
      </c>
      <c r="H277" s="65"/>
      <c r="I277" s="65"/>
      <c r="J277" s="65"/>
      <c r="K277" s="65"/>
      <c r="L277" s="65"/>
      <c r="M277" s="66">
        <f t="shared" si="13"/>
        <v>0</v>
      </c>
      <c r="S277" s="66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5"/>
        <v>276</v>
      </c>
      <c r="H278" s="65"/>
      <c r="I278" s="65"/>
      <c r="J278" s="65"/>
      <c r="K278" s="65"/>
      <c r="L278" s="65"/>
      <c r="M278" s="66">
        <f t="shared" si="13"/>
        <v>0</v>
      </c>
      <c r="S278" s="66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5"/>
        <v>277</v>
      </c>
      <c r="H279" s="65"/>
      <c r="I279" s="65"/>
      <c r="J279" s="65"/>
      <c r="K279" s="65"/>
      <c r="L279" s="65"/>
      <c r="M279" s="66">
        <f t="shared" si="13"/>
        <v>0</v>
      </c>
      <c r="S279" s="66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5"/>
        <v>278</v>
      </c>
      <c r="H280" s="65"/>
      <c r="I280" s="65"/>
      <c r="J280" s="65"/>
      <c r="K280" s="65"/>
      <c r="L280" s="65"/>
      <c r="M280" s="66">
        <f t="shared" si="13"/>
        <v>0</v>
      </c>
      <c r="S280" s="66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5"/>
        <v>279</v>
      </c>
      <c r="H281" s="65"/>
      <c r="I281" s="65"/>
      <c r="J281" s="65"/>
      <c r="K281" s="65"/>
      <c r="L281" s="65"/>
      <c r="M281" s="66">
        <f t="shared" si="13"/>
        <v>0</v>
      </c>
      <c r="S281" s="66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5"/>
        <v>280</v>
      </c>
      <c r="H282" s="65"/>
      <c r="I282" s="65"/>
      <c r="J282" s="65"/>
      <c r="K282" s="65"/>
      <c r="L282" s="65"/>
      <c r="M282" s="66">
        <f t="shared" si="13"/>
        <v>0</v>
      </c>
      <c r="S282" s="66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5"/>
        <v>281</v>
      </c>
      <c r="H283" s="65"/>
      <c r="I283" s="65"/>
      <c r="J283" s="65"/>
      <c r="K283" s="65"/>
      <c r="L283" s="65"/>
      <c r="M283" s="66">
        <f t="shared" si="13"/>
        <v>0</v>
      </c>
      <c r="S283" s="66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5"/>
        <v>282</v>
      </c>
      <c r="H284" s="65"/>
      <c r="I284" s="65"/>
      <c r="J284" s="65"/>
      <c r="K284" s="65"/>
      <c r="L284" s="65"/>
      <c r="M284" s="66">
        <f t="shared" si="13"/>
        <v>0</v>
      </c>
      <c r="S284" s="66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5"/>
        <v>283</v>
      </c>
      <c r="H285" s="65"/>
      <c r="I285" s="65"/>
      <c r="J285" s="65"/>
      <c r="K285" s="65"/>
      <c r="L285" s="65"/>
      <c r="M285" s="66">
        <f t="shared" si="13"/>
        <v>0</v>
      </c>
      <c r="S285" s="66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5"/>
        <v>284</v>
      </c>
      <c r="H286" s="65"/>
      <c r="I286" s="65"/>
      <c r="J286" s="65"/>
      <c r="K286" s="65"/>
      <c r="L286" s="65"/>
      <c r="M286" s="66">
        <f t="shared" si="13"/>
        <v>0</v>
      </c>
      <c r="S286" s="66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5"/>
        <v>285</v>
      </c>
      <c r="H287" s="65"/>
      <c r="I287" s="65"/>
      <c r="J287" s="65"/>
      <c r="K287" s="65"/>
      <c r="L287" s="65"/>
      <c r="M287" s="66">
        <f t="shared" si="13"/>
        <v>0</v>
      </c>
      <c r="S287" s="66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5"/>
        <v>286</v>
      </c>
      <c r="H288" s="65"/>
      <c r="I288" s="65"/>
      <c r="J288" s="65"/>
      <c r="K288" s="65"/>
      <c r="L288" s="65"/>
      <c r="M288" s="66">
        <f t="shared" si="13"/>
        <v>0</v>
      </c>
      <c r="S288" s="66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5"/>
        <v>287</v>
      </c>
      <c r="H289" s="65"/>
      <c r="I289" s="65"/>
      <c r="J289" s="65"/>
      <c r="K289" s="65"/>
      <c r="L289" s="65"/>
      <c r="M289" s="66">
        <f t="shared" si="13"/>
        <v>0</v>
      </c>
      <c r="S289" s="66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5"/>
        <v>288</v>
      </c>
      <c r="H290" s="65"/>
      <c r="I290" s="65"/>
      <c r="J290" s="65"/>
      <c r="K290" s="65"/>
      <c r="L290" s="65"/>
      <c r="M290" s="66">
        <f t="shared" si="13"/>
        <v>0</v>
      </c>
      <c r="S290" s="66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5"/>
        <v>289</v>
      </c>
      <c r="H291" s="65"/>
      <c r="I291" s="65"/>
      <c r="J291" s="65"/>
      <c r="K291" s="65"/>
      <c r="L291" s="65"/>
      <c r="M291" s="66">
        <f t="shared" si="13"/>
        <v>0</v>
      </c>
      <c r="S291" s="66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5"/>
        <v>290</v>
      </c>
      <c r="H292" s="65"/>
      <c r="I292" s="65"/>
      <c r="J292" s="65"/>
      <c r="K292" s="65"/>
      <c r="L292" s="65"/>
      <c r="M292" s="66">
        <f t="shared" si="13"/>
        <v>0</v>
      </c>
      <c r="S292" s="66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5"/>
        <v>291</v>
      </c>
      <c r="H293" s="65"/>
      <c r="I293" s="65"/>
      <c r="J293" s="65"/>
      <c r="K293" s="65"/>
      <c r="L293" s="65"/>
      <c r="M293" s="66">
        <f t="shared" si="13"/>
        <v>0</v>
      </c>
      <c r="S293" s="66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5"/>
        <v>292</v>
      </c>
      <c r="H294" s="65"/>
      <c r="I294" s="65"/>
      <c r="J294" s="65"/>
      <c r="K294" s="65"/>
      <c r="L294" s="65"/>
      <c r="M294" s="66">
        <f t="shared" si="13"/>
        <v>0</v>
      </c>
      <c r="S294" s="66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5"/>
        <v>293</v>
      </c>
      <c r="H295" s="65"/>
      <c r="I295" s="65"/>
      <c r="J295" s="65"/>
      <c r="K295" s="65"/>
      <c r="L295" s="65"/>
      <c r="M295" s="66">
        <f t="shared" si="13"/>
        <v>0</v>
      </c>
      <c r="S295" s="66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5"/>
        <v>294</v>
      </c>
      <c r="H296" s="65"/>
      <c r="I296" s="65"/>
      <c r="J296" s="65"/>
      <c r="K296" s="65"/>
      <c r="L296" s="65"/>
      <c r="M296" s="66">
        <f t="shared" si="13"/>
        <v>0</v>
      </c>
      <c r="S296" s="66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5"/>
        <v>295</v>
      </c>
      <c r="H297" s="65"/>
      <c r="I297" s="65"/>
      <c r="J297" s="65"/>
      <c r="K297" s="65"/>
      <c r="L297" s="65"/>
      <c r="M297" s="66">
        <f t="shared" si="13"/>
        <v>0</v>
      </c>
      <c r="S297" s="66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5"/>
        <v>296</v>
      </c>
      <c r="H298" s="65"/>
      <c r="I298" s="65"/>
      <c r="J298" s="65"/>
      <c r="K298" s="65"/>
      <c r="L298" s="65"/>
      <c r="M298" s="66">
        <f t="shared" si="13"/>
        <v>0</v>
      </c>
      <c r="S298" s="66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5"/>
        <v>297</v>
      </c>
      <c r="H299" s="65"/>
      <c r="I299" s="65"/>
      <c r="J299" s="65"/>
      <c r="K299" s="65"/>
      <c r="L299" s="65"/>
      <c r="M299" s="66">
        <f t="shared" si="13"/>
        <v>0</v>
      </c>
      <c r="S299" s="66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5"/>
        <v>298</v>
      </c>
      <c r="H300" s="65"/>
      <c r="I300" s="65"/>
      <c r="J300" s="65"/>
      <c r="K300" s="65"/>
      <c r="L300" s="65"/>
      <c r="M300" s="66">
        <f t="shared" si="13"/>
        <v>0</v>
      </c>
      <c r="S300" s="66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5"/>
        <v>299</v>
      </c>
      <c r="H301" s="65"/>
      <c r="I301" s="65"/>
      <c r="J301" s="65"/>
      <c r="K301" s="65"/>
      <c r="L301" s="65"/>
      <c r="M301" s="66">
        <f t="shared" si="13"/>
        <v>0</v>
      </c>
      <c r="S301" s="66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5"/>
        <v>300</v>
      </c>
      <c r="H302" s="65"/>
      <c r="I302" s="65"/>
      <c r="J302" s="65"/>
      <c r="K302" s="65"/>
      <c r="L302" s="65"/>
      <c r="M302" s="66">
        <f t="shared" si="13"/>
        <v>0</v>
      </c>
      <c r="S302" s="66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5"/>
        <v>301</v>
      </c>
      <c r="H303" s="65"/>
      <c r="I303" s="65"/>
      <c r="J303" s="65"/>
      <c r="K303" s="65"/>
      <c r="L303" s="65"/>
      <c r="M303" s="66">
        <f t="shared" si="13"/>
        <v>0</v>
      </c>
      <c r="S303" s="66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5"/>
        <v>302</v>
      </c>
      <c r="H304" s="65"/>
      <c r="I304" s="65"/>
      <c r="J304" s="65"/>
      <c r="K304" s="65"/>
      <c r="L304" s="65"/>
      <c r="M304" s="66">
        <f t="shared" si="13"/>
        <v>0</v>
      </c>
      <c r="S304" s="66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5"/>
        <v>303</v>
      </c>
      <c r="H305" s="65"/>
      <c r="I305" s="65"/>
      <c r="J305" s="65"/>
      <c r="K305" s="65"/>
      <c r="L305" s="65"/>
      <c r="M305" s="66">
        <f t="shared" si="13"/>
        <v>0</v>
      </c>
      <c r="S305" s="66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5"/>
        <v>304</v>
      </c>
      <c r="H306" s="65"/>
      <c r="I306" s="65"/>
      <c r="J306" s="65"/>
      <c r="K306" s="65"/>
      <c r="L306" s="65"/>
      <c r="M306" s="66">
        <f t="shared" si="13"/>
        <v>0</v>
      </c>
      <c r="S306" s="66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5"/>
        <v>305</v>
      </c>
      <c r="H307" s="65"/>
      <c r="I307" s="65"/>
      <c r="J307" s="65"/>
      <c r="K307" s="65"/>
      <c r="L307" s="65"/>
      <c r="M307" s="66">
        <f t="shared" si="13"/>
        <v>0</v>
      </c>
      <c r="S307" s="66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5"/>
        <v>306</v>
      </c>
      <c r="H308" s="65"/>
      <c r="I308" s="65"/>
      <c r="J308" s="65"/>
      <c r="K308" s="65"/>
      <c r="L308" s="65"/>
      <c r="M308" s="66">
        <f t="shared" si="13"/>
        <v>0</v>
      </c>
      <c r="S308" s="66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5"/>
        <v>307</v>
      </c>
      <c r="H309" s="65"/>
      <c r="I309" s="65"/>
      <c r="J309" s="65"/>
      <c r="K309" s="65"/>
      <c r="L309" s="65"/>
      <c r="M309" s="66">
        <f t="shared" si="13"/>
        <v>0</v>
      </c>
      <c r="S309" s="66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5"/>
        <v>308</v>
      </c>
      <c r="H310" s="65"/>
      <c r="I310" s="65"/>
      <c r="J310" s="65"/>
      <c r="K310" s="65"/>
      <c r="L310" s="65"/>
      <c r="M310" s="66">
        <f t="shared" si="13"/>
        <v>0</v>
      </c>
      <c r="S310" s="66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5"/>
        <v>309</v>
      </c>
      <c r="H311" s="65"/>
      <c r="I311" s="65"/>
      <c r="J311" s="65"/>
      <c r="K311" s="65"/>
      <c r="L311" s="65"/>
      <c r="M311" s="66">
        <f t="shared" si="13"/>
        <v>0</v>
      </c>
      <c r="S311" s="66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5"/>
        <v>310</v>
      </c>
      <c r="H312" s="65"/>
      <c r="I312" s="65"/>
      <c r="J312" s="65"/>
      <c r="K312" s="65"/>
      <c r="L312" s="65"/>
      <c r="M312" s="66">
        <f t="shared" si="13"/>
        <v>0</v>
      </c>
      <c r="S312" s="66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5"/>
        <v>311</v>
      </c>
      <c r="H313" s="65"/>
      <c r="I313" s="65"/>
      <c r="J313" s="65"/>
      <c r="K313" s="65"/>
      <c r="L313" s="65"/>
      <c r="M313" s="66">
        <f t="shared" si="13"/>
        <v>0</v>
      </c>
      <c r="S313" s="66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5"/>
        <v>312</v>
      </c>
      <c r="H314" s="65"/>
      <c r="I314" s="65"/>
      <c r="J314" s="65"/>
      <c r="K314" s="65"/>
      <c r="L314" s="65"/>
      <c r="M314" s="66">
        <f t="shared" si="13"/>
        <v>0</v>
      </c>
      <c r="S314" s="66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5"/>
        <v>313</v>
      </c>
      <c r="H315" s="65"/>
      <c r="I315" s="65"/>
      <c r="J315" s="65"/>
      <c r="K315" s="65"/>
      <c r="L315" s="65"/>
      <c r="M315" s="66">
        <f t="shared" si="13"/>
        <v>0</v>
      </c>
      <c r="S315" s="66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5"/>
        <v>314</v>
      </c>
      <c r="H316" s="65"/>
      <c r="I316" s="65"/>
      <c r="J316" s="65"/>
      <c r="K316" s="65"/>
      <c r="L316" s="65"/>
      <c r="M316" s="66">
        <f t="shared" si="13"/>
        <v>0</v>
      </c>
      <c r="S316" s="66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5"/>
        <v>315</v>
      </c>
      <c r="H317" s="65"/>
      <c r="I317" s="65"/>
      <c r="J317" s="65"/>
      <c r="K317" s="65"/>
      <c r="L317" s="65"/>
      <c r="M317" s="66">
        <f t="shared" si="13"/>
        <v>0</v>
      </c>
      <c r="S317" s="66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5"/>
        <v>316</v>
      </c>
      <c r="H318" s="65"/>
      <c r="I318" s="65"/>
      <c r="J318" s="65"/>
      <c r="K318" s="65"/>
      <c r="L318" s="65"/>
      <c r="M318" s="66">
        <f t="shared" si="13"/>
        <v>0</v>
      </c>
      <c r="S318" s="66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5"/>
        <v>317</v>
      </c>
      <c r="H319" s="65"/>
      <c r="I319" s="65"/>
      <c r="J319" s="65"/>
      <c r="K319" s="65"/>
      <c r="L319" s="65"/>
      <c r="M319" s="66">
        <f t="shared" si="13"/>
        <v>0</v>
      </c>
      <c r="S319" s="66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5"/>
        <v>318</v>
      </c>
      <c r="H320" s="65"/>
      <c r="I320" s="65"/>
      <c r="J320" s="65"/>
      <c r="K320" s="65"/>
      <c r="L320" s="65"/>
      <c r="M320" s="66">
        <f t="shared" si="13"/>
        <v>0</v>
      </c>
      <c r="S320" s="66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5"/>
        <v>319</v>
      </c>
      <c r="H321" s="65"/>
      <c r="I321" s="65"/>
      <c r="J321" s="65"/>
      <c r="K321" s="65"/>
      <c r="L321" s="65"/>
      <c r="M321" s="66">
        <f t="shared" si="13"/>
        <v>0</v>
      </c>
      <c r="S321" s="66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5"/>
        <v>320</v>
      </c>
      <c r="H322" s="65"/>
      <c r="I322" s="65"/>
      <c r="J322" s="65"/>
      <c r="K322" s="65"/>
      <c r="L322" s="65"/>
      <c r="M322" s="66">
        <f t="shared" si="13"/>
        <v>0</v>
      </c>
      <c r="S322" s="66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5"/>
        <v>321</v>
      </c>
      <c r="H323" s="65"/>
      <c r="I323" s="65"/>
      <c r="J323" s="65"/>
      <c r="K323" s="65"/>
      <c r="L323" s="65"/>
      <c r="M323" s="66">
        <f t="shared" ref="M323:M358" si="16">N323+O323+P323+Q323+R323</f>
        <v>0</v>
      </c>
      <c r="S323" s="66">
        <f t="shared" ref="S323:S358" si="17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5"/>
        <v>322</v>
      </c>
      <c r="H324" s="65"/>
      <c r="I324" s="65"/>
      <c r="J324" s="65"/>
      <c r="K324" s="65"/>
      <c r="L324" s="65"/>
      <c r="M324" s="66">
        <f t="shared" si="16"/>
        <v>0</v>
      </c>
      <c r="S324" s="66">
        <f t="shared" si="17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8">A324+1</f>
        <v>323</v>
      </c>
      <c r="H325" s="65"/>
      <c r="I325" s="65"/>
      <c r="J325" s="65"/>
      <c r="K325" s="65"/>
      <c r="L325" s="65"/>
      <c r="M325" s="66">
        <f t="shared" si="16"/>
        <v>0</v>
      </c>
      <c r="S325" s="66">
        <f t="shared" si="17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8"/>
        <v>324</v>
      </c>
      <c r="H326" s="65"/>
      <c r="I326" s="65"/>
      <c r="J326" s="65"/>
      <c r="K326" s="65"/>
      <c r="L326" s="65"/>
      <c r="M326" s="66">
        <f t="shared" si="16"/>
        <v>0</v>
      </c>
      <c r="S326" s="66">
        <f t="shared" si="17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8"/>
        <v>325</v>
      </c>
      <c r="H327" s="65"/>
      <c r="I327" s="65"/>
      <c r="J327" s="65"/>
      <c r="K327" s="65"/>
      <c r="L327" s="65"/>
      <c r="M327" s="66">
        <f t="shared" si="16"/>
        <v>0</v>
      </c>
      <c r="S327" s="66">
        <f t="shared" si="17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8"/>
        <v>326</v>
      </c>
      <c r="H328" s="65"/>
      <c r="I328" s="65"/>
      <c r="J328" s="65"/>
      <c r="K328" s="65"/>
      <c r="L328" s="65"/>
      <c r="M328" s="66">
        <f t="shared" si="16"/>
        <v>0</v>
      </c>
      <c r="S328" s="66">
        <f t="shared" si="17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8"/>
        <v>327</v>
      </c>
      <c r="H329" s="65"/>
      <c r="I329" s="65"/>
      <c r="J329" s="65"/>
      <c r="K329" s="65"/>
      <c r="L329" s="65"/>
      <c r="M329" s="66">
        <f t="shared" si="16"/>
        <v>0</v>
      </c>
      <c r="S329" s="66">
        <f t="shared" si="17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8"/>
        <v>328</v>
      </c>
      <c r="H330" s="65"/>
      <c r="I330" s="65"/>
      <c r="J330" s="65"/>
      <c r="K330" s="65"/>
      <c r="L330" s="65"/>
      <c r="M330" s="66">
        <f t="shared" si="16"/>
        <v>0</v>
      </c>
      <c r="S330" s="66">
        <f t="shared" si="17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8"/>
        <v>329</v>
      </c>
      <c r="H331" s="65"/>
      <c r="I331" s="65"/>
      <c r="J331" s="65"/>
      <c r="K331" s="65"/>
      <c r="L331" s="65"/>
      <c r="M331" s="66">
        <f t="shared" si="16"/>
        <v>0</v>
      </c>
      <c r="S331" s="66">
        <f t="shared" si="17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8"/>
        <v>330</v>
      </c>
      <c r="H332" s="65"/>
      <c r="I332" s="65"/>
      <c r="J332" s="65"/>
      <c r="K332" s="65"/>
      <c r="L332" s="65"/>
      <c r="M332" s="66">
        <f t="shared" si="16"/>
        <v>0</v>
      </c>
      <c r="S332" s="66">
        <f t="shared" si="17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8"/>
        <v>331</v>
      </c>
      <c r="H333" s="65"/>
      <c r="I333" s="65"/>
      <c r="J333" s="65"/>
      <c r="K333" s="65"/>
      <c r="L333" s="65"/>
      <c r="M333" s="66">
        <f t="shared" si="16"/>
        <v>0</v>
      </c>
      <c r="S333" s="66">
        <f t="shared" si="17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8"/>
        <v>332</v>
      </c>
      <c r="H334" s="65"/>
      <c r="I334" s="65"/>
      <c r="J334" s="65"/>
      <c r="K334" s="65"/>
      <c r="L334" s="65"/>
      <c r="M334" s="66">
        <f t="shared" si="16"/>
        <v>0</v>
      </c>
      <c r="S334" s="66">
        <f t="shared" si="17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8"/>
        <v>333</v>
      </c>
      <c r="H335" s="65"/>
      <c r="I335" s="65"/>
      <c r="J335" s="65"/>
      <c r="K335" s="65"/>
      <c r="L335" s="65"/>
      <c r="M335" s="66">
        <f t="shared" si="16"/>
        <v>0</v>
      </c>
      <c r="S335" s="66">
        <f t="shared" si="17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8"/>
        <v>334</v>
      </c>
      <c r="H336" s="65"/>
      <c r="I336" s="65"/>
      <c r="J336" s="65"/>
      <c r="K336" s="65"/>
      <c r="L336" s="65"/>
      <c r="M336" s="66">
        <f t="shared" si="16"/>
        <v>0</v>
      </c>
      <c r="S336" s="66">
        <f t="shared" si="17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8"/>
        <v>335</v>
      </c>
      <c r="H337" s="65"/>
      <c r="I337" s="65"/>
      <c r="J337" s="65"/>
      <c r="K337" s="65"/>
      <c r="L337" s="65"/>
      <c r="M337" s="66">
        <f t="shared" si="16"/>
        <v>0</v>
      </c>
      <c r="S337" s="66">
        <f t="shared" si="17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8"/>
        <v>336</v>
      </c>
      <c r="H338" s="65"/>
      <c r="I338" s="65"/>
      <c r="J338" s="65"/>
      <c r="K338" s="65"/>
      <c r="L338" s="65"/>
      <c r="M338" s="66">
        <f t="shared" si="16"/>
        <v>0</v>
      </c>
      <c r="S338" s="66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8"/>
        <v>337</v>
      </c>
      <c r="H339" s="65"/>
      <c r="I339" s="65"/>
      <c r="J339" s="65"/>
      <c r="K339" s="65"/>
      <c r="L339" s="65"/>
      <c r="M339" s="66">
        <f t="shared" si="16"/>
        <v>0</v>
      </c>
      <c r="S339" s="66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8"/>
        <v>338</v>
      </c>
      <c r="H340" s="65"/>
      <c r="I340" s="65"/>
      <c r="J340" s="65"/>
      <c r="K340" s="65"/>
      <c r="L340" s="65"/>
      <c r="M340" s="66">
        <f t="shared" si="16"/>
        <v>0</v>
      </c>
      <c r="S340" s="66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8"/>
        <v>339</v>
      </c>
      <c r="H341" s="65"/>
      <c r="I341" s="65"/>
      <c r="J341" s="65"/>
      <c r="K341" s="65"/>
      <c r="L341" s="65"/>
      <c r="M341" s="66">
        <f t="shared" si="16"/>
        <v>0</v>
      </c>
      <c r="S341" s="66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8"/>
        <v>340</v>
      </c>
      <c r="H342" s="65"/>
      <c r="I342" s="65"/>
      <c r="J342" s="65"/>
      <c r="K342" s="65"/>
      <c r="L342" s="65"/>
      <c r="M342" s="66">
        <f t="shared" si="16"/>
        <v>0</v>
      </c>
      <c r="S342" s="66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8"/>
        <v>341</v>
      </c>
      <c r="H343" s="65"/>
      <c r="I343" s="65"/>
      <c r="J343" s="65"/>
      <c r="K343" s="65"/>
      <c r="L343" s="65"/>
      <c r="M343" s="66">
        <f t="shared" si="16"/>
        <v>0</v>
      </c>
      <c r="S343" s="66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8"/>
        <v>342</v>
      </c>
      <c r="H344" s="65"/>
      <c r="I344" s="65"/>
      <c r="J344" s="65"/>
      <c r="K344" s="65"/>
      <c r="L344" s="65"/>
      <c r="M344" s="66">
        <f t="shared" si="16"/>
        <v>0</v>
      </c>
      <c r="S344" s="66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8"/>
        <v>343</v>
      </c>
      <c r="H345" s="65"/>
      <c r="I345" s="65"/>
      <c r="J345" s="65"/>
      <c r="K345" s="65"/>
      <c r="L345" s="65"/>
      <c r="M345" s="66">
        <f t="shared" si="16"/>
        <v>0</v>
      </c>
      <c r="S345" s="66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8"/>
        <v>344</v>
      </c>
      <c r="H346" s="65"/>
      <c r="I346" s="65"/>
      <c r="J346" s="65"/>
      <c r="K346" s="65"/>
      <c r="L346" s="65"/>
      <c r="M346" s="66">
        <f t="shared" si="16"/>
        <v>0</v>
      </c>
      <c r="S346" s="66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8"/>
        <v>345</v>
      </c>
      <c r="H347" s="65"/>
      <c r="I347" s="65"/>
      <c r="J347" s="65"/>
      <c r="K347" s="65"/>
      <c r="L347" s="65"/>
      <c r="M347" s="66">
        <f t="shared" si="16"/>
        <v>0</v>
      </c>
      <c r="S347" s="66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8"/>
        <v>346</v>
      </c>
      <c r="H348" s="65"/>
      <c r="I348" s="65"/>
      <c r="J348" s="65"/>
      <c r="K348" s="65"/>
      <c r="L348" s="65"/>
      <c r="M348" s="66">
        <f t="shared" si="16"/>
        <v>0</v>
      </c>
      <c r="S348" s="66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8"/>
        <v>347</v>
      </c>
      <c r="H349" s="65"/>
      <c r="I349" s="65"/>
      <c r="J349" s="65"/>
      <c r="K349" s="65"/>
      <c r="L349" s="65"/>
      <c r="M349" s="66">
        <f t="shared" si="16"/>
        <v>0</v>
      </c>
      <c r="S349" s="66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8"/>
        <v>348</v>
      </c>
      <c r="H350" s="65"/>
      <c r="I350" s="65"/>
      <c r="J350" s="65"/>
      <c r="K350" s="65"/>
      <c r="L350" s="65"/>
      <c r="M350" s="66">
        <f t="shared" si="16"/>
        <v>0</v>
      </c>
      <c r="S350" s="66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8"/>
        <v>349</v>
      </c>
      <c r="H351" s="65"/>
      <c r="I351" s="65"/>
      <c r="J351" s="65"/>
      <c r="K351" s="65"/>
      <c r="L351" s="65"/>
      <c r="M351" s="66">
        <f t="shared" si="16"/>
        <v>0</v>
      </c>
      <c r="S351" s="66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8"/>
        <v>350</v>
      </c>
      <c r="H352" s="65"/>
      <c r="I352" s="65"/>
      <c r="J352" s="65"/>
      <c r="K352" s="65"/>
      <c r="L352" s="65"/>
      <c r="M352" s="66">
        <f t="shared" si="16"/>
        <v>0</v>
      </c>
      <c r="S352" s="66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8"/>
        <v>351</v>
      </c>
      <c r="H353" s="65"/>
      <c r="I353" s="65"/>
      <c r="J353" s="65"/>
      <c r="K353" s="65"/>
      <c r="L353" s="65"/>
      <c r="M353" s="66">
        <f t="shared" si="16"/>
        <v>0</v>
      </c>
      <c r="S353" s="66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8"/>
        <v>352</v>
      </c>
      <c r="H354" s="65"/>
      <c r="I354" s="65"/>
      <c r="J354" s="65"/>
      <c r="K354" s="65"/>
      <c r="L354" s="65"/>
      <c r="M354" s="66">
        <f t="shared" si="16"/>
        <v>0</v>
      </c>
      <c r="S354" s="66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8"/>
        <v>353</v>
      </c>
      <c r="H355" s="65"/>
      <c r="I355" s="65"/>
      <c r="J355" s="65"/>
      <c r="K355" s="65"/>
      <c r="L355" s="65"/>
      <c r="M355" s="66">
        <f t="shared" si="16"/>
        <v>0</v>
      </c>
      <c r="S355" s="66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8"/>
        <v>354</v>
      </c>
      <c r="H356" s="65"/>
      <c r="I356" s="65"/>
      <c r="J356" s="65"/>
      <c r="K356" s="65"/>
      <c r="L356" s="65"/>
      <c r="M356" s="66">
        <f t="shared" si="16"/>
        <v>0</v>
      </c>
      <c r="S356" s="66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8"/>
        <v>355</v>
      </c>
      <c r="H357" s="65"/>
      <c r="I357" s="65"/>
      <c r="J357" s="65"/>
      <c r="K357" s="65"/>
      <c r="L357" s="65"/>
      <c r="M357" s="66">
        <f t="shared" si="16"/>
        <v>0</v>
      </c>
      <c r="S357" s="66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8"/>
        <v>356</v>
      </c>
      <c r="H358" s="65"/>
      <c r="I358" s="65"/>
      <c r="J358" s="65"/>
      <c r="K358" s="65"/>
      <c r="L358" s="65"/>
      <c r="M358" s="66">
        <f t="shared" si="16"/>
        <v>0</v>
      </c>
      <c r="S358" s="66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9">N359+O359+P359+Q359+R359</f>
        <v>0</v>
      </c>
      <c r="S359" s="66">
        <f t="shared" ref="S359:S360" si="20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9"/>
        <v>0</v>
      </c>
      <c r="S360" s="66">
        <f t="shared" si="20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4" priority="3" operator="equal">
      <formula>0</formula>
    </cfRule>
  </conditionalFormatting>
  <conditionalFormatting sqref="A19:XFD358 A3:A18 T1:XFD18">
    <cfRule type="cellIs" dxfId="23" priority="2" operator="equal">
      <formula>0</formula>
    </cfRule>
  </conditionalFormatting>
  <conditionalFormatting sqref="B1:S18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18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4"/>
    <col min="11" max="13" width="0" style="114" hidden="1" customWidth="1"/>
    <col min="14" max="42" width="9.140625" style="114"/>
  </cols>
  <sheetData>
    <row r="1" spans="1:13" ht="24" customHeight="1">
      <c r="A1" s="159" t="s">
        <v>652</v>
      </c>
      <c r="B1" s="159" t="s">
        <v>604</v>
      </c>
      <c r="C1" s="159" t="s">
        <v>653</v>
      </c>
      <c r="D1" s="159" t="s">
        <v>654</v>
      </c>
      <c r="E1" s="159" t="s">
        <v>277</v>
      </c>
      <c r="F1" s="159" t="s">
        <v>655</v>
      </c>
      <c r="G1" s="159" t="s">
        <v>740</v>
      </c>
    </row>
    <row r="2" spans="1:13">
      <c r="A2" s="10" t="s">
        <v>769</v>
      </c>
      <c r="B2" s="10" t="s">
        <v>1038</v>
      </c>
      <c r="C2" s="10" t="s">
        <v>1039</v>
      </c>
      <c r="D2" s="12">
        <v>36719</v>
      </c>
      <c r="F2" s="10" t="s">
        <v>775</v>
      </c>
      <c r="G2" s="10" t="s">
        <v>778</v>
      </c>
    </row>
    <row r="3" spans="1:13">
      <c r="A3" s="10" t="s">
        <v>769</v>
      </c>
      <c r="B3" s="10" t="s">
        <v>1040</v>
      </c>
      <c r="C3" s="10" t="s">
        <v>1041</v>
      </c>
      <c r="D3" s="12">
        <v>38922</v>
      </c>
      <c r="F3" s="10" t="s">
        <v>774</v>
      </c>
      <c r="G3" s="10" t="s">
        <v>779</v>
      </c>
      <c r="K3" s="114" t="s">
        <v>764</v>
      </c>
      <c r="L3" s="114" t="s">
        <v>772</v>
      </c>
      <c r="M3" s="114" t="s">
        <v>777</v>
      </c>
    </row>
    <row r="4" spans="1:13">
      <c r="A4" s="10" t="s">
        <v>769</v>
      </c>
      <c r="B4" s="10" t="s">
        <v>1042</v>
      </c>
      <c r="C4" s="10" t="s">
        <v>1043</v>
      </c>
      <c r="D4" s="12">
        <v>41934</v>
      </c>
      <c r="F4" s="10" t="s">
        <v>774</v>
      </c>
      <c r="G4" s="10" t="s">
        <v>778</v>
      </c>
      <c r="K4" s="114" t="s">
        <v>765</v>
      </c>
      <c r="L4" s="114" t="s">
        <v>773</v>
      </c>
      <c r="M4" s="114" t="s">
        <v>778</v>
      </c>
    </row>
    <row r="5" spans="1:13">
      <c r="A5" s="10" t="s">
        <v>764</v>
      </c>
      <c r="B5" s="10" t="s">
        <v>1044</v>
      </c>
      <c r="C5" s="10" t="s">
        <v>1045</v>
      </c>
      <c r="D5" s="12">
        <v>37919</v>
      </c>
      <c r="F5" s="10" t="s">
        <v>774</v>
      </c>
      <c r="G5" s="10" t="s">
        <v>777</v>
      </c>
      <c r="K5" s="114" t="s">
        <v>766</v>
      </c>
      <c r="L5" s="114" t="s">
        <v>774</v>
      </c>
      <c r="M5" s="114" t="s">
        <v>779</v>
      </c>
    </row>
    <row r="6" spans="1:13">
      <c r="A6" s="10" t="s">
        <v>764</v>
      </c>
      <c r="B6" s="10" t="s">
        <v>1046</v>
      </c>
      <c r="C6" s="10" t="s">
        <v>1047</v>
      </c>
      <c r="D6" s="12">
        <v>40136</v>
      </c>
      <c r="F6" s="10" t="s">
        <v>774</v>
      </c>
      <c r="G6" s="10" t="s">
        <v>777</v>
      </c>
      <c r="K6" s="114" t="s">
        <v>767</v>
      </c>
      <c r="L6" s="114" t="s">
        <v>775</v>
      </c>
    </row>
    <row r="7" spans="1:13">
      <c r="A7" s="10" t="s">
        <v>764</v>
      </c>
      <c r="B7" s="10" t="s">
        <v>1048</v>
      </c>
      <c r="C7" s="10" t="s">
        <v>1049</v>
      </c>
      <c r="D7" s="12">
        <v>41324</v>
      </c>
      <c r="F7" s="10" t="s">
        <v>774</v>
      </c>
      <c r="G7" s="10" t="s">
        <v>777</v>
      </c>
      <c r="K7" s="114" t="s">
        <v>768</v>
      </c>
      <c r="L7" s="114" t="s">
        <v>776</v>
      </c>
    </row>
    <row r="8" spans="1:13">
      <c r="A8" s="10" t="s">
        <v>764</v>
      </c>
      <c r="B8" s="10" t="s">
        <v>1048</v>
      </c>
      <c r="C8" s="10" t="s">
        <v>1050</v>
      </c>
      <c r="D8" s="12">
        <v>41325</v>
      </c>
      <c r="F8" s="10" t="s">
        <v>774</v>
      </c>
      <c r="G8" s="10" t="s">
        <v>777</v>
      </c>
      <c r="K8" s="114" t="s">
        <v>769</v>
      </c>
    </row>
    <row r="9" spans="1:13">
      <c r="A9" s="10" t="s">
        <v>766</v>
      </c>
      <c r="C9" s="10" t="s">
        <v>1051</v>
      </c>
      <c r="D9" s="12">
        <v>38128</v>
      </c>
      <c r="F9" s="10" t="s">
        <v>774</v>
      </c>
      <c r="G9" s="10" t="s">
        <v>778</v>
      </c>
      <c r="K9" s="114" t="s">
        <v>770</v>
      </c>
    </row>
    <row r="10" spans="1:13">
      <c r="A10" s="10" t="s">
        <v>1052</v>
      </c>
      <c r="C10" s="10" t="s">
        <v>1053</v>
      </c>
      <c r="D10" s="12">
        <v>36873</v>
      </c>
      <c r="F10" s="10" t="s">
        <v>773</v>
      </c>
      <c r="G10" s="10" t="s">
        <v>777</v>
      </c>
      <c r="K10" s="114" t="s">
        <v>771</v>
      </c>
    </row>
    <row r="11" spans="1:13">
      <c r="A11" s="10" t="s">
        <v>1052</v>
      </c>
      <c r="C11" s="10" t="s">
        <v>1054</v>
      </c>
      <c r="D11" s="12">
        <v>41194</v>
      </c>
      <c r="F11" s="10" t="s">
        <v>774</v>
      </c>
      <c r="G11" s="10" t="s">
        <v>777</v>
      </c>
    </row>
    <row r="12" spans="1:13">
      <c r="A12" s="10" t="s">
        <v>1055</v>
      </c>
      <c r="C12" s="10" t="s">
        <v>1056</v>
      </c>
      <c r="D12" s="12">
        <v>37174</v>
      </c>
      <c r="F12" s="10" t="s">
        <v>773</v>
      </c>
      <c r="G12" s="10" t="s">
        <v>778</v>
      </c>
      <c r="K12" s="114" t="s">
        <v>770</v>
      </c>
    </row>
    <row r="13" spans="1:13">
      <c r="A13" s="10" t="s">
        <v>1057</v>
      </c>
      <c r="C13" s="10" t="s">
        <v>1058</v>
      </c>
      <c r="D13" s="12">
        <v>41324</v>
      </c>
      <c r="F13" s="10" t="s">
        <v>774</v>
      </c>
      <c r="G13" s="10" t="s">
        <v>778</v>
      </c>
    </row>
    <row r="14" spans="1:13">
      <c r="A14" s="10" t="s">
        <v>770</v>
      </c>
      <c r="C14" s="10" t="s">
        <v>1059</v>
      </c>
      <c r="D14" s="12">
        <v>34804</v>
      </c>
      <c r="F14" s="10" t="s">
        <v>774</v>
      </c>
      <c r="G14" s="10" t="s">
        <v>777</v>
      </c>
    </row>
    <row r="15" spans="1:13">
      <c r="A15" s="10" t="s">
        <v>770</v>
      </c>
      <c r="C15" s="10" t="s">
        <v>1060</v>
      </c>
      <c r="D15" s="12">
        <v>41324</v>
      </c>
      <c r="F15" s="10" t="s">
        <v>774</v>
      </c>
      <c r="G15" s="10" t="s">
        <v>777</v>
      </c>
    </row>
    <row r="16" spans="1:13">
      <c r="A16" s="10" t="s">
        <v>768</v>
      </c>
      <c r="B16" s="10" t="s">
        <v>1061</v>
      </c>
      <c r="D16" s="12"/>
      <c r="E16" s="12"/>
      <c r="F16" s="10" t="s">
        <v>775</v>
      </c>
      <c r="G16" s="10" t="s">
        <v>779</v>
      </c>
    </row>
    <row r="17" spans="1:7">
      <c r="A17" s="10" t="s">
        <v>1062</v>
      </c>
      <c r="D17" s="12"/>
      <c r="F17" s="10" t="s">
        <v>773</v>
      </c>
      <c r="G17" s="10" t="s">
        <v>778</v>
      </c>
    </row>
    <row r="18" spans="1:7">
      <c r="A18" s="10" t="s">
        <v>1063</v>
      </c>
      <c r="D18" s="12"/>
      <c r="F18" s="10" t="s">
        <v>775</v>
      </c>
      <c r="G18" s="10" t="s">
        <v>778</v>
      </c>
    </row>
    <row r="19" spans="1:7">
      <c r="D19" s="12"/>
    </row>
    <row r="21" spans="1:7">
      <c r="D21" s="12"/>
    </row>
    <row r="23" spans="1:7">
      <c r="D23" s="12"/>
    </row>
    <row r="24" spans="1:7">
      <c r="D24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9:C21 C36:C1048576 C23:C29 A19:A27 A29:A1048576 B19:B22 B34:B1048576 E19:G1048576 D30:D1048576">
    <cfRule type="cellIs" dxfId="22" priority="12" operator="equal">
      <formula>0</formula>
    </cfRule>
  </conditionalFormatting>
  <conditionalFormatting sqref="A1:G18">
    <cfRule type="cellIs" dxfId="0" priority="1" operator="equal">
      <formula>0</formula>
    </cfRule>
  </conditionalFormatting>
  <dataValidations count="7">
    <dataValidation type="list" allowBlank="1" showInputMessage="1" showErrorMessage="1" sqref="A22 A19 A14:A16" xr:uid="{00000000-0002-0000-1900-000000000000}">
      <formula1>$K:$K</formula1>
    </dataValidation>
    <dataValidation type="list" allowBlank="1" showInputMessage="1" showErrorMessage="1" sqref="A29:A1048576 A23:A27 A20:A21" xr:uid="{00000000-0002-0000-1900-000001000000}">
      <formula1>$K$3:$K$10</formula1>
    </dataValidation>
    <dataValidation type="list" allowBlank="1" showInputMessage="1" showErrorMessage="1" sqref="F19:F1048576" xr:uid="{00000000-0002-0000-1900-000002000000}">
      <formula1>$L$3:$L$7</formula1>
    </dataValidation>
    <dataValidation type="list" allowBlank="1" showInputMessage="1" showErrorMessage="1" sqref="G19:G1048576" xr:uid="{00000000-0002-0000-1900-000003000000}">
      <formula1>$M$3:$M$5</formula1>
    </dataValidation>
    <dataValidation type="list" allowBlank="1" showInputMessage="1" showErrorMessage="1" sqref="G2:G18" xr:uid="{CEAC0751-DD3D-4FA2-B18C-54350B2DD8B8}">
      <formula1>$M$2:$M$5</formula1>
    </dataValidation>
    <dataValidation type="list" allowBlank="1" showInputMessage="1" showErrorMessage="1" sqref="F2:F18" xr:uid="{DBE08E70-307A-42FC-86D3-7F288B256303}">
      <formula1>$L$2:$L$7</formula1>
    </dataValidation>
    <dataValidation type="list" allowBlank="1" showInputMessage="1" showErrorMessage="1" sqref="A2:A9" xr:uid="{99CD07ED-EE05-42AE-99F4-F3B9F978A4E0}">
      <formula1>$K$2:$K$10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20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I720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253" t="s">
        <v>725</v>
      </c>
      <c r="H1" s="253" t="s">
        <v>726</v>
      </c>
      <c r="I1" s="25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10</v>
      </c>
      <c r="H9">
        <f t="shared" ref="H9:I9" si="2">SUM(E9:E22)</f>
        <v>10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3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0</v>
      </c>
      <c r="E14" s="10">
        <v>0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3</v>
      </c>
      <c r="F17" s="10">
        <f t="shared" si="1"/>
        <v>-1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3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1</v>
      </c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</v>
      </c>
      <c r="H23">
        <f t="shared" ref="H23:I23" si="3">SUM(E23:E31)</f>
        <v>0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0</v>
      </c>
      <c r="E27" s="84">
        <v>0</v>
      </c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"/>
        <v>0</v>
      </c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"/>
        <v>0</v>
      </c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si="1"/>
        <v>0</v>
      </c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1064</v>
      </c>
      <c r="D71" s="84">
        <v>1</v>
      </c>
      <c r="E71" s="84">
        <v>1</v>
      </c>
      <c r="F71" s="84">
        <v>0</v>
      </c>
    </row>
    <row r="72" spans="1:9">
      <c r="A72" s="10" t="s">
        <v>719</v>
      </c>
      <c r="B72" s="81"/>
      <c r="C72" s="10" t="s">
        <v>720</v>
      </c>
      <c r="D72" s="10">
        <v>20</v>
      </c>
      <c r="E72" s="10">
        <v>7</v>
      </c>
      <c r="F72" s="10">
        <v>16</v>
      </c>
      <c r="G72">
        <f>SUM(D72:D74)</f>
        <v>27</v>
      </c>
      <c r="H72">
        <f t="shared" ref="H72:I72" si="13">SUM(E72:E74)</f>
        <v>7</v>
      </c>
      <c r="I72">
        <f t="shared" si="13"/>
        <v>23</v>
      </c>
    </row>
    <row r="73" spans="1:9">
      <c r="A73" s="10" t="s">
        <v>719</v>
      </c>
      <c r="B73" s="81"/>
      <c r="C73" s="10" t="s">
        <v>721</v>
      </c>
      <c r="D73" s="10">
        <v>7</v>
      </c>
      <c r="E73" s="10">
        <v>0</v>
      </c>
      <c r="F73" s="10">
        <f t="shared" si="1"/>
        <v>7</v>
      </c>
    </row>
    <row r="74" spans="1:9">
      <c r="A74" s="10" t="s">
        <v>719</v>
      </c>
      <c r="B74" s="81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4">D82-E82</f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si="14"/>
        <v>0</v>
      </c>
    </row>
    <row r="146" spans="2:6">
      <c r="B146"/>
      <c r="F146">
        <f t="shared" ref="F146:F209" si="15">D146-E146</f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si="15"/>
        <v>0</v>
      </c>
    </row>
    <row r="210" spans="2:6">
      <c r="B210"/>
      <c r="F210">
        <f t="shared" ref="F210:F273" si="16">D210-E210</f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si="16"/>
        <v>0</v>
      </c>
    </row>
    <row r="274" spans="2:6">
      <c r="B274"/>
      <c r="F274">
        <f t="shared" ref="F274:F337" si="17">D274-E274</f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si="17"/>
        <v>0</v>
      </c>
    </row>
    <row r="338" spans="2:6">
      <c r="B338"/>
      <c r="F338">
        <f t="shared" ref="F338:F401" si="18">D338-E338</f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si="18"/>
        <v>0</v>
      </c>
    </row>
    <row r="402" spans="2:6">
      <c r="B402"/>
      <c r="F402">
        <f t="shared" ref="F402:F465" si="19">D402-E402</f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si="19"/>
        <v>0</v>
      </c>
    </row>
    <row r="466" spans="2:6">
      <c r="B466"/>
      <c r="F466">
        <f t="shared" ref="F466:F529" si="20">D466-E466</f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si="20"/>
        <v>0</v>
      </c>
    </row>
    <row r="530" spans="2:6">
      <c r="B530"/>
      <c r="F530">
        <f t="shared" ref="F530:F593" si="21">D530-E530</f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si="21"/>
        <v>0</v>
      </c>
    </row>
    <row r="594" spans="2:6">
      <c r="B594"/>
      <c r="F594">
        <f t="shared" ref="F594:F657" si="22">D594-E594</f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si="22"/>
        <v>0</v>
      </c>
    </row>
    <row r="658" spans="2:6">
      <c r="B658"/>
      <c r="F658">
        <f t="shared" ref="F658:F720" si="23">D658-E658</f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  <row r="720" spans="2:6">
      <c r="B720"/>
      <c r="F720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6DF9-08D1-420F-9BE0-5E6E85755C98}">
  <dimension ref="A1:N779"/>
  <sheetViews>
    <sheetView rightToLeft="1" topLeftCell="A178" workbookViewId="0">
      <selection activeCell="E258" sqref="E258"/>
    </sheetView>
  </sheetViews>
  <sheetFormatPr defaultColWidth="9.140625" defaultRowHeight="15" outlineLevelRow="3"/>
  <cols>
    <col min="1" max="1" width="7.5703125" bestFit="1" customWidth="1"/>
    <col min="2" max="2" width="83.28515625" customWidth="1"/>
    <col min="3" max="3" width="20" customWidth="1"/>
    <col min="4" max="4" width="15.140625" customWidth="1"/>
    <col min="5" max="5" width="20.42578125" customWidth="1"/>
    <col min="7" max="8" width="15.5703125" bestFit="1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200000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200000</v>
      </c>
      <c r="D2" s="26">
        <f>D3+D67</f>
        <v>200000</v>
      </c>
      <c r="E2" s="26">
        <v>282051.25300000003</v>
      </c>
      <c r="G2" s="39" t="s">
        <v>60</v>
      </c>
      <c r="H2" s="41">
        <f>C2</f>
        <v>200000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65300</v>
      </c>
      <c r="D3" s="23">
        <f>D4+D11+D38+D61</f>
        <v>65300</v>
      </c>
      <c r="E3" s="23">
        <f>E4+E11+E38+E61</f>
        <v>64679</v>
      </c>
      <c r="G3" s="39" t="s">
        <v>57</v>
      </c>
      <c r="H3" s="41">
        <f t="shared" ref="H3:H66" si="0">C3</f>
        <v>65300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39500</v>
      </c>
      <c r="D4" s="21">
        <f>SUM(D5:D10)</f>
        <v>39500</v>
      </c>
      <c r="E4" s="21">
        <f>SUM(E5:E10)</f>
        <v>43023</v>
      </c>
      <c r="F4" s="17"/>
      <c r="G4" s="39" t="s">
        <v>53</v>
      </c>
      <c r="H4" s="41">
        <f t="shared" si="0"/>
        <v>39500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</v>
      </c>
      <c r="D7" s="2">
        <f t="shared" si="1"/>
        <v>7500</v>
      </c>
      <c r="E7" s="2">
        <f t="shared" si="1"/>
        <v>7500</v>
      </c>
      <c r="F7" s="17"/>
      <c r="G7" s="17"/>
      <c r="H7" s="41">
        <f t="shared" si="0"/>
        <v>7500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v>3523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6800</v>
      </c>
      <c r="D11" s="21">
        <f>SUM(D12:D37)</f>
        <v>6800</v>
      </c>
      <c r="E11" s="21">
        <f>SUM(E12:E37)</f>
        <v>6800</v>
      </c>
      <c r="F11" s="17"/>
      <c r="G11" s="39" t="s">
        <v>54</v>
      </c>
      <c r="H11" s="41">
        <f t="shared" si="0"/>
        <v>6800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400</v>
      </c>
      <c r="D29" s="2">
        <f t="shared" ref="D29:E37" si="3">C29</f>
        <v>400</v>
      </c>
      <c r="E29" s="2">
        <f t="shared" si="3"/>
        <v>400</v>
      </c>
      <c r="H29" s="41">
        <f t="shared" si="0"/>
        <v>400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hidden="1" outlineLevel="1">
      <c r="A32" s="3">
        <v>2402</v>
      </c>
      <c r="B32" s="1" t="s">
        <v>6</v>
      </c>
      <c r="C32" s="2">
        <v>800</v>
      </c>
      <c r="D32" s="2">
        <f t="shared" si="3"/>
        <v>800</v>
      </c>
      <c r="E32" s="2">
        <f t="shared" si="3"/>
        <v>800</v>
      </c>
      <c r="H32" s="41">
        <f t="shared" si="0"/>
        <v>800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19000</v>
      </c>
      <c r="D38" s="21">
        <f>SUM(D39:D60)</f>
        <v>19000</v>
      </c>
      <c r="E38" s="21">
        <f>SUM(E39:E60)</f>
        <v>14856</v>
      </c>
      <c r="G38" s="39" t="s">
        <v>55</v>
      </c>
      <c r="H38" s="41">
        <f t="shared" si="0"/>
        <v>19000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>
        <v>6500</v>
      </c>
      <c r="D55" s="2">
        <f t="shared" si="4"/>
        <v>6500</v>
      </c>
      <c r="E55" s="2">
        <v>1213</v>
      </c>
      <c r="H55" s="41">
        <f t="shared" si="0"/>
        <v>6500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v>1143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134700</v>
      </c>
      <c r="D67" s="25">
        <f>D97+D68</f>
        <v>134700</v>
      </c>
      <c r="E67" s="25">
        <f>E97+E68</f>
        <v>210872.253</v>
      </c>
      <c r="G67" s="39" t="s">
        <v>59</v>
      </c>
      <c r="H67" s="41">
        <f t="shared" ref="H67:H130" si="7">C67</f>
        <v>134700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4000</v>
      </c>
      <c r="D68" s="21">
        <f>SUM(D69:D96)</f>
        <v>4000</v>
      </c>
      <c r="E68" s="21">
        <f>SUM(E69:E96)</f>
        <v>4000</v>
      </c>
      <c r="G68" s="39" t="s">
        <v>56</v>
      </c>
      <c r="H68" s="41">
        <f t="shared" si="7"/>
        <v>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</v>
      </c>
      <c r="D79" s="2">
        <f t="shared" si="8"/>
        <v>4000</v>
      </c>
      <c r="E79" s="2">
        <f t="shared" si="8"/>
        <v>4000</v>
      </c>
      <c r="H79" s="41">
        <f t="shared" si="7"/>
        <v>4000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130700</v>
      </c>
      <c r="D97" s="21">
        <f>SUM(D98:D113)</f>
        <v>130700</v>
      </c>
      <c r="E97" s="21">
        <f>SUM(E98:E113)</f>
        <v>206872.253</v>
      </c>
      <c r="G97" s="39" t="s">
        <v>58</v>
      </c>
      <c r="H97" s="41">
        <f t="shared" si="7"/>
        <v>130700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120000</v>
      </c>
      <c r="D98" s="2">
        <f>C98</f>
        <v>120000</v>
      </c>
      <c r="E98" s="2">
        <f>D98</f>
        <v>120000</v>
      </c>
      <c r="H98" s="41">
        <f t="shared" si="7"/>
        <v>120000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10000</v>
      </c>
      <c r="D100" s="2">
        <f t="shared" si="10"/>
        <v>10000</v>
      </c>
      <c r="E100" s="2">
        <v>86172.252999999997</v>
      </c>
      <c r="H100" s="41">
        <f t="shared" si="7"/>
        <v>10000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v>181204.75700000001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hidden="1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hidden="1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hidden="1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hidden="1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hidden="1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hidden="1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hidden="1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hidden="1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hidden="1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hidden="1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hidden="1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hidden="1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hidden="1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hidden="1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hidden="1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hidden="1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hidden="1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hidden="1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200000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200000</v>
      </c>
      <c r="D257" s="37">
        <f>D258+D550</f>
        <v>200000</v>
      </c>
      <c r="E257" s="37">
        <v>276663.201</v>
      </c>
      <c r="G257" s="39" t="s">
        <v>60</v>
      </c>
      <c r="H257" s="41">
        <f>C257</f>
        <v>200000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200000</v>
      </c>
      <c r="D258" s="36">
        <f>D259+D339+D483+D547</f>
        <v>200000</v>
      </c>
      <c r="E258" s="36">
        <f>E259+E339+E483+E547</f>
        <v>243508.45300000001</v>
      </c>
      <c r="G258" s="39" t="s">
        <v>57</v>
      </c>
      <c r="H258" s="41">
        <f t="shared" ref="H258:H321" si="21">C258</f>
        <v>200000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170000</v>
      </c>
      <c r="D259" s="33">
        <f>D260+D263+D314</f>
        <v>170000</v>
      </c>
      <c r="E259" s="33">
        <f>E260+E263+E314</f>
        <v>170000</v>
      </c>
      <c r="G259" s="39" t="s">
        <v>590</v>
      </c>
      <c r="H259" s="41">
        <f t="shared" si="21"/>
        <v>170000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5" t="s">
        <v>269</v>
      </c>
      <c r="B263" s="176"/>
      <c r="C263" s="32">
        <f>C264+C265+C289+C296+C298+C302+C305+C308+C313</f>
        <v>167840</v>
      </c>
      <c r="D263" s="32">
        <f>D264+D265+D289+D296+D298+D302+D305+D308+D313</f>
        <v>167840</v>
      </c>
      <c r="E263" s="32">
        <f>E264+E265+E289+E296+E298+E302+E305+E308+E313</f>
        <v>167840</v>
      </c>
      <c r="H263" s="41">
        <f t="shared" si="21"/>
        <v>167840</v>
      </c>
    </row>
    <row r="264" spans="1:10" hidden="1" outlineLevel="2">
      <c r="A264" s="6">
        <v>1101</v>
      </c>
      <c r="B264" s="4" t="s">
        <v>34</v>
      </c>
      <c r="C264" s="5">
        <v>70500</v>
      </c>
      <c r="D264" s="5">
        <f t="shared" ref="D264:E279" si="22">C264</f>
        <v>70500</v>
      </c>
      <c r="E264" s="5">
        <f t="shared" si="22"/>
        <v>70500</v>
      </c>
      <c r="H264" s="41">
        <f t="shared" si="21"/>
        <v>70500</v>
      </c>
    </row>
    <row r="265" spans="1:10" hidden="1" outlineLevel="2">
      <c r="A265" s="6">
        <v>1101</v>
      </c>
      <c r="B265" s="4" t="s">
        <v>35</v>
      </c>
      <c r="C265" s="5">
        <v>63120</v>
      </c>
      <c r="D265" s="5">
        <f t="shared" si="22"/>
        <v>63120</v>
      </c>
      <c r="E265" s="5">
        <f t="shared" si="22"/>
        <v>63120</v>
      </c>
      <c r="H265" s="41">
        <f t="shared" si="21"/>
        <v>63120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ref="D280:E295" si="23">C280</f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1200</v>
      </c>
      <c r="D289" s="5">
        <f>C289</f>
        <v>1200</v>
      </c>
      <c r="E289" s="5">
        <f>D289</f>
        <v>1200</v>
      </c>
      <c r="H289" s="41">
        <f t="shared" si="21"/>
        <v>1200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 t="shared" si="24"/>
        <v>300</v>
      </c>
      <c r="E296" s="5">
        <f t="shared" si="24"/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6520</v>
      </c>
      <c r="D298" s="5">
        <f t="shared" si="24"/>
        <v>6520</v>
      </c>
      <c r="E298" s="5">
        <f t="shared" si="24"/>
        <v>6520</v>
      </c>
      <c r="H298" s="41">
        <f t="shared" si="21"/>
        <v>6520</v>
      </c>
    </row>
    <row r="299" spans="1:8" hidden="1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2300</v>
      </c>
      <c r="D305" s="5">
        <f t="shared" si="25"/>
        <v>2300</v>
      </c>
      <c r="E305" s="5">
        <f t="shared" si="25"/>
        <v>2300</v>
      </c>
      <c r="H305" s="41">
        <f t="shared" si="21"/>
        <v>2300</v>
      </c>
    </row>
    <row r="306" spans="1:8" hidden="1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23900</v>
      </c>
      <c r="D308" s="5">
        <f t="shared" si="25"/>
        <v>23900</v>
      </c>
      <c r="E308" s="5">
        <f t="shared" si="25"/>
        <v>23900</v>
      </c>
      <c r="H308" s="41">
        <f t="shared" si="21"/>
        <v>23900</v>
      </c>
    </row>
    <row r="309" spans="1:8" hidden="1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  <c r="H333" s="41">
        <f t="shared" si="27"/>
        <v>0</v>
      </c>
    </row>
    <row r="334" spans="1:8" hidden="1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hidden="1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7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  <c r="H337" s="41">
        <f t="shared" si="27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7"/>
        <v>0</v>
      </c>
    </row>
    <row r="339" spans="1:10" collapsed="1">
      <c r="A339" s="177" t="s">
        <v>270</v>
      </c>
      <c r="B339" s="178"/>
      <c r="C339" s="33">
        <f>C340+C444+C482</f>
        <v>29650</v>
      </c>
      <c r="D339" s="33">
        <f>D340+D444+D482</f>
        <v>29650</v>
      </c>
      <c r="E339" s="33">
        <f>E340+E444+E482</f>
        <v>73158.453000000009</v>
      </c>
      <c r="G339" s="39" t="s">
        <v>591</v>
      </c>
      <c r="H339" s="41">
        <f t="shared" si="27"/>
        <v>29650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29650</v>
      </c>
      <c r="D340" s="32">
        <f>D341+D342+D343+D344+D347+D348+D353+D356+D357+D362+D367+BH290668+D371+D372+D373+D376+D377+D378+D382+D388+D391+D392+D395+D398+D399+D404+D407+D408+D409+D412+D415+D416+D419+D420+D421+D422+D429+D443</f>
        <v>29650</v>
      </c>
      <c r="E340" s="32">
        <f>E341+E342+E343+E344+E347+E348+E353+E356+E357+E362+E367+BI290668+E371+E372+E373+E376+E377+E378+E382+E388+E391+E392+E395+E398+E399+E404+E407+E408+E409+E412+E415+E416+E419+E420+E421+E422+E429+E443</f>
        <v>73158.453000000009</v>
      </c>
      <c r="H340" s="41">
        <f t="shared" si="27"/>
        <v>29650</v>
      </c>
    </row>
    <row r="341" spans="1:10" hidden="1" outlineLevel="2">
      <c r="A341" s="6">
        <v>2201</v>
      </c>
      <c r="B341" s="34" t="s">
        <v>272</v>
      </c>
      <c r="C341" s="5">
        <v>3600</v>
      </c>
      <c r="D341" s="5">
        <f>C341</f>
        <v>3600</v>
      </c>
      <c r="E341" s="5">
        <f>D341</f>
        <v>3600</v>
      </c>
      <c r="H341" s="41">
        <f t="shared" si="27"/>
        <v>3600</v>
      </c>
    </row>
    <row r="342" spans="1:10" hidden="1" outlineLevel="2">
      <c r="A342" s="6">
        <v>2201</v>
      </c>
      <c r="B342" s="4" t="s">
        <v>40</v>
      </c>
      <c r="C342" s="5"/>
      <c r="D342" s="5"/>
      <c r="E342" s="5">
        <f t="shared" ref="E342:E343" si="30">D342</f>
        <v>0</v>
      </c>
      <c r="H342" s="41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/>
      <c r="E343" s="5">
        <f t="shared" si="30"/>
        <v>0</v>
      </c>
      <c r="H343" s="41">
        <f t="shared" si="27"/>
        <v>0</v>
      </c>
    </row>
    <row r="344" spans="1:10" hidden="1" outlineLevel="2">
      <c r="A344" s="6">
        <v>2201</v>
      </c>
      <c r="B344" s="4" t="s">
        <v>273</v>
      </c>
      <c r="C344" s="5"/>
      <c r="D344" s="5">
        <f>SUM(D345:D346)</f>
        <v>0</v>
      </c>
      <c r="E344" s="5">
        <f>SUM(E345:E346)</f>
        <v>0</v>
      </c>
      <c r="H344" s="41">
        <f t="shared" si="27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7"/>
        <v>10000</v>
      </c>
    </row>
    <row r="349" spans="1:10" hidden="1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7"/>
        <v>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7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7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7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7"/>
        <v>400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7"/>
        <v>200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3"/>
        <v>200</v>
      </c>
      <c r="E355" s="30">
        <f t="shared" si="33"/>
        <v>200</v>
      </c>
      <c r="H355" s="41">
        <f t="shared" si="27"/>
        <v>200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7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7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7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7"/>
        <v>0</v>
      </c>
    </row>
    <row r="360" spans="1:8" hidden="1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7"/>
        <v>0</v>
      </c>
    </row>
    <row r="361" spans="1:8" hidden="1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7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1">
        <f t="shared" si="27"/>
        <v>3000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7"/>
        <v>0</v>
      </c>
    </row>
    <row r="364" spans="1:8" hidden="1" outlineLevel="3">
      <c r="A364" s="29"/>
      <c r="B364" s="28" t="s">
        <v>292</v>
      </c>
      <c r="C364" s="30">
        <v>3000</v>
      </c>
      <c r="D364" s="30">
        <f t="shared" ref="D364:E366" si="35">C364</f>
        <v>3000</v>
      </c>
      <c r="E364" s="30">
        <f t="shared" si="35"/>
        <v>3000</v>
      </c>
      <c r="H364" s="41">
        <f t="shared" si="27"/>
        <v>3000</v>
      </c>
    </row>
    <row r="365" spans="1:8" hidden="1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7"/>
        <v>0</v>
      </c>
    </row>
    <row r="366" spans="1:8" hidden="1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7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7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7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7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7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6"/>
        <v>1500</v>
      </c>
      <c r="E372" s="5">
        <f t="shared" si="36"/>
        <v>1500</v>
      </c>
      <c r="H372" s="41">
        <f t="shared" si="27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7"/>
        <v>25</v>
      </c>
    </row>
    <row r="374" spans="1:8" hidden="1" outlineLevel="3">
      <c r="A374" s="29"/>
      <c r="B374" s="28" t="s">
        <v>299</v>
      </c>
      <c r="C374" s="30">
        <v>25</v>
      </c>
      <c r="D374" s="30">
        <f t="shared" ref="D374:E377" si="37">C374</f>
        <v>25</v>
      </c>
      <c r="E374" s="30">
        <f t="shared" si="37"/>
        <v>25</v>
      </c>
      <c r="H374" s="41">
        <f t="shared" si="27"/>
        <v>25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7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7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7"/>
        <v>500</v>
      </c>
      <c r="E377" s="5">
        <f t="shared" si="37"/>
        <v>500</v>
      </c>
      <c r="H377" s="41">
        <f t="shared" si="27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1275</v>
      </c>
      <c r="D378" s="5">
        <f>SUM(D379:D381)</f>
        <v>1275</v>
      </c>
      <c r="E378" s="5">
        <f>SUM(E379:E381)</f>
        <v>1275</v>
      </c>
      <c r="H378" s="41">
        <f t="shared" si="27"/>
        <v>1275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7"/>
        <v>1000</v>
      </c>
    </row>
    <row r="380" spans="1:8" hidden="1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  <c r="H380" s="41">
        <f t="shared" si="27"/>
        <v>0</v>
      </c>
    </row>
    <row r="381" spans="1:8" hidden="1" outlineLevel="3">
      <c r="A381" s="29"/>
      <c r="B381" s="28" t="s">
        <v>47</v>
      </c>
      <c r="C381" s="30">
        <v>275</v>
      </c>
      <c r="D381" s="30">
        <f t="shared" si="38"/>
        <v>275</v>
      </c>
      <c r="E381" s="30">
        <f t="shared" si="38"/>
        <v>275</v>
      </c>
      <c r="H381" s="41">
        <f t="shared" si="27"/>
        <v>275</v>
      </c>
    </row>
    <row r="382" spans="1:8" hidden="1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  <c r="H382" s="41">
        <f t="shared" si="27"/>
        <v>1800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7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7"/>
        <v>0</v>
      </c>
    </row>
    <row r="385" spans="1:8" hidden="1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7"/>
        <v>0</v>
      </c>
    </row>
    <row r="386" spans="1:8" hidden="1" outlineLevel="3">
      <c r="A386" s="29"/>
      <c r="B386" s="28" t="s">
        <v>307</v>
      </c>
      <c r="C386" s="30">
        <v>1300</v>
      </c>
      <c r="D386" s="30">
        <f t="shared" si="39"/>
        <v>1300</v>
      </c>
      <c r="E386" s="30">
        <f t="shared" si="39"/>
        <v>1300</v>
      </c>
      <c r="H386" s="41">
        <f t="shared" ref="H386:H449" si="40">C386</f>
        <v>1300</v>
      </c>
    </row>
    <row r="387" spans="1:8" hidden="1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0"/>
        <v>1500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hidden="1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0"/>
        <v>1500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hidden="1" outlineLevel="2">
      <c r="A415" s="6">
        <v>2201</v>
      </c>
      <c r="B415" s="4" t="s">
        <v>118</v>
      </c>
      <c r="C415" s="5">
        <v>50</v>
      </c>
      <c r="D415" s="5">
        <f t="shared" si="45"/>
        <v>50</v>
      </c>
      <c r="E415" s="5">
        <f t="shared" si="45"/>
        <v>50</v>
      </c>
      <c r="H415" s="41">
        <f t="shared" si="40"/>
        <v>50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hidden="1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1500</v>
      </c>
      <c r="D429" s="5">
        <f>SUM(D430:D442)</f>
        <v>1500</v>
      </c>
      <c r="E429" s="5">
        <f>SUM(E430:E442)</f>
        <v>45008.453000000001</v>
      </c>
      <c r="H429" s="41">
        <f t="shared" si="40"/>
        <v>1500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v>43508.453000000001</v>
      </c>
      <c r="H431" s="41">
        <f t="shared" si="40"/>
        <v>0</v>
      </c>
    </row>
    <row r="432" spans="1:8" hidden="1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hidden="1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hidden="1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hidden="1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hidden="1" outlineLevel="3">
      <c r="A442" s="29"/>
      <c r="B442" s="28" t="s">
        <v>355</v>
      </c>
      <c r="C442" s="30">
        <v>1500</v>
      </c>
      <c r="D442" s="30">
        <f t="shared" si="48"/>
        <v>1500</v>
      </c>
      <c r="E442" s="30">
        <f t="shared" si="48"/>
        <v>1500</v>
      </c>
      <c r="H442" s="41">
        <f t="shared" si="40"/>
        <v>1500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0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1">C452</f>
        <v>0</v>
      </c>
      <c r="E452" s="30">
        <f t="shared" si="51"/>
        <v>0</v>
      </c>
      <c r="H452" s="41">
        <f t="shared" si="50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0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0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2">C457</f>
        <v>0</v>
      </c>
      <c r="E457" s="30">
        <f t="shared" si="52"/>
        <v>0</v>
      </c>
      <c r="H457" s="41">
        <f t="shared" si="50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 collapsed="1">
      <c r="A483" s="185" t="s">
        <v>389</v>
      </c>
      <c r="B483" s="186"/>
      <c r="C483" s="35">
        <f>C484+C504+C509+C522+C528+C538</f>
        <v>350</v>
      </c>
      <c r="D483" s="35">
        <f>D484+D504+D509+D522+D528+D538</f>
        <v>350</v>
      </c>
      <c r="E483" s="35">
        <f>E484+E504+E509+E522+E528+E538</f>
        <v>350</v>
      </c>
      <c r="G483" s="39" t="s">
        <v>592</v>
      </c>
      <c r="H483" s="41">
        <f t="shared" si="50"/>
        <v>350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150</v>
      </c>
      <c r="D484" s="32">
        <f>D485+D486+D490+D491+D494+D497+D500+D501+D502+D503</f>
        <v>150</v>
      </c>
      <c r="E484" s="32">
        <f>E485+E486+E490+E491+E494+E497+E500+E501+E502+E503</f>
        <v>150</v>
      </c>
      <c r="H484" s="41">
        <f t="shared" si="50"/>
        <v>150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150</v>
      </c>
      <c r="D486" s="5">
        <f>SUM(D487:D489)</f>
        <v>150</v>
      </c>
      <c r="E486" s="5">
        <f>SUM(E487:E489)</f>
        <v>150</v>
      </c>
      <c r="H486" s="41">
        <f t="shared" si="50"/>
        <v>150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0"/>
        <v>0</v>
      </c>
    </row>
    <row r="488" spans="1:10" ht="15" hidden="1" customHeight="1" outlineLevel="3">
      <c r="A488" s="28"/>
      <c r="B488" s="28" t="s">
        <v>394</v>
      </c>
      <c r="C488" s="30">
        <v>150</v>
      </c>
      <c r="D488" s="30">
        <f t="shared" ref="D488:E489" si="57">C488</f>
        <v>150</v>
      </c>
      <c r="E488" s="30">
        <f t="shared" si="57"/>
        <v>150</v>
      </c>
      <c r="H488" s="41">
        <f t="shared" si="50"/>
        <v>150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0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0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0">C511</f>
        <v>0</v>
      </c>
      <c r="E511" s="5">
        <f t="shared" si="60"/>
        <v>0</v>
      </c>
      <c r="H511" s="41">
        <f t="shared" si="50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hidden="1" outlineLevel="1">
      <c r="A538" s="175" t="s">
        <v>441</v>
      </c>
      <c r="B538" s="176"/>
      <c r="C538" s="32">
        <f>SUM(C539:C544)</f>
        <v>200</v>
      </c>
      <c r="D538" s="32">
        <f>SUM(D539:D544)</f>
        <v>200</v>
      </c>
      <c r="E538" s="32">
        <f>SUM(E539:E544)</f>
        <v>200</v>
      </c>
      <c r="H538" s="41">
        <f t="shared" si="62"/>
        <v>200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hidden="1" outlineLevel="2" collapsed="1">
      <c r="A540" s="6">
        <v>3310</v>
      </c>
      <c r="B540" s="4" t="s">
        <v>52</v>
      </c>
      <c r="C540" s="5">
        <v>200</v>
      </c>
      <c r="D540" s="5">
        <f t="shared" ref="D540:E543" si="65">C540</f>
        <v>200</v>
      </c>
      <c r="E540" s="5">
        <f t="shared" si="65"/>
        <v>200</v>
      </c>
      <c r="H540" s="41">
        <f t="shared" si="62"/>
        <v>200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v>186592.80900000001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0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3">C597</f>
        <v>0</v>
      </c>
      <c r="E597" s="5">
        <f t="shared" si="73"/>
        <v>0</v>
      </c>
      <c r="H597" s="41">
        <f t="shared" si="70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0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6">C681</f>
        <v>0</v>
      </c>
      <c r="E681" s="5">
        <f t="shared" si="86"/>
        <v>0</v>
      </c>
      <c r="H681" s="41">
        <f t="shared" si="80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1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3">C720</f>
        <v>0</v>
      </c>
      <c r="E720" s="5">
        <f t="shared" si="93"/>
        <v>0</v>
      </c>
      <c r="H720" s="41">
        <f t="shared" si="91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hidden="1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8">C758</f>
        <v>0</v>
      </c>
      <c r="E758" s="30">
        <f t="shared" si="98"/>
        <v>0</v>
      </c>
    </row>
    <row r="759" spans="1:5" hidden="1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hidden="1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hidden="1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hidden="1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 xr:uid="{4231CFEA-0EA9-40D8-9240-2804F4B0BE6D}">
      <formula1>C115+C340</formula1>
    </dataValidation>
    <dataValidation type="custom" allowBlank="1" showInputMessage="1" showErrorMessage="1" sqref="J152:J153" xr:uid="{E58272FD-4934-408B-A36F-2E73C90BBBF2}">
      <formula1>C153+C355</formula1>
    </dataValidation>
    <dataValidation type="custom" allowBlank="1" showInputMessage="1" showErrorMessage="1" sqref="J177:J178" xr:uid="{86B3FB8A-36DD-4E44-AFF0-87FEA7007ADD}">
      <formula1>C178+C366</formula1>
    </dataValidation>
    <dataValidation type="custom" allowBlank="1" showInputMessage="1" showErrorMessage="1" sqref="J170" xr:uid="{5EF2A7A1-6F34-4BE7-B7A1-AE3EB99E2747}">
      <formula1>C171+C363</formula1>
    </dataValidation>
    <dataValidation type="custom" allowBlank="1" showInputMessage="1" showErrorMessage="1" sqref="J163" xr:uid="{70884CD3-0757-4C83-92E6-65FA57830CD7}">
      <formula1>C164+C360</formula1>
    </dataValidation>
    <dataValidation type="custom" allowBlank="1" showInputMessage="1" showErrorMessage="1" sqref="J135" xr:uid="{1DF89BED-9A9A-4767-85E4-F5297B6E0C24}">
      <formula1>C136+C349</formula1>
    </dataValidation>
    <dataValidation type="custom" allowBlank="1" showInputMessage="1" showErrorMessage="1" sqref="J97 J38 J61 J67:J68" xr:uid="{743E3BBB-1349-4098-8A7C-4B674EDEDC04}">
      <formula1>C39+C261</formula1>
    </dataValidation>
    <dataValidation type="custom" allowBlank="1" showInputMessage="1" showErrorMessage="1" sqref="J638 J642 J716:J717 J645 J725:J726" xr:uid="{B33BC701-2DE3-4435-8F78-839DAFF124A5}">
      <formula1>C639+C793</formula1>
    </dataValidation>
    <dataValidation type="custom" allowBlank="1" showInputMessage="1" showErrorMessage="1" sqref="J11" xr:uid="{2B93CFC4-8F56-4179-8398-9C33B67FD985}">
      <formula1>C12+C136</formula1>
    </dataValidation>
    <dataValidation type="custom" allowBlank="1" showInputMessage="1" showErrorMessage="1" sqref="J256:J259" xr:uid="{133A9C15-E40E-402A-B35D-756B7EC7FDE0}">
      <formula1>C257+C372</formula1>
    </dataValidation>
    <dataValidation type="custom" allowBlank="1" showInputMessage="1" showErrorMessage="1" sqref="J483" xr:uid="{0BA3AC19-05D7-4D60-918B-D3CEFA25A1D4}">
      <formula1>C484+C595</formula1>
    </dataValidation>
    <dataValidation type="custom" allowBlank="1" showInputMessage="1" showErrorMessage="1" sqref="J559" xr:uid="{F88F9D5B-A781-4990-B8CF-FBEE652D2826}">
      <formula1>C259+C374</formula1>
    </dataValidation>
    <dataValidation type="custom" allowBlank="1" showInputMessage="1" showErrorMessage="1" sqref="J1:J4 J550:J551 J560:J561 J339 J547" xr:uid="{5CB140BD-B00B-443B-8782-B82FC780745B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8C5A1B87-CADA-45BD-8666-97276BA4A99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3939-3B94-40A8-BF8F-7F61E6FDBE1B}">
  <dimension ref="A1:N779"/>
  <sheetViews>
    <sheetView rightToLeft="1" topLeftCell="A178" workbookViewId="0">
      <selection activeCell="E258" sqref="E258"/>
    </sheetView>
  </sheetViews>
  <sheetFormatPr defaultColWidth="9.140625" defaultRowHeight="15" outlineLevelRow="3"/>
  <cols>
    <col min="1" max="1" width="7" bestFit="1" customWidth="1"/>
    <col min="2" max="2" width="76.28515625" customWidth="1"/>
    <col min="3" max="3" width="16.42578125" customWidth="1"/>
    <col min="4" max="4" width="21" customWidth="1"/>
    <col min="5" max="5" width="20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215000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215000</v>
      </c>
      <c r="D2" s="26">
        <f>D3+D67</f>
        <v>215000</v>
      </c>
      <c r="E2" s="26">
        <f>E3+E67</f>
        <v>328500</v>
      </c>
      <c r="G2" s="39" t="s">
        <v>60</v>
      </c>
      <c r="H2" s="41">
        <f>C2</f>
        <v>215000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65300</v>
      </c>
      <c r="D3" s="23">
        <f>D4+D11+D38+D61</f>
        <v>65300</v>
      </c>
      <c r="E3" s="23">
        <f>E4+E11+E38+E61</f>
        <v>65300</v>
      </c>
      <c r="G3" s="39" t="s">
        <v>57</v>
      </c>
      <c r="H3" s="41">
        <f t="shared" ref="H3:H66" si="0">C3</f>
        <v>65300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39500</v>
      </c>
      <c r="D4" s="21">
        <f>SUM(D5:D10)</f>
        <v>39500</v>
      </c>
      <c r="E4" s="21">
        <f>SUM(E5:E10)</f>
        <v>39500</v>
      </c>
      <c r="F4" s="17"/>
      <c r="G4" s="39" t="s">
        <v>53</v>
      </c>
      <c r="H4" s="41">
        <f t="shared" si="0"/>
        <v>39500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</v>
      </c>
      <c r="D7" s="2">
        <f t="shared" si="1"/>
        <v>7000</v>
      </c>
      <c r="E7" s="2">
        <f t="shared" si="1"/>
        <v>7000</v>
      </c>
      <c r="F7" s="17"/>
      <c r="G7" s="17"/>
      <c r="H7" s="41">
        <f t="shared" si="0"/>
        <v>7000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500</v>
      </c>
      <c r="D8" s="2">
        <f t="shared" si="1"/>
        <v>500</v>
      </c>
      <c r="E8" s="2">
        <f t="shared" si="1"/>
        <v>500</v>
      </c>
      <c r="F8" s="17"/>
      <c r="G8" s="17"/>
      <c r="H8" s="41">
        <f t="shared" si="0"/>
        <v>500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6800</v>
      </c>
      <c r="D11" s="21">
        <f>SUM(D12:D37)</f>
        <v>6800</v>
      </c>
      <c r="E11" s="21">
        <f>SUM(E12:E37)</f>
        <v>6800</v>
      </c>
      <c r="F11" s="17"/>
      <c r="G11" s="39" t="s">
        <v>54</v>
      </c>
      <c r="H11" s="41">
        <f t="shared" si="0"/>
        <v>6800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400</v>
      </c>
      <c r="D29" s="2">
        <f t="shared" ref="D29:E37" si="3">C29</f>
        <v>400</v>
      </c>
      <c r="E29" s="2">
        <f t="shared" si="3"/>
        <v>400</v>
      </c>
      <c r="H29" s="41">
        <f t="shared" si="0"/>
        <v>400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hidden="1" outlineLevel="1">
      <c r="A32" s="3">
        <v>2402</v>
      </c>
      <c r="B32" s="1" t="s">
        <v>6</v>
      </c>
      <c r="C32" s="2">
        <v>800</v>
      </c>
      <c r="D32" s="2">
        <f t="shared" si="3"/>
        <v>800</v>
      </c>
      <c r="E32" s="2">
        <f t="shared" si="3"/>
        <v>800</v>
      </c>
      <c r="H32" s="41">
        <f t="shared" si="0"/>
        <v>800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19000</v>
      </c>
      <c r="D38" s="21">
        <f>SUM(D39:D60)</f>
        <v>19000</v>
      </c>
      <c r="E38" s="21">
        <f>SUM(E39:E60)</f>
        <v>19000</v>
      </c>
      <c r="G38" s="39" t="s">
        <v>55</v>
      </c>
      <c r="H38" s="41">
        <f t="shared" si="0"/>
        <v>19000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500</v>
      </c>
      <c r="D40" s="2">
        <f t="shared" ref="D40:E55" si="4">C40</f>
        <v>500</v>
      </c>
      <c r="E40" s="2">
        <f t="shared" si="4"/>
        <v>500</v>
      </c>
      <c r="H40" s="41">
        <f t="shared" si="0"/>
        <v>500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0"/>
        <v>6000</v>
      </c>
    </row>
    <row r="56" spans="1:10" hidden="1" outlineLevel="1">
      <c r="A56" s="20">
        <v>3303</v>
      </c>
      <c r="B56" s="20" t="s">
        <v>154</v>
      </c>
      <c r="C56" s="2">
        <v>500</v>
      </c>
      <c r="D56" s="2">
        <f t="shared" ref="D56:E60" si="5">C56</f>
        <v>500</v>
      </c>
      <c r="E56" s="2">
        <f t="shared" si="5"/>
        <v>500</v>
      </c>
      <c r="H56" s="41">
        <f t="shared" si="0"/>
        <v>500</v>
      </c>
    </row>
    <row r="57" spans="1:10" hidden="1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149700</v>
      </c>
      <c r="D67" s="25">
        <f>D97+D68</f>
        <v>149700</v>
      </c>
      <c r="E67" s="25">
        <f>E97+E68</f>
        <v>263200</v>
      </c>
      <c r="G67" s="39" t="s">
        <v>59</v>
      </c>
      <c r="H67" s="41">
        <f t="shared" ref="H67:H130" si="7">C67</f>
        <v>149700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9000</v>
      </c>
      <c r="D68" s="21">
        <f>SUM(D69:D96)</f>
        <v>9000</v>
      </c>
      <c r="E68" s="21">
        <f>SUM(E69:E96)</f>
        <v>9000</v>
      </c>
      <c r="G68" s="39" t="s">
        <v>56</v>
      </c>
      <c r="H68" s="41">
        <f t="shared" si="7"/>
        <v>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4000</v>
      </c>
      <c r="D79" s="2">
        <f t="shared" si="8"/>
        <v>4000</v>
      </c>
      <c r="E79" s="2">
        <f t="shared" si="8"/>
        <v>4000</v>
      </c>
      <c r="H79" s="41">
        <f t="shared" si="7"/>
        <v>4000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140700</v>
      </c>
      <c r="D97" s="21">
        <f>SUM(D98:D113)</f>
        <v>140700</v>
      </c>
      <c r="E97" s="21">
        <f>SUM(E98:E113)</f>
        <v>254200</v>
      </c>
      <c r="G97" s="39" t="s">
        <v>58</v>
      </c>
      <c r="H97" s="41">
        <f t="shared" si="7"/>
        <v>140700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125000</v>
      </c>
      <c r="D98" s="2">
        <f>C98</f>
        <v>125000</v>
      </c>
      <c r="E98" s="2">
        <f>D98</f>
        <v>125000</v>
      </c>
      <c r="H98" s="41">
        <f t="shared" si="7"/>
        <v>125000</v>
      </c>
    </row>
    <row r="99" spans="1:10" ht="15" hidden="1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hidden="1" customHeight="1" outlineLevel="1">
      <c r="A100" s="3">
        <v>6003</v>
      </c>
      <c r="B100" s="1" t="s">
        <v>186</v>
      </c>
      <c r="C100" s="2">
        <v>10000</v>
      </c>
      <c r="D100" s="2">
        <f t="shared" si="10"/>
        <v>10000</v>
      </c>
      <c r="E100" s="2">
        <v>123500</v>
      </c>
      <c r="H100" s="41">
        <f t="shared" si="7"/>
        <v>10000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v>125017.303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hidden="1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hidden="1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hidden="1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hidden="1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hidden="1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hidden="1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hidden="1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hidden="1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hidden="1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hidden="1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hidden="1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hidden="1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hidden="1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hidden="1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hidden="1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hidden="1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hidden="1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hidden="1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215000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215000</v>
      </c>
      <c r="D257" s="37">
        <f>D258+D550</f>
        <v>215000</v>
      </c>
      <c r="E257" s="37">
        <f>E258+E550</f>
        <v>328500</v>
      </c>
      <c r="G257" s="39" t="s">
        <v>60</v>
      </c>
      <c r="H257" s="41">
        <f>C257</f>
        <v>215000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215000</v>
      </c>
      <c r="D258" s="36">
        <f>D259+D339+D483+D547</f>
        <v>215000</v>
      </c>
      <c r="E258" s="36">
        <f>E259+E339+E483+E547</f>
        <v>328500</v>
      </c>
      <c r="G258" s="39" t="s">
        <v>57</v>
      </c>
      <c r="H258" s="41">
        <f t="shared" ref="H258:H321" si="21">C258</f>
        <v>215000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181000</v>
      </c>
      <c r="D259" s="33">
        <f>D260+D263+D314</f>
        <v>181000</v>
      </c>
      <c r="E259" s="33">
        <f>E260+E263+E314</f>
        <v>181000</v>
      </c>
      <c r="G259" s="39" t="s">
        <v>590</v>
      </c>
      <c r="H259" s="41">
        <f t="shared" si="21"/>
        <v>181000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5" t="s">
        <v>269</v>
      </c>
      <c r="B263" s="176"/>
      <c r="C263" s="32">
        <f>C264+C265+C289+C296+C298+C302+C305+C308+C313</f>
        <v>178840</v>
      </c>
      <c r="D263" s="32">
        <f>D264+D265+D289+D296+D298+D302+D305+D308+D313</f>
        <v>178840</v>
      </c>
      <c r="E263" s="32">
        <f>E264+E265+E289+E296+E298+E302+E305+E308+E313</f>
        <v>178840</v>
      </c>
      <c r="H263" s="41">
        <f t="shared" si="21"/>
        <v>178840</v>
      </c>
    </row>
    <row r="264" spans="1:10" hidden="1" outlineLevel="2">
      <c r="A264" s="6">
        <v>1101</v>
      </c>
      <c r="B264" s="4" t="s">
        <v>34</v>
      </c>
      <c r="C264" s="5">
        <v>71900</v>
      </c>
      <c r="D264" s="5">
        <f t="shared" ref="D264:E279" si="22">C264</f>
        <v>71900</v>
      </c>
      <c r="E264" s="5">
        <f t="shared" si="22"/>
        <v>71900</v>
      </c>
      <c r="H264" s="41">
        <f t="shared" si="21"/>
        <v>71900</v>
      </c>
    </row>
    <row r="265" spans="1:10" hidden="1" outlineLevel="2">
      <c r="A265" s="6">
        <v>1101</v>
      </c>
      <c r="B265" s="4" t="s">
        <v>35</v>
      </c>
      <c r="C265" s="5">
        <v>71120</v>
      </c>
      <c r="D265" s="5">
        <f t="shared" si="22"/>
        <v>71120</v>
      </c>
      <c r="E265" s="5">
        <f t="shared" si="22"/>
        <v>71120</v>
      </c>
      <c r="H265" s="41">
        <f t="shared" si="21"/>
        <v>71120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ref="D280:E295" si="23">C280</f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900</v>
      </c>
      <c r="D289" s="5">
        <f>C289</f>
        <v>900</v>
      </c>
      <c r="E289" s="5">
        <f>D289</f>
        <v>900</v>
      </c>
      <c r="H289" s="41">
        <f t="shared" si="21"/>
        <v>900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 t="shared" si="24"/>
        <v>300</v>
      </c>
      <c r="E296" s="5">
        <f t="shared" si="24"/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6300</v>
      </c>
      <c r="D298" s="5">
        <f t="shared" si="24"/>
        <v>6300</v>
      </c>
      <c r="E298" s="5">
        <f t="shared" si="24"/>
        <v>6300</v>
      </c>
      <c r="H298" s="41">
        <f t="shared" si="21"/>
        <v>6300</v>
      </c>
    </row>
    <row r="299" spans="1:8" hidden="1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2100</v>
      </c>
      <c r="D305" s="5">
        <f t="shared" si="25"/>
        <v>2100</v>
      </c>
      <c r="E305" s="5">
        <f t="shared" si="25"/>
        <v>2100</v>
      </c>
      <c r="H305" s="41">
        <f t="shared" si="21"/>
        <v>2100</v>
      </c>
    </row>
    <row r="306" spans="1:8" hidden="1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26220</v>
      </c>
      <c r="D308" s="5">
        <f t="shared" si="25"/>
        <v>26220</v>
      </c>
      <c r="E308" s="5">
        <f t="shared" si="25"/>
        <v>26220</v>
      </c>
      <c r="H308" s="41">
        <f t="shared" si="21"/>
        <v>26220</v>
      </c>
    </row>
    <row r="309" spans="1:8" hidden="1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  <c r="H333" s="41">
        <f t="shared" si="27"/>
        <v>0</v>
      </c>
    </row>
    <row r="334" spans="1:8" hidden="1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hidden="1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7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  <c r="H337" s="41">
        <f t="shared" si="27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7"/>
        <v>0</v>
      </c>
    </row>
    <row r="339" spans="1:10" collapsed="1">
      <c r="A339" s="177" t="s">
        <v>270</v>
      </c>
      <c r="B339" s="178"/>
      <c r="C339" s="33">
        <f>C340+C444+C482</f>
        <v>30885</v>
      </c>
      <c r="D339" s="33">
        <f>D340+D444+D482</f>
        <v>30885</v>
      </c>
      <c r="E339" s="33">
        <f>E340+E444+E482</f>
        <v>144385</v>
      </c>
      <c r="G339" s="39" t="s">
        <v>591</v>
      </c>
      <c r="H339" s="41">
        <f t="shared" si="27"/>
        <v>30885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25925</v>
      </c>
      <c r="D340" s="32">
        <f>D341+D342+D343+D344+D347+D348+D353+D356+D357+D362+D367+BH290668+D371+D372+D373+D376+D377+D378+D382+D388+D391+D392+D395+D398+D399+D404+D407+D408+D409+D412+D415+D416+D419+D420+D421+D422+D429+D443</f>
        <v>25925</v>
      </c>
      <c r="E340" s="32">
        <f>E341+E342+E343+E344+E347+E348+E353+E356+E357+E362+E367+BI290668+E371+E372+E373+E376+E377+E378+E382+E388+E391+E392+E395+E398+E399+E404+E407+E408+E409+E412+E415+E416+E419+E420+E421+E422+E429+E443</f>
        <v>139425</v>
      </c>
      <c r="H340" s="41">
        <f t="shared" si="27"/>
        <v>25925</v>
      </c>
    </row>
    <row r="341" spans="1:10" hidden="1" outlineLevel="2">
      <c r="A341" s="6">
        <v>2201</v>
      </c>
      <c r="B341" s="34" t="s">
        <v>272</v>
      </c>
      <c r="C341" s="5">
        <v>3600</v>
      </c>
      <c r="D341" s="5">
        <f>C341</f>
        <v>3600</v>
      </c>
      <c r="E341" s="5">
        <f>D341</f>
        <v>3600</v>
      </c>
      <c r="H341" s="41">
        <f t="shared" si="27"/>
        <v>3600</v>
      </c>
    </row>
    <row r="342" spans="1:10" hidden="1" outlineLevel="2">
      <c r="A342" s="6">
        <v>2201</v>
      </c>
      <c r="B342" s="4" t="s">
        <v>40</v>
      </c>
      <c r="C342" s="5">
        <v>800</v>
      </c>
      <c r="D342" s="5">
        <f t="shared" ref="D342:E343" si="30">C342</f>
        <v>800</v>
      </c>
      <c r="E342" s="5">
        <f t="shared" si="30"/>
        <v>800</v>
      </c>
      <c r="H342" s="41">
        <f t="shared" si="27"/>
        <v>800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7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8000</v>
      </c>
      <c r="D348" s="5">
        <f>SUM(D349:D352)</f>
        <v>8000</v>
      </c>
      <c r="E348" s="5">
        <f>SUM(E349:E352)</f>
        <v>8000</v>
      </c>
      <c r="H348" s="41">
        <f t="shared" si="27"/>
        <v>8000</v>
      </c>
    </row>
    <row r="349" spans="1:10" hidden="1" outlineLevel="3">
      <c r="A349" s="29"/>
      <c r="B349" s="28" t="s">
        <v>278</v>
      </c>
      <c r="C349" s="30">
        <v>8000</v>
      </c>
      <c r="D349" s="30">
        <f>C349</f>
        <v>8000</v>
      </c>
      <c r="E349" s="30">
        <f>D349</f>
        <v>8000</v>
      </c>
      <c r="H349" s="41">
        <f t="shared" si="27"/>
        <v>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7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7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7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7"/>
        <v>400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7"/>
        <v>200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3"/>
        <v>200</v>
      </c>
      <c r="E355" s="30">
        <f t="shared" si="33"/>
        <v>200</v>
      </c>
      <c r="H355" s="41">
        <f t="shared" si="27"/>
        <v>200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7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7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7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7"/>
        <v>0</v>
      </c>
    </row>
    <row r="360" spans="1:8" hidden="1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7"/>
        <v>0</v>
      </c>
    </row>
    <row r="361" spans="1:8" hidden="1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7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1">
        <f t="shared" si="27"/>
        <v>3000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7"/>
        <v>0</v>
      </c>
    </row>
    <row r="364" spans="1:8" hidden="1" outlineLevel="3">
      <c r="A364" s="29"/>
      <c r="B364" s="28" t="s">
        <v>292</v>
      </c>
      <c r="C364" s="30">
        <v>3000</v>
      </c>
      <c r="D364" s="30">
        <f t="shared" ref="D364:E366" si="35">C364</f>
        <v>3000</v>
      </c>
      <c r="E364" s="30">
        <f t="shared" si="35"/>
        <v>3000</v>
      </c>
      <c r="H364" s="41">
        <f t="shared" si="27"/>
        <v>3000</v>
      </c>
    </row>
    <row r="365" spans="1:8" hidden="1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7"/>
        <v>0</v>
      </c>
    </row>
    <row r="366" spans="1:8" hidden="1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7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7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7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7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7"/>
        <v>1500</v>
      </c>
    </row>
    <row r="372" spans="1:8" hidden="1" outlineLevel="2">
      <c r="A372" s="6">
        <v>2201</v>
      </c>
      <c r="B372" s="4" t="s">
        <v>45</v>
      </c>
      <c r="C372" s="5">
        <v>500</v>
      </c>
      <c r="D372" s="5">
        <f t="shared" si="36"/>
        <v>500</v>
      </c>
      <c r="E372" s="5">
        <f t="shared" si="36"/>
        <v>500</v>
      </c>
      <c r="H372" s="41">
        <f t="shared" si="27"/>
        <v>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7"/>
        <v>25</v>
      </c>
    </row>
    <row r="374" spans="1:8" hidden="1" outlineLevel="3">
      <c r="A374" s="29"/>
      <c r="B374" s="28" t="s">
        <v>299</v>
      </c>
      <c r="C374" s="30">
        <v>25</v>
      </c>
      <c r="D374" s="30">
        <f t="shared" ref="D374:E377" si="37">C374</f>
        <v>25</v>
      </c>
      <c r="E374" s="30">
        <f t="shared" si="37"/>
        <v>25</v>
      </c>
      <c r="H374" s="41">
        <f t="shared" si="27"/>
        <v>25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7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7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7"/>
        <v>500</v>
      </c>
      <c r="E377" s="5">
        <f t="shared" si="37"/>
        <v>500</v>
      </c>
      <c r="H377" s="41">
        <f t="shared" si="27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7"/>
        <v>1000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7"/>
        <v>500</v>
      </c>
    </row>
    <row r="380" spans="1:8" hidden="1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  <c r="H380" s="41">
        <f t="shared" si="27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8"/>
        <v>500</v>
      </c>
      <c r="E381" s="30">
        <f t="shared" si="38"/>
        <v>500</v>
      </c>
      <c r="H381" s="41">
        <f t="shared" si="27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7"/>
        <v>2000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7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7"/>
        <v>0</v>
      </c>
    </row>
    <row r="385" spans="1:8" hidden="1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7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39"/>
        <v>1500</v>
      </c>
      <c r="E386" s="30">
        <f t="shared" si="39"/>
        <v>1500</v>
      </c>
      <c r="H386" s="41">
        <f t="shared" ref="H386:H449" si="40">C386</f>
        <v>1500</v>
      </c>
    </row>
    <row r="387" spans="1:8" hidden="1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  <c r="H392" s="41">
        <f t="shared" si="40"/>
        <v>1500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hidden="1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  <c r="H394" s="41">
        <f t="shared" si="40"/>
        <v>1500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hidden="1" outlineLevel="2">
      <c r="A398" s="6">
        <v>2201</v>
      </c>
      <c r="B398" s="4" t="s">
        <v>317</v>
      </c>
      <c r="C398" s="5">
        <v>100</v>
      </c>
      <c r="D398" s="5">
        <f t="shared" si="42"/>
        <v>100</v>
      </c>
      <c r="E398" s="5">
        <f t="shared" si="42"/>
        <v>100</v>
      </c>
      <c r="H398" s="41">
        <f t="shared" si="40"/>
        <v>100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hidden="1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113500</v>
      </c>
      <c r="H429" s="41">
        <f t="shared" si="40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8">C431</f>
        <v>0</v>
      </c>
      <c r="E431" s="30">
        <v>113500</v>
      </c>
      <c r="H431" s="41">
        <f t="shared" si="40"/>
        <v>0</v>
      </c>
    </row>
    <row r="432" spans="1:8" hidden="1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hidden="1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hidden="1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hidden="1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hidden="1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4960</v>
      </c>
      <c r="D444" s="32">
        <f>D445+D454+D455+D459+D462+D463+D468+D474+D477+D480+D481+D450</f>
        <v>4960</v>
      </c>
      <c r="E444" s="32">
        <f>E445+E454+E455+E459+E462+E463+E468+E474+E477+E480+E481+E450</f>
        <v>4960</v>
      </c>
      <c r="H444" s="41">
        <f t="shared" si="40"/>
        <v>4960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0"/>
        <v>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0"/>
        <v>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0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1">C452</f>
        <v>0</v>
      </c>
      <c r="E452" s="30">
        <f t="shared" si="51"/>
        <v>0</v>
      </c>
      <c r="H452" s="41">
        <f t="shared" si="50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>
        <v>4460</v>
      </c>
      <c r="D454" s="5">
        <f>C454</f>
        <v>4460</v>
      </c>
      <c r="E454" s="5">
        <f>D454</f>
        <v>4460</v>
      </c>
      <c r="H454" s="41">
        <f t="shared" si="50"/>
        <v>4460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0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2">C457</f>
        <v>0</v>
      </c>
      <c r="E457" s="30">
        <f t="shared" si="52"/>
        <v>0</v>
      </c>
      <c r="H457" s="41">
        <f t="shared" si="50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 collapsed="1">
      <c r="A483" s="185" t="s">
        <v>389</v>
      </c>
      <c r="B483" s="186"/>
      <c r="C483" s="35">
        <f>C484+C504+C509+C522+C528+C538</f>
        <v>3115</v>
      </c>
      <c r="D483" s="35">
        <f>D484+D504+D509+D522+D528+D538</f>
        <v>3115</v>
      </c>
      <c r="E483" s="35">
        <f>E484+E504+E509+E522+E528+E538</f>
        <v>3115</v>
      </c>
      <c r="G483" s="39" t="s">
        <v>592</v>
      </c>
      <c r="H483" s="41">
        <f t="shared" si="50"/>
        <v>3115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1900</v>
      </c>
      <c r="D484" s="32">
        <f>D485+D486+D490+D491+D494+D497+D500+D501+D502+D503</f>
        <v>1900</v>
      </c>
      <c r="E484" s="32">
        <f>E485+E486+E490+E491+E494+E497+E500+E501+E502+E503</f>
        <v>1900</v>
      </c>
      <c r="H484" s="41">
        <f t="shared" si="50"/>
        <v>1900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  <c r="H486" s="41">
        <f t="shared" si="50"/>
        <v>600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0"/>
        <v>0</v>
      </c>
    </row>
    <row r="488" spans="1:10" ht="15" hidden="1" customHeight="1" outlineLevel="3">
      <c r="A488" s="28"/>
      <c r="B488" s="28" t="s">
        <v>394</v>
      </c>
      <c r="C488" s="30">
        <v>600</v>
      </c>
      <c r="D488" s="30">
        <f t="shared" ref="D488:E489" si="57">C488</f>
        <v>600</v>
      </c>
      <c r="E488" s="30">
        <f t="shared" si="57"/>
        <v>600</v>
      </c>
      <c r="H488" s="41">
        <f t="shared" si="50"/>
        <v>600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0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1">
        <f t="shared" si="50"/>
        <v>300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 t="shared" si="58"/>
        <v>300</v>
      </c>
      <c r="E499" s="30">
        <f t="shared" si="58"/>
        <v>300</v>
      </c>
      <c r="H499" s="41">
        <f t="shared" si="50"/>
        <v>300</v>
      </c>
    </row>
    <row r="500" spans="1:12" hidden="1" outlineLevel="2">
      <c r="A500" s="6">
        <v>3302</v>
      </c>
      <c r="B500" s="4" t="s">
        <v>406</v>
      </c>
      <c r="C500" s="5">
        <v>1000</v>
      </c>
      <c r="D500" s="5">
        <f t="shared" si="58"/>
        <v>1000</v>
      </c>
      <c r="E500" s="5">
        <f t="shared" si="58"/>
        <v>1000</v>
      </c>
      <c r="H500" s="41">
        <f t="shared" si="50"/>
        <v>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1000</v>
      </c>
      <c r="D509" s="32">
        <f>D510+D511+D512+D513+D517+D518+D519+D520+D521</f>
        <v>1000</v>
      </c>
      <c r="E509" s="32">
        <f>E510+E511+E512+E513+E517+E518+E519+E520+E521</f>
        <v>1000</v>
      </c>
      <c r="F509" s="51"/>
      <c r="H509" s="41">
        <f t="shared" si="50"/>
        <v>1000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0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0">C511</f>
        <v>0</v>
      </c>
      <c r="E511" s="5">
        <f t="shared" si="60"/>
        <v>0</v>
      </c>
      <c r="H511" s="41">
        <f t="shared" si="50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hidden="1" outlineLevel="1">
      <c r="A538" s="175" t="s">
        <v>441</v>
      </c>
      <c r="B538" s="176"/>
      <c r="C538" s="32">
        <f>SUM(C539:C544)</f>
        <v>215</v>
      </c>
      <c r="D538" s="32">
        <f>SUM(D539:D544)</f>
        <v>215</v>
      </c>
      <c r="E538" s="32">
        <f>SUM(E539:E544)</f>
        <v>215</v>
      </c>
      <c r="H538" s="41">
        <f t="shared" si="62"/>
        <v>215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hidden="1" outlineLevel="2" collapsed="1">
      <c r="A540" s="6">
        <v>3310</v>
      </c>
      <c r="B540" s="4" t="s">
        <v>52</v>
      </c>
      <c r="C540" s="5">
        <v>215</v>
      </c>
      <c r="D540" s="5">
        <f t="shared" ref="D540:E543" si="65">C540</f>
        <v>215</v>
      </c>
      <c r="E540" s="5">
        <f t="shared" si="65"/>
        <v>215</v>
      </c>
      <c r="H540" s="41">
        <f t="shared" si="62"/>
        <v>215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v>125017.303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0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3">C597</f>
        <v>0</v>
      </c>
      <c r="E597" s="5">
        <f t="shared" si="73"/>
        <v>0</v>
      </c>
      <c r="H597" s="41">
        <f t="shared" si="70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0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6">C681</f>
        <v>0</v>
      </c>
      <c r="E681" s="5">
        <f t="shared" si="86"/>
        <v>0</v>
      </c>
      <c r="H681" s="41">
        <f t="shared" si="80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1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3">C720</f>
        <v>0</v>
      </c>
      <c r="E720" s="5">
        <f t="shared" si="93"/>
        <v>0</v>
      </c>
      <c r="H720" s="41">
        <f t="shared" si="91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hidden="1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8">C758</f>
        <v>0</v>
      </c>
      <c r="E758" s="30">
        <f t="shared" si="98"/>
        <v>0</v>
      </c>
    </row>
    <row r="759" spans="1:5" hidden="1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hidden="1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hidden="1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hidden="1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343A7034-3F6A-451F-A34E-BF6E31C6CD3C}">
      <formula1>0</formula1>
    </dataValidation>
    <dataValidation type="custom" allowBlank="1" showInputMessage="1" showErrorMessage="1" sqref="J1:J4 J550:J551 J560:J561 J339 J547" xr:uid="{55ED142A-A090-4223-BC5A-34110C3411A3}">
      <formula1>C2+C114</formula1>
    </dataValidation>
    <dataValidation type="custom" allowBlank="1" showInputMessage="1" showErrorMessage="1" sqref="J559" xr:uid="{7DC6DA60-5F60-46F5-8F69-FEC3AFD1DB39}">
      <formula1>C259+C374</formula1>
    </dataValidation>
    <dataValidation type="custom" allowBlank="1" showInputMessage="1" showErrorMessage="1" sqref="J483" xr:uid="{9D86C7AA-D248-42B0-8D49-39FEBF6FA510}">
      <formula1>C484+C595</formula1>
    </dataValidation>
    <dataValidation type="custom" allowBlank="1" showInputMessage="1" showErrorMessage="1" sqref="J256:J259" xr:uid="{43C69086-9FD4-4FB8-8835-F9C025675F0F}">
      <formula1>C257+C372</formula1>
    </dataValidation>
    <dataValidation type="custom" allowBlank="1" showInputMessage="1" showErrorMessage="1" sqref="J11" xr:uid="{500ABD0C-DC18-4DFA-88D8-B4FD805D7DC2}">
      <formula1>C12+C136</formula1>
    </dataValidation>
    <dataValidation type="custom" allowBlank="1" showInputMessage="1" showErrorMessage="1" sqref="J638 J642 J716:J717 J645 J725:J726" xr:uid="{E9FE7D52-EE6C-434D-B3CB-F76E11A95C9E}">
      <formula1>C639+C793</formula1>
    </dataValidation>
    <dataValidation type="custom" allowBlank="1" showInputMessage="1" showErrorMessage="1" sqref="J97 J38 J61 J67:J68" xr:uid="{A73F909C-7B37-4EC8-AE78-7C0C3A77662F}">
      <formula1>C39+C261</formula1>
    </dataValidation>
    <dataValidation type="custom" allowBlank="1" showInputMessage="1" showErrorMessage="1" sqref="J135" xr:uid="{40B320EE-E05F-4FEC-BEE3-D91D83CF34B8}">
      <formula1>C136+C349</formula1>
    </dataValidation>
    <dataValidation type="custom" allowBlank="1" showInputMessage="1" showErrorMessage="1" sqref="J163" xr:uid="{816A113B-2FAF-4653-8997-5A7CD6D98751}">
      <formula1>C164+C360</formula1>
    </dataValidation>
    <dataValidation type="custom" allowBlank="1" showInputMessage="1" showErrorMessage="1" sqref="J170" xr:uid="{13E90DE5-117F-4D45-8B8D-572D8BA29DD6}">
      <formula1>C171+C363</formula1>
    </dataValidation>
    <dataValidation type="custom" allowBlank="1" showInputMessage="1" showErrorMessage="1" sqref="J177:J178" xr:uid="{9894D60B-5E4B-4961-9CFA-CDD77A723261}">
      <formula1>C178+C366</formula1>
    </dataValidation>
    <dataValidation type="custom" allowBlank="1" showInputMessage="1" showErrorMessage="1" sqref="J152:J153" xr:uid="{7F5BA112-A178-4658-88DF-07152B2A8AF6}">
      <formula1>C153+C355</formula1>
    </dataValidation>
    <dataValidation type="custom" allowBlank="1" showInputMessage="1" showErrorMessage="1" sqref="J114:J116" xr:uid="{F0A7E9CE-08B5-4501-9F8D-4318450D8E53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5296-3867-4620-B450-547EAABA9C2B}">
  <dimension ref="A1:N778"/>
  <sheetViews>
    <sheetView rightToLeft="1" topLeftCell="A549" workbookViewId="0">
      <selection activeCell="E258" sqref="E258"/>
    </sheetView>
  </sheetViews>
  <sheetFormatPr defaultColWidth="9.140625" defaultRowHeight="15" outlineLevelRow="3"/>
  <cols>
    <col min="1" max="1" width="7" bestFit="1" customWidth="1"/>
    <col min="2" max="2" width="82.7109375" customWidth="1"/>
    <col min="3" max="3" width="16.140625" customWidth="1"/>
    <col min="4" max="4" width="16.28515625" customWidth="1"/>
    <col min="5" max="5" width="21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255000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255000</v>
      </c>
      <c r="D2" s="26">
        <f>D3+D67</f>
        <v>255000</v>
      </c>
      <c r="E2" s="26">
        <f>E3+E67</f>
        <v>255000</v>
      </c>
      <c r="G2" s="39" t="s">
        <v>60</v>
      </c>
      <c r="H2" s="41">
        <f>C2</f>
        <v>255000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69300</v>
      </c>
      <c r="D3" s="23">
        <f>D4+D11+D38+D61</f>
        <v>69300</v>
      </c>
      <c r="E3" s="23">
        <f>E4+E11+E38+E61</f>
        <v>69300</v>
      </c>
      <c r="G3" s="39" t="s">
        <v>57</v>
      </c>
      <c r="H3" s="41">
        <f t="shared" ref="H3:H66" si="0">C3</f>
        <v>69300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44000</v>
      </c>
      <c r="D4" s="21">
        <f>SUM(D5:D10)</f>
        <v>44000</v>
      </c>
      <c r="E4" s="21">
        <f>SUM(E5:E10)</f>
        <v>44000</v>
      </c>
      <c r="F4" s="17"/>
      <c r="G4" s="39" t="s">
        <v>53</v>
      </c>
      <c r="H4" s="41">
        <f t="shared" si="0"/>
        <v>44000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7000</v>
      </c>
      <c r="D7" s="2">
        <f t="shared" si="1"/>
        <v>7000</v>
      </c>
      <c r="E7" s="2">
        <f t="shared" si="1"/>
        <v>7000</v>
      </c>
      <c r="F7" s="17"/>
      <c r="G7" s="17"/>
      <c r="H7" s="41">
        <f t="shared" si="0"/>
        <v>7000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</v>
      </c>
      <c r="D8" s="2">
        <f t="shared" si="1"/>
        <v>5000</v>
      </c>
      <c r="E8" s="2">
        <f t="shared" si="1"/>
        <v>5000</v>
      </c>
      <c r="F8" s="17"/>
      <c r="G8" s="17"/>
      <c r="H8" s="41">
        <f t="shared" si="0"/>
        <v>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20000</v>
      </c>
      <c r="D9" s="2">
        <f t="shared" si="1"/>
        <v>20000</v>
      </c>
      <c r="E9" s="2">
        <f t="shared" si="1"/>
        <v>20000</v>
      </c>
      <c r="F9" s="17"/>
      <c r="G9" s="17"/>
      <c r="H9" s="41">
        <f t="shared" si="0"/>
        <v>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5400</v>
      </c>
      <c r="D11" s="21">
        <f>SUM(D12:D37)</f>
        <v>5400</v>
      </c>
      <c r="E11" s="21">
        <f>SUM(E12:E37)</f>
        <v>5400</v>
      </c>
      <c r="F11" s="17"/>
      <c r="G11" s="39" t="s">
        <v>54</v>
      </c>
      <c r="H11" s="41">
        <f t="shared" si="0"/>
        <v>5400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400</v>
      </c>
      <c r="D29" s="2">
        <f t="shared" ref="D29:E37" si="3">C29</f>
        <v>400</v>
      </c>
      <c r="E29" s="2">
        <f t="shared" si="3"/>
        <v>400</v>
      </c>
      <c r="H29" s="41">
        <f t="shared" si="0"/>
        <v>400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outlineLevel="1">
      <c r="A32" s="3">
        <v>2402</v>
      </c>
      <c r="B32" s="1" t="s">
        <v>6</v>
      </c>
      <c r="C32" s="2">
        <v>400</v>
      </c>
      <c r="D32" s="2">
        <f t="shared" si="3"/>
        <v>400</v>
      </c>
      <c r="E32" s="2">
        <f t="shared" si="3"/>
        <v>400</v>
      </c>
      <c r="H32" s="41">
        <f t="shared" si="0"/>
        <v>400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1500</v>
      </c>
      <c r="D36" s="2">
        <f t="shared" si="3"/>
        <v>1500</v>
      </c>
      <c r="E36" s="2">
        <f t="shared" si="3"/>
        <v>1500</v>
      </c>
      <c r="H36" s="41">
        <f t="shared" si="0"/>
        <v>1500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67" t="s">
        <v>145</v>
      </c>
      <c r="B38" s="168"/>
      <c r="C38" s="21">
        <f>SUM(C39:C60)</f>
        <v>19900</v>
      </c>
      <c r="D38" s="21">
        <f>SUM(D39:D60)</f>
        <v>19900</v>
      </c>
      <c r="E38" s="21">
        <f>SUM(E39:E60)</f>
        <v>19900</v>
      </c>
      <c r="G38" s="39" t="s">
        <v>55</v>
      </c>
      <c r="H38" s="41">
        <f t="shared" si="0"/>
        <v>19900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400</v>
      </c>
      <c r="D40" s="2">
        <f t="shared" ref="D40:E55" si="4">C40</f>
        <v>400</v>
      </c>
      <c r="E40" s="2">
        <f t="shared" si="4"/>
        <v>400</v>
      </c>
      <c r="H40" s="41">
        <f t="shared" si="0"/>
        <v>400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</v>
      </c>
      <c r="D48" s="2">
        <f t="shared" si="4"/>
        <v>500</v>
      </c>
      <c r="E48" s="2">
        <f t="shared" si="4"/>
        <v>500</v>
      </c>
      <c r="H48" s="41">
        <f t="shared" si="0"/>
        <v>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3000</v>
      </c>
      <c r="D55" s="2">
        <f t="shared" si="4"/>
        <v>3000</v>
      </c>
      <c r="E55" s="2">
        <f t="shared" si="4"/>
        <v>3000</v>
      </c>
      <c r="H55" s="41">
        <f t="shared" si="0"/>
        <v>3000</v>
      </c>
    </row>
    <row r="56" spans="1:10" outlineLevel="1">
      <c r="A56" s="20">
        <v>3303</v>
      </c>
      <c r="B56" s="20" t="s">
        <v>154</v>
      </c>
      <c r="C56" s="2">
        <v>4000</v>
      </c>
      <c r="D56" s="2">
        <f t="shared" ref="D56:E60" si="5">C56</f>
        <v>4000</v>
      </c>
      <c r="E56" s="2">
        <f t="shared" si="5"/>
        <v>4000</v>
      </c>
      <c r="H56" s="41">
        <f t="shared" si="0"/>
        <v>4000</v>
      </c>
    </row>
    <row r="57" spans="1:10" outlineLevel="1">
      <c r="A57" s="20">
        <v>3304</v>
      </c>
      <c r="B57" s="20" t="s">
        <v>155</v>
      </c>
      <c r="C57" s="2">
        <v>100</v>
      </c>
      <c r="D57" s="2">
        <f t="shared" si="5"/>
        <v>100</v>
      </c>
      <c r="E57" s="2">
        <f t="shared" si="5"/>
        <v>100</v>
      </c>
      <c r="H57" s="41">
        <f t="shared" si="0"/>
        <v>100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185700</v>
      </c>
      <c r="D67" s="25">
        <f>D97+D68</f>
        <v>185700</v>
      </c>
      <c r="E67" s="25">
        <f>E97+E68</f>
        <v>185700</v>
      </c>
      <c r="G67" s="39" t="s">
        <v>59</v>
      </c>
      <c r="H67" s="41">
        <f t="shared" ref="H67:H130" si="7">C67</f>
        <v>185700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>
        <f t="shared" si="7"/>
        <v>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</v>
      </c>
      <c r="D79" s="2">
        <f t="shared" si="8"/>
        <v>4000</v>
      </c>
      <c r="E79" s="2">
        <f t="shared" si="8"/>
        <v>4000</v>
      </c>
      <c r="H79" s="41">
        <f t="shared" si="7"/>
        <v>4000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26000</v>
      </c>
      <c r="D94" s="2">
        <f t="shared" si="9"/>
        <v>26000</v>
      </c>
      <c r="E94" s="2">
        <f t="shared" si="9"/>
        <v>26000</v>
      </c>
      <c r="H94" s="41">
        <f t="shared" si="7"/>
        <v>26000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155700</v>
      </c>
      <c r="D97" s="21">
        <f>SUM(D98:D113)</f>
        <v>155700</v>
      </c>
      <c r="E97" s="21">
        <f>SUM(E98:E113)</f>
        <v>155700</v>
      </c>
      <c r="G97" s="39" t="s">
        <v>58</v>
      </c>
      <c r="H97" s="41">
        <f t="shared" si="7"/>
        <v>155700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</v>
      </c>
      <c r="D98" s="2">
        <f>C98</f>
        <v>140000</v>
      </c>
      <c r="E98" s="2">
        <f>D98</f>
        <v>140000</v>
      </c>
      <c r="H98" s="41">
        <f t="shared" si="7"/>
        <v>140000</v>
      </c>
    </row>
    <row r="99" spans="1:10" ht="15" customHeight="1" outlineLevel="1">
      <c r="A99" s="3">
        <v>6002</v>
      </c>
      <c r="B99" s="1" t="s">
        <v>185</v>
      </c>
      <c r="C99" s="2">
        <v>5000</v>
      </c>
      <c r="D99" s="2">
        <f t="shared" ref="D99:E113" si="10">C99</f>
        <v>5000</v>
      </c>
      <c r="E99" s="2">
        <f t="shared" si="10"/>
        <v>5000</v>
      </c>
      <c r="H99" s="41">
        <f t="shared" si="7"/>
        <v>5000</v>
      </c>
    </row>
    <row r="100" spans="1:10" ht="15" customHeight="1" outlineLevel="1">
      <c r="A100" s="3">
        <v>6003</v>
      </c>
      <c r="B100" s="1" t="s">
        <v>186</v>
      </c>
      <c r="C100" s="2">
        <v>10000</v>
      </c>
      <c r="D100" s="2">
        <f t="shared" si="10"/>
        <v>10000</v>
      </c>
      <c r="E100" s="2">
        <f t="shared" si="10"/>
        <v>10000</v>
      </c>
      <c r="H100" s="41">
        <f t="shared" si="7"/>
        <v>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v>82373.066999999995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35812.648999999998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35812.648999999998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35812.648999999998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v>35812.648999999998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255000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255000</v>
      </c>
      <c r="D257" s="37">
        <f>D258+D550</f>
        <v>255000</v>
      </c>
      <c r="E257" s="37">
        <f>E258+E550</f>
        <v>255000</v>
      </c>
      <c r="G257" s="39" t="s">
        <v>60</v>
      </c>
      <c r="H257" s="41">
        <f>C257</f>
        <v>255000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255000</v>
      </c>
      <c r="D258" s="36">
        <f>D259+D339+D483+D547</f>
        <v>255000</v>
      </c>
      <c r="E258" s="36">
        <f>E259+E339+E483+E547</f>
        <v>255000</v>
      </c>
      <c r="G258" s="39" t="s">
        <v>57</v>
      </c>
      <c r="H258" s="41">
        <f t="shared" ref="H258:H321" si="21">C258</f>
        <v>255000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176160</v>
      </c>
      <c r="D259" s="33">
        <f>D260+D263+D314</f>
        <v>176160</v>
      </c>
      <c r="E259" s="33">
        <f>E260+E263+E314</f>
        <v>176160</v>
      </c>
      <c r="G259" s="39" t="s">
        <v>590</v>
      </c>
      <c r="H259" s="41">
        <f t="shared" si="21"/>
        <v>176160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175440</v>
      </c>
      <c r="D263" s="32">
        <f>D264+D265+D289+D296+D298+D302+D305+D308+D313</f>
        <v>175440</v>
      </c>
      <c r="E263" s="32">
        <f>E264+E265+E289+E296+E298+E302+E305+E308+E313</f>
        <v>175440</v>
      </c>
      <c r="H263" s="41">
        <f t="shared" si="21"/>
        <v>175440</v>
      </c>
    </row>
    <row r="264" spans="1:10" outlineLevel="2">
      <c r="A264" s="6">
        <v>1101</v>
      </c>
      <c r="B264" s="4" t="s">
        <v>34</v>
      </c>
      <c r="C264" s="5">
        <v>69000</v>
      </c>
      <c r="D264" s="5">
        <f t="shared" ref="D264:E279" si="22">C264</f>
        <v>69000</v>
      </c>
      <c r="E264" s="5">
        <f t="shared" si="22"/>
        <v>69000</v>
      </c>
      <c r="H264" s="41">
        <f t="shared" si="21"/>
        <v>69000</v>
      </c>
    </row>
    <row r="265" spans="1:10" outlineLevel="2">
      <c r="A265" s="6">
        <v>1101</v>
      </c>
      <c r="B265" s="4" t="s">
        <v>35</v>
      </c>
      <c r="C265" s="5">
        <v>70170</v>
      </c>
      <c r="D265" s="5">
        <f t="shared" si="22"/>
        <v>70170</v>
      </c>
      <c r="E265" s="5">
        <f t="shared" si="22"/>
        <v>70170</v>
      </c>
      <c r="H265" s="41">
        <f t="shared" si="21"/>
        <v>70170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ref="D280:E295" si="23">C280</f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C289</f>
        <v>900</v>
      </c>
      <c r="E289" s="5">
        <f>D289</f>
        <v>900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301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 t="shared" si="24"/>
        <v>300</v>
      </c>
      <c r="E296" s="5">
        <f t="shared" si="24"/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6200</v>
      </c>
      <c r="D298" s="5">
        <f t="shared" si="24"/>
        <v>6200</v>
      </c>
      <c r="E298" s="5">
        <f t="shared" si="24"/>
        <v>6200</v>
      </c>
      <c r="H298" s="41">
        <f t="shared" si="21"/>
        <v>6200</v>
      </c>
    </row>
    <row r="299" spans="1:8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 t="shared" ref="D303:E312" si="25">C303</f>
        <v>0</v>
      </c>
      <c r="E303" s="30">
        <f t="shared" si="25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5"/>
        <v>0</v>
      </c>
      <c r="E304" s="30">
        <f t="shared" si="25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2200</v>
      </c>
      <c r="D305" s="5">
        <f t="shared" si="25"/>
        <v>2200</v>
      </c>
      <c r="E305" s="5">
        <f t="shared" si="25"/>
        <v>2200</v>
      </c>
      <c r="H305" s="41">
        <f t="shared" si="21"/>
        <v>2200</v>
      </c>
    </row>
    <row r="306" spans="1:8" outlineLevel="3">
      <c r="A306" s="29"/>
      <c r="B306" s="28" t="s">
        <v>254</v>
      </c>
      <c r="C306" s="30"/>
      <c r="D306" s="30">
        <f t="shared" si="25"/>
        <v>0</v>
      </c>
      <c r="E306" s="30">
        <f t="shared" si="25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5"/>
        <v>0</v>
      </c>
      <c r="E307" s="30">
        <f t="shared" si="25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26670</v>
      </c>
      <c r="D308" s="5">
        <f t="shared" si="25"/>
        <v>26670</v>
      </c>
      <c r="E308" s="5">
        <f t="shared" si="25"/>
        <v>26670</v>
      </c>
      <c r="H308" s="41">
        <f t="shared" si="21"/>
        <v>26670</v>
      </c>
    </row>
    <row r="309" spans="1:8" outlineLevel="3">
      <c r="A309" s="29"/>
      <c r="B309" s="28" t="s">
        <v>256</v>
      </c>
      <c r="C309" s="30"/>
      <c r="D309" s="30">
        <f t="shared" si="25"/>
        <v>0</v>
      </c>
      <c r="E309" s="30">
        <f t="shared" si="25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ref="H322:H385" si="27">C322</f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7"/>
        <v>0</v>
      </c>
    </row>
    <row r="339" spans="1:10">
      <c r="A339" s="177" t="s">
        <v>270</v>
      </c>
      <c r="B339" s="178"/>
      <c r="C339" s="33">
        <f>C340+C444+C482</f>
        <v>53185</v>
      </c>
      <c r="D339" s="33">
        <f>D340+D444+D482</f>
        <v>53185</v>
      </c>
      <c r="E339" s="33">
        <f>E340+E444+E482</f>
        <v>53185</v>
      </c>
      <c r="G339" s="39" t="s">
        <v>591</v>
      </c>
      <c r="H339" s="41">
        <f t="shared" si="27"/>
        <v>53185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53185</v>
      </c>
      <c r="D340" s="32">
        <f>D341+D342+D343+D344+D347+D348+D353+D356+D357+D362+D367+BH290668+D371+D372+D373+D376+D377+D378+D382+D388+D391+D392+D395+D398+D399+D404+D407+D408+D409+D412+D415+D416+D419+D420+D421+D422+D429+D443</f>
        <v>53185</v>
      </c>
      <c r="E340" s="32">
        <f>E341+E342+E343+E344+E347+E348+E353+E356+E357+E362+E367+BI290668+E371+E372+E373+E376+E377+E378+E382+E388+E391+E392+E395+E398+E399+E404+E407+E408+E409+E412+E415+E416+E419+E420+E421+E422+E429+E443</f>
        <v>53185</v>
      </c>
      <c r="H340" s="41">
        <f t="shared" si="27"/>
        <v>53185</v>
      </c>
    </row>
    <row r="341" spans="1:10" outlineLevel="2">
      <c r="A341" s="6">
        <v>2201</v>
      </c>
      <c r="B341" s="34" t="s">
        <v>272</v>
      </c>
      <c r="C341" s="5">
        <v>3600</v>
      </c>
      <c r="D341" s="5">
        <f>C341</f>
        <v>3600</v>
      </c>
      <c r="E341" s="5">
        <f>D341</f>
        <v>3600</v>
      </c>
      <c r="H341" s="41">
        <f t="shared" si="27"/>
        <v>3600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0">C342</f>
        <v>0</v>
      </c>
      <c r="E342" s="5">
        <f t="shared" si="30"/>
        <v>0</v>
      </c>
      <c r="H342" s="41">
        <f t="shared" si="27"/>
        <v>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0"/>
        <v>10000</v>
      </c>
      <c r="E343" s="5">
        <f t="shared" si="30"/>
        <v>10000</v>
      </c>
      <c r="H343" s="41">
        <f t="shared" si="27"/>
        <v>10000</v>
      </c>
    </row>
    <row r="344" spans="1:10" outlineLevel="2">
      <c r="A344" s="6">
        <v>2201</v>
      </c>
      <c r="B344" s="4" t="s">
        <v>273</v>
      </c>
      <c r="C344" s="5">
        <f>SUM(C345:C346)</f>
        <v>250</v>
      </c>
      <c r="D344" s="5">
        <f>SUM(D345:D346)</f>
        <v>250</v>
      </c>
      <c r="E344" s="5">
        <f>SUM(E345:E346)</f>
        <v>250</v>
      </c>
      <c r="H344" s="41">
        <f t="shared" si="27"/>
        <v>250</v>
      </c>
    </row>
    <row r="345" spans="1:10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7"/>
        <v>0</v>
      </c>
    </row>
    <row r="346" spans="1:10" outlineLevel="3">
      <c r="A346" s="29"/>
      <c r="B346" s="28" t="s">
        <v>275</v>
      </c>
      <c r="C346" s="30">
        <v>250</v>
      </c>
      <c r="D346" s="30">
        <f t="shared" si="31"/>
        <v>250</v>
      </c>
      <c r="E346" s="30">
        <f t="shared" si="31"/>
        <v>250</v>
      </c>
      <c r="H346" s="41">
        <f t="shared" si="27"/>
        <v>250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7"/>
        <v>10000</v>
      </c>
    </row>
    <row r="349" spans="1:10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7"/>
        <v>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7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7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7"/>
        <v>400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  <c r="H354" s="41">
        <f t="shared" si="27"/>
        <v>200</v>
      </c>
    </row>
    <row r="355" spans="1:8" outlineLevel="3">
      <c r="A355" s="29"/>
      <c r="B355" s="28" t="s">
        <v>283</v>
      </c>
      <c r="C355" s="30">
        <v>200</v>
      </c>
      <c r="D355" s="30">
        <f t="shared" si="33"/>
        <v>200</v>
      </c>
      <c r="E355" s="30">
        <f t="shared" si="33"/>
        <v>200</v>
      </c>
      <c r="H355" s="41">
        <f t="shared" si="27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7"/>
        <v>0</v>
      </c>
    </row>
    <row r="357" spans="1:8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7"/>
        <v>3000</v>
      </c>
    </row>
    <row r="358" spans="1:8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7"/>
        <v>3000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7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7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1">
        <f t="shared" si="27"/>
        <v>3000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7"/>
        <v>0</v>
      </c>
    </row>
    <row r="364" spans="1:8" outlineLevel="3">
      <c r="A364" s="29"/>
      <c r="B364" s="28" t="s">
        <v>292</v>
      </c>
      <c r="C364" s="30">
        <v>3000</v>
      </c>
      <c r="D364" s="30">
        <f t="shared" ref="D364:E366" si="35">C364</f>
        <v>3000</v>
      </c>
      <c r="E364" s="30">
        <f t="shared" si="35"/>
        <v>3000</v>
      </c>
      <c r="H364" s="41">
        <f t="shared" si="27"/>
        <v>3000</v>
      </c>
    </row>
    <row r="365" spans="1:8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7"/>
        <v>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7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6"/>
        <v>1500</v>
      </c>
      <c r="E371" s="5">
        <f t="shared" si="36"/>
        <v>1500</v>
      </c>
      <c r="H371" s="41">
        <f t="shared" si="27"/>
        <v>1500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6"/>
        <v>1000</v>
      </c>
      <c r="E372" s="5">
        <f t="shared" si="36"/>
        <v>1000</v>
      </c>
      <c r="H372" s="41">
        <f t="shared" si="27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7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7">C374</f>
        <v>25</v>
      </c>
      <c r="E374" s="30">
        <f t="shared" si="37"/>
        <v>25</v>
      </c>
      <c r="H374" s="41">
        <f t="shared" si="27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700</v>
      </c>
      <c r="D377" s="5">
        <f t="shared" si="37"/>
        <v>700</v>
      </c>
      <c r="E377" s="5">
        <f t="shared" si="37"/>
        <v>700</v>
      </c>
      <c r="H377" s="41">
        <f t="shared" si="27"/>
        <v>700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7"/>
        <v>1000</v>
      </c>
    </row>
    <row r="379" spans="1:8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7"/>
        <v>500</v>
      </c>
    </row>
    <row r="380" spans="1:8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  <c r="H380" s="41">
        <f t="shared" si="27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8"/>
        <v>500</v>
      </c>
      <c r="E381" s="30">
        <f t="shared" si="38"/>
        <v>500</v>
      </c>
      <c r="H381" s="41">
        <f t="shared" si="27"/>
        <v>500</v>
      </c>
    </row>
    <row r="382" spans="1:8" outlineLevel="2">
      <c r="A382" s="6">
        <v>2201</v>
      </c>
      <c r="B382" s="4" t="s">
        <v>114</v>
      </c>
      <c r="C382" s="5">
        <f>SUM(C383:C387)</f>
        <v>2700</v>
      </c>
      <c r="D382" s="5">
        <f>SUM(D383:D387)</f>
        <v>2700</v>
      </c>
      <c r="E382" s="5">
        <f>SUM(E383:E387)</f>
        <v>2700</v>
      </c>
      <c r="H382" s="41">
        <f t="shared" si="27"/>
        <v>2700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7"/>
        <v>1000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7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7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39"/>
        <v>1700</v>
      </c>
      <c r="E386" s="30">
        <f t="shared" si="39"/>
        <v>1700</v>
      </c>
      <c r="H386" s="41">
        <f t="shared" ref="H386:H449" si="40">C386</f>
        <v>1700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110</v>
      </c>
      <c r="D388" s="5">
        <f>SUM(D389:D390)</f>
        <v>110</v>
      </c>
      <c r="E388" s="5">
        <f>SUM(E389:E390)</f>
        <v>110</v>
      </c>
      <c r="H388" s="41">
        <f t="shared" si="40"/>
        <v>110</v>
      </c>
    </row>
    <row r="389" spans="1:8" outlineLevel="3">
      <c r="A389" s="29"/>
      <c r="B389" s="28" t="s">
        <v>48</v>
      </c>
      <c r="C389" s="30">
        <v>110</v>
      </c>
      <c r="D389" s="30">
        <f t="shared" ref="D389:E391" si="41">C389</f>
        <v>110</v>
      </c>
      <c r="E389" s="30">
        <f t="shared" si="41"/>
        <v>110</v>
      </c>
      <c r="H389" s="41">
        <f t="shared" si="40"/>
        <v>110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0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0"/>
        <v>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200</v>
      </c>
      <c r="D398" s="5">
        <f t="shared" si="42"/>
        <v>200</v>
      </c>
      <c r="E398" s="5">
        <f t="shared" si="42"/>
        <v>200</v>
      </c>
      <c r="H398" s="41">
        <f t="shared" si="40"/>
        <v>200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700</v>
      </c>
      <c r="D412" s="5">
        <f>SUM(D413:D414)</f>
        <v>700</v>
      </c>
      <c r="E412" s="5">
        <f>SUM(E413:E414)</f>
        <v>700</v>
      </c>
      <c r="H412" s="41">
        <f t="shared" si="40"/>
        <v>700</v>
      </c>
    </row>
    <row r="413" spans="1:8" outlineLevel="3" collapsed="1">
      <c r="A413" s="29"/>
      <c r="B413" s="28" t="s">
        <v>328</v>
      </c>
      <c r="C413" s="30">
        <v>700</v>
      </c>
      <c r="D413" s="30">
        <f t="shared" ref="D413:E415" si="45">C413</f>
        <v>700</v>
      </c>
      <c r="E413" s="30">
        <f t="shared" si="45"/>
        <v>700</v>
      </c>
      <c r="H413" s="41">
        <f t="shared" si="40"/>
        <v>700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14000</v>
      </c>
      <c r="D429" s="5">
        <f>SUM(D430:D442)</f>
        <v>14000</v>
      </c>
      <c r="E429" s="5">
        <f>SUM(E430:E442)</f>
        <v>14000</v>
      </c>
      <c r="H429" s="41">
        <f t="shared" si="40"/>
        <v>14000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8">C431</f>
        <v>10000</v>
      </c>
      <c r="E431" s="30">
        <f t="shared" si="48"/>
        <v>10000</v>
      </c>
      <c r="H431" s="41">
        <f t="shared" si="40"/>
        <v>10000</v>
      </c>
    </row>
    <row r="432" spans="1:8" outlineLevel="3">
      <c r="A432" s="29"/>
      <c r="B432" s="28" t="s">
        <v>345</v>
      </c>
      <c r="C432" s="30">
        <v>3500</v>
      </c>
      <c r="D432" s="30">
        <f t="shared" si="48"/>
        <v>3500</v>
      </c>
      <c r="E432" s="30">
        <f t="shared" si="48"/>
        <v>3500</v>
      </c>
      <c r="H432" s="41">
        <f t="shared" si="40"/>
        <v>3500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500</v>
      </c>
      <c r="D441" s="30">
        <f t="shared" si="48"/>
        <v>500</v>
      </c>
      <c r="E441" s="30">
        <f t="shared" si="48"/>
        <v>500</v>
      </c>
      <c r="H441" s="41">
        <f t="shared" si="40"/>
        <v>500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1">C452</f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0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2">C457</f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85" t="s">
        <v>389</v>
      </c>
      <c r="B483" s="186"/>
      <c r="C483" s="35">
        <f>C484+C504+C509+C522+C528+C538</f>
        <v>2155</v>
      </c>
      <c r="D483" s="35">
        <f>D484+D504+D509+D522+D528+D538</f>
        <v>2155</v>
      </c>
      <c r="E483" s="35">
        <f>E484+E504+E509+E522+E528+E538</f>
        <v>2155</v>
      </c>
      <c r="G483" s="39" t="s">
        <v>592</v>
      </c>
      <c r="H483" s="41">
        <f t="shared" si="50"/>
        <v>2155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1900</v>
      </c>
      <c r="D484" s="32">
        <f>D485+D486+D490+D491+D494+D497+D500+D501+D502+D503</f>
        <v>1900</v>
      </c>
      <c r="E484" s="32">
        <f>E485+E486+E490+E491+E494+E497+E500+E501+E502+E503</f>
        <v>1900</v>
      </c>
      <c r="H484" s="41">
        <f t="shared" si="50"/>
        <v>1900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  <c r="H486" s="41">
        <f t="shared" si="50"/>
        <v>600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600</v>
      </c>
      <c r="D488" s="30">
        <f t="shared" ref="D488:E489" si="57">C488</f>
        <v>600</v>
      </c>
      <c r="E488" s="30">
        <f t="shared" si="57"/>
        <v>600</v>
      </c>
      <c r="H488" s="41">
        <f t="shared" si="50"/>
        <v>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1">
        <f t="shared" si="50"/>
        <v>300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8"/>
        <v>300</v>
      </c>
      <c r="E499" s="30">
        <f t="shared" si="58"/>
        <v>300</v>
      </c>
      <c r="H499" s="41">
        <f t="shared" si="50"/>
        <v>300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8"/>
        <v>1000</v>
      </c>
      <c r="E500" s="5">
        <f t="shared" si="58"/>
        <v>1000</v>
      </c>
      <c r="H500" s="41">
        <f t="shared" si="50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0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0">C511</f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5" t="s">
        <v>441</v>
      </c>
      <c r="B538" s="176"/>
      <c r="C538" s="32">
        <f>SUM(C539:C544)</f>
        <v>255</v>
      </c>
      <c r="D538" s="32">
        <f>SUM(D539:D544)</f>
        <v>255</v>
      </c>
      <c r="E538" s="32">
        <f>SUM(E539:E544)</f>
        <v>255</v>
      </c>
      <c r="H538" s="41">
        <f t="shared" si="62"/>
        <v>255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255</v>
      </c>
      <c r="D540" s="5">
        <f t="shared" ref="D540:E543" si="65">C540</f>
        <v>255</v>
      </c>
      <c r="E540" s="5">
        <f t="shared" si="65"/>
        <v>255</v>
      </c>
      <c r="H540" s="41">
        <f t="shared" si="62"/>
        <v>255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83" t="s">
        <v>449</v>
      </c>
      <c r="B547" s="184"/>
      <c r="C547" s="35">
        <f>C548+C549</f>
        <v>23500</v>
      </c>
      <c r="D547" s="35">
        <f>D548+D549</f>
        <v>23500</v>
      </c>
      <c r="E547" s="35">
        <f>E548+E549</f>
        <v>23500</v>
      </c>
      <c r="G547" s="39" t="s">
        <v>593</v>
      </c>
      <c r="H547" s="41">
        <f t="shared" si="62"/>
        <v>23500</v>
      </c>
      <c r="I547" s="42"/>
      <c r="J547" s="40" t="b">
        <f>AND(H547=I547)</f>
        <v>0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75" t="s">
        <v>451</v>
      </c>
      <c r="B549" s="176"/>
      <c r="C549" s="32">
        <v>23500</v>
      </c>
      <c r="D549" s="32">
        <f>C549</f>
        <v>23500</v>
      </c>
      <c r="E549" s="32">
        <f>D549</f>
        <v>23500</v>
      </c>
      <c r="H549" s="41">
        <f t="shared" si="62"/>
        <v>23500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2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2"/>
        <v>0</v>
      </c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2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2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v>95138.123999999996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12279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12279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12279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v>12279</v>
      </c>
      <c r="H566" s="41">
        <f t="shared" si="62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3">C597</f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6">C681</f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3">C720</f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7">C752</f>
        <v>0</v>
      </c>
      <c r="E752" s="122">
        <f t="shared" si="9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7"/>
        <v>0</v>
      </c>
      <c r="E753" s="122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8">C758</f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 xr:uid="{FF56556E-ABF9-449F-B2E0-4169B10B7B99}">
      <formula1>C115+C340</formula1>
    </dataValidation>
    <dataValidation type="custom" allowBlank="1" showInputMessage="1" showErrorMessage="1" sqref="J152:J153" xr:uid="{154CE70A-900D-44C2-B521-FEA4442E29B4}">
      <formula1>C153+C355</formula1>
    </dataValidation>
    <dataValidation type="custom" allowBlank="1" showInputMessage="1" showErrorMessage="1" sqref="J177:J178" xr:uid="{B66C3F47-8A41-4017-9749-809629C00820}">
      <formula1>C178+C366</formula1>
    </dataValidation>
    <dataValidation type="custom" allowBlank="1" showInputMessage="1" showErrorMessage="1" sqref="J170" xr:uid="{C056EC63-9631-4A07-B381-29A07E1F21B3}">
      <formula1>C171+C363</formula1>
    </dataValidation>
    <dataValidation type="custom" allowBlank="1" showInputMessage="1" showErrorMessage="1" sqref="J163" xr:uid="{8EB2FD0A-1C72-4ACB-B22C-2A80B8243727}">
      <formula1>C164+C360</formula1>
    </dataValidation>
    <dataValidation type="custom" allowBlank="1" showInputMessage="1" showErrorMessage="1" sqref="J135" xr:uid="{460ECD82-17A4-41E4-9B47-B4A04B19F52B}">
      <formula1>C136+C349</formula1>
    </dataValidation>
    <dataValidation type="custom" allowBlank="1" showInputMessage="1" showErrorMessage="1" sqref="J97 J38 J61 J67:J68" xr:uid="{F65D4D8F-62C4-4EA1-876B-CF3A475389C7}">
      <formula1>C39+C261</formula1>
    </dataValidation>
    <dataValidation type="custom" allowBlank="1" showInputMessage="1" showErrorMessage="1" sqref="J638 J642 J716:J717 J645 J725:J726" xr:uid="{DB87F4D5-4889-4793-AA86-A0055F0C206D}">
      <formula1>C639+C793</formula1>
    </dataValidation>
    <dataValidation type="custom" allowBlank="1" showInputMessage="1" showErrorMessage="1" sqref="J11" xr:uid="{5C3F5F4C-C0E3-4BFA-9729-CAE5950466AE}">
      <formula1>C12+C136</formula1>
    </dataValidation>
    <dataValidation type="custom" allowBlank="1" showInputMessage="1" showErrorMessage="1" sqref="J256:J259" xr:uid="{314072E2-1591-4DB4-AD1D-230CC5D938A6}">
      <formula1>C257+C372</formula1>
    </dataValidation>
    <dataValidation type="custom" allowBlank="1" showInputMessage="1" showErrorMessage="1" sqref="J483" xr:uid="{61D36BD4-8503-4CFB-8CDB-AACCD590C8F4}">
      <formula1>C484+C595</formula1>
    </dataValidation>
    <dataValidation type="custom" allowBlank="1" showInputMessage="1" showErrorMessage="1" sqref="J559" xr:uid="{149F3AB4-8A3F-40D3-8DD8-A2809F9E88FC}">
      <formula1>C259+C374</formula1>
    </dataValidation>
    <dataValidation type="custom" allowBlank="1" showInputMessage="1" showErrorMessage="1" sqref="J1:J4 J550:J551 J560:J561 J339 J547" xr:uid="{80ACB392-F16E-43D7-892B-E2511655EFEE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43AA0EE8-AECD-456F-9447-6F86A08CCE4B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AE6F-7610-4047-A306-45C0C5204D8F}">
  <dimension ref="A1:N779"/>
  <sheetViews>
    <sheetView rightToLeft="1" topLeftCell="A135" workbookViewId="0">
      <selection activeCell="E258" sqref="E258"/>
    </sheetView>
  </sheetViews>
  <sheetFormatPr defaultColWidth="9.140625" defaultRowHeight="15" outlineLevelRow="3"/>
  <cols>
    <col min="1" max="1" width="7" bestFit="1" customWidth="1"/>
    <col min="2" max="2" width="38.140625" customWidth="1"/>
    <col min="3" max="3" width="21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280000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280000</v>
      </c>
      <c r="D2" s="26">
        <f>D3+D67</f>
        <v>280000</v>
      </c>
      <c r="E2" s="26">
        <f>E3+E67</f>
        <v>280000</v>
      </c>
      <c r="G2" s="39" t="s">
        <v>60</v>
      </c>
      <c r="H2" s="41">
        <f>C2</f>
        <v>280000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73400</v>
      </c>
      <c r="D3" s="23">
        <f>D4+D11+D38+D61</f>
        <v>73400</v>
      </c>
      <c r="E3" s="23">
        <f>E4+E11+E38+E61</f>
        <v>73400</v>
      </c>
      <c r="G3" s="39" t="s">
        <v>57</v>
      </c>
      <c r="H3" s="41">
        <f t="shared" ref="H3:H66" si="0">C3</f>
        <v>73400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41500</v>
      </c>
      <c r="D4" s="21">
        <f>SUM(D5:D10)</f>
        <v>41500</v>
      </c>
      <c r="E4" s="21">
        <f>SUM(E5:E10)</f>
        <v>41500</v>
      </c>
      <c r="F4" s="17"/>
      <c r="G4" s="39" t="s">
        <v>53</v>
      </c>
      <c r="H4" s="41">
        <f t="shared" si="0"/>
        <v>41500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11000</v>
      </c>
      <c r="D5" s="2">
        <f>C5</f>
        <v>11000</v>
      </c>
      <c r="E5" s="2">
        <f>D5</f>
        <v>11000</v>
      </c>
      <c r="F5" s="17"/>
      <c r="G5" s="17"/>
      <c r="H5" s="41">
        <f t="shared" si="0"/>
        <v>11000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</v>
      </c>
      <c r="D6" s="2">
        <f t="shared" ref="D6:E10" si="1">C6</f>
        <v>500</v>
      </c>
      <c r="E6" s="2">
        <f t="shared" si="1"/>
        <v>500</v>
      </c>
      <c r="F6" s="17"/>
      <c r="G6" s="17"/>
      <c r="H6" s="41">
        <f t="shared" si="0"/>
        <v>500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8000</v>
      </c>
      <c r="D7" s="2">
        <f t="shared" si="1"/>
        <v>8000</v>
      </c>
      <c r="E7" s="2">
        <f t="shared" si="1"/>
        <v>8000</v>
      </c>
      <c r="F7" s="17"/>
      <c r="G7" s="17"/>
      <c r="H7" s="41">
        <f t="shared" si="0"/>
        <v>8000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9000</v>
      </c>
      <c r="D8" s="2">
        <f t="shared" si="1"/>
        <v>9000</v>
      </c>
      <c r="E8" s="2">
        <f t="shared" si="1"/>
        <v>9000</v>
      </c>
      <c r="F8" s="17"/>
      <c r="G8" s="17"/>
      <c r="H8" s="41">
        <f t="shared" si="0"/>
        <v>9000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12000</v>
      </c>
      <c r="D9" s="2">
        <f t="shared" si="1"/>
        <v>12000</v>
      </c>
      <c r="E9" s="2">
        <f t="shared" si="1"/>
        <v>12000</v>
      </c>
      <c r="F9" s="17"/>
      <c r="G9" s="17"/>
      <c r="H9" s="41">
        <f t="shared" si="0"/>
        <v>12000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5700</v>
      </c>
      <c r="D11" s="21">
        <f>SUM(D12:D37)</f>
        <v>5700</v>
      </c>
      <c r="E11" s="21">
        <f>SUM(E12:E37)</f>
        <v>5700</v>
      </c>
      <c r="F11" s="17"/>
      <c r="G11" s="39" t="s">
        <v>54</v>
      </c>
      <c r="H11" s="41">
        <f t="shared" si="0"/>
        <v>5700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400</v>
      </c>
      <c r="D29" s="2">
        <f t="shared" ref="D29:E37" si="3">C29</f>
        <v>400</v>
      </c>
      <c r="E29" s="2">
        <f t="shared" si="3"/>
        <v>400</v>
      </c>
      <c r="H29" s="41">
        <f t="shared" si="0"/>
        <v>400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100</v>
      </c>
      <c r="D31" s="2">
        <f t="shared" si="3"/>
        <v>100</v>
      </c>
      <c r="E31" s="2">
        <f t="shared" si="3"/>
        <v>100</v>
      </c>
      <c r="H31" s="41">
        <f t="shared" si="0"/>
        <v>100</v>
      </c>
    </row>
    <row r="32" spans="1:8" hidden="1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1700</v>
      </c>
      <c r="D36" s="2">
        <f t="shared" si="3"/>
        <v>1700</v>
      </c>
      <c r="E36" s="2">
        <f t="shared" si="3"/>
        <v>1700</v>
      </c>
      <c r="H36" s="41">
        <f t="shared" si="0"/>
        <v>1700</v>
      </c>
    </row>
    <row r="37" spans="1:10" hidden="1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 collapsed="1">
      <c r="A38" s="167" t="s">
        <v>145</v>
      </c>
      <c r="B38" s="168"/>
      <c r="C38" s="21">
        <f>SUM(C39:C60)</f>
        <v>26200</v>
      </c>
      <c r="D38" s="21">
        <f>SUM(D39:D60)</f>
        <v>26200</v>
      </c>
      <c r="E38" s="21">
        <f>SUM(E39:E60)</f>
        <v>26200</v>
      </c>
      <c r="G38" s="39" t="s">
        <v>55</v>
      </c>
      <c r="H38" s="41">
        <f t="shared" si="0"/>
        <v>26200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700</v>
      </c>
      <c r="D45" s="2">
        <f t="shared" si="4"/>
        <v>700</v>
      </c>
      <c r="E45" s="2">
        <f t="shared" si="4"/>
        <v>700</v>
      </c>
      <c r="H45" s="41">
        <f t="shared" si="0"/>
        <v>700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700</v>
      </c>
      <c r="D48" s="2">
        <f t="shared" si="4"/>
        <v>700</v>
      </c>
      <c r="E48" s="2">
        <f t="shared" si="4"/>
        <v>700</v>
      </c>
      <c r="H48" s="41">
        <f t="shared" si="0"/>
        <v>700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2100</v>
      </c>
      <c r="D53" s="2">
        <f t="shared" si="4"/>
        <v>2100</v>
      </c>
      <c r="E53" s="2">
        <f t="shared" si="4"/>
        <v>2100</v>
      </c>
      <c r="H53" s="41">
        <f t="shared" si="0"/>
        <v>2100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hidden="1" outlineLevel="1">
      <c r="A56" s="20">
        <v>3303</v>
      </c>
      <c r="B56" s="20" t="s">
        <v>154</v>
      </c>
      <c r="C56" s="2">
        <v>6000</v>
      </c>
      <c r="D56" s="2">
        <f t="shared" ref="D56:E60" si="5">C56</f>
        <v>6000</v>
      </c>
      <c r="E56" s="2">
        <f t="shared" si="5"/>
        <v>6000</v>
      </c>
      <c r="H56" s="41">
        <f t="shared" si="0"/>
        <v>6000</v>
      </c>
    </row>
    <row r="57" spans="1:10" hidden="1" outlineLevel="1">
      <c r="A57" s="20">
        <v>3304</v>
      </c>
      <c r="B57" s="20" t="s">
        <v>155</v>
      </c>
      <c r="C57" s="2">
        <v>300</v>
      </c>
      <c r="D57" s="2">
        <f t="shared" si="5"/>
        <v>300</v>
      </c>
      <c r="E57" s="2">
        <f t="shared" si="5"/>
        <v>300</v>
      </c>
      <c r="H57" s="41">
        <f t="shared" si="0"/>
        <v>300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6000</v>
      </c>
      <c r="D60" s="2">
        <f t="shared" si="5"/>
        <v>6000</v>
      </c>
      <c r="E60" s="2">
        <f t="shared" si="5"/>
        <v>6000</v>
      </c>
      <c r="H60" s="41">
        <f t="shared" si="0"/>
        <v>6000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206600</v>
      </c>
      <c r="D67" s="25">
        <f>D97+D68</f>
        <v>206600</v>
      </c>
      <c r="E67" s="25">
        <f>E97+E68</f>
        <v>206600</v>
      </c>
      <c r="G67" s="39" t="s">
        <v>59</v>
      </c>
      <c r="H67" s="41">
        <f t="shared" ref="H67:H130" si="7">C67</f>
        <v>206600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25500</v>
      </c>
      <c r="D68" s="21">
        <f>SUM(D69:D96)</f>
        <v>25500</v>
      </c>
      <c r="E68" s="21">
        <f>SUM(E69:E96)</f>
        <v>25500</v>
      </c>
      <c r="G68" s="39" t="s">
        <v>56</v>
      </c>
      <c r="H68" s="41">
        <f t="shared" si="7"/>
        <v>25500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4500</v>
      </c>
      <c r="D79" s="2">
        <f t="shared" si="8"/>
        <v>4500</v>
      </c>
      <c r="E79" s="2">
        <f t="shared" si="8"/>
        <v>4500</v>
      </c>
      <c r="H79" s="41">
        <f t="shared" si="7"/>
        <v>4500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>
        <v>1000</v>
      </c>
      <c r="D89" s="2">
        <f t="shared" si="9"/>
        <v>1000</v>
      </c>
      <c r="E89" s="2">
        <f t="shared" si="9"/>
        <v>1000</v>
      </c>
      <c r="H89" s="41">
        <f t="shared" si="7"/>
        <v>1000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181100</v>
      </c>
      <c r="D97" s="21">
        <f>SUM(D98:D113)</f>
        <v>181100</v>
      </c>
      <c r="E97" s="21">
        <f>SUM(E98:E113)</f>
        <v>181100</v>
      </c>
      <c r="G97" s="39" t="s">
        <v>58</v>
      </c>
      <c r="H97" s="41">
        <f t="shared" si="7"/>
        <v>181100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170000</v>
      </c>
      <c r="D98" s="2">
        <f>C98</f>
        <v>170000</v>
      </c>
      <c r="E98" s="2">
        <f>D98</f>
        <v>170000</v>
      </c>
      <c r="H98" s="41">
        <f t="shared" si="7"/>
        <v>170000</v>
      </c>
    </row>
    <row r="99" spans="1:10" ht="15" hidden="1" customHeight="1" outlineLevel="1">
      <c r="A99" s="3">
        <v>6002</v>
      </c>
      <c r="B99" s="1" t="s">
        <v>185</v>
      </c>
      <c r="C99" s="2">
        <v>10000</v>
      </c>
      <c r="D99" s="2">
        <f t="shared" ref="D99:E113" si="10">C99</f>
        <v>10000</v>
      </c>
      <c r="E99" s="2">
        <f t="shared" si="10"/>
        <v>10000</v>
      </c>
      <c r="H99" s="41">
        <f t="shared" si="7"/>
        <v>10000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</v>
      </c>
      <c r="D109" s="2">
        <f t="shared" si="10"/>
        <v>600</v>
      </c>
      <c r="E109" s="2">
        <f t="shared" si="10"/>
        <v>600</v>
      </c>
      <c r="H109" s="41">
        <f t="shared" si="7"/>
        <v>600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hidden="1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hidden="1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hidden="1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hidden="1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hidden="1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hidden="1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hidden="1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hidden="1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hidden="1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hidden="1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hidden="1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hidden="1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hidden="1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hidden="1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hidden="1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hidden="1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hidden="1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hidden="1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280000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280000</v>
      </c>
      <c r="D257" s="37">
        <f>D258+D550</f>
        <v>119150</v>
      </c>
      <c r="E257" s="37">
        <f>E258+E550</f>
        <v>119150</v>
      </c>
      <c r="G257" s="39" t="s">
        <v>60</v>
      </c>
      <c r="H257" s="41">
        <f>C257</f>
        <v>280000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280000</v>
      </c>
      <c r="D258" s="36">
        <f>D259+D339+D483+D547</f>
        <v>119150</v>
      </c>
      <c r="E258" s="36">
        <f>E259+E339+E483+E547</f>
        <v>119150</v>
      </c>
      <c r="G258" s="39" t="s">
        <v>57</v>
      </c>
      <c r="H258" s="41">
        <f t="shared" ref="H258:H321" si="21">C258</f>
        <v>280000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235720</v>
      </c>
      <c r="D259" s="33">
        <f>D260+D263+D314</f>
        <v>74870</v>
      </c>
      <c r="E259" s="33">
        <f>E260+E263+E314</f>
        <v>74870</v>
      </c>
      <c r="G259" s="39" t="s">
        <v>590</v>
      </c>
      <c r="H259" s="41">
        <f t="shared" si="21"/>
        <v>235720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235000</v>
      </c>
      <c r="D263" s="32">
        <f>D264+D265+D289+D296+D298+D302+D305+D308+D313</f>
        <v>74150</v>
      </c>
      <c r="E263" s="32">
        <f>E264+E265+E289+E296+E298+E302+E305+E308+E313</f>
        <v>74150</v>
      </c>
      <c r="H263" s="41">
        <f t="shared" si="21"/>
        <v>235000</v>
      </c>
    </row>
    <row r="264" spans="1:10" hidden="1" outlineLevel="2">
      <c r="A264" s="6">
        <v>1101</v>
      </c>
      <c r="B264" s="4" t="s">
        <v>34</v>
      </c>
      <c r="C264" s="5">
        <v>74150</v>
      </c>
      <c r="D264" s="5">
        <f>C264</f>
        <v>74150</v>
      </c>
      <c r="E264" s="5">
        <f>D264</f>
        <v>74150</v>
      </c>
      <c r="H264" s="41">
        <f t="shared" si="21"/>
        <v>74150</v>
      </c>
    </row>
    <row r="265" spans="1:10" hidden="1" outlineLevel="2">
      <c r="A265" s="6">
        <v>1101</v>
      </c>
      <c r="B265" s="4" t="s">
        <v>35</v>
      </c>
      <c r="C265" s="5">
        <v>117410</v>
      </c>
      <c r="D265" s="5">
        <f>SUM(D266:D288)</f>
        <v>0</v>
      </c>
      <c r="E265" s="5">
        <f>SUM(E266:E288)</f>
        <v>0</v>
      </c>
      <c r="H265" s="41">
        <f t="shared" si="21"/>
        <v>117410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6240</v>
      </c>
      <c r="D298" s="5">
        <f>SUM(D299:D301)</f>
        <v>0</v>
      </c>
      <c r="E298" s="5">
        <f>SUM(E299:E301)</f>
        <v>0</v>
      </c>
      <c r="H298" s="41">
        <f t="shared" si="21"/>
        <v>6240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2000</v>
      </c>
      <c r="D305" s="5">
        <f>SUM(D306:D307)</f>
        <v>0</v>
      </c>
      <c r="E305" s="5">
        <f>SUM(E306:E307)</f>
        <v>0</v>
      </c>
      <c r="H305" s="41">
        <f t="shared" si="21"/>
        <v>2000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34000</v>
      </c>
      <c r="D308" s="5">
        <f>SUM(D309:D312)</f>
        <v>0</v>
      </c>
      <c r="E308" s="5">
        <f>SUM(E309:E312)</f>
        <v>0</v>
      </c>
      <c r="H308" s="41">
        <f t="shared" si="21"/>
        <v>34000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41500</v>
      </c>
      <c r="D339" s="33">
        <f>D340+D444+D482</f>
        <v>41500</v>
      </c>
      <c r="E339" s="33">
        <f>E340+E444+E482</f>
        <v>41500</v>
      </c>
      <c r="G339" s="39" t="s">
        <v>591</v>
      </c>
      <c r="H339" s="41">
        <f t="shared" si="28"/>
        <v>41500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41500</v>
      </c>
      <c r="D340" s="32">
        <f>D341+D342+D343+D344+D347+D348+D353+D356+D357+D362+D367+BH290668+D371+D372+D373+D376+D377+D378+D382+D388+D391+D392+D395+D398+D399+D404+D407+D408+D409+D412+D415+D416+D419+D420+D421+D422+D429+D443</f>
        <v>41500</v>
      </c>
      <c r="E340" s="32">
        <f>E341+E342+E343+E344+E347+E348+E353+E356+E357+E362+E367+BI290668+E371+E372+E373+E376+E377+E378+E382+E388+E391+E392+E395+E398+E399+E404+E407+E408+E409+E412+E415+E416+E419+E420+E421+E422+E429+E443</f>
        <v>41500</v>
      </c>
      <c r="H340" s="41">
        <f t="shared" si="28"/>
        <v>41500</v>
      </c>
    </row>
    <row r="341" spans="1:10" hidden="1" outlineLevel="2">
      <c r="A341" s="6">
        <v>2201</v>
      </c>
      <c r="B341" s="34" t="s">
        <v>272</v>
      </c>
      <c r="C341" s="5">
        <v>3600</v>
      </c>
      <c r="D341" s="5">
        <f>C341</f>
        <v>3600</v>
      </c>
      <c r="E341" s="5">
        <f>D341</f>
        <v>3600</v>
      </c>
      <c r="H341" s="41">
        <f t="shared" si="28"/>
        <v>3600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hidden="1" outlineLevel="2">
      <c r="A343" s="6">
        <v>2201</v>
      </c>
      <c r="B343" s="4" t="s">
        <v>41</v>
      </c>
      <c r="C343" s="5">
        <v>5500</v>
      </c>
      <c r="D343" s="5">
        <f t="shared" si="31"/>
        <v>5500</v>
      </c>
      <c r="E343" s="5">
        <f t="shared" si="31"/>
        <v>5500</v>
      </c>
      <c r="H343" s="41">
        <f t="shared" si="28"/>
        <v>5500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8"/>
        <v>10000</v>
      </c>
    </row>
    <row r="349" spans="1:10" hidden="1" outlineLevel="3">
      <c r="A349" s="29"/>
      <c r="B349" s="28" t="s">
        <v>278</v>
      </c>
      <c r="C349" s="30">
        <v>10000</v>
      </c>
      <c r="D349" s="30">
        <f>C349</f>
        <v>10000</v>
      </c>
      <c r="E349" s="30">
        <f>D349</f>
        <v>10000</v>
      </c>
      <c r="H349" s="41">
        <f t="shared" si="28"/>
        <v>10000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3000</v>
      </c>
      <c r="D357" s="5">
        <f>SUM(D358:D361)</f>
        <v>3000</v>
      </c>
      <c r="E357" s="5">
        <f>SUM(E358:E361)</f>
        <v>3000</v>
      </c>
      <c r="H357" s="41">
        <f t="shared" si="28"/>
        <v>3000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1800</v>
      </c>
      <c r="D362" s="5">
        <f>SUM(D363:D366)</f>
        <v>1800</v>
      </c>
      <c r="E362" s="5">
        <f>SUM(E363:E366)</f>
        <v>1800</v>
      </c>
      <c r="H362" s="41">
        <f t="shared" si="28"/>
        <v>1800</v>
      </c>
    </row>
    <row r="363" spans="1:8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>
        <v>1800</v>
      </c>
      <c r="D364" s="30">
        <f t="shared" ref="D364:E366" si="36">C364</f>
        <v>1800</v>
      </c>
      <c r="E364" s="30">
        <f t="shared" si="36"/>
        <v>1800</v>
      </c>
      <c r="H364" s="41">
        <f t="shared" si="28"/>
        <v>1800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300</v>
      </c>
      <c r="D377" s="5">
        <f t="shared" si="38"/>
        <v>300</v>
      </c>
      <c r="E377" s="5">
        <f t="shared" si="38"/>
        <v>300</v>
      </c>
      <c r="H377" s="41">
        <f t="shared" si="28"/>
        <v>300</v>
      </c>
    </row>
    <row r="378" spans="1:8" hidden="1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hidden="1" outlineLevel="3">
      <c r="A379" s="29"/>
      <c r="B379" s="28" t="s">
        <v>46</v>
      </c>
      <c r="C379" s="30">
        <v>500</v>
      </c>
      <c r="D379" s="30">
        <f>C379</f>
        <v>500</v>
      </c>
      <c r="E379" s="30">
        <f>D379</f>
        <v>500</v>
      </c>
      <c r="H379" s="41">
        <f t="shared" si="28"/>
        <v>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700</v>
      </c>
      <c r="D412" s="5">
        <f>SUM(D413:D414)</f>
        <v>700</v>
      </c>
      <c r="E412" s="5">
        <f>SUM(E413:E414)</f>
        <v>700</v>
      </c>
      <c r="H412" s="41">
        <f t="shared" si="41"/>
        <v>700</v>
      </c>
    </row>
    <row r="413" spans="1:8" hidden="1" outlineLevel="3" collapsed="1">
      <c r="A413" s="29"/>
      <c r="B413" s="28" t="s">
        <v>328</v>
      </c>
      <c r="C413" s="30">
        <v>700</v>
      </c>
      <c r="D413" s="30">
        <f t="shared" ref="D413:E415" si="46">C413</f>
        <v>700</v>
      </c>
      <c r="E413" s="30">
        <f t="shared" si="46"/>
        <v>700</v>
      </c>
      <c r="H413" s="41">
        <f t="shared" si="41"/>
        <v>700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700</v>
      </c>
      <c r="D415" s="5">
        <f t="shared" si="46"/>
        <v>700</v>
      </c>
      <c r="E415" s="5">
        <f t="shared" si="46"/>
        <v>700</v>
      </c>
      <c r="H415" s="41">
        <f t="shared" si="41"/>
        <v>700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10100</v>
      </c>
      <c r="D429" s="5">
        <f>SUM(D430:D442)</f>
        <v>10100</v>
      </c>
      <c r="E429" s="5">
        <f>SUM(E430:E442)</f>
        <v>10100</v>
      </c>
      <c r="H429" s="41">
        <f t="shared" si="41"/>
        <v>10100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10000</v>
      </c>
      <c r="D431" s="30">
        <f t="shared" ref="D431:E442" si="49">C431</f>
        <v>10000</v>
      </c>
      <c r="E431" s="30">
        <f t="shared" si="49"/>
        <v>10000</v>
      </c>
      <c r="H431" s="41">
        <f t="shared" si="41"/>
        <v>10000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</v>
      </c>
      <c r="D441" s="30">
        <f t="shared" si="49"/>
        <v>100</v>
      </c>
      <c r="E441" s="30">
        <f t="shared" si="49"/>
        <v>100</v>
      </c>
      <c r="H441" s="41">
        <f t="shared" si="41"/>
        <v>100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1000</v>
      </c>
      <c r="D483" s="35">
        <f>D484+D504+D509+D522+D528+D538</f>
        <v>1000</v>
      </c>
      <c r="E483" s="35">
        <f>E484+E504+E509+E522+E528+E538</f>
        <v>1000</v>
      </c>
      <c r="G483" s="39" t="s">
        <v>592</v>
      </c>
      <c r="H483" s="41">
        <f t="shared" si="51"/>
        <v>1000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1000</v>
      </c>
      <c r="D484" s="32">
        <f>D485+D486+D490+D491+D494+D497+D500+D501+D502+D503</f>
        <v>1000</v>
      </c>
      <c r="E484" s="32">
        <f>E485+E486+E490+E491+E494+E497+E500+E501+E502+E503</f>
        <v>1000</v>
      </c>
      <c r="H484" s="41">
        <f t="shared" si="51"/>
        <v>1000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1780</v>
      </c>
      <c r="D547" s="35">
        <f>D548+D549</f>
        <v>1780</v>
      </c>
      <c r="E547" s="35">
        <f>E548+E549</f>
        <v>1780</v>
      </c>
      <c r="G547" s="39" t="s">
        <v>593</v>
      </c>
      <c r="H547" s="41">
        <f t="shared" si="63"/>
        <v>1780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1780</v>
      </c>
      <c r="D549" s="32">
        <f>C549</f>
        <v>1780</v>
      </c>
      <c r="E549" s="32">
        <f>D549</f>
        <v>1780</v>
      </c>
      <c r="H549" s="41">
        <f t="shared" si="63"/>
        <v>1780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2D8CB940-4621-482C-891C-1EE948B6A116}">
      <formula1>0</formula1>
    </dataValidation>
    <dataValidation type="custom" allowBlank="1" showInputMessage="1" showErrorMessage="1" sqref="J1:J4 J550:J551 J560:J561 J339 J547" xr:uid="{E6FC9286-A056-4AD6-957E-ABF4AB0DB10F}">
      <formula1>C2+C114</formula1>
    </dataValidation>
    <dataValidation type="custom" allowBlank="1" showInputMessage="1" showErrorMessage="1" sqref="J559" xr:uid="{38A17FDB-C4A4-4581-8461-849250420143}">
      <formula1>C259+C374</formula1>
    </dataValidation>
    <dataValidation type="custom" allowBlank="1" showInputMessage="1" showErrorMessage="1" sqref="J483" xr:uid="{A72BF885-2D01-4581-BF9A-0E3963D3BC3D}">
      <formula1>C484+C595</formula1>
    </dataValidation>
    <dataValidation type="custom" allowBlank="1" showInputMessage="1" showErrorMessage="1" sqref="J256:J259" xr:uid="{2DC9663E-FAE7-4AAA-B294-E3C67FF4C489}">
      <formula1>C257+C372</formula1>
    </dataValidation>
    <dataValidation type="custom" allowBlank="1" showInputMessage="1" showErrorMessage="1" sqref="J11" xr:uid="{B7AF82EB-6AFC-4103-8ADA-CDCA39029A76}">
      <formula1>C12+C136</formula1>
    </dataValidation>
    <dataValidation type="custom" allowBlank="1" showInputMessage="1" showErrorMessage="1" sqref="J638 J642 J716:J717 J645 J725:J726" xr:uid="{DD806041-9E8A-4B2D-98EA-310916C305D7}">
      <formula1>C639+C793</formula1>
    </dataValidation>
    <dataValidation type="custom" allowBlank="1" showInputMessage="1" showErrorMessage="1" sqref="J97 J38 J61 J67:J68" xr:uid="{DBB5F861-8D54-43AA-8E40-E27BDB175FE8}">
      <formula1>C39+C261</formula1>
    </dataValidation>
    <dataValidation type="custom" allowBlank="1" showInputMessage="1" showErrorMessage="1" sqref="J135" xr:uid="{3C053769-2644-4C4E-A4EF-5C83784BC7F9}">
      <formula1>C136+C349</formula1>
    </dataValidation>
    <dataValidation type="custom" allowBlank="1" showInputMessage="1" showErrorMessage="1" sqref="J163" xr:uid="{99C2313F-C45E-436C-B4A0-02A525D2E3D7}">
      <formula1>C164+C360</formula1>
    </dataValidation>
    <dataValidation type="custom" allowBlank="1" showInputMessage="1" showErrorMessage="1" sqref="J170" xr:uid="{1A4D9943-3756-429E-A72E-CF230AACD525}">
      <formula1>C171+C363</formula1>
    </dataValidation>
    <dataValidation type="custom" allowBlank="1" showInputMessage="1" showErrorMessage="1" sqref="J177:J178" xr:uid="{83EE48DC-8594-4BDB-95AF-BF947B32790D}">
      <formula1>C178+C366</formula1>
    </dataValidation>
    <dataValidation type="custom" allowBlank="1" showInputMessage="1" showErrorMessage="1" sqref="J152:J153" xr:uid="{B4D99E2E-8E0D-4CCF-BDDD-EBE2CA37EAD1}">
      <formula1>C153+C355</formula1>
    </dataValidation>
    <dataValidation type="custom" allowBlank="1" showInputMessage="1" showErrorMessage="1" sqref="J114:J116" xr:uid="{82345A2A-4746-45DD-8E32-E23E15089443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workbookViewId="0">
      <selection activeCell="B5" sqref="B5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4" t="s">
        <v>30</v>
      </c>
      <c r="B1" s="164"/>
      <c r="C1" s="164"/>
      <c r="D1" s="137" t="s">
        <v>853</v>
      </c>
      <c r="E1" s="137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11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11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11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11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11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11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1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11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11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  <c r="F218" s="121"/>
      <c r="G218" s="121"/>
      <c r="H218" s="121"/>
      <c r="I218" s="121"/>
      <c r="J218" s="121"/>
      <c r="K218" s="121"/>
    </row>
    <row r="219" spans="1:11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  <c r="F219" s="121"/>
      <c r="G219" s="121"/>
      <c r="H219" s="121"/>
      <c r="I219" s="121"/>
      <c r="J219" s="121"/>
      <c r="K219" s="121"/>
    </row>
    <row r="220" spans="1:11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11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1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11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37" t="s">
        <v>853</v>
      </c>
      <c r="E256" s="13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  <c r="F752" s="121"/>
      <c r="G752" s="121"/>
      <c r="H752" s="121"/>
      <c r="I752" s="121"/>
      <c r="J752" s="121"/>
      <c r="K752" s="121"/>
    </row>
    <row r="753" spans="1:11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  <c r="F753" s="121"/>
      <c r="G753" s="121"/>
      <c r="H753" s="121"/>
      <c r="I753" s="121"/>
      <c r="J753" s="121"/>
      <c r="K753" s="121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B1" zoomScale="80" zoomScaleNormal="80" workbookViewId="0">
      <selection activeCell="G8" sqref="G8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908</v>
      </c>
      <c r="I3" s="139" t="s">
        <v>909</v>
      </c>
    </row>
    <row r="4" spans="1:9">
      <c r="A4" s="140" t="s">
        <v>910</v>
      </c>
      <c r="B4" s="140"/>
      <c r="C4" s="140">
        <f t="shared" ref="C4:I4" si="0">C5+C10+C13+C16+C19+C22+C25</f>
        <v>139000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139000</v>
      </c>
      <c r="H4" s="140">
        <f t="shared" si="0"/>
        <v>0</v>
      </c>
      <c r="I4" s="140">
        <f t="shared" si="0"/>
        <v>0</v>
      </c>
    </row>
    <row r="5" spans="1:9">
      <c r="A5" s="141" t="s">
        <v>911</v>
      </c>
      <c r="B5" s="142"/>
      <c r="C5" s="142">
        <f t="shared" ref="C5:I5" si="1">SUM(C6:C9)</f>
        <v>139000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139000</v>
      </c>
      <c r="H5" s="142">
        <f t="shared" si="1"/>
        <v>0</v>
      </c>
      <c r="I5" s="142">
        <f t="shared" si="1"/>
        <v>0</v>
      </c>
    </row>
    <row r="6" spans="1:9">
      <c r="A6" s="10" t="s">
        <v>1065</v>
      </c>
      <c r="B6" s="10">
        <v>2016</v>
      </c>
      <c r="C6" s="10">
        <v>54000</v>
      </c>
      <c r="D6" s="10"/>
      <c r="E6" s="10"/>
      <c r="F6" s="10"/>
      <c r="G6" s="10">
        <v>54000</v>
      </c>
      <c r="H6" s="10"/>
      <c r="I6" s="10"/>
    </row>
    <row r="7" spans="1:9">
      <c r="A7" s="10" t="s">
        <v>1066</v>
      </c>
      <c r="B7" s="10">
        <v>2016</v>
      </c>
      <c r="C7" s="10">
        <v>85000</v>
      </c>
      <c r="D7" s="10"/>
      <c r="E7" s="10"/>
      <c r="F7" s="10"/>
      <c r="G7" s="10">
        <v>85000</v>
      </c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915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916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917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918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919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920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921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922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923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911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935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915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916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917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918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919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920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921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922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937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938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939</v>
      </c>
      <c r="B74" s="141"/>
      <c r="C74" s="141">
        <f>C32+C4</f>
        <v>139000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139000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A78" sqref="A78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908</v>
      </c>
      <c r="I3" s="139" t="s">
        <v>909</v>
      </c>
    </row>
    <row r="4" spans="1:9">
      <c r="A4" s="140" t="s">
        <v>910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911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915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916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917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918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919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920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921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922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923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911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935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915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916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917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918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919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920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921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922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937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938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939</v>
      </c>
      <c r="B74" s="141"/>
      <c r="C74" s="141">
        <f>C32+C4</f>
        <v>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2018-04-08T14:27:40Z</dcterms:modified>
</cp:coreProperties>
</file>