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elim\Desktop\المنستير\"/>
    </mc:Choice>
  </mc:AlternateContent>
  <bookViews>
    <workbookView xWindow="0" yWindow="0" windowWidth="20490" windowHeight="7755" tabRatio="963" firstSheet="5" activeTab="16"/>
  </bookViews>
  <sheets>
    <sheet name="ميزانية 2011" sheetId="26" r:id="rId1"/>
    <sheet name="ميزانية 2012" sheetId="50" r:id="rId2"/>
    <sheet name="ميزانية 2013 " sheetId="51" r:id="rId3"/>
    <sheet name="ميزانية 2014 " sheetId="52" r:id="rId4"/>
    <sheet name="ميزانية 2015" sheetId="53" r:id="rId5"/>
    <sheet name="ميزانية 2016 " sheetId="54" r:id="rId6"/>
    <sheet name="ميزانية 2017 " sheetId="49" r:id="rId7"/>
    <sheet name="PIA 2016" sheetId="34" r:id="rId8"/>
    <sheet name="PIA 2017" sheetId="35" r:id="rId9"/>
    <sheet name="الجباية المحلية" sheetId="36" r:id="rId10"/>
    <sheet name="الديون البلدية" sheetId="37" r:id="rId11"/>
    <sheet name="التنظيم الهيكلي" sheetId="20" r:id="rId12"/>
    <sheet name="الدوائر" sheetId="25" r:id="rId13"/>
    <sheet name="قائمة في الأعوان" sheetId="3" r:id="rId14"/>
    <sheet name="قائمة في العملة" sheetId="21" r:id="rId15"/>
    <sheet name="مرافق البلدية" sheetId="4" r:id="rId16"/>
    <sheet name="المجلس البلدي" sheetId="5" r:id="rId17"/>
    <sheet name="النشاط البلدي 2014" sheetId="6" r:id="rId18"/>
    <sheet name="النشاط البلدي 2015" sheetId="32" r:id="rId19"/>
    <sheet name="النشاط البلدي 2016" sheetId="40" r:id="rId20"/>
    <sheet name="النشاط البلدي 2017" sheetId="41" r:id="rId21"/>
    <sheet name="الملك البلدي" sheetId="7" r:id="rId22"/>
    <sheet name="المرافق الخدماتية" sheetId="8" r:id="rId23"/>
    <sheet name="الأحياء" sheetId="13" r:id="rId24"/>
    <sheet name="المشاريع" sheetId="12" r:id="rId25"/>
    <sheet name="وسائل النقل" sheetId="15" r:id="rId26"/>
    <sheet name="النفايات" sheetId="23" r:id="rId27"/>
    <sheet name="قانون الإطار" sheetId="16" r:id="rId28"/>
  </sheets>
  <externalReferences>
    <externalReference r:id="rId29"/>
  </externalReferences>
  <definedNames>
    <definedName name="_xlnm.Print_Area" localSheetId="24">المشاريع!$A$1:$AI$22</definedName>
    <definedName name="_xlnm.Print_Area" localSheetId="13">'قائمة في الأعوان'!$A$1:$D$26</definedName>
    <definedName name="_xlnm.Print_Area" localSheetId="14">'قائمة في العملة'!$A$1:$C$26</definedName>
  </definedNames>
  <calcPr calcId="152511"/>
</workbook>
</file>

<file path=xl/calcChain.xml><?xml version="1.0" encoding="utf-8"?>
<calcChain xmlns="http://schemas.openxmlformats.org/spreadsheetml/2006/main">
  <c r="D778" i="54" l="1"/>
  <c r="C777" i="54"/>
  <c r="E776" i="54"/>
  <c r="D776" i="54"/>
  <c r="D775" i="54"/>
  <c r="E775" i="54" s="1"/>
  <c r="D774" i="54"/>
  <c r="D773" i="54"/>
  <c r="E773" i="54" s="1"/>
  <c r="C772" i="54"/>
  <c r="C771" i="54"/>
  <c r="D770" i="54"/>
  <c r="E770" i="54" s="1"/>
  <c r="E769" i="54"/>
  <c r="E768" i="54" s="1"/>
  <c r="E767" i="54" s="1"/>
  <c r="D769" i="54"/>
  <c r="D768" i="54" s="1"/>
  <c r="D767" i="54" s="1"/>
  <c r="C768" i="54"/>
  <c r="C767" i="54" s="1"/>
  <c r="E766" i="54"/>
  <c r="E765" i="54" s="1"/>
  <c r="D766" i="54"/>
  <c r="D765" i="54" s="1"/>
  <c r="C765" i="54"/>
  <c r="E764" i="54"/>
  <c r="D764" i="54"/>
  <c r="D763" i="54"/>
  <c r="E763" i="54" s="1"/>
  <c r="E762" i="54"/>
  <c r="E761" i="54" s="1"/>
  <c r="E760" i="54" s="1"/>
  <c r="D762" i="54"/>
  <c r="D761" i="54"/>
  <c r="D760" i="54" s="1"/>
  <c r="C761" i="54"/>
  <c r="C760" i="54"/>
  <c r="E759" i="54"/>
  <c r="D759" i="54"/>
  <c r="D758" i="54"/>
  <c r="E758" i="54" s="1"/>
  <c r="E757" i="54"/>
  <c r="E756" i="54" s="1"/>
  <c r="E755" i="54" s="1"/>
  <c r="D757" i="54"/>
  <c r="D756" i="54"/>
  <c r="D755" i="54" s="1"/>
  <c r="C756" i="54"/>
  <c r="C755" i="54"/>
  <c r="E754" i="54"/>
  <c r="D754" i="54"/>
  <c r="D753" i="54"/>
  <c r="E753" i="54" s="1"/>
  <c r="E752" i="54"/>
  <c r="D752" i="54"/>
  <c r="D751" i="54"/>
  <c r="D750" i="54" s="1"/>
  <c r="C751" i="54"/>
  <c r="C750" i="54"/>
  <c r="C726" i="54" s="1"/>
  <c r="E749" i="54"/>
  <c r="D749" i="54"/>
  <c r="D748" i="54"/>
  <c r="E748" i="54" s="1"/>
  <c r="E747" i="54"/>
  <c r="E746" i="54" s="1"/>
  <c r="D747" i="54"/>
  <c r="D746" i="54"/>
  <c r="D743" i="54" s="1"/>
  <c r="C746" i="54"/>
  <c r="C743" i="54" s="1"/>
  <c r="D745" i="54"/>
  <c r="E745" i="54" s="1"/>
  <c r="E744" i="54" s="1"/>
  <c r="E743" i="54" s="1"/>
  <c r="D744" i="54"/>
  <c r="C744" i="54"/>
  <c r="D742" i="54"/>
  <c r="E742" i="54" s="1"/>
  <c r="E741" i="54" s="1"/>
  <c r="D741" i="54"/>
  <c r="C741" i="54"/>
  <c r="D740" i="54"/>
  <c r="C739" i="54"/>
  <c r="D738" i="54"/>
  <c r="E738" i="54" s="1"/>
  <c r="D737" i="54"/>
  <c r="E737" i="54" s="1"/>
  <c r="E736" i="54"/>
  <c r="D736" i="54"/>
  <c r="D735" i="54"/>
  <c r="E735" i="54" s="1"/>
  <c r="E734" i="54" s="1"/>
  <c r="E733" i="54" s="1"/>
  <c r="D734" i="54"/>
  <c r="D733" i="54" s="1"/>
  <c r="C734" i="54"/>
  <c r="C733" i="54"/>
  <c r="D732" i="54"/>
  <c r="E732" i="54" s="1"/>
  <c r="E731" i="54" s="1"/>
  <c r="E730" i="54" s="1"/>
  <c r="D731" i="54"/>
  <c r="C731" i="54"/>
  <c r="D730" i="54"/>
  <c r="C730" i="54"/>
  <c r="D729" i="54"/>
  <c r="E729" i="54" s="1"/>
  <c r="D728" i="54"/>
  <c r="C727" i="54"/>
  <c r="H724" i="54"/>
  <c r="E724" i="54"/>
  <c r="D724" i="54"/>
  <c r="H723" i="54"/>
  <c r="D723" i="54"/>
  <c r="H722" i="54"/>
  <c r="C722" i="54"/>
  <c r="H721" i="54"/>
  <c r="D721" i="54"/>
  <c r="E721" i="54" s="1"/>
  <c r="H720" i="54"/>
  <c r="E720" i="54"/>
  <c r="D720" i="54"/>
  <c r="H719" i="54"/>
  <c r="E719" i="54"/>
  <c r="E718" i="54" s="1"/>
  <c r="D719" i="54"/>
  <c r="D718" i="54"/>
  <c r="C718" i="54"/>
  <c r="H715" i="54"/>
  <c r="E715" i="54"/>
  <c r="D715" i="54"/>
  <c r="H714" i="54"/>
  <c r="E714" i="54"/>
  <c r="D714" i="54"/>
  <c r="H713" i="54"/>
  <c r="D713" i="54"/>
  <c r="E713" i="54" s="1"/>
  <c r="H712" i="54"/>
  <c r="D712" i="54"/>
  <c r="E712" i="54" s="1"/>
  <c r="H711" i="54"/>
  <c r="E711" i="54"/>
  <c r="D711" i="54"/>
  <c r="H710" i="54"/>
  <c r="E710" i="54"/>
  <c r="D710" i="54"/>
  <c r="H709" i="54"/>
  <c r="D709" i="54"/>
  <c r="E709" i="54" s="1"/>
  <c r="H708" i="54"/>
  <c r="D708" i="54"/>
  <c r="E708" i="54" s="1"/>
  <c r="H707" i="54"/>
  <c r="E707" i="54"/>
  <c r="D707" i="54"/>
  <c r="H706" i="54"/>
  <c r="E706" i="54"/>
  <c r="D706" i="54"/>
  <c r="H705" i="54"/>
  <c r="D705" i="54"/>
  <c r="E705" i="54" s="1"/>
  <c r="H704" i="54"/>
  <c r="D704" i="54"/>
  <c r="E704" i="54" s="1"/>
  <c r="H703" i="54"/>
  <c r="E703" i="54"/>
  <c r="D703" i="54"/>
  <c r="H702" i="54"/>
  <c r="E702" i="54"/>
  <c r="D702" i="54"/>
  <c r="H701" i="54"/>
  <c r="D701" i="54"/>
  <c r="H700" i="54"/>
  <c r="C700" i="54"/>
  <c r="H699" i="54"/>
  <c r="D699" i="54"/>
  <c r="E699" i="54" s="1"/>
  <c r="H698" i="54"/>
  <c r="E698" i="54"/>
  <c r="D698" i="54"/>
  <c r="H697" i="54"/>
  <c r="E697" i="54"/>
  <c r="D697" i="54"/>
  <c r="H696" i="54"/>
  <c r="D696" i="54"/>
  <c r="H695" i="54"/>
  <c r="D695" i="54"/>
  <c r="E695" i="54" s="1"/>
  <c r="H694" i="54"/>
  <c r="C694" i="54"/>
  <c r="H693" i="54"/>
  <c r="E693" i="54"/>
  <c r="D693" i="54"/>
  <c r="H692" i="54"/>
  <c r="D692" i="54"/>
  <c r="E692" i="54" s="1"/>
  <c r="H691" i="54"/>
  <c r="D691" i="54"/>
  <c r="E691" i="54" s="1"/>
  <c r="H690" i="54"/>
  <c r="D690" i="54"/>
  <c r="E690" i="54" s="1"/>
  <c r="H689" i="54"/>
  <c r="E689" i="54"/>
  <c r="D689" i="54"/>
  <c r="H688" i="54"/>
  <c r="D688" i="54"/>
  <c r="C687" i="54"/>
  <c r="H687" i="54" s="1"/>
  <c r="H686" i="54"/>
  <c r="D686" i="54"/>
  <c r="H685" i="54"/>
  <c r="D685" i="54"/>
  <c r="E685" i="54" s="1"/>
  <c r="H684" i="54"/>
  <c r="E684" i="54"/>
  <c r="D684" i="54"/>
  <c r="C683" i="54"/>
  <c r="H683" i="54" s="1"/>
  <c r="H682" i="54"/>
  <c r="E682" i="54"/>
  <c r="D682" i="54"/>
  <c r="H681" i="54"/>
  <c r="D681" i="54"/>
  <c r="H680" i="54"/>
  <c r="D680" i="54"/>
  <c r="E680" i="54" s="1"/>
  <c r="H679" i="54"/>
  <c r="C679" i="54"/>
  <c r="H678" i="54"/>
  <c r="E678" i="54"/>
  <c r="D678" i="54"/>
  <c r="H677" i="54"/>
  <c r="D677" i="54"/>
  <c r="C676" i="54"/>
  <c r="H676" i="54" s="1"/>
  <c r="H675" i="54"/>
  <c r="D675" i="54"/>
  <c r="E675" i="54" s="1"/>
  <c r="H674" i="54"/>
  <c r="D674" i="54"/>
  <c r="E674" i="54" s="1"/>
  <c r="H673" i="54"/>
  <c r="E673" i="54"/>
  <c r="D673" i="54"/>
  <c r="H672" i="54"/>
  <c r="D672" i="54"/>
  <c r="C671" i="54"/>
  <c r="H671" i="54" s="1"/>
  <c r="H670" i="54"/>
  <c r="D670" i="54"/>
  <c r="E670" i="54" s="1"/>
  <c r="H669" i="54"/>
  <c r="D669" i="54"/>
  <c r="E669" i="54" s="1"/>
  <c r="H668" i="54"/>
  <c r="E668" i="54"/>
  <c r="D668" i="54"/>
  <c r="H667" i="54"/>
  <c r="D667" i="54"/>
  <c r="E667" i="54" s="1"/>
  <c r="H666" i="54"/>
  <c r="D666" i="54"/>
  <c r="C665" i="54"/>
  <c r="H665" i="54" s="1"/>
  <c r="H664" i="54"/>
  <c r="D664" i="54"/>
  <c r="E664" i="54" s="1"/>
  <c r="H663" i="54"/>
  <c r="E663" i="54"/>
  <c r="D663" i="54"/>
  <c r="H662" i="54"/>
  <c r="D662" i="54"/>
  <c r="C661" i="54"/>
  <c r="H660" i="54"/>
  <c r="D660" i="54"/>
  <c r="E660" i="54" s="1"/>
  <c r="H659" i="54"/>
  <c r="D659" i="54"/>
  <c r="E659" i="54" s="1"/>
  <c r="H658" i="54"/>
  <c r="E658" i="54"/>
  <c r="D658" i="54"/>
  <c r="H657" i="54"/>
  <c r="D657" i="54"/>
  <c r="E657" i="54" s="1"/>
  <c r="H656" i="54"/>
  <c r="D656" i="54"/>
  <c r="H655" i="54"/>
  <c r="D655" i="54"/>
  <c r="E655" i="54" s="1"/>
  <c r="H654" i="54"/>
  <c r="E654" i="54"/>
  <c r="D654" i="54"/>
  <c r="C653" i="54"/>
  <c r="H653" i="54" s="1"/>
  <c r="H652" i="54"/>
  <c r="E652" i="54"/>
  <c r="D652" i="54"/>
  <c r="H651" i="54"/>
  <c r="D651" i="54"/>
  <c r="E651" i="54" s="1"/>
  <c r="H650" i="54"/>
  <c r="D650" i="54"/>
  <c r="E650" i="54" s="1"/>
  <c r="H649" i="54"/>
  <c r="E649" i="54"/>
  <c r="D649" i="54"/>
  <c r="H648" i="54"/>
  <c r="E648" i="54"/>
  <c r="D648" i="54"/>
  <c r="H647" i="54"/>
  <c r="D647" i="54"/>
  <c r="H646" i="54"/>
  <c r="C646" i="54"/>
  <c r="H644" i="54"/>
  <c r="D644" i="54"/>
  <c r="H643" i="54"/>
  <c r="D643" i="54"/>
  <c r="E643" i="54" s="1"/>
  <c r="H642" i="54"/>
  <c r="J642" i="54" s="1"/>
  <c r="C642" i="54"/>
  <c r="H641" i="54"/>
  <c r="D641" i="54"/>
  <c r="E641" i="54" s="1"/>
  <c r="H640" i="54"/>
  <c r="E640" i="54"/>
  <c r="D640" i="54"/>
  <c r="H639" i="54"/>
  <c r="E639" i="54"/>
  <c r="D639" i="54"/>
  <c r="D638" i="54" s="1"/>
  <c r="E638" i="54"/>
  <c r="C638" i="54"/>
  <c r="H638" i="54" s="1"/>
  <c r="J638" i="54" s="1"/>
  <c r="H637" i="54"/>
  <c r="E637" i="54"/>
  <c r="D637" i="54"/>
  <c r="H636" i="54"/>
  <c r="D636" i="54"/>
  <c r="E636" i="54" s="1"/>
  <c r="H635" i="54"/>
  <c r="E635" i="54"/>
  <c r="D635" i="54"/>
  <c r="H634" i="54"/>
  <c r="E634" i="54"/>
  <c r="D634" i="54"/>
  <c r="H633" i="54"/>
  <c r="D633" i="54"/>
  <c r="E633" i="54" s="1"/>
  <c r="H632" i="54"/>
  <c r="D632" i="54"/>
  <c r="E632" i="54" s="1"/>
  <c r="H631" i="54"/>
  <c r="E631" i="54"/>
  <c r="D631" i="54"/>
  <c r="H630" i="54"/>
  <c r="E630" i="54"/>
  <c r="D630" i="54"/>
  <c r="H629" i="54"/>
  <c r="E629" i="54"/>
  <c r="E628" i="54" s="1"/>
  <c r="D629" i="54"/>
  <c r="C628" i="54"/>
  <c r="H628" i="54" s="1"/>
  <c r="H627" i="54"/>
  <c r="D627" i="54"/>
  <c r="E627" i="54" s="1"/>
  <c r="H626" i="54"/>
  <c r="E626" i="54"/>
  <c r="D626" i="54"/>
  <c r="H625" i="54"/>
  <c r="E625" i="54"/>
  <c r="E616" i="54" s="1"/>
  <c r="D625" i="54"/>
  <c r="H624" i="54"/>
  <c r="D624" i="54"/>
  <c r="E624" i="54" s="1"/>
  <c r="H623" i="54"/>
  <c r="D623" i="54"/>
  <c r="E623" i="54" s="1"/>
  <c r="H622" i="54"/>
  <c r="E622" i="54"/>
  <c r="D622" i="54"/>
  <c r="H621" i="54"/>
  <c r="E621" i="54"/>
  <c r="D621" i="54"/>
  <c r="H620" i="54"/>
  <c r="E620" i="54"/>
  <c r="D620" i="54"/>
  <c r="D616" i="54" s="1"/>
  <c r="H619" i="54"/>
  <c r="D619" i="54"/>
  <c r="E619" i="54" s="1"/>
  <c r="H618" i="54"/>
  <c r="E618" i="54"/>
  <c r="D618" i="54"/>
  <c r="H617" i="54"/>
  <c r="E617" i="54"/>
  <c r="D617" i="54"/>
  <c r="C616" i="54"/>
  <c r="H616" i="54" s="1"/>
  <c r="H615" i="54"/>
  <c r="E615" i="54"/>
  <c r="D615" i="54"/>
  <c r="H614" i="54"/>
  <c r="D614" i="54"/>
  <c r="E614" i="54" s="1"/>
  <c r="H613" i="54"/>
  <c r="E613" i="54"/>
  <c r="D613" i="54"/>
  <c r="H612" i="54"/>
  <c r="E612" i="54"/>
  <c r="D612" i="54"/>
  <c r="H611" i="54"/>
  <c r="D611" i="54"/>
  <c r="C610" i="54"/>
  <c r="H610" i="54" s="1"/>
  <c r="H609" i="54"/>
  <c r="D609" i="54"/>
  <c r="E609" i="54" s="1"/>
  <c r="H608" i="54"/>
  <c r="E608" i="54"/>
  <c r="D608" i="54"/>
  <c r="H607" i="54"/>
  <c r="E607" i="54"/>
  <c r="D607" i="54"/>
  <c r="H606" i="54"/>
  <c r="E606" i="54"/>
  <c r="D606" i="54"/>
  <c r="H605" i="54"/>
  <c r="D605" i="54"/>
  <c r="H604" i="54"/>
  <c r="E604" i="54"/>
  <c r="D604" i="54"/>
  <c r="H603" i="54"/>
  <c r="C603" i="54"/>
  <c r="H602" i="54"/>
  <c r="E602" i="54"/>
  <c r="D602" i="54"/>
  <c r="H601" i="54"/>
  <c r="E601" i="54"/>
  <c r="D601" i="54"/>
  <c r="H600" i="54"/>
  <c r="D600" i="54"/>
  <c r="H599" i="54"/>
  <c r="C599" i="54"/>
  <c r="H598" i="54"/>
  <c r="E598" i="54"/>
  <c r="D598" i="54"/>
  <c r="H597" i="54"/>
  <c r="E597" i="54"/>
  <c r="D597" i="54"/>
  <c r="H596" i="54"/>
  <c r="D596" i="54"/>
  <c r="C595" i="54"/>
  <c r="H595" i="54" s="1"/>
  <c r="H594" i="54"/>
  <c r="D594" i="54"/>
  <c r="H593" i="54"/>
  <c r="E593" i="54"/>
  <c r="D593" i="54"/>
  <c r="H592" i="54"/>
  <c r="C592" i="54"/>
  <c r="H591" i="54"/>
  <c r="E591" i="54"/>
  <c r="D591" i="54"/>
  <c r="H590" i="54"/>
  <c r="D590" i="54"/>
  <c r="E590" i="54" s="1"/>
  <c r="H589" i="54"/>
  <c r="D589" i="54"/>
  <c r="H588" i="54"/>
  <c r="E588" i="54"/>
  <c r="D588" i="54"/>
  <c r="H587" i="54"/>
  <c r="C587" i="54"/>
  <c r="H586" i="54"/>
  <c r="E586" i="54"/>
  <c r="D586" i="54"/>
  <c r="H585" i="54"/>
  <c r="D585" i="54"/>
  <c r="E585" i="54" s="1"/>
  <c r="H584" i="54"/>
  <c r="D584" i="54"/>
  <c r="E584" i="54" s="1"/>
  <c r="H583" i="54"/>
  <c r="E583" i="54"/>
  <c r="D583" i="54"/>
  <c r="H582" i="54"/>
  <c r="E582" i="54"/>
  <c r="D582" i="54"/>
  <c r="E581" i="54"/>
  <c r="D581" i="54"/>
  <c r="C581" i="54"/>
  <c r="H581" i="54" s="1"/>
  <c r="H580" i="54"/>
  <c r="D580" i="54"/>
  <c r="E580" i="54" s="1"/>
  <c r="H579" i="54"/>
  <c r="D579" i="54"/>
  <c r="H578" i="54"/>
  <c r="E578" i="54"/>
  <c r="D578" i="54"/>
  <c r="H577" i="54"/>
  <c r="C577" i="54"/>
  <c r="H576" i="54"/>
  <c r="E576" i="54"/>
  <c r="D576" i="54"/>
  <c r="H575" i="54"/>
  <c r="D575" i="54"/>
  <c r="E575" i="54" s="1"/>
  <c r="H574" i="54"/>
  <c r="D574" i="54"/>
  <c r="E574" i="54" s="1"/>
  <c r="H573" i="54"/>
  <c r="E573" i="54"/>
  <c r="D573" i="54"/>
  <c r="H572" i="54"/>
  <c r="E572" i="54"/>
  <c r="D572" i="54"/>
  <c r="H571" i="54"/>
  <c r="E571" i="54"/>
  <c r="D571" i="54"/>
  <c r="H570" i="54"/>
  <c r="D570" i="54"/>
  <c r="H569" i="54"/>
  <c r="C569" i="54"/>
  <c r="H568" i="54"/>
  <c r="E568" i="54"/>
  <c r="D568" i="54"/>
  <c r="H567" i="54"/>
  <c r="E567" i="54"/>
  <c r="D567" i="54"/>
  <c r="H566" i="54"/>
  <c r="D566" i="54"/>
  <c r="E566" i="54" s="1"/>
  <c r="H565" i="54"/>
  <c r="D565" i="54"/>
  <c r="H564" i="54"/>
  <c r="E564" i="54"/>
  <c r="D564" i="54"/>
  <c r="H563" i="54"/>
  <c r="E563" i="54"/>
  <c r="D563" i="54"/>
  <c r="C562" i="54"/>
  <c r="H562" i="54" s="1"/>
  <c r="H558" i="54"/>
  <c r="E558" i="54"/>
  <c r="D558" i="54"/>
  <c r="H557" i="54"/>
  <c r="D557" i="54"/>
  <c r="C556" i="54"/>
  <c r="H556" i="54" s="1"/>
  <c r="H555" i="54"/>
  <c r="E555" i="54"/>
  <c r="D555" i="54"/>
  <c r="H554" i="54"/>
  <c r="D554" i="54"/>
  <c r="H553" i="54"/>
  <c r="E553" i="54"/>
  <c r="D553" i="54"/>
  <c r="H552" i="54"/>
  <c r="C552" i="54"/>
  <c r="H549" i="54"/>
  <c r="D549" i="54"/>
  <c r="H548" i="54"/>
  <c r="E548" i="54"/>
  <c r="D548" i="54"/>
  <c r="C547" i="54"/>
  <c r="H547" i="54" s="1"/>
  <c r="J547" i="54" s="1"/>
  <c r="H546" i="54"/>
  <c r="E546" i="54"/>
  <c r="D546" i="54"/>
  <c r="H545" i="54"/>
  <c r="D545" i="54"/>
  <c r="C544" i="54"/>
  <c r="H543" i="54"/>
  <c r="E543" i="54"/>
  <c r="D543" i="54"/>
  <c r="H542" i="54"/>
  <c r="D542" i="54"/>
  <c r="E542" i="54" s="1"/>
  <c r="H541" i="54"/>
  <c r="E541" i="54"/>
  <c r="D541" i="54"/>
  <c r="H540" i="54"/>
  <c r="D540" i="54"/>
  <c r="H539" i="54"/>
  <c r="E539" i="54"/>
  <c r="D539" i="54"/>
  <c r="H537" i="54"/>
  <c r="D537" i="54"/>
  <c r="E537" i="54" s="1"/>
  <c r="H536" i="54"/>
  <c r="E536" i="54"/>
  <c r="D536" i="54"/>
  <c r="H535" i="54"/>
  <c r="D535" i="54"/>
  <c r="E535" i="54" s="1"/>
  <c r="H534" i="54"/>
  <c r="E534" i="54"/>
  <c r="D534" i="54"/>
  <c r="H533" i="54"/>
  <c r="D533" i="54"/>
  <c r="E533" i="54" s="1"/>
  <c r="H532" i="54"/>
  <c r="E532" i="54"/>
  <c r="D532" i="54"/>
  <c r="H531" i="54"/>
  <c r="D531" i="54"/>
  <c r="C531" i="54"/>
  <c r="H530" i="54"/>
  <c r="D530" i="54"/>
  <c r="C529" i="54"/>
  <c r="H529" i="54" s="1"/>
  <c r="H527" i="54"/>
  <c r="E527" i="54"/>
  <c r="D527" i="54"/>
  <c r="H526" i="54"/>
  <c r="D526" i="54"/>
  <c r="E526" i="54" s="1"/>
  <c r="H525" i="54"/>
  <c r="E525" i="54"/>
  <c r="D525" i="54"/>
  <c r="H524" i="54"/>
  <c r="D524" i="54"/>
  <c r="E524" i="54" s="1"/>
  <c r="H523" i="54"/>
  <c r="E523" i="54"/>
  <c r="D523" i="54"/>
  <c r="H522" i="54"/>
  <c r="C522" i="54"/>
  <c r="H521" i="54"/>
  <c r="D521" i="54"/>
  <c r="E521" i="54" s="1"/>
  <c r="H520" i="54"/>
  <c r="E520" i="54"/>
  <c r="D520" i="54"/>
  <c r="H519" i="54"/>
  <c r="D519" i="54"/>
  <c r="E519" i="54" s="1"/>
  <c r="H518" i="54"/>
  <c r="E518" i="54"/>
  <c r="D518" i="54"/>
  <c r="H517" i="54"/>
  <c r="D517" i="54"/>
  <c r="E517" i="54" s="1"/>
  <c r="H516" i="54"/>
  <c r="E516" i="54"/>
  <c r="D516" i="54"/>
  <c r="H515" i="54"/>
  <c r="D515" i="54"/>
  <c r="H514" i="54"/>
  <c r="E514" i="54"/>
  <c r="D514" i="54"/>
  <c r="H513" i="54"/>
  <c r="C513" i="54"/>
  <c r="H512" i="54"/>
  <c r="D512" i="54"/>
  <c r="E512" i="54" s="1"/>
  <c r="H511" i="54"/>
  <c r="E511" i="54"/>
  <c r="D511" i="54"/>
  <c r="H510" i="54"/>
  <c r="D510" i="54"/>
  <c r="C509" i="54"/>
  <c r="H509" i="54" s="1"/>
  <c r="H508" i="54"/>
  <c r="E508" i="54"/>
  <c r="D508" i="54"/>
  <c r="H507" i="54"/>
  <c r="D507" i="54"/>
  <c r="E507" i="54" s="1"/>
  <c r="H506" i="54"/>
  <c r="E506" i="54"/>
  <c r="D506" i="54"/>
  <c r="H505" i="54"/>
  <c r="D505" i="54"/>
  <c r="C504" i="54"/>
  <c r="H504" i="54" s="1"/>
  <c r="H503" i="54"/>
  <c r="E503" i="54"/>
  <c r="D503" i="54"/>
  <c r="H502" i="54"/>
  <c r="D502" i="54"/>
  <c r="E502" i="54" s="1"/>
  <c r="H501" i="54"/>
  <c r="E501" i="54"/>
  <c r="D501" i="54"/>
  <c r="H500" i="54"/>
  <c r="D500" i="54"/>
  <c r="E500" i="54" s="1"/>
  <c r="H499" i="54"/>
  <c r="E499" i="54"/>
  <c r="D499" i="54"/>
  <c r="H498" i="54"/>
  <c r="D498" i="54"/>
  <c r="C497" i="54"/>
  <c r="H497" i="54" s="1"/>
  <c r="H496" i="54"/>
  <c r="E496" i="54"/>
  <c r="D496" i="54"/>
  <c r="H495" i="54"/>
  <c r="D495" i="54"/>
  <c r="C494" i="54"/>
  <c r="H494" i="54" s="1"/>
  <c r="H493" i="54"/>
  <c r="E493" i="54"/>
  <c r="D493" i="54"/>
  <c r="H492" i="54"/>
  <c r="D492" i="54"/>
  <c r="C491" i="54"/>
  <c r="H491" i="54" s="1"/>
  <c r="H490" i="54"/>
  <c r="E490" i="54"/>
  <c r="D490" i="54"/>
  <c r="H489" i="54"/>
  <c r="D489" i="54"/>
  <c r="E489" i="54" s="1"/>
  <c r="H488" i="54"/>
  <c r="E488" i="54"/>
  <c r="D488" i="54"/>
  <c r="H487" i="54"/>
  <c r="D487" i="54"/>
  <c r="C486" i="54"/>
  <c r="H485" i="54"/>
  <c r="E485" i="54"/>
  <c r="D485" i="54"/>
  <c r="H482" i="54"/>
  <c r="H481" i="54"/>
  <c r="D481" i="54"/>
  <c r="E481" i="54" s="1"/>
  <c r="H480" i="54"/>
  <c r="E480" i="54"/>
  <c r="D480" i="54"/>
  <c r="H479" i="54"/>
  <c r="D479" i="54"/>
  <c r="H478" i="54"/>
  <c r="E478" i="54"/>
  <c r="D478" i="54"/>
  <c r="H477" i="54"/>
  <c r="C477" i="54"/>
  <c r="H476" i="54"/>
  <c r="D476" i="54"/>
  <c r="H475" i="54"/>
  <c r="E475" i="54"/>
  <c r="D475" i="54"/>
  <c r="H474" i="54"/>
  <c r="C474" i="54"/>
  <c r="H473" i="54"/>
  <c r="D473" i="54"/>
  <c r="E473" i="54" s="1"/>
  <c r="H472" i="54"/>
  <c r="E472" i="54"/>
  <c r="D472" i="54"/>
  <c r="H471" i="54"/>
  <c r="D471" i="54"/>
  <c r="E471" i="54" s="1"/>
  <c r="H470" i="54"/>
  <c r="E470" i="54"/>
  <c r="D470" i="54"/>
  <c r="H469" i="54"/>
  <c r="D469" i="54"/>
  <c r="C468" i="54"/>
  <c r="H468" i="54" s="1"/>
  <c r="H467" i="54"/>
  <c r="E467" i="54"/>
  <c r="D467" i="54"/>
  <c r="H466" i="54"/>
  <c r="D466" i="54"/>
  <c r="E466" i="54" s="1"/>
  <c r="H465" i="54"/>
  <c r="E465" i="54"/>
  <c r="D465" i="54"/>
  <c r="H464" i="54"/>
  <c r="D464" i="54"/>
  <c r="C463" i="54"/>
  <c r="H463" i="54" s="1"/>
  <c r="H462" i="54"/>
  <c r="E462" i="54"/>
  <c r="D462" i="54"/>
  <c r="H461" i="54"/>
  <c r="D461" i="54"/>
  <c r="E461" i="54" s="1"/>
  <c r="H460" i="54"/>
  <c r="E460" i="54"/>
  <c r="E459" i="54" s="1"/>
  <c r="D460" i="54"/>
  <c r="H459" i="54"/>
  <c r="D459" i="54"/>
  <c r="C459" i="54"/>
  <c r="H458" i="54"/>
  <c r="D458" i="54"/>
  <c r="E458" i="54" s="1"/>
  <c r="H457" i="54"/>
  <c r="E457" i="54"/>
  <c r="D457" i="54"/>
  <c r="H456" i="54"/>
  <c r="D456" i="54"/>
  <c r="C455" i="54"/>
  <c r="H455" i="54" s="1"/>
  <c r="H454" i="54"/>
  <c r="E454" i="54"/>
  <c r="D454" i="54"/>
  <c r="H453" i="54"/>
  <c r="D453" i="54"/>
  <c r="E453" i="54" s="1"/>
  <c r="H452" i="54"/>
  <c r="E452" i="54"/>
  <c r="D452" i="54"/>
  <c r="H451" i="54"/>
  <c r="D451" i="54"/>
  <c r="C450" i="54"/>
  <c r="H450" i="54" s="1"/>
  <c r="H449" i="54"/>
  <c r="E449" i="54"/>
  <c r="D449" i="54"/>
  <c r="H448" i="54"/>
  <c r="D448" i="54"/>
  <c r="E448" i="54" s="1"/>
  <c r="H447" i="54"/>
  <c r="E447" i="54"/>
  <c r="D447" i="54"/>
  <c r="H446" i="54"/>
  <c r="D446" i="54"/>
  <c r="C445" i="54"/>
  <c r="H445" i="54" s="1"/>
  <c r="H443" i="54"/>
  <c r="E443" i="54"/>
  <c r="D443" i="54"/>
  <c r="H442" i="54"/>
  <c r="D442" i="54"/>
  <c r="E442" i="54" s="1"/>
  <c r="H441" i="54"/>
  <c r="E441" i="54"/>
  <c r="D441" i="54"/>
  <c r="H440" i="54"/>
  <c r="D440" i="54"/>
  <c r="E440" i="54" s="1"/>
  <c r="H439" i="54"/>
  <c r="E439" i="54"/>
  <c r="D439" i="54"/>
  <c r="H438" i="54"/>
  <c r="D438" i="54"/>
  <c r="E438" i="54" s="1"/>
  <c r="H437" i="54"/>
  <c r="E437" i="54"/>
  <c r="D437" i="54"/>
  <c r="H436" i="54"/>
  <c r="D436" i="54"/>
  <c r="E436" i="54" s="1"/>
  <c r="H435" i="54"/>
  <c r="E435" i="54"/>
  <c r="D435" i="54"/>
  <c r="H434" i="54"/>
  <c r="D434" i="54"/>
  <c r="E434" i="54" s="1"/>
  <c r="H433" i="54"/>
  <c r="E433" i="54"/>
  <c r="D433" i="54"/>
  <c r="H432" i="54"/>
  <c r="D432" i="54"/>
  <c r="E432" i="54" s="1"/>
  <c r="H431" i="54"/>
  <c r="E431" i="54"/>
  <c r="D431" i="54"/>
  <c r="H430" i="54"/>
  <c r="D430" i="54"/>
  <c r="C429" i="54"/>
  <c r="H429" i="54" s="1"/>
  <c r="H428" i="54"/>
  <c r="E428" i="54"/>
  <c r="D428" i="54"/>
  <c r="H427" i="54"/>
  <c r="D427" i="54"/>
  <c r="E427" i="54" s="1"/>
  <c r="H426" i="54"/>
  <c r="E426" i="54"/>
  <c r="D426" i="54"/>
  <c r="H425" i="54"/>
  <c r="D425" i="54"/>
  <c r="E425" i="54" s="1"/>
  <c r="H424" i="54"/>
  <c r="E424" i="54"/>
  <c r="D424" i="54"/>
  <c r="H423" i="54"/>
  <c r="D423" i="54"/>
  <c r="C422" i="54"/>
  <c r="H422" i="54" s="1"/>
  <c r="H421" i="54"/>
  <c r="E421" i="54"/>
  <c r="D421" i="54"/>
  <c r="H420" i="54"/>
  <c r="D420" i="54"/>
  <c r="E420" i="54" s="1"/>
  <c r="H419" i="54"/>
  <c r="E419" i="54"/>
  <c r="D419" i="54"/>
  <c r="H418" i="54"/>
  <c r="D418" i="54"/>
  <c r="E418" i="54" s="1"/>
  <c r="H417" i="54"/>
  <c r="E417" i="54"/>
  <c r="D417" i="54"/>
  <c r="H416" i="54"/>
  <c r="C416" i="54"/>
  <c r="H415" i="54"/>
  <c r="D415" i="54"/>
  <c r="E415" i="54" s="1"/>
  <c r="H414" i="54"/>
  <c r="E414" i="54"/>
  <c r="D414" i="54"/>
  <c r="H413" i="54"/>
  <c r="D413" i="54"/>
  <c r="C412" i="54"/>
  <c r="H412" i="54" s="1"/>
  <c r="H411" i="54"/>
  <c r="E411" i="54"/>
  <c r="D411" i="54"/>
  <c r="H410" i="54"/>
  <c r="D410" i="54"/>
  <c r="C409" i="54"/>
  <c r="H409" i="54" s="1"/>
  <c r="H408" i="54"/>
  <c r="E408" i="54"/>
  <c r="D408" i="54"/>
  <c r="H407" i="54"/>
  <c r="D407" i="54"/>
  <c r="E407" i="54" s="1"/>
  <c r="H406" i="54"/>
  <c r="E406" i="54"/>
  <c r="D406" i="54"/>
  <c r="H405" i="54"/>
  <c r="D405" i="54"/>
  <c r="C404" i="54"/>
  <c r="H404" i="54" s="1"/>
  <c r="H403" i="54"/>
  <c r="E403" i="54"/>
  <c r="D403" i="54"/>
  <c r="H402" i="54"/>
  <c r="D402" i="54"/>
  <c r="E402" i="54" s="1"/>
  <c r="H401" i="54"/>
  <c r="E401" i="54"/>
  <c r="D401" i="54"/>
  <c r="H400" i="54"/>
  <c r="D400" i="54"/>
  <c r="C399" i="54"/>
  <c r="H399" i="54" s="1"/>
  <c r="H398" i="54"/>
  <c r="E398" i="54"/>
  <c r="D398" i="54"/>
  <c r="H397" i="54"/>
  <c r="D397" i="54"/>
  <c r="E397" i="54" s="1"/>
  <c r="H396" i="54"/>
  <c r="E396" i="54"/>
  <c r="D396" i="54"/>
  <c r="H395" i="54"/>
  <c r="D395" i="54"/>
  <c r="C395" i="54"/>
  <c r="H394" i="54"/>
  <c r="D394" i="54"/>
  <c r="E394" i="54" s="1"/>
  <c r="H393" i="54"/>
  <c r="E393" i="54"/>
  <c r="D393" i="54"/>
  <c r="H392" i="54"/>
  <c r="D392" i="54"/>
  <c r="C392" i="54"/>
  <c r="H391" i="54"/>
  <c r="D391" i="54"/>
  <c r="E391" i="54" s="1"/>
  <c r="H390" i="54"/>
  <c r="E390" i="54"/>
  <c r="D390" i="54"/>
  <c r="H389" i="54"/>
  <c r="D389" i="54"/>
  <c r="C388" i="54"/>
  <c r="H388" i="54" s="1"/>
  <c r="H387" i="54"/>
  <c r="E387" i="54"/>
  <c r="D387" i="54"/>
  <c r="H386" i="54"/>
  <c r="D386" i="54"/>
  <c r="E386" i="54" s="1"/>
  <c r="H385" i="54"/>
  <c r="E385" i="54"/>
  <c r="D385" i="54"/>
  <c r="H384" i="54"/>
  <c r="D384" i="54"/>
  <c r="E384" i="54" s="1"/>
  <c r="H383" i="54"/>
  <c r="E383" i="54"/>
  <c r="D383" i="54"/>
  <c r="H382" i="54"/>
  <c r="C382" i="54"/>
  <c r="H381" i="54"/>
  <c r="D381" i="54"/>
  <c r="E381" i="54" s="1"/>
  <c r="H380" i="54"/>
  <c r="E380" i="54"/>
  <c r="D380" i="54"/>
  <c r="H379" i="54"/>
  <c r="D379" i="54"/>
  <c r="C378" i="54"/>
  <c r="H378" i="54" s="1"/>
  <c r="H377" i="54"/>
  <c r="E377" i="54"/>
  <c r="D377" i="54"/>
  <c r="H376" i="54"/>
  <c r="D376" i="54"/>
  <c r="E376" i="54" s="1"/>
  <c r="H375" i="54"/>
  <c r="E375" i="54"/>
  <c r="D375" i="54"/>
  <c r="H374" i="54"/>
  <c r="D374" i="54"/>
  <c r="C373" i="54"/>
  <c r="H373" i="54" s="1"/>
  <c r="H372" i="54"/>
  <c r="E372" i="54"/>
  <c r="D372" i="54"/>
  <c r="H371" i="54"/>
  <c r="D371" i="54"/>
  <c r="E371" i="54" s="1"/>
  <c r="H370" i="54"/>
  <c r="E370" i="54"/>
  <c r="D370" i="54"/>
  <c r="H369" i="54"/>
  <c r="D369" i="54"/>
  <c r="C368" i="54"/>
  <c r="H368" i="54" s="1"/>
  <c r="H367" i="54"/>
  <c r="E367" i="54"/>
  <c r="D367" i="54"/>
  <c r="H366" i="54"/>
  <c r="D366" i="54"/>
  <c r="E366" i="54" s="1"/>
  <c r="H365" i="54"/>
  <c r="E365" i="54"/>
  <c r="D365" i="54"/>
  <c r="H364" i="54"/>
  <c r="D364" i="54"/>
  <c r="E364" i="54" s="1"/>
  <c r="H363" i="54"/>
  <c r="E363" i="54"/>
  <c r="D363" i="54"/>
  <c r="H362" i="54"/>
  <c r="C362" i="54"/>
  <c r="H361" i="54"/>
  <c r="D361" i="54"/>
  <c r="E361" i="54" s="1"/>
  <c r="H360" i="54"/>
  <c r="E360" i="54"/>
  <c r="D360" i="54"/>
  <c r="H359" i="54"/>
  <c r="D359" i="54"/>
  <c r="E359" i="54" s="1"/>
  <c r="H358" i="54"/>
  <c r="E358" i="54"/>
  <c r="E357" i="54" s="1"/>
  <c r="D358" i="54"/>
  <c r="H357" i="54"/>
  <c r="C357" i="54"/>
  <c r="H356" i="54"/>
  <c r="D356" i="54"/>
  <c r="E356" i="54" s="1"/>
  <c r="H355" i="54"/>
  <c r="E355" i="54"/>
  <c r="D355" i="54"/>
  <c r="H354" i="54"/>
  <c r="D354" i="54"/>
  <c r="C353" i="54"/>
  <c r="H353" i="54" s="1"/>
  <c r="H352" i="54"/>
  <c r="E352" i="54"/>
  <c r="D352" i="54"/>
  <c r="H351" i="54"/>
  <c r="D351" i="54"/>
  <c r="E351" i="54" s="1"/>
  <c r="H350" i="54"/>
  <c r="E350" i="54"/>
  <c r="D350" i="54"/>
  <c r="H349" i="54"/>
  <c r="D349" i="54"/>
  <c r="C348" i="54"/>
  <c r="H348" i="54" s="1"/>
  <c r="H347" i="54"/>
  <c r="E347" i="54"/>
  <c r="D347" i="54"/>
  <c r="H346" i="54"/>
  <c r="D346" i="54"/>
  <c r="E346" i="54" s="1"/>
  <c r="H345" i="54"/>
  <c r="E345" i="54"/>
  <c r="E344" i="54" s="1"/>
  <c r="D345" i="54"/>
  <c r="H344" i="54"/>
  <c r="C344" i="54"/>
  <c r="H343" i="54"/>
  <c r="D343" i="54"/>
  <c r="E343" i="54" s="1"/>
  <c r="H342" i="54"/>
  <c r="E342" i="54"/>
  <c r="D342" i="54"/>
  <c r="H341" i="54"/>
  <c r="D341" i="54"/>
  <c r="H338" i="54"/>
  <c r="D338" i="54"/>
  <c r="E338" i="54" s="1"/>
  <c r="H337" i="54"/>
  <c r="E337" i="54"/>
  <c r="D337" i="54"/>
  <c r="H336" i="54"/>
  <c r="D336" i="54"/>
  <c r="E336" i="54" s="1"/>
  <c r="H335" i="54"/>
  <c r="E335" i="54"/>
  <c r="D335" i="54"/>
  <c r="H334" i="54"/>
  <c r="D334" i="54"/>
  <c r="E334" i="54" s="1"/>
  <c r="H333" i="54"/>
  <c r="E333" i="54"/>
  <c r="D333" i="54"/>
  <c r="H332" i="54"/>
  <c r="D332" i="54"/>
  <c r="C331" i="54"/>
  <c r="H331" i="54" s="1"/>
  <c r="H330" i="54"/>
  <c r="E330" i="54"/>
  <c r="D330" i="54"/>
  <c r="H329" i="54"/>
  <c r="D329" i="54"/>
  <c r="C328" i="54"/>
  <c r="H328" i="54" s="1"/>
  <c r="H327" i="54"/>
  <c r="E327" i="54"/>
  <c r="D327" i="54"/>
  <c r="H326" i="54"/>
  <c r="D326" i="54"/>
  <c r="H325" i="54"/>
  <c r="H324" i="54"/>
  <c r="D324" i="54"/>
  <c r="E324" i="54" s="1"/>
  <c r="H323" i="54"/>
  <c r="E323" i="54"/>
  <c r="D323" i="54"/>
  <c r="H322" i="54"/>
  <c r="D322" i="54"/>
  <c r="E322" i="54" s="1"/>
  <c r="H321" i="54"/>
  <c r="E321" i="54"/>
  <c r="D321" i="54"/>
  <c r="H320" i="54"/>
  <c r="D320" i="54"/>
  <c r="E320" i="54" s="1"/>
  <c r="H319" i="54"/>
  <c r="E319" i="54"/>
  <c r="D319" i="54"/>
  <c r="H318" i="54"/>
  <c r="D318" i="54"/>
  <c r="E318" i="54" s="1"/>
  <c r="H317" i="54"/>
  <c r="E317" i="54"/>
  <c r="D317" i="54"/>
  <c r="H316" i="54"/>
  <c r="D316" i="54"/>
  <c r="C315" i="54"/>
  <c r="H315" i="54" s="1"/>
  <c r="H313" i="54"/>
  <c r="E313" i="54"/>
  <c r="D313" i="54"/>
  <c r="H312" i="54"/>
  <c r="D312" i="54"/>
  <c r="E312" i="54" s="1"/>
  <c r="H311" i="54"/>
  <c r="E311" i="54"/>
  <c r="D311" i="54"/>
  <c r="H310" i="54"/>
  <c r="D310" i="54"/>
  <c r="E310" i="54" s="1"/>
  <c r="H309" i="54"/>
  <c r="E309" i="54"/>
  <c r="D309" i="54"/>
  <c r="H308" i="54"/>
  <c r="H307" i="54"/>
  <c r="E307" i="54"/>
  <c r="D307" i="54"/>
  <c r="H306" i="54"/>
  <c r="D306" i="54"/>
  <c r="H305" i="54"/>
  <c r="H304" i="54"/>
  <c r="D304" i="54"/>
  <c r="E304" i="54" s="1"/>
  <c r="H303" i="54"/>
  <c r="E303" i="54"/>
  <c r="E302" i="54" s="1"/>
  <c r="D303" i="54"/>
  <c r="H302" i="54"/>
  <c r="H301" i="54"/>
  <c r="E301" i="54"/>
  <c r="D301" i="54"/>
  <c r="H300" i="54"/>
  <c r="D300" i="54"/>
  <c r="E300" i="54" s="1"/>
  <c r="H299" i="54"/>
  <c r="E299" i="54"/>
  <c r="D299" i="54"/>
  <c r="H298" i="54"/>
  <c r="H297" i="54"/>
  <c r="E297" i="54"/>
  <c r="E296" i="54" s="1"/>
  <c r="D297" i="54"/>
  <c r="H296" i="54"/>
  <c r="D296" i="54"/>
  <c r="H295" i="54"/>
  <c r="E295" i="54"/>
  <c r="D295" i="54"/>
  <c r="H294" i="54"/>
  <c r="D294" i="54"/>
  <c r="E294" i="54" s="1"/>
  <c r="H293" i="54"/>
  <c r="E293" i="54"/>
  <c r="D293" i="54"/>
  <c r="H292" i="54"/>
  <c r="D292" i="54"/>
  <c r="E292" i="54" s="1"/>
  <c r="H291" i="54"/>
  <c r="E291" i="54"/>
  <c r="D291" i="54"/>
  <c r="H290" i="54"/>
  <c r="D290" i="54"/>
  <c r="H289" i="54"/>
  <c r="H288" i="54"/>
  <c r="D288" i="54"/>
  <c r="E288" i="54" s="1"/>
  <c r="H287" i="54"/>
  <c r="E287" i="54"/>
  <c r="D287" i="54"/>
  <c r="H286" i="54"/>
  <c r="D286" i="54"/>
  <c r="E286" i="54" s="1"/>
  <c r="H285" i="54"/>
  <c r="E285" i="54"/>
  <c r="D285" i="54"/>
  <c r="H284" i="54"/>
  <c r="D284" i="54"/>
  <c r="E284" i="54" s="1"/>
  <c r="H283" i="54"/>
  <c r="E283" i="54"/>
  <c r="D283" i="54"/>
  <c r="H282" i="54"/>
  <c r="D282" i="54"/>
  <c r="E282" i="54" s="1"/>
  <c r="H281" i="54"/>
  <c r="E281" i="54"/>
  <c r="D281" i="54"/>
  <c r="H280" i="54"/>
  <c r="D280" i="54"/>
  <c r="E280" i="54" s="1"/>
  <c r="H279" i="54"/>
  <c r="E279" i="54"/>
  <c r="D279" i="54"/>
  <c r="H278" i="54"/>
  <c r="D278" i="54"/>
  <c r="E278" i="54" s="1"/>
  <c r="H277" i="54"/>
  <c r="E277" i="54"/>
  <c r="D277" i="54"/>
  <c r="H276" i="54"/>
  <c r="D276" i="54"/>
  <c r="E276" i="54" s="1"/>
  <c r="H275" i="54"/>
  <c r="E275" i="54"/>
  <c r="D275" i="54"/>
  <c r="H274" i="54"/>
  <c r="D274" i="54"/>
  <c r="E274" i="54" s="1"/>
  <c r="H273" i="54"/>
  <c r="E273" i="54"/>
  <c r="D273" i="54"/>
  <c r="H272" i="54"/>
  <c r="D272" i="54"/>
  <c r="E272" i="54" s="1"/>
  <c r="H271" i="54"/>
  <c r="E271" i="54"/>
  <c r="D271" i="54"/>
  <c r="H270" i="54"/>
  <c r="D270" i="54"/>
  <c r="E270" i="54" s="1"/>
  <c r="H269" i="54"/>
  <c r="E269" i="54"/>
  <c r="D269" i="54"/>
  <c r="H268" i="54"/>
  <c r="D268" i="54"/>
  <c r="E268" i="54" s="1"/>
  <c r="H267" i="54"/>
  <c r="E267" i="54"/>
  <c r="D267" i="54"/>
  <c r="H266" i="54"/>
  <c r="D266" i="54"/>
  <c r="E266" i="54" s="1"/>
  <c r="H265" i="54"/>
  <c r="H264" i="54"/>
  <c r="D264" i="54"/>
  <c r="C263" i="54"/>
  <c r="H263" i="54" s="1"/>
  <c r="H262" i="54"/>
  <c r="E262" i="54"/>
  <c r="D262" i="54"/>
  <c r="H261" i="54"/>
  <c r="D261" i="54"/>
  <c r="C260" i="54"/>
  <c r="E252" i="54"/>
  <c r="D252" i="54"/>
  <c r="E251" i="54"/>
  <c r="E250" i="54" s="1"/>
  <c r="D251" i="54"/>
  <c r="D250" i="54"/>
  <c r="C250" i="54"/>
  <c r="D249" i="54"/>
  <c r="E249" i="54" s="1"/>
  <c r="D248" i="54"/>
  <c r="E248" i="54" s="1"/>
  <c r="D247" i="54"/>
  <c r="E247" i="54" s="1"/>
  <c r="D246" i="54"/>
  <c r="E246" i="54" s="1"/>
  <c r="D245" i="54"/>
  <c r="E245" i="54" s="1"/>
  <c r="C244" i="54"/>
  <c r="C243" i="54"/>
  <c r="D242" i="54"/>
  <c r="E242" i="54" s="1"/>
  <c r="D241" i="54"/>
  <c r="E241" i="54" s="1"/>
  <c r="E239" i="54" s="1"/>
  <c r="D240" i="54"/>
  <c r="E240" i="54" s="1"/>
  <c r="D239" i="54"/>
  <c r="D238" i="54" s="1"/>
  <c r="C239" i="54"/>
  <c r="E238" i="54"/>
  <c r="C238" i="54"/>
  <c r="D237" i="54"/>
  <c r="E237" i="54" s="1"/>
  <c r="E236" i="54" s="1"/>
  <c r="E235" i="54" s="1"/>
  <c r="C236" i="54"/>
  <c r="C235" i="54"/>
  <c r="D234" i="54"/>
  <c r="E234" i="54" s="1"/>
  <c r="E233" i="54" s="1"/>
  <c r="D233" i="54"/>
  <c r="D228" i="54" s="1"/>
  <c r="C233" i="54"/>
  <c r="E232" i="54"/>
  <c r="E229" i="54" s="1"/>
  <c r="E228" i="54" s="1"/>
  <c r="D232" i="54"/>
  <c r="E231" i="54"/>
  <c r="D231" i="54"/>
  <c r="E230" i="54"/>
  <c r="D230" i="54"/>
  <c r="D229" i="54"/>
  <c r="C229" i="54"/>
  <c r="C228" i="54" s="1"/>
  <c r="E227" i="54"/>
  <c r="D227" i="54"/>
  <c r="E226" i="54"/>
  <c r="E223" i="54" s="1"/>
  <c r="E222" i="54" s="1"/>
  <c r="D226" i="54"/>
  <c r="D223" i="54" s="1"/>
  <c r="E225" i="54"/>
  <c r="D225" i="54"/>
  <c r="E224" i="54"/>
  <c r="D224" i="54"/>
  <c r="C223" i="54"/>
  <c r="C222" i="54" s="1"/>
  <c r="D222" i="54"/>
  <c r="E221" i="54"/>
  <c r="D221" i="54"/>
  <c r="D220" i="54" s="1"/>
  <c r="E220" i="54"/>
  <c r="C220" i="54"/>
  <c r="C215" i="54" s="1"/>
  <c r="D219" i="54"/>
  <c r="E219" i="54" s="1"/>
  <c r="D218" i="54"/>
  <c r="E218" i="54" s="1"/>
  <c r="D217" i="54"/>
  <c r="E217" i="54" s="1"/>
  <c r="D216" i="54"/>
  <c r="C216" i="54"/>
  <c r="D214" i="54"/>
  <c r="E214" i="54" s="1"/>
  <c r="E213" i="54" s="1"/>
  <c r="C213" i="54"/>
  <c r="E212" i="54"/>
  <c r="E211" i="54" s="1"/>
  <c r="D212" i="54"/>
  <c r="D211" i="54"/>
  <c r="C211" i="54"/>
  <c r="D210" i="54"/>
  <c r="E210" i="54" s="1"/>
  <c r="D209" i="54"/>
  <c r="E209" i="54" s="1"/>
  <c r="D208" i="54"/>
  <c r="E208" i="54" s="1"/>
  <c r="C207" i="54"/>
  <c r="E206" i="54"/>
  <c r="D206" i="54"/>
  <c r="E205" i="54"/>
  <c r="E204" i="54" s="1"/>
  <c r="D205" i="54"/>
  <c r="D204" i="54" s="1"/>
  <c r="C204" i="54"/>
  <c r="C203" i="54" s="1"/>
  <c r="E202" i="54"/>
  <c r="E201" i="54" s="1"/>
  <c r="E200" i="54" s="1"/>
  <c r="D202" i="54"/>
  <c r="D201" i="54" s="1"/>
  <c r="C201" i="54"/>
  <c r="C200" i="54" s="1"/>
  <c r="D200" i="54"/>
  <c r="E199" i="54"/>
  <c r="D199" i="54"/>
  <c r="D198" i="54" s="1"/>
  <c r="D197" i="54" s="1"/>
  <c r="E198" i="54"/>
  <c r="E197" i="54" s="1"/>
  <c r="C198" i="54"/>
  <c r="C197" i="54" s="1"/>
  <c r="E196" i="54"/>
  <c r="D196" i="54"/>
  <c r="E195" i="54"/>
  <c r="D195" i="54"/>
  <c r="C195" i="54"/>
  <c r="D194" i="54"/>
  <c r="E194" i="54" s="1"/>
  <c r="E193" i="54" s="1"/>
  <c r="D193" i="54"/>
  <c r="D188" i="54" s="1"/>
  <c r="C193" i="54"/>
  <c r="E192" i="54"/>
  <c r="D192" i="54"/>
  <c r="E191" i="54"/>
  <c r="D191" i="54"/>
  <c r="E190" i="54"/>
  <c r="D190" i="54"/>
  <c r="D189" i="54" s="1"/>
  <c r="E189" i="54"/>
  <c r="E188" i="54" s="1"/>
  <c r="C189" i="54"/>
  <c r="E187" i="54"/>
  <c r="D187" i="54"/>
  <c r="E186" i="54"/>
  <c r="D186" i="54"/>
  <c r="E185" i="54"/>
  <c r="E184" i="54" s="1"/>
  <c r="D185" i="54"/>
  <c r="C185" i="54"/>
  <c r="C184" i="54" s="1"/>
  <c r="D184" i="54"/>
  <c r="E183" i="54"/>
  <c r="E182" i="54" s="1"/>
  <c r="D183" i="54"/>
  <c r="D182" i="54"/>
  <c r="C182" i="54"/>
  <c r="D181" i="54"/>
  <c r="E181" i="54" s="1"/>
  <c r="E180" i="54" s="1"/>
  <c r="E179" i="54" s="1"/>
  <c r="C180" i="54"/>
  <c r="C179" i="54"/>
  <c r="H176" i="54"/>
  <c r="E176" i="54"/>
  <c r="D176" i="54"/>
  <c r="H175" i="54"/>
  <c r="D175" i="54"/>
  <c r="C174" i="54"/>
  <c r="H174" i="54" s="1"/>
  <c r="H173" i="54"/>
  <c r="E173" i="54"/>
  <c r="D173" i="54"/>
  <c r="H172" i="54"/>
  <c r="D172" i="54"/>
  <c r="C171" i="54"/>
  <c r="H169" i="54"/>
  <c r="D169" i="54"/>
  <c r="E169" i="54" s="1"/>
  <c r="H168" i="54"/>
  <c r="E168" i="54"/>
  <c r="D168" i="54"/>
  <c r="H167" i="54"/>
  <c r="D167" i="54"/>
  <c r="C167" i="54"/>
  <c r="H166" i="54"/>
  <c r="D166" i="54"/>
  <c r="E166" i="54" s="1"/>
  <c r="H165" i="54"/>
  <c r="E165" i="54"/>
  <c r="D165" i="54"/>
  <c r="H164" i="54"/>
  <c r="D164" i="54"/>
  <c r="D163" i="54" s="1"/>
  <c r="C164" i="54"/>
  <c r="C163" i="54"/>
  <c r="H163" i="54" s="1"/>
  <c r="J163" i="54" s="1"/>
  <c r="H162" i="54"/>
  <c r="E162" i="54"/>
  <c r="D162" i="54"/>
  <c r="H161" i="54"/>
  <c r="D161" i="54"/>
  <c r="C160" i="54"/>
  <c r="H160" i="54" s="1"/>
  <c r="H159" i="54"/>
  <c r="E159" i="54"/>
  <c r="D159" i="54"/>
  <c r="H158" i="54"/>
  <c r="D158" i="54"/>
  <c r="C157" i="54"/>
  <c r="H157" i="54" s="1"/>
  <c r="H156" i="54"/>
  <c r="E156" i="54"/>
  <c r="D156" i="54"/>
  <c r="H155" i="54"/>
  <c r="D155" i="54"/>
  <c r="C154" i="54"/>
  <c r="H151" i="54"/>
  <c r="E151" i="54"/>
  <c r="D151" i="54"/>
  <c r="H150" i="54"/>
  <c r="D150" i="54"/>
  <c r="C149" i="54"/>
  <c r="H149" i="54" s="1"/>
  <c r="H148" i="54"/>
  <c r="E148" i="54"/>
  <c r="D148" i="54"/>
  <c r="H147" i="54"/>
  <c r="D147" i="54"/>
  <c r="C146" i="54"/>
  <c r="H146" i="54" s="1"/>
  <c r="H145" i="54"/>
  <c r="E145" i="54"/>
  <c r="D145" i="54"/>
  <c r="H144" i="54"/>
  <c r="D144" i="54"/>
  <c r="C143" i="54"/>
  <c r="H143" i="54" s="1"/>
  <c r="H142" i="54"/>
  <c r="E142" i="54"/>
  <c r="D142" i="54"/>
  <c r="H141" i="54"/>
  <c r="D141" i="54"/>
  <c r="C140" i="54"/>
  <c r="H140" i="54" s="1"/>
  <c r="H139" i="54"/>
  <c r="E139" i="54"/>
  <c r="D139" i="54"/>
  <c r="H138" i="54"/>
  <c r="D138" i="54"/>
  <c r="E138" i="54" s="1"/>
  <c r="H137" i="54"/>
  <c r="E137" i="54"/>
  <c r="D137" i="54"/>
  <c r="H136" i="54"/>
  <c r="D136" i="54"/>
  <c r="C136" i="54"/>
  <c r="C135" i="54"/>
  <c r="H135" i="54" s="1"/>
  <c r="J135" i="54" s="1"/>
  <c r="H134" i="54"/>
  <c r="E134" i="54"/>
  <c r="D134" i="54"/>
  <c r="H133" i="54"/>
  <c r="D133" i="54"/>
  <c r="C132" i="54"/>
  <c r="H132" i="54" s="1"/>
  <c r="H131" i="54"/>
  <c r="E131" i="54"/>
  <c r="D131" i="54"/>
  <c r="H130" i="54"/>
  <c r="D130" i="54"/>
  <c r="C129" i="54"/>
  <c r="H129" i="54" s="1"/>
  <c r="H128" i="54"/>
  <c r="E128" i="54"/>
  <c r="D128" i="54"/>
  <c r="H127" i="54"/>
  <c r="D127" i="54"/>
  <c r="C126" i="54"/>
  <c r="H126" i="54" s="1"/>
  <c r="H125" i="54"/>
  <c r="E125" i="54"/>
  <c r="D125" i="54"/>
  <c r="H124" i="54"/>
  <c r="D124" i="54"/>
  <c r="C123" i="54"/>
  <c r="H123" i="54" s="1"/>
  <c r="H122" i="54"/>
  <c r="E122" i="54"/>
  <c r="D122" i="54"/>
  <c r="H121" i="54"/>
  <c r="D121" i="54"/>
  <c r="C120" i="54"/>
  <c r="H120" i="54" s="1"/>
  <c r="H119" i="54"/>
  <c r="E119" i="54"/>
  <c r="D119" i="54"/>
  <c r="H118" i="54"/>
  <c r="D118" i="54"/>
  <c r="C117" i="54"/>
  <c r="H113" i="54"/>
  <c r="D113" i="54"/>
  <c r="E113" i="54" s="1"/>
  <c r="H112" i="54"/>
  <c r="E112" i="54"/>
  <c r="D112" i="54"/>
  <c r="H111" i="54"/>
  <c r="D111" i="54"/>
  <c r="E111" i="54" s="1"/>
  <c r="H110" i="54"/>
  <c r="E110" i="54"/>
  <c r="D110" i="54"/>
  <c r="H109" i="54"/>
  <c r="D109" i="54"/>
  <c r="E109" i="54" s="1"/>
  <c r="H108" i="54"/>
  <c r="E108" i="54"/>
  <c r="D108" i="54"/>
  <c r="H107" i="54"/>
  <c r="D107" i="54"/>
  <c r="E107" i="54" s="1"/>
  <c r="H106" i="54"/>
  <c r="E106" i="54"/>
  <c r="D106" i="54"/>
  <c r="H105" i="54"/>
  <c r="D105" i="54"/>
  <c r="E105" i="54" s="1"/>
  <c r="H104" i="54"/>
  <c r="E104" i="54"/>
  <c r="D104" i="54"/>
  <c r="H103" i="54"/>
  <c r="D103" i="54"/>
  <c r="E103" i="54" s="1"/>
  <c r="H102" i="54"/>
  <c r="E102" i="54"/>
  <c r="D102" i="54"/>
  <c r="H101" i="54"/>
  <c r="D101" i="54"/>
  <c r="E101" i="54" s="1"/>
  <c r="H100" i="54"/>
  <c r="E100" i="54"/>
  <c r="D100" i="54"/>
  <c r="H99" i="54"/>
  <c r="D99" i="54"/>
  <c r="H98" i="54"/>
  <c r="E98" i="54"/>
  <c r="D98" i="54"/>
  <c r="C97" i="54"/>
  <c r="H97" i="54" s="1"/>
  <c r="J97" i="54" s="1"/>
  <c r="H96" i="54"/>
  <c r="E96" i="54"/>
  <c r="D96" i="54"/>
  <c r="H95" i="54"/>
  <c r="D95" i="54"/>
  <c r="E95" i="54" s="1"/>
  <c r="H94" i="54"/>
  <c r="E94" i="54"/>
  <c r="D94" i="54"/>
  <c r="H93" i="54"/>
  <c r="D93" i="54"/>
  <c r="E93" i="54" s="1"/>
  <c r="H92" i="54"/>
  <c r="E92" i="54"/>
  <c r="D92" i="54"/>
  <c r="H91" i="54"/>
  <c r="D91" i="54"/>
  <c r="E91" i="54" s="1"/>
  <c r="H90" i="54"/>
  <c r="E90" i="54"/>
  <c r="D90" i="54"/>
  <c r="H89" i="54"/>
  <c r="D89" i="54"/>
  <c r="E89" i="54" s="1"/>
  <c r="H88" i="54"/>
  <c r="E88" i="54"/>
  <c r="D88" i="54"/>
  <c r="H87" i="54"/>
  <c r="D87" i="54"/>
  <c r="E87" i="54" s="1"/>
  <c r="H86" i="54"/>
  <c r="E86" i="54"/>
  <c r="D86" i="54"/>
  <c r="H85" i="54"/>
  <c r="D85" i="54"/>
  <c r="E85" i="54" s="1"/>
  <c r="H84" i="54"/>
  <c r="E84" i="54"/>
  <c r="D84" i="54"/>
  <c r="H83" i="54"/>
  <c r="D83" i="54"/>
  <c r="E83" i="54" s="1"/>
  <c r="H82" i="54"/>
  <c r="E82" i="54"/>
  <c r="D82" i="54"/>
  <c r="H81" i="54"/>
  <c r="D81" i="54"/>
  <c r="E81" i="54" s="1"/>
  <c r="H80" i="54"/>
  <c r="E80" i="54"/>
  <c r="D80" i="54"/>
  <c r="H79" i="54"/>
  <c r="D79" i="54"/>
  <c r="E79" i="54" s="1"/>
  <c r="H78" i="54"/>
  <c r="E78" i="54"/>
  <c r="D78" i="54"/>
  <c r="H77" i="54"/>
  <c r="D77" i="54"/>
  <c r="E77" i="54" s="1"/>
  <c r="H76" i="54"/>
  <c r="E76" i="54"/>
  <c r="D76" i="54"/>
  <c r="H75" i="54"/>
  <c r="D75" i="54"/>
  <c r="E75" i="54" s="1"/>
  <c r="H74" i="54"/>
  <c r="E74" i="54"/>
  <c r="D74" i="54"/>
  <c r="H73" i="54"/>
  <c r="D73" i="54"/>
  <c r="E73" i="54" s="1"/>
  <c r="H72" i="54"/>
  <c r="E72" i="54"/>
  <c r="D72" i="54"/>
  <c r="H71" i="54"/>
  <c r="D71" i="54"/>
  <c r="E71" i="54" s="1"/>
  <c r="H70" i="54"/>
  <c r="E70" i="54"/>
  <c r="D70" i="54"/>
  <c r="H69" i="54"/>
  <c r="D69" i="54"/>
  <c r="E69" i="54" s="1"/>
  <c r="H68" i="54"/>
  <c r="J68" i="54" s="1"/>
  <c r="D68" i="54"/>
  <c r="C68" i="54"/>
  <c r="C67" i="54"/>
  <c r="H67" i="54" s="1"/>
  <c r="J67" i="54" s="1"/>
  <c r="H66" i="54"/>
  <c r="E66" i="54"/>
  <c r="D66" i="54"/>
  <c r="H65" i="54"/>
  <c r="D65" i="54"/>
  <c r="E65" i="54" s="1"/>
  <c r="H64" i="54"/>
  <c r="E64" i="54"/>
  <c r="D64" i="54"/>
  <c r="H63" i="54"/>
  <c r="D63" i="54"/>
  <c r="H62" i="54"/>
  <c r="E62" i="54"/>
  <c r="D62" i="54"/>
  <c r="C61" i="54"/>
  <c r="H61" i="54" s="1"/>
  <c r="J61" i="54" s="1"/>
  <c r="H60" i="54"/>
  <c r="E60" i="54"/>
  <c r="D60" i="54"/>
  <c r="H59" i="54"/>
  <c r="D59" i="54"/>
  <c r="E59" i="54" s="1"/>
  <c r="H58" i="54"/>
  <c r="E58" i="54"/>
  <c r="D58" i="54"/>
  <c r="H57" i="54"/>
  <c r="D57" i="54"/>
  <c r="E57" i="54" s="1"/>
  <c r="H56" i="54"/>
  <c r="E56" i="54"/>
  <c r="D56" i="54"/>
  <c r="H55" i="54"/>
  <c r="D55" i="54"/>
  <c r="E55" i="54" s="1"/>
  <c r="H54" i="54"/>
  <c r="D54" i="54"/>
  <c r="E54" i="54" s="1"/>
  <c r="H53" i="54"/>
  <c r="E53" i="54"/>
  <c r="D53" i="54"/>
  <c r="H52" i="54"/>
  <c r="D52" i="54"/>
  <c r="E52" i="54" s="1"/>
  <c r="H51" i="54"/>
  <c r="E51" i="54"/>
  <c r="D51" i="54"/>
  <c r="H50" i="54"/>
  <c r="D50" i="54"/>
  <c r="E50" i="54" s="1"/>
  <c r="H49" i="54"/>
  <c r="E49" i="54"/>
  <c r="D49" i="54"/>
  <c r="H48" i="54"/>
  <c r="D48" i="54"/>
  <c r="E48" i="54" s="1"/>
  <c r="H47" i="54"/>
  <c r="E47" i="54"/>
  <c r="D47" i="54"/>
  <c r="H46" i="54"/>
  <c r="D46" i="54"/>
  <c r="E46" i="54" s="1"/>
  <c r="H45" i="54"/>
  <c r="E45" i="54"/>
  <c r="D45" i="54"/>
  <c r="H44" i="54"/>
  <c r="D44" i="54"/>
  <c r="E44" i="54" s="1"/>
  <c r="H43" i="54"/>
  <c r="E43" i="54"/>
  <c r="D43" i="54"/>
  <c r="H42" i="54"/>
  <c r="D42" i="54"/>
  <c r="E42" i="54" s="1"/>
  <c r="H41" i="54"/>
  <c r="E41" i="54"/>
  <c r="D41" i="54"/>
  <c r="H40" i="54"/>
  <c r="D40" i="54"/>
  <c r="E40" i="54" s="1"/>
  <c r="H39" i="54"/>
  <c r="E39" i="54"/>
  <c r="D39" i="54"/>
  <c r="C38" i="54"/>
  <c r="H38" i="54" s="1"/>
  <c r="J38" i="54" s="1"/>
  <c r="H37" i="54"/>
  <c r="E37" i="54"/>
  <c r="D37" i="54"/>
  <c r="H36" i="54"/>
  <c r="D36" i="54"/>
  <c r="E36" i="54" s="1"/>
  <c r="H35" i="54"/>
  <c r="E35" i="54"/>
  <c r="D35" i="54"/>
  <c r="H34" i="54"/>
  <c r="D34" i="54"/>
  <c r="E34" i="54" s="1"/>
  <c r="H33" i="54"/>
  <c r="E33" i="54"/>
  <c r="D33" i="54"/>
  <c r="H32" i="54"/>
  <c r="D32" i="54"/>
  <c r="E32" i="54" s="1"/>
  <c r="H31" i="54"/>
  <c r="E31" i="54"/>
  <c r="D31" i="54"/>
  <c r="H30" i="54"/>
  <c r="D30" i="54"/>
  <c r="E30" i="54" s="1"/>
  <c r="H29" i="54"/>
  <c r="E29" i="54"/>
  <c r="D29" i="54"/>
  <c r="H28" i="54"/>
  <c r="D28" i="54"/>
  <c r="E28" i="54" s="1"/>
  <c r="H27" i="54"/>
  <c r="E27" i="54"/>
  <c r="D27" i="54"/>
  <c r="H26" i="54"/>
  <c r="D26" i="54"/>
  <c r="E26" i="54" s="1"/>
  <c r="H25" i="54"/>
  <c r="E25" i="54"/>
  <c r="D25" i="54"/>
  <c r="H24" i="54"/>
  <c r="D24" i="54"/>
  <c r="E24" i="54" s="1"/>
  <c r="H23" i="54"/>
  <c r="E23" i="54"/>
  <c r="D23" i="54"/>
  <c r="H22" i="54"/>
  <c r="D22" i="54"/>
  <c r="E22" i="54" s="1"/>
  <c r="H21" i="54"/>
  <c r="E21" i="54"/>
  <c r="D21" i="54"/>
  <c r="H20" i="54"/>
  <c r="D20" i="54"/>
  <c r="E20" i="54" s="1"/>
  <c r="H19" i="54"/>
  <c r="E19" i="54"/>
  <c r="D19" i="54"/>
  <c r="H18" i="54"/>
  <c r="D18" i="54"/>
  <c r="E18" i="54" s="1"/>
  <c r="H17" i="54"/>
  <c r="E17" i="54"/>
  <c r="D17" i="54"/>
  <c r="H16" i="54"/>
  <c r="D16" i="54"/>
  <c r="E16" i="54" s="1"/>
  <c r="H15" i="54"/>
  <c r="E15" i="54"/>
  <c r="D15" i="54"/>
  <c r="H14" i="54"/>
  <c r="D14" i="54"/>
  <c r="E14" i="54" s="1"/>
  <c r="H13" i="54"/>
  <c r="E13" i="54"/>
  <c r="D13" i="54"/>
  <c r="H12" i="54"/>
  <c r="D12" i="54"/>
  <c r="E12" i="54" s="1"/>
  <c r="E11" i="54" s="1"/>
  <c r="H11" i="54"/>
  <c r="J11" i="54" s="1"/>
  <c r="C11" i="54"/>
  <c r="H10" i="54"/>
  <c r="D10" i="54"/>
  <c r="E10" i="54" s="1"/>
  <c r="H9" i="54"/>
  <c r="E9" i="54"/>
  <c r="D9" i="54"/>
  <c r="H8" i="54"/>
  <c r="D8" i="54"/>
  <c r="E8" i="54" s="1"/>
  <c r="H7" i="54"/>
  <c r="E7" i="54"/>
  <c r="D7" i="54"/>
  <c r="H6" i="54"/>
  <c r="D6" i="54"/>
  <c r="E6" i="54" s="1"/>
  <c r="H5" i="54"/>
  <c r="E5" i="54"/>
  <c r="D5" i="54"/>
  <c r="C4" i="54"/>
  <c r="H4" i="54" s="1"/>
  <c r="J4" i="54" s="1"/>
  <c r="E778" i="53"/>
  <c r="D778" i="53"/>
  <c r="E777" i="53"/>
  <c r="D777" i="53"/>
  <c r="C777" i="53"/>
  <c r="D776" i="53"/>
  <c r="E776" i="53" s="1"/>
  <c r="E775" i="53"/>
  <c r="D775" i="53"/>
  <c r="D774" i="53"/>
  <c r="E773" i="53"/>
  <c r="D773" i="53"/>
  <c r="C772" i="53"/>
  <c r="C771" i="53" s="1"/>
  <c r="E770" i="53"/>
  <c r="D770" i="53"/>
  <c r="D769" i="53"/>
  <c r="C768" i="53"/>
  <c r="C767" i="53"/>
  <c r="D766" i="53"/>
  <c r="C765" i="53"/>
  <c r="D764" i="53"/>
  <c r="E764" i="53" s="1"/>
  <c r="E763" i="53"/>
  <c r="D763" i="53"/>
  <c r="D762" i="53"/>
  <c r="C761" i="53"/>
  <c r="C760" i="53" s="1"/>
  <c r="D759" i="53"/>
  <c r="E759" i="53" s="1"/>
  <c r="E758" i="53"/>
  <c r="D758" i="53"/>
  <c r="D757" i="53"/>
  <c r="C756" i="53"/>
  <c r="C755" i="53" s="1"/>
  <c r="D754" i="53"/>
  <c r="E753" i="53"/>
  <c r="D753" i="53"/>
  <c r="D752" i="53"/>
  <c r="C751" i="53"/>
  <c r="C750" i="53" s="1"/>
  <c r="D749" i="53"/>
  <c r="E749" i="53" s="1"/>
  <c r="E748" i="53"/>
  <c r="D748" i="53"/>
  <c r="D747" i="53"/>
  <c r="C746" i="53"/>
  <c r="E745" i="53"/>
  <c r="E744" i="53" s="1"/>
  <c r="D745" i="53"/>
  <c r="D744" i="53"/>
  <c r="C744" i="53"/>
  <c r="C743" i="53"/>
  <c r="E742" i="53"/>
  <c r="E741" i="53" s="1"/>
  <c r="D742" i="53"/>
  <c r="D741" i="53"/>
  <c r="C741" i="53"/>
  <c r="E740" i="53"/>
  <c r="D740" i="53"/>
  <c r="E739" i="53"/>
  <c r="D739" i="53"/>
  <c r="C739" i="53"/>
  <c r="D738" i="53"/>
  <c r="E738" i="53" s="1"/>
  <c r="E737" i="53"/>
  <c r="D737" i="53"/>
  <c r="D736" i="53"/>
  <c r="E736" i="53" s="1"/>
  <c r="E735" i="53"/>
  <c r="E734" i="53" s="1"/>
  <c r="E733" i="53" s="1"/>
  <c r="D735" i="53"/>
  <c r="D734" i="53"/>
  <c r="D733" i="53" s="1"/>
  <c r="C734" i="53"/>
  <c r="C733" i="53"/>
  <c r="E732" i="53"/>
  <c r="E731" i="53" s="1"/>
  <c r="E730" i="53" s="1"/>
  <c r="D732" i="53"/>
  <c r="D731" i="53"/>
  <c r="D730" i="53" s="1"/>
  <c r="C731" i="53"/>
  <c r="C730" i="53" s="1"/>
  <c r="E729" i="53"/>
  <c r="D729" i="53"/>
  <c r="D728" i="53"/>
  <c r="C727" i="53"/>
  <c r="H724" i="53"/>
  <c r="D724" i="53"/>
  <c r="H723" i="53"/>
  <c r="D723" i="53"/>
  <c r="E723" i="53" s="1"/>
  <c r="H722" i="53"/>
  <c r="C722" i="53"/>
  <c r="H721" i="53"/>
  <c r="E721" i="53"/>
  <c r="D721" i="53"/>
  <c r="H720" i="53"/>
  <c r="E720" i="53"/>
  <c r="D720" i="53"/>
  <c r="H719" i="53"/>
  <c r="D719" i="53"/>
  <c r="H718" i="53"/>
  <c r="C718" i="53"/>
  <c r="C717" i="53"/>
  <c r="H715" i="53"/>
  <c r="E715" i="53"/>
  <c r="D715" i="53"/>
  <c r="H714" i="53"/>
  <c r="D714" i="53"/>
  <c r="E714" i="53" s="1"/>
  <c r="H713" i="53"/>
  <c r="E713" i="53"/>
  <c r="D713" i="53"/>
  <c r="H712" i="53"/>
  <c r="E712" i="53"/>
  <c r="D712" i="53"/>
  <c r="H711" i="53"/>
  <c r="D711" i="53"/>
  <c r="E711" i="53" s="1"/>
  <c r="H710" i="53"/>
  <c r="D710" i="53"/>
  <c r="E710" i="53" s="1"/>
  <c r="H709" i="53"/>
  <c r="E709" i="53"/>
  <c r="D709" i="53"/>
  <c r="H708" i="53"/>
  <c r="E708" i="53"/>
  <c r="D708" i="53"/>
  <c r="H707" i="53"/>
  <c r="E707" i="53"/>
  <c r="D707" i="53"/>
  <c r="H706" i="53"/>
  <c r="D706" i="53"/>
  <c r="E706" i="53" s="1"/>
  <c r="H705" i="53"/>
  <c r="E705" i="53"/>
  <c r="D705" i="53"/>
  <c r="H704" i="53"/>
  <c r="E704" i="53"/>
  <c r="D704" i="53"/>
  <c r="H703" i="53"/>
  <c r="D703" i="53"/>
  <c r="E703" i="53" s="1"/>
  <c r="H702" i="53"/>
  <c r="D702" i="53"/>
  <c r="H701" i="53"/>
  <c r="E701" i="53"/>
  <c r="D701" i="53"/>
  <c r="H700" i="53"/>
  <c r="C700" i="53"/>
  <c r="H699" i="53"/>
  <c r="E699" i="53"/>
  <c r="D699" i="53"/>
  <c r="H698" i="53"/>
  <c r="D698" i="53"/>
  <c r="E698" i="53" s="1"/>
  <c r="H697" i="53"/>
  <c r="D697" i="53"/>
  <c r="E697" i="53" s="1"/>
  <c r="H696" i="53"/>
  <c r="E696" i="53"/>
  <c r="D696" i="53"/>
  <c r="H695" i="53"/>
  <c r="E695" i="53"/>
  <c r="D695" i="53"/>
  <c r="D694" i="53"/>
  <c r="C694" i="53"/>
  <c r="H694" i="53" s="1"/>
  <c r="H693" i="53"/>
  <c r="D693" i="53"/>
  <c r="E693" i="53" s="1"/>
  <c r="H692" i="53"/>
  <c r="D692" i="53"/>
  <c r="E692" i="53" s="1"/>
  <c r="H691" i="53"/>
  <c r="E691" i="53"/>
  <c r="D691" i="53"/>
  <c r="H690" i="53"/>
  <c r="E690" i="53"/>
  <c r="D690" i="53"/>
  <c r="H689" i="53"/>
  <c r="E689" i="53"/>
  <c r="D689" i="53"/>
  <c r="H688" i="53"/>
  <c r="D688" i="53"/>
  <c r="H687" i="53"/>
  <c r="C687" i="53"/>
  <c r="H686" i="53"/>
  <c r="E686" i="53"/>
  <c r="D686" i="53"/>
  <c r="H685" i="53"/>
  <c r="E685" i="53"/>
  <c r="D685" i="53"/>
  <c r="H684" i="53"/>
  <c r="D684" i="53"/>
  <c r="C683" i="53"/>
  <c r="H683" i="53" s="1"/>
  <c r="H682" i="53"/>
  <c r="D682" i="53"/>
  <c r="E682" i="53" s="1"/>
  <c r="E679" i="53" s="1"/>
  <c r="H681" i="53"/>
  <c r="E681" i="53"/>
  <c r="D681" i="53"/>
  <c r="H680" i="53"/>
  <c r="E680" i="53"/>
  <c r="D680" i="53"/>
  <c r="D679" i="53"/>
  <c r="C679" i="53"/>
  <c r="H679" i="53" s="1"/>
  <c r="H678" i="53"/>
  <c r="D678" i="53"/>
  <c r="E678" i="53" s="1"/>
  <c r="H677" i="53"/>
  <c r="D677" i="53"/>
  <c r="C676" i="53"/>
  <c r="H676" i="53" s="1"/>
  <c r="H675" i="53"/>
  <c r="D675" i="53"/>
  <c r="E675" i="53" s="1"/>
  <c r="H674" i="53"/>
  <c r="E674" i="53"/>
  <c r="D674" i="53"/>
  <c r="H673" i="53"/>
  <c r="D673" i="53"/>
  <c r="E673" i="53" s="1"/>
  <c r="H672" i="53"/>
  <c r="D672" i="53"/>
  <c r="C671" i="53"/>
  <c r="H671" i="53" s="1"/>
  <c r="H670" i="53"/>
  <c r="D670" i="53"/>
  <c r="E670" i="53" s="1"/>
  <c r="H669" i="53"/>
  <c r="E669" i="53"/>
  <c r="D669" i="53"/>
  <c r="H668" i="53"/>
  <c r="D668" i="53"/>
  <c r="E668" i="53" s="1"/>
  <c r="H667" i="53"/>
  <c r="D667" i="53"/>
  <c r="H666" i="53"/>
  <c r="E666" i="53"/>
  <c r="D666" i="53"/>
  <c r="H665" i="53"/>
  <c r="C665" i="53"/>
  <c r="H664" i="53"/>
  <c r="E664" i="53"/>
  <c r="D664" i="53"/>
  <c r="H663" i="53"/>
  <c r="D663" i="53"/>
  <c r="E663" i="53" s="1"/>
  <c r="H662" i="53"/>
  <c r="D662" i="53"/>
  <c r="C661" i="53"/>
  <c r="H661" i="53" s="1"/>
  <c r="H660" i="53"/>
  <c r="E660" i="53"/>
  <c r="D660" i="53"/>
  <c r="H659" i="53"/>
  <c r="E659" i="53"/>
  <c r="D659" i="53"/>
  <c r="H658" i="53"/>
  <c r="E658" i="53"/>
  <c r="D658" i="53"/>
  <c r="H657" i="53"/>
  <c r="D657" i="53"/>
  <c r="E657" i="53" s="1"/>
  <c r="H656" i="53"/>
  <c r="E656" i="53"/>
  <c r="D656" i="53"/>
  <c r="H655" i="53"/>
  <c r="E655" i="53"/>
  <c r="D655" i="53"/>
  <c r="H654" i="53"/>
  <c r="D654" i="53"/>
  <c r="C653" i="53"/>
  <c r="H653" i="53" s="1"/>
  <c r="H652" i="53"/>
  <c r="D652" i="53"/>
  <c r="E652" i="53" s="1"/>
  <c r="H651" i="53"/>
  <c r="E651" i="53"/>
  <c r="D651" i="53"/>
  <c r="H650" i="53"/>
  <c r="E650" i="53"/>
  <c r="D650" i="53"/>
  <c r="H649" i="53"/>
  <c r="E649" i="53"/>
  <c r="D649" i="53"/>
  <c r="H648" i="53"/>
  <c r="D648" i="53"/>
  <c r="H647" i="53"/>
  <c r="E647" i="53"/>
  <c r="D647" i="53"/>
  <c r="H646" i="53"/>
  <c r="C646" i="53"/>
  <c r="H644" i="53"/>
  <c r="E644" i="53"/>
  <c r="D644" i="53"/>
  <c r="H643" i="53"/>
  <c r="E643" i="53"/>
  <c r="D643" i="53"/>
  <c r="H642" i="53"/>
  <c r="J642" i="53" s="1"/>
  <c r="E642" i="53"/>
  <c r="D642" i="53"/>
  <c r="C642" i="53"/>
  <c r="H641" i="53"/>
  <c r="E641" i="53"/>
  <c r="D641" i="53"/>
  <c r="H640" i="53"/>
  <c r="D640" i="53"/>
  <c r="E640" i="53" s="1"/>
  <c r="H639" i="53"/>
  <c r="D639" i="53"/>
  <c r="J638" i="53"/>
  <c r="C638" i="53"/>
  <c r="H638" i="53" s="1"/>
  <c r="H637" i="53"/>
  <c r="D637" i="53"/>
  <c r="E637" i="53" s="1"/>
  <c r="H636" i="53"/>
  <c r="E636" i="53"/>
  <c r="D636" i="53"/>
  <c r="H635" i="53"/>
  <c r="E635" i="53"/>
  <c r="D635" i="53"/>
  <c r="H634" i="53"/>
  <c r="D634" i="53"/>
  <c r="E634" i="53" s="1"/>
  <c r="H633" i="53"/>
  <c r="D633" i="53"/>
  <c r="E633" i="53" s="1"/>
  <c r="H632" i="53"/>
  <c r="E632" i="53"/>
  <c r="D632" i="53"/>
  <c r="H631" i="53"/>
  <c r="E631" i="53"/>
  <c r="D631" i="53"/>
  <c r="H630" i="53"/>
  <c r="E630" i="53"/>
  <c r="D630" i="53"/>
  <c r="H629" i="53"/>
  <c r="D629" i="53"/>
  <c r="H628" i="53"/>
  <c r="C628" i="53"/>
  <c r="H627" i="53"/>
  <c r="E627" i="53"/>
  <c r="D627" i="53"/>
  <c r="H626" i="53"/>
  <c r="E626" i="53"/>
  <c r="D626" i="53"/>
  <c r="H625" i="53"/>
  <c r="D625" i="53"/>
  <c r="H624" i="53"/>
  <c r="D624" i="53"/>
  <c r="E624" i="53" s="1"/>
  <c r="H623" i="53"/>
  <c r="E623" i="53"/>
  <c r="D623" i="53"/>
  <c r="H622" i="53"/>
  <c r="E622" i="53"/>
  <c r="D622" i="53"/>
  <c r="H621" i="53"/>
  <c r="E621" i="53"/>
  <c r="D621" i="53"/>
  <c r="H620" i="53"/>
  <c r="D620" i="53"/>
  <c r="E620" i="53" s="1"/>
  <c r="H619" i="53"/>
  <c r="D619" i="53"/>
  <c r="E619" i="53" s="1"/>
  <c r="H618" i="53"/>
  <c r="E618" i="53"/>
  <c r="D618" i="53"/>
  <c r="H617" i="53"/>
  <c r="E617" i="53"/>
  <c r="D617" i="53"/>
  <c r="C616" i="53"/>
  <c r="H616" i="53" s="1"/>
  <c r="H615" i="53"/>
  <c r="D615" i="53"/>
  <c r="E615" i="53" s="1"/>
  <c r="H614" i="53"/>
  <c r="D614" i="53"/>
  <c r="E614" i="53" s="1"/>
  <c r="H613" i="53"/>
  <c r="E613" i="53"/>
  <c r="D613" i="53"/>
  <c r="H612" i="53"/>
  <c r="E612" i="53"/>
  <c r="D612" i="53"/>
  <c r="H611" i="53"/>
  <c r="D611" i="53"/>
  <c r="H610" i="53"/>
  <c r="C610" i="53"/>
  <c r="H609" i="53"/>
  <c r="D609" i="53"/>
  <c r="E609" i="53" s="1"/>
  <c r="H608" i="53"/>
  <c r="E608" i="53"/>
  <c r="D608" i="53"/>
  <c r="H607" i="53"/>
  <c r="E607" i="53"/>
  <c r="D607" i="53"/>
  <c r="H606" i="53"/>
  <c r="D606" i="53"/>
  <c r="E606" i="53" s="1"/>
  <c r="H605" i="53"/>
  <c r="E605" i="53"/>
  <c r="D605" i="53"/>
  <c r="H604" i="53"/>
  <c r="E604" i="53"/>
  <c r="E603" i="53" s="1"/>
  <c r="D604" i="53"/>
  <c r="D603" i="53"/>
  <c r="C603" i="53"/>
  <c r="H603" i="53" s="1"/>
  <c r="H602" i="53"/>
  <c r="E602" i="53"/>
  <c r="D602" i="53"/>
  <c r="H601" i="53"/>
  <c r="D601" i="53"/>
  <c r="H600" i="53"/>
  <c r="E600" i="53"/>
  <c r="D600" i="53"/>
  <c r="H599" i="53"/>
  <c r="C599" i="53"/>
  <c r="H598" i="53"/>
  <c r="E598" i="53"/>
  <c r="D598" i="53"/>
  <c r="H597" i="53"/>
  <c r="E597" i="53"/>
  <c r="D597" i="53"/>
  <c r="H596" i="53"/>
  <c r="D596" i="53"/>
  <c r="H595" i="53"/>
  <c r="C595" i="53"/>
  <c r="H594" i="53"/>
  <c r="E594" i="53"/>
  <c r="D594" i="53"/>
  <c r="H593" i="53"/>
  <c r="E593" i="53"/>
  <c r="D593" i="53"/>
  <c r="E592" i="53"/>
  <c r="D592" i="53"/>
  <c r="C592" i="53"/>
  <c r="H592" i="53" s="1"/>
  <c r="H591" i="53"/>
  <c r="E591" i="53"/>
  <c r="D591" i="53"/>
  <c r="H590" i="53"/>
  <c r="D590" i="53"/>
  <c r="E590" i="53" s="1"/>
  <c r="H589" i="53"/>
  <c r="E589" i="53"/>
  <c r="D589" i="53"/>
  <c r="H588" i="53"/>
  <c r="E588" i="53"/>
  <c r="E587" i="53" s="1"/>
  <c r="D588" i="53"/>
  <c r="D587" i="53"/>
  <c r="C587" i="53"/>
  <c r="H587" i="53" s="1"/>
  <c r="H586" i="53"/>
  <c r="E586" i="53"/>
  <c r="D586" i="53"/>
  <c r="H585" i="53"/>
  <c r="D585" i="53"/>
  <c r="E585" i="53" s="1"/>
  <c r="H584" i="53"/>
  <c r="E584" i="53"/>
  <c r="D584" i="53"/>
  <c r="H583" i="53"/>
  <c r="E583" i="53"/>
  <c r="D583" i="53"/>
  <c r="H582" i="53"/>
  <c r="D582" i="53"/>
  <c r="C581" i="53"/>
  <c r="H581" i="53" s="1"/>
  <c r="H580" i="53"/>
  <c r="D580" i="53"/>
  <c r="E580" i="53" s="1"/>
  <c r="H579" i="53"/>
  <c r="E579" i="53"/>
  <c r="D579" i="53"/>
  <c r="H578" i="53"/>
  <c r="E578" i="53"/>
  <c r="D578" i="53"/>
  <c r="D577" i="53"/>
  <c r="C577" i="53"/>
  <c r="H577" i="53" s="1"/>
  <c r="H576" i="53"/>
  <c r="D576" i="53"/>
  <c r="E576" i="53" s="1"/>
  <c r="H575" i="53"/>
  <c r="D575" i="53"/>
  <c r="E575" i="53" s="1"/>
  <c r="H574" i="53"/>
  <c r="E574" i="53"/>
  <c r="D574" i="53"/>
  <c r="H573" i="53"/>
  <c r="E573" i="53"/>
  <c r="D573" i="53"/>
  <c r="H572" i="53"/>
  <c r="E572" i="53"/>
  <c r="D572" i="53"/>
  <c r="H571" i="53"/>
  <c r="D571" i="53"/>
  <c r="H570" i="53"/>
  <c r="E570" i="53"/>
  <c r="D570" i="53"/>
  <c r="H569" i="53"/>
  <c r="C569" i="53"/>
  <c r="H568" i="53"/>
  <c r="E568" i="53"/>
  <c r="D568" i="53"/>
  <c r="H567" i="53"/>
  <c r="E567" i="53"/>
  <c r="D567" i="53"/>
  <c r="H566" i="53"/>
  <c r="D566" i="53"/>
  <c r="E566" i="53" s="1"/>
  <c r="H565" i="53"/>
  <c r="E565" i="53"/>
  <c r="D565" i="53"/>
  <c r="H564" i="53"/>
  <c r="E564" i="53"/>
  <c r="D564" i="53"/>
  <c r="H563" i="53"/>
  <c r="D563" i="53"/>
  <c r="C562" i="53"/>
  <c r="H558" i="53"/>
  <c r="D558" i="53"/>
  <c r="E558" i="53" s="1"/>
  <c r="H557" i="53"/>
  <c r="E557" i="53"/>
  <c r="D557" i="53"/>
  <c r="H556" i="53"/>
  <c r="E556" i="53"/>
  <c r="C556" i="53"/>
  <c r="H555" i="53"/>
  <c r="E555" i="53"/>
  <c r="D555" i="53"/>
  <c r="H554" i="53"/>
  <c r="D554" i="53"/>
  <c r="E554" i="53" s="1"/>
  <c r="H553" i="53"/>
  <c r="E553" i="53"/>
  <c r="D553" i="53"/>
  <c r="H552" i="53"/>
  <c r="D552" i="53"/>
  <c r="C552" i="53"/>
  <c r="C551" i="53"/>
  <c r="H549" i="53"/>
  <c r="D549" i="53"/>
  <c r="H548" i="53"/>
  <c r="E548" i="53"/>
  <c r="D548" i="53"/>
  <c r="J547" i="53"/>
  <c r="C547" i="53"/>
  <c r="H547" i="53" s="1"/>
  <c r="H546" i="53"/>
  <c r="E546" i="53"/>
  <c r="D546" i="53"/>
  <c r="H545" i="53"/>
  <c r="D545" i="53"/>
  <c r="C544" i="53"/>
  <c r="H543" i="53"/>
  <c r="E543" i="53"/>
  <c r="D543" i="53"/>
  <c r="H542" i="53"/>
  <c r="D542" i="53"/>
  <c r="E542" i="53" s="1"/>
  <c r="H541" i="53"/>
  <c r="E541" i="53"/>
  <c r="D541" i="53"/>
  <c r="H540" i="53"/>
  <c r="D540" i="53"/>
  <c r="E540" i="53" s="1"/>
  <c r="H539" i="53"/>
  <c r="E539" i="53"/>
  <c r="D539" i="53"/>
  <c r="H537" i="53"/>
  <c r="D537" i="53"/>
  <c r="E537" i="53" s="1"/>
  <c r="H536" i="53"/>
  <c r="E536" i="53"/>
  <c r="D536" i="53"/>
  <c r="H535" i="53"/>
  <c r="D535" i="53"/>
  <c r="E535" i="53" s="1"/>
  <c r="H534" i="53"/>
  <c r="E534" i="53"/>
  <c r="D534" i="53"/>
  <c r="H533" i="53"/>
  <c r="D533" i="53"/>
  <c r="H532" i="53"/>
  <c r="E532" i="53"/>
  <c r="D532" i="53"/>
  <c r="H531" i="53"/>
  <c r="C531" i="53"/>
  <c r="H530" i="53"/>
  <c r="D530" i="53"/>
  <c r="C529" i="53"/>
  <c r="H529" i="53" s="1"/>
  <c r="C528" i="53"/>
  <c r="H528" i="53" s="1"/>
  <c r="H527" i="53"/>
  <c r="E527" i="53"/>
  <c r="D527" i="53"/>
  <c r="H526" i="53"/>
  <c r="D526" i="53"/>
  <c r="E526" i="53" s="1"/>
  <c r="H525" i="53"/>
  <c r="E525" i="53"/>
  <c r="D525" i="53"/>
  <c r="H524" i="53"/>
  <c r="D524" i="53"/>
  <c r="E524" i="53" s="1"/>
  <c r="H523" i="53"/>
  <c r="E523" i="53"/>
  <c r="D523" i="53"/>
  <c r="H522" i="53"/>
  <c r="D522" i="53"/>
  <c r="C522" i="53"/>
  <c r="H521" i="53"/>
  <c r="D521" i="53"/>
  <c r="E521" i="53" s="1"/>
  <c r="H520" i="53"/>
  <c r="E520" i="53"/>
  <c r="D520" i="53"/>
  <c r="H519" i="53"/>
  <c r="D519" i="53"/>
  <c r="E519" i="53" s="1"/>
  <c r="H518" i="53"/>
  <c r="E518" i="53"/>
  <c r="D518" i="53"/>
  <c r="H517" i="53"/>
  <c r="D517" i="53"/>
  <c r="E517" i="53" s="1"/>
  <c r="H516" i="53"/>
  <c r="E516" i="53"/>
  <c r="D516" i="53"/>
  <c r="H515" i="53"/>
  <c r="D515" i="53"/>
  <c r="E515" i="53" s="1"/>
  <c r="H514" i="53"/>
  <c r="E514" i="53"/>
  <c r="E513" i="53" s="1"/>
  <c r="D514" i="53"/>
  <c r="H513" i="53"/>
  <c r="D513" i="53"/>
  <c r="C513" i="53"/>
  <c r="H512" i="53"/>
  <c r="D512" i="53"/>
  <c r="E512" i="53" s="1"/>
  <c r="H511" i="53"/>
  <c r="E511" i="53"/>
  <c r="D511" i="53"/>
  <c r="H510" i="53"/>
  <c r="D510" i="53"/>
  <c r="C509" i="53"/>
  <c r="H509" i="53" s="1"/>
  <c r="H508" i="53"/>
  <c r="E508" i="53"/>
  <c r="D508" i="53"/>
  <c r="H507" i="53"/>
  <c r="D507" i="53"/>
  <c r="E507" i="53" s="1"/>
  <c r="H506" i="53"/>
  <c r="E506" i="53"/>
  <c r="D506" i="53"/>
  <c r="H505" i="53"/>
  <c r="D505" i="53"/>
  <c r="C504" i="53"/>
  <c r="H504" i="53" s="1"/>
  <c r="H503" i="53"/>
  <c r="E503" i="53"/>
  <c r="D503" i="53"/>
  <c r="H502" i="53"/>
  <c r="D502" i="53"/>
  <c r="E502" i="53" s="1"/>
  <c r="H501" i="53"/>
  <c r="E501" i="53"/>
  <c r="D501" i="53"/>
  <c r="H500" i="53"/>
  <c r="D500" i="53"/>
  <c r="E500" i="53" s="1"/>
  <c r="H499" i="53"/>
  <c r="E499" i="53"/>
  <c r="D499" i="53"/>
  <c r="H498" i="53"/>
  <c r="D498" i="53"/>
  <c r="C497" i="53"/>
  <c r="H497" i="53" s="1"/>
  <c r="H496" i="53"/>
  <c r="E496" i="53"/>
  <c r="D496" i="53"/>
  <c r="H495" i="53"/>
  <c r="D495" i="53"/>
  <c r="C494" i="53"/>
  <c r="H494" i="53" s="1"/>
  <c r="H493" i="53"/>
  <c r="E493" i="53"/>
  <c r="D493" i="53"/>
  <c r="H492" i="53"/>
  <c r="D492" i="53"/>
  <c r="C491" i="53"/>
  <c r="H491" i="53" s="1"/>
  <c r="H490" i="53"/>
  <c r="E490" i="53"/>
  <c r="D490" i="53"/>
  <c r="H489" i="53"/>
  <c r="D489" i="53"/>
  <c r="E489" i="53" s="1"/>
  <c r="H488" i="53"/>
  <c r="E488" i="53"/>
  <c r="D488" i="53"/>
  <c r="H487" i="53"/>
  <c r="D487" i="53"/>
  <c r="C486" i="53"/>
  <c r="H485" i="53"/>
  <c r="E485" i="53"/>
  <c r="D485" i="53"/>
  <c r="H482" i="53"/>
  <c r="H481" i="53"/>
  <c r="D481" i="53"/>
  <c r="E481" i="53" s="1"/>
  <c r="H480" i="53"/>
  <c r="E480" i="53"/>
  <c r="D480" i="53"/>
  <c r="H479" i="53"/>
  <c r="D479" i="53"/>
  <c r="H478" i="53"/>
  <c r="E478" i="53"/>
  <c r="D478" i="53"/>
  <c r="H477" i="53"/>
  <c r="C477" i="53"/>
  <c r="H476" i="53"/>
  <c r="D476" i="53"/>
  <c r="H475" i="53"/>
  <c r="E475" i="53"/>
  <c r="D475" i="53"/>
  <c r="H474" i="53"/>
  <c r="C474" i="53"/>
  <c r="H473" i="53"/>
  <c r="D473" i="53"/>
  <c r="E473" i="53" s="1"/>
  <c r="H472" i="53"/>
  <c r="E472" i="53"/>
  <c r="D472" i="53"/>
  <c r="H471" i="53"/>
  <c r="D471" i="53"/>
  <c r="E471" i="53" s="1"/>
  <c r="H470" i="53"/>
  <c r="E470" i="53"/>
  <c r="D470" i="53"/>
  <c r="H469" i="53"/>
  <c r="D469" i="53"/>
  <c r="C468" i="53"/>
  <c r="H468" i="53" s="1"/>
  <c r="H467" i="53"/>
  <c r="E467" i="53"/>
  <c r="D467" i="53"/>
  <c r="H466" i="53"/>
  <c r="D466" i="53"/>
  <c r="E466" i="53" s="1"/>
  <c r="H465" i="53"/>
  <c r="E465" i="53"/>
  <c r="D465" i="53"/>
  <c r="H464" i="53"/>
  <c r="D464" i="53"/>
  <c r="C463" i="53"/>
  <c r="H463" i="53" s="1"/>
  <c r="H462" i="53"/>
  <c r="E462" i="53"/>
  <c r="D462" i="53"/>
  <c r="H461" i="53"/>
  <c r="D461" i="53"/>
  <c r="H460" i="53"/>
  <c r="E460" i="53"/>
  <c r="D460" i="53"/>
  <c r="H459" i="53"/>
  <c r="C459" i="53"/>
  <c r="H458" i="53"/>
  <c r="D458" i="53"/>
  <c r="E458" i="53" s="1"/>
  <c r="H457" i="53"/>
  <c r="E457" i="53"/>
  <c r="D457" i="53"/>
  <c r="H456" i="53"/>
  <c r="D456" i="53"/>
  <c r="C455" i="53"/>
  <c r="H455" i="53" s="1"/>
  <c r="H454" i="53"/>
  <c r="E454" i="53"/>
  <c r="D454" i="53"/>
  <c r="H453" i="53"/>
  <c r="D453" i="53"/>
  <c r="E453" i="53" s="1"/>
  <c r="H452" i="53"/>
  <c r="E452" i="53"/>
  <c r="D452" i="53"/>
  <c r="H451" i="53"/>
  <c r="D451" i="53"/>
  <c r="C450" i="53"/>
  <c r="H450" i="53" s="1"/>
  <c r="H449" i="53"/>
  <c r="E449" i="53"/>
  <c r="D449" i="53"/>
  <c r="H448" i="53"/>
  <c r="D448" i="53"/>
  <c r="E448" i="53" s="1"/>
  <c r="H447" i="53"/>
  <c r="E447" i="53"/>
  <c r="D447" i="53"/>
  <c r="H446" i="53"/>
  <c r="D446" i="53"/>
  <c r="C445" i="53"/>
  <c r="H443" i="53"/>
  <c r="E443" i="53"/>
  <c r="D443" i="53"/>
  <c r="H442" i="53"/>
  <c r="D442" i="53"/>
  <c r="E442" i="53" s="1"/>
  <c r="H441" i="53"/>
  <c r="E441" i="53"/>
  <c r="D441" i="53"/>
  <c r="H440" i="53"/>
  <c r="D440" i="53"/>
  <c r="E440" i="53" s="1"/>
  <c r="H439" i="53"/>
  <c r="D439" i="53"/>
  <c r="E439" i="53" s="1"/>
  <c r="H438" i="53"/>
  <c r="D438" i="53"/>
  <c r="E438" i="53" s="1"/>
  <c r="H437" i="53"/>
  <c r="E437" i="53"/>
  <c r="D437" i="53"/>
  <c r="H436" i="53"/>
  <c r="D436" i="53"/>
  <c r="E436" i="53" s="1"/>
  <c r="H435" i="53"/>
  <c r="E435" i="53"/>
  <c r="D435" i="53"/>
  <c r="H434" i="53"/>
  <c r="D434" i="53"/>
  <c r="E434" i="53" s="1"/>
  <c r="H433" i="53"/>
  <c r="E433" i="53"/>
  <c r="D433" i="53"/>
  <c r="H432" i="53"/>
  <c r="E432" i="53"/>
  <c r="D432" i="53"/>
  <c r="H431" i="53"/>
  <c r="D431" i="53"/>
  <c r="E431" i="53" s="1"/>
  <c r="H430" i="53"/>
  <c r="D430" i="53"/>
  <c r="H429" i="53"/>
  <c r="C429" i="53"/>
  <c r="H428" i="53"/>
  <c r="E428" i="53"/>
  <c r="D428" i="53"/>
  <c r="H427" i="53"/>
  <c r="D427" i="53"/>
  <c r="E427" i="53" s="1"/>
  <c r="H426" i="53"/>
  <c r="D426" i="53"/>
  <c r="E426" i="53" s="1"/>
  <c r="H425" i="53"/>
  <c r="D425" i="53"/>
  <c r="E425" i="53" s="1"/>
  <c r="H424" i="53"/>
  <c r="E424" i="53"/>
  <c r="D424" i="53"/>
  <c r="H423" i="53"/>
  <c r="D423" i="53"/>
  <c r="E423" i="53" s="1"/>
  <c r="E422" i="53"/>
  <c r="D422" i="53"/>
  <c r="C422" i="53"/>
  <c r="H422" i="53" s="1"/>
  <c r="H421" i="53"/>
  <c r="E421" i="53"/>
  <c r="D421" i="53"/>
  <c r="H420" i="53"/>
  <c r="D420" i="53"/>
  <c r="E420" i="53" s="1"/>
  <c r="H419" i="53"/>
  <c r="E419" i="53"/>
  <c r="D419" i="53"/>
  <c r="H418" i="53"/>
  <c r="E418" i="53"/>
  <c r="D418" i="53"/>
  <c r="H417" i="53"/>
  <c r="D417" i="53"/>
  <c r="H416" i="53"/>
  <c r="C416" i="53"/>
  <c r="H415" i="53"/>
  <c r="D415" i="53"/>
  <c r="E415" i="53" s="1"/>
  <c r="H414" i="53"/>
  <c r="E414" i="53"/>
  <c r="D414" i="53"/>
  <c r="H413" i="53"/>
  <c r="D413" i="53"/>
  <c r="E413" i="53" s="1"/>
  <c r="E412" i="53" s="1"/>
  <c r="D412" i="53"/>
  <c r="C412" i="53"/>
  <c r="H412" i="53" s="1"/>
  <c r="H411" i="53"/>
  <c r="E411" i="53"/>
  <c r="D411" i="53"/>
  <c r="H410" i="53"/>
  <c r="D410" i="53"/>
  <c r="H409" i="53"/>
  <c r="C409" i="53"/>
  <c r="H408" i="53"/>
  <c r="D408" i="53"/>
  <c r="E408" i="53" s="1"/>
  <c r="H407" i="53"/>
  <c r="E407" i="53"/>
  <c r="D407" i="53"/>
  <c r="H406" i="53"/>
  <c r="E406" i="53"/>
  <c r="D406" i="53"/>
  <c r="H405" i="53"/>
  <c r="D405" i="53"/>
  <c r="H404" i="53"/>
  <c r="C404" i="53"/>
  <c r="H403" i="53"/>
  <c r="D403" i="53"/>
  <c r="E403" i="53" s="1"/>
  <c r="H402" i="53"/>
  <c r="E402" i="53"/>
  <c r="D402" i="53"/>
  <c r="H401" i="53"/>
  <c r="E401" i="53"/>
  <c r="D401" i="53"/>
  <c r="H400" i="53"/>
  <c r="D400" i="53"/>
  <c r="H399" i="53"/>
  <c r="C399" i="53"/>
  <c r="H398" i="53"/>
  <c r="D398" i="53"/>
  <c r="E398" i="53" s="1"/>
  <c r="H397" i="53"/>
  <c r="E397" i="53"/>
  <c r="D397" i="53"/>
  <c r="H396" i="53"/>
  <c r="E396" i="53"/>
  <c r="E395" i="53" s="1"/>
  <c r="D396" i="53"/>
  <c r="D395" i="53"/>
  <c r="C395" i="53"/>
  <c r="H395" i="53" s="1"/>
  <c r="H394" i="53"/>
  <c r="D394" i="53"/>
  <c r="E394" i="53" s="1"/>
  <c r="H393" i="53"/>
  <c r="D393" i="53"/>
  <c r="E393" i="53" s="1"/>
  <c r="E392" i="53" s="1"/>
  <c r="H392" i="53"/>
  <c r="C392" i="53"/>
  <c r="H391" i="53"/>
  <c r="E391" i="53"/>
  <c r="D391" i="53"/>
  <c r="H390" i="53"/>
  <c r="E390" i="53"/>
  <c r="D390" i="53"/>
  <c r="H389" i="53"/>
  <c r="D389" i="53"/>
  <c r="H388" i="53"/>
  <c r="C388" i="53"/>
  <c r="H387" i="53"/>
  <c r="D387" i="53"/>
  <c r="E387" i="53" s="1"/>
  <c r="H386" i="53"/>
  <c r="E386" i="53"/>
  <c r="D386" i="53"/>
  <c r="H385" i="53"/>
  <c r="E385" i="53"/>
  <c r="E382" i="53" s="1"/>
  <c r="D385" i="53"/>
  <c r="H384" i="53"/>
  <c r="D384" i="53"/>
  <c r="E384" i="53" s="1"/>
  <c r="H383" i="53"/>
  <c r="D383" i="53"/>
  <c r="E383" i="53" s="1"/>
  <c r="H382" i="53"/>
  <c r="C382" i="53"/>
  <c r="H381" i="53"/>
  <c r="E381" i="53"/>
  <c r="D381" i="53"/>
  <c r="H380" i="53"/>
  <c r="E380" i="53"/>
  <c r="D380" i="53"/>
  <c r="H379" i="53"/>
  <c r="D379" i="53"/>
  <c r="H378" i="53"/>
  <c r="C378" i="53"/>
  <c r="H377" i="53"/>
  <c r="D377" i="53"/>
  <c r="E377" i="53" s="1"/>
  <c r="H376" i="53"/>
  <c r="E376" i="53"/>
  <c r="D376" i="53"/>
  <c r="H375" i="53"/>
  <c r="E375" i="53"/>
  <c r="D375" i="53"/>
  <c r="H374" i="53"/>
  <c r="D374" i="53"/>
  <c r="H373" i="53"/>
  <c r="C373" i="53"/>
  <c r="H372" i="53"/>
  <c r="D372" i="53"/>
  <c r="E372" i="53" s="1"/>
  <c r="H371" i="53"/>
  <c r="E371" i="53"/>
  <c r="D371" i="53"/>
  <c r="H370" i="53"/>
  <c r="E370" i="53"/>
  <c r="D370" i="53"/>
  <c r="H369" i="53"/>
  <c r="D369" i="53"/>
  <c r="H368" i="53"/>
  <c r="C368" i="53"/>
  <c r="H367" i="53"/>
  <c r="D367" i="53"/>
  <c r="E367" i="53" s="1"/>
  <c r="H366" i="53"/>
  <c r="E366" i="53"/>
  <c r="D366" i="53"/>
  <c r="H365" i="53"/>
  <c r="E365" i="53"/>
  <c r="D365" i="53"/>
  <c r="H364" i="53"/>
  <c r="D364" i="53"/>
  <c r="E364" i="53" s="1"/>
  <c r="H363" i="53"/>
  <c r="D363" i="53"/>
  <c r="E363" i="53" s="1"/>
  <c r="H362" i="53"/>
  <c r="E362" i="53"/>
  <c r="C362" i="53"/>
  <c r="H361" i="53"/>
  <c r="E361" i="53"/>
  <c r="D361" i="53"/>
  <c r="H360" i="53"/>
  <c r="D360" i="53"/>
  <c r="E360" i="53" s="1"/>
  <c r="H359" i="53"/>
  <c r="D359" i="53"/>
  <c r="E359" i="53" s="1"/>
  <c r="H358" i="53"/>
  <c r="D358" i="53"/>
  <c r="E358" i="53" s="1"/>
  <c r="E357" i="53" s="1"/>
  <c r="H357" i="53"/>
  <c r="C357" i="53"/>
  <c r="H356" i="53"/>
  <c r="E356" i="53"/>
  <c r="D356" i="53"/>
  <c r="H355" i="53"/>
  <c r="D355" i="53"/>
  <c r="E355" i="53" s="1"/>
  <c r="H354" i="53"/>
  <c r="D354" i="53"/>
  <c r="C353" i="53"/>
  <c r="H353" i="53" s="1"/>
  <c r="H352" i="53"/>
  <c r="D352" i="53"/>
  <c r="E352" i="53" s="1"/>
  <c r="H351" i="53"/>
  <c r="E351" i="53"/>
  <c r="D351" i="53"/>
  <c r="H350" i="53"/>
  <c r="D350" i="53"/>
  <c r="E350" i="53" s="1"/>
  <c r="H349" i="53"/>
  <c r="D349" i="53"/>
  <c r="C348" i="53"/>
  <c r="H348" i="53" s="1"/>
  <c r="H347" i="53"/>
  <c r="D347" i="53"/>
  <c r="E347" i="53" s="1"/>
  <c r="H346" i="53"/>
  <c r="E346" i="53"/>
  <c r="D346" i="53"/>
  <c r="H345" i="53"/>
  <c r="D345" i="53"/>
  <c r="C344" i="53"/>
  <c r="H343" i="53"/>
  <c r="D343" i="53"/>
  <c r="H342" i="53"/>
  <c r="D342" i="53"/>
  <c r="E342" i="53" s="1"/>
  <c r="H341" i="53"/>
  <c r="E341" i="53"/>
  <c r="D341" i="53"/>
  <c r="H338" i="53"/>
  <c r="E338" i="53"/>
  <c r="D338" i="53"/>
  <c r="H337" i="53"/>
  <c r="D337" i="53"/>
  <c r="E337" i="53" s="1"/>
  <c r="H336" i="53"/>
  <c r="D336" i="53"/>
  <c r="E336" i="53" s="1"/>
  <c r="H335" i="53"/>
  <c r="D335" i="53"/>
  <c r="E335" i="53" s="1"/>
  <c r="H334" i="53"/>
  <c r="E334" i="53"/>
  <c r="D334" i="53"/>
  <c r="H333" i="53"/>
  <c r="E333" i="53"/>
  <c r="D333" i="53"/>
  <c r="H332" i="53"/>
  <c r="D332" i="53"/>
  <c r="H331" i="53"/>
  <c r="C331" i="53"/>
  <c r="C314" i="53" s="1"/>
  <c r="H314" i="53" s="1"/>
  <c r="H330" i="53"/>
  <c r="D330" i="53"/>
  <c r="E330" i="53" s="1"/>
  <c r="H329" i="53"/>
  <c r="E329" i="53"/>
  <c r="D329" i="53"/>
  <c r="H328" i="53"/>
  <c r="E328" i="53"/>
  <c r="D328" i="53"/>
  <c r="C328" i="53"/>
  <c r="H327" i="53"/>
  <c r="E327" i="53"/>
  <c r="D327" i="53"/>
  <c r="H326" i="53"/>
  <c r="D326" i="53"/>
  <c r="H325" i="53"/>
  <c r="E325" i="53"/>
  <c r="H324" i="53"/>
  <c r="E324" i="53"/>
  <c r="D324" i="53"/>
  <c r="H323" i="53"/>
  <c r="D323" i="53"/>
  <c r="E323" i="53" s="1"/>
  <c r="H322" i="53"/>
  <c r="D322" i="53"/>
  <c r="E322" i="53" s="1"/>
  <c r="H321" i="53"/>
  <c r="D321" i="53"/>
  <c r="E321" i="53" s="1"/>
  <c r="H320" i="53"/>
  <c r="E320" i="53"/>
  <c r="D320" i="53"/>
  <c r="H319" i="53"/>
  <c r="E319" i="53"/>
  <c r="D319" i="53"/>
  <c r="H318" i="53"/>
  <c r="D318" i="53"/>
  <c r="E318" i="53" s="1"/>
  <c r="H317" i="53"/>
  <c r="D317" i="53"/>
  <c r="E317" i="53" s="1"/>
  <c r="H316" i="53"/>
  <c r="E316" i="53"/>
  <c r="E315" i="53" s="1"/>
  <c r="D316" i="53"/>
  <c r="H315" i="53"/>
  <c r="D315" i="53"/>
  <c r="C315" i="53"/>
  <c r="H313" i="53"/>
  <c r="E313" i="53"/>
  <c r="D313" i="53"/>
  <c r="H312" i="53"/>
  <c r="D312" i="53"/>
  <c r="E312" i="53" s="1"/>
  <c r="H311" i="53"/>
  <c r="D311" i="53"/>
  <c r="E311" i="53" s="1"/>
  <c r="H310" i="53"/>
  <c r="E310" i="53"/>
  <c r="D310" i="53"/>
  <c r="H309" i="53"/>
  <c r="D309" i="53"/>
  <c r="E309" i="53" s="1"/>
  <c r="H308" i="53"/>
  <c r="E308" i="53"/>
  <c r="H307" i="53"/>
  <c r="D307" i="53"/>
  <c r="E307" i="53" s="1"/>
  <c r="H306" i="53"/>
  <c r="E306" i="53"/>
  <c r="D306" i="53"/>
  <c r="H305" i="53"/>
  <c r="E305" i="53"/>
  <c r="D305" i="53"/>
  <c r="H304" i="53"/>
  <c r="D304" i="53"/>
  <c r="E304" i="53" s="1"/>
  <c r="H303" i="53"/>
  <c r="D303" i="53"/>
  <c r="E303" i="53" s="1"/>
  <c r="H302" i="53"/>
  <c r="E302" i="53"/>
  <c r="H301" i="53"/>
  <c r="D301" i="53"/>
  <c r="E301" i="53" s="1"/>
  <c r="H300" i="53"/>
  <c r="D300" i="53"/>
  <c r="E300" i="53" s="1"/>
  <c r="H299" i="53"/>
  <c r="D299" i="53"/>
  <c r="E299" i="53" s="1"/>
  <c r="H298" i="53"/>
  <c r="E298" i="53"/>
  <c r="H297" i="53"/>
  <c r="D297" i="53"/>
  <c r="H296" i="53"/>
  <c r="E296" i="53"/>
  <c r="H295" i="53"/>
  <c r="D295" i="53"/>
  <c r="E295" i="53" s="1"/>
  <c r="H294" i="53"/>
  <c r="E294" i="53"/>
  <c r="D294" i="53"/>
  <c r="H293" i="53"/>
  <c r="D293" i="53"/>
  <c r="E293" i="53" s="1"/>
  <c r="H292" i="53"/>
  <c r="D292" i="53"/>
  <c r="E292" i="53" s="1"/>
  <c r="H291" i="53"/>
  <c r="D291" i="53"/>
  <c r="E291" i="53" s="1"/>
  <c r="H290" i="53"/>
  <c r="E290" i="53"/>
  <c r="D290" i="53"/>
  <c r="H289" i="53"/>
  <c r="E289" i="53"/>
  <c r="D289" i="53"/>
  <c r="H288" i="53"/>
  <c r="D288" i="53"/>
  <c r="E288" i="53" s="1"/>
  <c r="H287" i="53"/>
  <c r="D287" i="53"/>
  <c r="E287" i="53" s="1"/>
  <c r="H286" i="53"/>
  <c r="E286" i="53"/>
  <c r="D286" i="53"/>
  <c r="H285" i="53"/>
  <c r="D285" i="53"/>
  <c r="E285" i="53" s="1"/>
  <c r="H284" i="53"/>
  <c r="D284" i="53"/>
  <c r="E284" i="53" s="1"/>
  <c r="H283" i="53"/>
  <c r="D283" i="53"/>
  <c r="E283" i="53" s="1"/>
  <c r="H282" i="53"/>
  <c r="E282" i="53"/>
  <c r="D282" i="53"/>
  <c r="H281" i="53"/>
  <c r="D281" i="53"/>
  <c r="E281" i="53" s="1"/>
  <c r="H280" i="53"/>
  <c r="E280" i="53"/>
  <c r="D280" i="53"/>
  <c r="H279" i="53"/>
  <c r="D279" i="53"/>
  <c r="E279" i="53" s="1"/>
  <c r="H278" i="53"/>
  <c r="E278" i="53"/>
  <c r="D278" i="53"/>
  <c r="H277" i="53"/>
  <c r="E277" i="53"/>
  <c r="D277" i="53"/>
  <c r="H276" i="53"/>
  <c r="E276" i="53"/>
  <c r="D276" i="53"/>
  <c r="H275" i="53"/>
  <c r="D275" i="53"/>
  <c r="E275" i="53" s="1"/>
  <c r="H274" i="53"/>
  <c r="E274" i="53"/>
  <c r="D274" i="53"/>
  <c r="H273" i="53"/>
  <c r="E273" i="53"/>
  <c r="D273" i="53"/>
  <c r="H272" i="53"/>
  <c r="D272" i="53"/>
  <c r="E272" i="53" s="1"/>
  <c r="H271" i="53"/>
  <c r="D271" i="53"/>
  <c r="E271" i="53" s="1"/>
  <c r="H270" i="53"/>
  <c r="E270" i="53"/>
  <c r="D270" i="53"/>
  <c r="H269" i="53"/>
  <c r="D269" i="53"/>
  <c r="H268" i="53"/>
  <c r="D268" i="53"/>
  <c r="E268" i="53" s="1"/>
  <c r="H267" i="53"/>
  <c r="D267" i="53"/>
  <c r="E267" i="53" s="1"/>
  <c r="H266" i="53"/>
  <c r="E266" i="53"/>
  <c r="D266" i="53"/>
  <c r="H265" i="53"/>
  <c r="E265" i="53"/>
  <c r="H264" i="53"/>
  <c r="E264" i="53"/>
  <c r="D264" i="53"/>
  <c r="H263" i="53"/>
  <c r="C263" i="53"/>
  <c r="C259" i="53" s="1"/>
  <c r="H262" i="53"/>
  <c r="D262" i="53"/>
  <c r="E262" i="53" s="1"/>
  <c r="H261" i="53"/>
  <c r="E261" i="53"/>
  <c r="D261" i="53"/>
  <c r="H260" i="53"/>
  <c r="E260" i="53"/>
  <c r="C260" i="53"/>
  <c r="H259" i="53"/>
  <c r="J259" i="53" s="1"/>
  <c r="D252" i="53"/>
  <c r="D250" i="53" s="1"/>
  <c r="E251" i="53"/>
  <c r="D251" i="53"/>
  <c r="C250" i="53"/>
  <c r="E249" i="53"/>
  <c r="D249" i="53"/>
  <c r="D248" i="53"/>
  <c r="E248" i="53" s="1"/>
  <c r="E247" i="53"/>
  <c r="D247" i="53"/>
  <c r="D246" i="53"/>
  <c r="E246" i="53" s="1"/>
  <c r="E245" i="53"/>
  <c r="D245" i="53"/>
  <c r="C244" i="53"/>
  <c r="C243" i="53"/>
  <c r="E242" i="53"/>
  <c r="D242" i="53"/>
  <c r="D241" i="53"/>
  <c r="E241" i="53" s="1"/>
  <c r="E239" i="53" s="1"/>
  <c r="E238" i="53" s="1"/>
  <c r="E240" i="53"/>
  <c r="D240" i="53"/>
  <c r="C239" i="53"/>
  <c r="C238" i="53"/>
  <c r="E237" i="53"/>
  <c r="D237" i="53"/>
  <c r="E236" i="53"/>
  <c r="E235" i="53" s="1"/>
  <c r="D236" i="53"/>
  <c r="D235" i="53" s="1"/>
  <c r="C236" i="53"/>
  <c r="C235" i="53"/>
  <c r="E234" i="53"/>
  <c r="D234" i="53"/>
  <c r="E233" i="53"/>
  <c r="D233" i="53"/>
  <c r="C233" i="53"/>
  <c r="D232" i="53"/>
  <c r="D229" i="53" s="1"/>
  <c r="D228" i="53" s="1"/>
  <c r="E231" i="53"/>
  <c r="D231" i="53"/>
  <c r="D230" i="53"/>
  <c r="E230" i="53" s="1"/>
  <c r="C229" i="53"/>
  <c r="C228" i="53"/>
  <c r="D227" i="53"/>
  <c r="E227" i="53" s="1"/>
  <c r="E226" i="53"/>
  <c r="D226" i="53"/>
  <c r="D225" i="53"/>
  <c r="E225" i="53" s="1"/>
  <c r="E224" i="53"/>
  <c r="D224" i="53"/>
  <c r="D223" i="53"/>
  <c r="D222" i="53" s="1"/>
  <c r="C223" i="53"/>
  <c r="C222" i="53" s="1"/>
  <c r="E221" i="53"/>
  <c r="E220" i="53" s="1"/>
  <c r="E215" i="53" s="1"/>
  <c r="D221" i="53"/>
  <c r="D220" i="53"/>
  <c r="C220" i="53"/>
  <c r="E219" i="53"/>
  <c r="D219" i="53"/>
  <c r="D218" i="53"/>
  <c r="E218" i="53" s="1"/>
  <c r="E216" i="53" s="1"/>
  <c r="E217" i="53"/>
  <c r="D217" i="53"/>
  <c r="C216" i="53"/>
  <c r="C215" i="53"/>
  <c r="E214" i="53"/>
  <c r="D214" i="53"/>
  <c r="E213" i="53"/>
  <c r="D213" i="53"/>
  <c r="C213" i="53"/>
  <c r="D212" i="53"/>
  <c r="D211" i="53" s="1"/>
  <c r="C211" i="53"/>
  <c r="D210" i="53"/>
  <c r="E210" i="53" s="1"/>
  <c r="E209" i="53"/>
  <c r="D209" i="53"/>
  <c r="D208" i="53"/>
  <c r="C207" i="53"/>
  <c r="C203" i="53" s="1"/>
  <c r="E206" i="53"/>
  <c r="D206" i="53"/>
  <c r="D205" i="53"/>
  <c r="D204" i="53" s="1"/>
  <c r="C204" i="53"/>
  <c r="D202" i="53"/>
  <c r="D201" i="53" s="1"/>
  <c r="D200" i="53" s="1"/>
  <c r="C201" i="53"/>
  <c r="C200" i="53"/>
  <c r="D199" i="53"/>
  <c r="D198" i="53" s="1"/>
  <c r="D197" i="53" s="1"/>
  <c r="C198" i="53"/>
  <c r="C197" i="53"/>
  <c r="D196" i="53"/>
  <c r="D195" i="53" s="1"/>
  <c r="C195" i="53"/>
  <c r="D194" i="53"/>
  <c r="C193" i="53"/>
  <c r="E192" i="53"/>
  <c r="D192" i="53"/>
  <c r="D191" i="53"/>
  <c r="E191" i="53" s="1"/>
  <c r="E190" i="53"/>
  <c r="D190" i="53"/>
  <c r="D189" i="53"/>
  <c r="C189" i="53"/>
  <c r="C188" i="53" s="1"/>
  <c r="E187" i="53"/>
  <c r="D187" i="53"/>
  <c r="D186" i="53"/>
  <c r="D185" i="53" s="1"/>
  <c r="D184" i="53" s="1"/>
  <c r="C185" i="53"/>
  <c r="C184" i="53"/>
  <c r="D183" i="53"/>
  <c r="D182" i="53" s="1"/>
  <c r="C182" i="53"/>
  <c r="D181" i="53"/>
  <c r="C180" i="53"/>
  <c r="C179" i="53" s="1"/>
  <c r="C178" i="53" s="1"/>
  <c r="H178" i="53" s="1"/>
  <c r="J178" i="53" s="1"/>
  <c r="H176" i="53"/>
  <c r="D176" i="53"/>
  <c r="D174" i="53" s="1"/>
  <c r="H175" i="53"/>
  <c r="E175" i="53"/>
  <c r="D175" i="53"/>
  <c r="H174" i="53"/>
  <c r="C174" i="53"/>
  <c r="H173" i="53"/>
  <c r="E173" i="53"/>
  <c r="D173" i="53"/>
  <c r="H172" i="53"/>
  <c r="D172" i="53"/>
  <c r="C171" i="53"/>
  <c r="H169" i="53"/>
  <c r="D169" i="53"/>
  <c r="E169" i="53" s="1"/>
  <c r="H168" i="53"/>
  <c r="D168" i="53"/>
  <c r="E168" i="53" s="1"/>
  <c r="E167" i="53" s="1"/>
  <c r="E163" i="53" s="1"/>
  <c r="H167" i="53"/>
  <c r="C167" i="53"/>
  <c r="H166" i="53"/>
  <c r="E166" i="53"/>
  <c r="D166" i="53"/>
  <c r="H165" i="53"/>
  <c r="E165" i="53"/>
  <c r="E164" i="53" s="1"/>
  <c r="D165" i="53"/>
  <c r="D164" i="53"/>
  <c r="C164" i="53"/>
  <c r="H164" i="53" s="1"/>
  <c r="H162" i="53"/>
  <c r="E162" i="53"/>
  <c r="D162" i="53"/>
  <c r="H161" i="53"/>
  <c r="D161" i="53"/>
  <c r="C160" i="53"/>
  <c r="H160" i="53" s="1"/>
  <c r="H159" i="53"/>
  <c r="D159" i="53"/>
  <c r="D157" i="53" s="1"/>
  <c r="H158" i="53"/>
  <c r="E158" i="53"/>
  <c r="D158" i="53"/>
  <c r="H157" i="53"/>
  <c r="C157" i="53"/>
  <c r="H156" i="53"/>
  <c r="E156" i="53"/>
  <c r="D156" i="53"/>
  <c r="H155" i="53"/>
  <c r="D155" i="53"/>
  <c r="C154" i="53"/>
  <c r="H151" i="53"/>
  <c r="E151" i="53"/>
  <c r="D151" i="53"/>
  <c r="H150" i="53"/>
  <c r="D150" i="53"/>
  <c r="C149" i="53"/>
  <c r="H149" i="53" s="1"/>
  <c r="H148" i="53"/>
  <c r="D148" i="53"/>
  <c r="D146" i="53" s="1"/>
  <c r="H147" i="53"/>
  <c r="E147" i="53"/>
  <c r="D147" i="53"/>
  <c r="H146" i="53"/>
  <c r="C146" i="53"/>
  <c r="H145" i="53"/>
  <c r="E145" i="53"/>
  <c r="D145" i="53"/>
  <c r="H144" i="53"/>
  <c r="D144" i="53"/>
  <c r="C143" i="53"/>
  <c r="H143" i="53" s="1"/>
  <c r="H142" i="53"/>
  <c r="D142" i="53"/>
  <c r="D140" i="53" s="1"/>
  <c r="H141" i="53"/>
  <c r="E141" i="53"/>
  <c r="D141" i="53"/>
  <c r="H140" i="53"/>
  <c r="C140" i="53"/>
  <c r="H139" i="53"/>
  <c r="E139" i="53"/>
  <c r="D139" i="53"/>
  <c r="H138" i="53"/>
  <c r="D138" i="53"/>
  <c r="E138" i="53" s="1"/>
  <c r="H137" i="53"/>
  <c r="D137" i="53"/>
  <c r="E137" i="53" s="1"/>
  <c r="E136" i="53" s="1"/>
  <c r="H136" i="53"/>
  <c r="C136" i="53"/>
  <c r="H134" i="53"/>
  <c r="D134" i="53"/>
  <c r="D132" i="53" s="1"/>
  <c r="H133" i="53"/>
  <c r="E133" i="53"/>
  <c r="D133" i="53"/>
  <c r="H132" i="53"/>
  <c r="C132" i="53"/>
  <c r="H131" i="53"/>
  <c r="E131" i="53"/>
  <c r="D131" i="53"/>
  <c r="H130" i="53"/>
  <c r="D130" i="53"/>
  <c r="C129" i="53"/>
  <c r="H129" i="53" s="1"/>
  <c r="H128" i="53"/>
  <c r="D128" i="53"/>
  <c r="D126" i="53" s="1"/>
  <c r="H127" i="53"/>
  <c r="E127" i="53"/>
  <c r="D127" i="53"/>
  <c r="H126" i="53"/>
  <c r="C126" i="53"/>
  <c r="H125" i="53"/>
  <c r="E125" i="53"/>
  <c r="D125" i="53"/>
  <c r="H124" i="53"/>
  <c r="D124" i="53"/>
  <c r="C123" i="53"/>
  <c r="H123" i="53" s="1"/>
  <c r="H122" i="53"/>
  <c r="D122" i="53"/>
  <c r="D120" i="53" s="1"/>
  <c r="H121" i="53"/>
  <c r="E121" i="53"/>
  <c r="D121" i="53"/>
  <c r="H120" i="53"/>
  <c r="C120" i="53"/>
  <c r="H119" i="53"/>
  <c r="E119" i="53"/>
  <c r="D119" i="53"/>
  <c r="H118" i="53"/>
  <c r="D118" i="53"/>
  <c r="C117" i="53"/>
  <c r="H113" i="53"/>
  <c r="E113" i="53"/>
  <c r="D113" i="53"/>
  <c r="H112" i="53"/>
  <c r="E112" i="53"/>
  <c r="D112" i="53"/>
  <c r="H111" i="53"/>
  <c r="D111" i="53"/>
  <c r="E111" i="53" s="1"/>
  <c r="H110" i="53"/>
  <c r="D110" i="53"/>
  <c r="E110" i="53" s="1"/>
  <c r="H109" i="53"/>
  <c r="E109" i="53"/>
  <c r="D109" i="53"/>
  <c r="H108" i="53"/>
  <c r="E108" i="53"/>
  <c r="D108" i="53"/>
  <c r="H107" i="53"/>
  <c r="D107" i="53"/>
  <c r="E107" i="53" s="1"/>
  <c r="H106" i="53"/>
  <c r="D106" i="53"/>
  <c r="E106" i="53" s="1"/>
  <c r="H105" i="53"/>
  <c r="E105" i="53"/>
  <c r="D105" i="53"/>
  <c r="H104" i="53"/>
  <c r="E104" i="53"/>
  <c r="D104" i="53"/>
  <c r="H103" i="53"/>
  <c r="D103" i="53"/>
  <c r="E103" i="53" s="1"/>
  <c r="H102" i="53"/>
  <c r="D102" i="53"/>
  <c r="E102" i="53" s="1"/>
  <c r="H101" i="53"/>
  <c r="E101" i="53"/>
  <c r="D101" i="53"/>
  <c r="H100" i="53"/>
  <c r="E100" i="53"/>
  <c r="D100" i="53"/>
  <c r="H99" i="53"/>
  <c r="D99" i="53"/>
  <c r="H98" i="53"/>
  <c r="D98" i="53"/>
  <c r="E98" i="53" s="1"/>
  <c r="C97" i="53"/>
  <c r="H96" i="53"/>
  <c r="D96" i="53"/>
  <c r="E96" i="53" s="1"/>
  <c r="H95" i="53"/>
  <c r="E95" i="53"/>
  <c r="D95" i="53"/>
  <c r="H94" i="53"/>
  <c r="E94" i="53"/>
  <c r="D94" i="53"/>
  <c r="H93" i="53"/>
  <c r="D93" i="53"/>
  <c r="E93" i="53" s="1"/>
  <c r="H92" i="53"/>
  <c r="D92" i="53"/>
  <c r="E92" i="53" s="1"/>
  <c r="H91" i="53"/>
  <c r="E91" i="53"/>
  <c r="D91" i="53"/>
  <c r="H90" i="53"/>
  <c r="E90" i="53"/>
  <c r="D90" i="53"/>
  <c r="H89" i="53"/>
  <c r="D89" i="53"/>
  <c r="E89" i="53" s="1"/>
  <c r="H88" i="53"/>
  <c r="D88" i="53"/>
  <c r="E88" i="53" s="1"/>
  <c r="H87" i="53"/>
  <c r="E87" i="53"/>
  <c r="D87" i="53"/>
  <c r="H86" i="53"/>
  <c r="E86" i="53"/>
  <c r="D86" i="53"/>
  <c r="H85" i="53"/>
  <c r="D85" i="53"/>
  <c r="E85" i="53" s="1"/>
  <c r="H84" i="53"/>
  <c r="D84" i="53"/>
  <c r="E84" i="53" s="1"/>
  <c r="H83" i="53"/>
  <c r="E83" i="53"/>
  <c r="D83" i="53"/>
  <c r="H82" i="53"/>
  <c r="E82" i="53"/>
  <c r="D82" i="53"/>
  <c r="H81" i="53"/>
  <c r="D81" i="53"/>
  <c r="E81" i="53" s="1"/>
  <c r="H80" i="53"/>
  <c r="D80" i="53"/>
  <c r="E80" i="53" s="1"/>
  <c r="H79" i="53"/>
  <c r="E79" i="53"/>
  <c r="D79" i="53"/>
  <c r="H78" i="53"/>
  <c r="E78" i="53"/>
  <c r="D78" i="53"/>
  <c r="H77" i="53"/>
  <c r="D77" i="53"/>
  <c r="E77" i="53" s="1"/>
  <c r="H76" i="53"/>
  <c r="D76" i="53"/>
  <c r="E76" i="53" s="1"/>
  <c r="H75" i="53"/>
  <c r="E75" i="53"/>
  <c r="D75" i="53"/>
  <c r="H74" i="53"/>
  <c r="E74" i="53"/>
  <c r="D74" i="53"/>
  <c r="H73" i="53"/>
  <c r="D73" i="53"/>
  <c r="E73" i="53" s="1"/>
  <c r="H72" i="53"/>
  <c r="D72" i="53"/>
  <c r="E72" i="53" s="1"/>
  <c r="H71" i="53"/>
  <c r="E71" i="53"/>
  <c r="D71" i="53"/>
  <c r="H70" i="53"/>
  <c r="E70" i="53"/>
  <c r="D70" i="53"/>
  <c r="H69" i="53"/>
  <c r="D69" i="53"/>
  <c r="E69" i="53" s="1"/>
  <c r="E68" i="53" s="1"/>
  <c r="C68" i="53"/>
  <c r="H68" i="53" s="1"/>
  <c r="J68" i="53" s="1"/>
  <c r="H66" i="53"/>
  <c r="E66" i="53"/>
  <c r="D66" i="53"/>
  <c r="H65" i="53"/>
  <c r="D65" i="53"/>
  <c r="E65" i="53" s="1"/>
  <c r="H64" i="53"/>
  <c r="D64" i="53"/>
  <c r="H63" i="53"/>
  <c r="E63" i="53"/>
  <c r="D63" i="53"/>
  <c r="H62" i="53"/>
  <c r="E62" i="53"/>
  <c r="D62" i="53"/>
  <c r="H61" i="53"/>
  <c r="J61" i="53" s="1"/>
  <c r="C61" i="53"/>
  <c r="H60" i="53"/>
  <c r="E60" i="53"/>
  <c r="D60" i="53"/>
  <c r="H59" i="53"/>
  <c r="D59" i="53"/>
  <c r="E59" i="53" s="1"/>
  <c r="H58" i="53"/>
  <c r="D58" i="53"/>
  <c r="E58" i="53" s="1"/>
  <c r="H57" i="53"/>
  <c r="E57" i="53"/>
  <c r="D57" i="53"/>
  <c r="H56" i="53"/>
  <c r="E56" i="53"/>
  <c r="D56" i="53"/>
  <c r="H55" i="53"/>
  <c r="D55" i="53"/>
  <c r="E55" i="53" s="1"/>
  <c r="H54" i="53"/>
  <c r="D54" i="53"/>
  <c r="E54" i="53" s="1"/>
  <c r="H53" i="53"/>
  <c r="E53" i="53"/>
  <c r="D53" i="53"/>
  <c r="H52" i="53"/>
  <c r="E52" i="53"/>
  <c r="D52" i="53"/>
  <c r="H51" i="53"/>
  <c r="D51" i="53"/>
  <c r="E51" i="53" s="1"/>
  <c r="H50" i="53"/>
  <c r="D50" i="53"/>
  <c r="E50" i="53" s="1"/>
  <c r="H49" i="53"/>
  <c r="E49" i="53"/>
  <c r="D49" i="53"/>
  <c r="H48" i="53"/>
  <c r="E48" i="53"/>
  <c r="D48" i="53"/>
  <c r="H47" i="53"/>
  <c r="E47" i="53"/>
  <c r="D47" i="53"/>
  <c r="H46" i="53"/>
  <c r="D46" i="53"/>
  <c r="E46" i="53" s="1"/>
  <c r="H45" i="53"/>
  <c r="E45" i="53"/>
  <c r="D45" i="53"/>
  <c r="H44" i="53"/>
  <c r="E44" i="53"/>
  <c r="D44" i="53"/>
  <c r="H43" i="53"/>
  <c r="D43" i="53"/>
  <c r="E43" i="53" s="1"/>
  <c r="H42" i="53"/>
  <c r="D42" i="53"/>
  <c r="E42" i="53" s="1"/>
  <c r="H41" i="53"/>
  <c r="E41" i="53"/>
  <c r="D41" i="53"/>
  <c r="H40" i="53"/>
  <c r="E40" i="53"/>
  <c r="D40" i="53"/>
  <c r="H39" i="53"/>
  <c r="D39" i="53"/>
  <c r="D38" i="53" s="1"/>
  <c r="C38" i="53"/>
  <c r="H38" i="53" s="1"/>
  <c r="J38" i="53" s="1"/>
  <c r="H37" i="53"/>
  <c r="E37" i="53"/>
  <c r="D37" i="53"/>
  <c r="H36" i="53"/>
  <c r="D36" i="53"/>
  <c r="E36" i="53" s="1"/>
  <c r="H35" i="53"/>
  <c r="E35" i="53"/>
  <c r="D35" i="53"/>
  <c r="H34" i="53"/>
  <c r="E34" i="53"/>
  <c r="D34" i="53"/>
  <c r="H33" i="53"/>
  <c r="D33" i="53"/>
  <c r="E33" i="53" s="1"/>
  <c r="H32" i="53"/>
  <c r="D32" i="53"/>
  <c r="E32" i="53" s="1"/>
  <c r="H31" i="53"/>
  <c r="E31" i="53"/>
  <c r="D31" i="53"/>
  <c r="H30" i="53"/>
  <c r="E30" i="53"/>
  <c r="D30" i="53"/>
  <c r="H29" i="53"/>
  <c r="D29" i="53"/>
  <c r="E29" i="53" s="1"/>
  <c r="H28" i="53"/>
  <c r="D28" i="53"/>
  <c r="E28" i="53" s="1"/>
  <c r="H27" i="53"/>
  <c r="E27" i="53"/>
  <c r="D27" i="53"/>
  <c r="H26" i="53"/>
  <c r="E26" i="53"/>
  <c r="D26" i="53"/>
  <c r="H25" i="53"/>
  <c r="D25" i="53"/>
  <c r="E25" i="53" s="1"/>
  <c r="H24" i="53"/>
  <c r="D24" i="53"/>
  <c r="E24" i="53" s="1"/>
  <c r="H23" i="53"/>
  <c r="E23" i="53"/>
  <c r="D23" i="53"/>
  <c r="H22" i="53"/>
  <c r="E22" i="53"/>
  <c r="D22" i="53"/>
  <c r="H21" i="53"/>
  <c r="E21" i="53"/>
  <c r="D21" i="53"/>
  <c r="H20" i="53"/>
  <c r="D20" i="53"/>
  <c r="E20" i="53" s="1"/>
  <c r="H19" i="53"/>
  <c r="E19" i="53"/>
  <c r="D19" i="53"/>
  <c r="H18" i="53"/>
  <c r="E18" i="53"/>
  <c r="D18" i="53"/>
  <c r="H17" i="53"/>
  <c r="D17" i="53"/>
  <c r="E17" i="53" s="1"/>
  <c r="H16" i="53"/>
  <c r="D16" i="53"/>
  <c r="E16" i="53" s="1"/>
  <c r="H15" i="53"/>
  <c r="E15" i="53"/>
  <c r="D15" i="53"/>
  <c r="H14" i="53"/>
  <c r="E14" i="53"/>
  <c r="D14" i="53"/>
  <c r="H13" i="53"/>
  <c r="D13" i="53"/>
  <c r="E13" i="53" s="1"/>
  <c r="H12" i="53"/>
  <c r="D12" i="53"/>
  <c r="E12" i="53" s="1"/>
  <c r="C11" i="53"/>
  <c r="H11" i="53" s="1"/>
  <c r="J11" i="53" s="1"/>
  <c r="H10" i="53"/>
  <c r="D10" i="53"/>
  <c r="E10" i="53" s="1"/>
  <c r="H9" i="53"/>
  <c r="E9" i="53"/>
  <c r="D9" i="53"/>
  <c r="H8" i="53"/>
  <c r="E8" i="53"/>
  <c r="D8" i="53"/>
  <c r="H7" i="53"/>
  <c r="D7" i="53"/>
  <c r="E7" i="53" s="1"/>
  <c r="H6" i="53"/>
  <c r="D6" i="53"/>
  <c r="H5" i="53"/>
  <c r="E5" i="53"/>
  <c r="D5" i="53"/>
  <c r="C4" i="53"/>
  <c r="H4" i="53" s="1"/>
  <c r="J4" i="53" s="1"/>
  <c r="D778" i="52"/>
  <c r="C777" i="52"/>
  <c r="D776" i="52"/>
  <c r="E776" i="52" s="1"/>
  <c r="D775" i="52"/>
  <c r="E775" i="52" s="1"/>
  <c r="E774" i="52"/>
  <c r="D774" i="52"/>
  <c r="D773" i="52"/>
  <c r="E773" i="52" s="1"/>
  <c r="E772" i="52"/>
  <c r="E771" i="52" s="1"/>
  <c r="D772" i="52"/>
  <c r="D771" i="52" s="1"/>
  <c r="C772" i="52"/>
  <c r="C771" i="52"/>
  <c r="D770" i="52"/>
  <c r="E770" i="52" s="1"/>
  <c r="D769" i="52"/>
  <c r="C768" i="52"/>
  <c r="C767" i="52" s="1"/>
  <c r="D766" i="52"/>
  <c r="C765" i="52"/>
  <c r="E764" i="52"/>
  <c r="D764" i="52"/>
  <c r="D763" i="52"/>
  <c r="E762" i="52"/>
  <c r="D762" i="52"/>
  <c r="C761" i="52"/>
  <c r="C760" i="52" s="1"/>
  <c r="E759" i="52"/>
  <c r="D759" i="52"/>
  <c r="D758" i="52"/>
  <c r="E757" i="52"/>
  <c r="D757" i="52"/>
  <c r="C756" i="52"/>
  <c r="C755" i="52"/>
  <c r="E754" i="52"/>
  <c r="D754" i="52"/>
  <c r="D753" i="52"/>
  <c r="E752" i="52"/>
  <c r="D752" i="52"/>
  <c r="C751" i="52"/>
  <c r="C750" i="52" s="1"/>
  <c r="E749" i="52"/>
  <c r="D749" i="52"/>
  <c r="D748" i="52"/>
  <c r="E747" i="52"/>
  <c r="E746" i="52" s="1"/>
  <c r="D747" i="52"/>
  <c r="D746" i="52"/>
  <c r="C746" i="52"/>
  <c r="C743" i="52" s="1"/>
  <c r="D745" i="52"/>
  <c r="E745" i="52" s="1"/>
  <c r="E744" i="52"/>
  <c r="D744" i="52"/>
  <c r="C744" i="52"/>
  <c r="D742" i="52"/>
  <c r="E742" i="52" s="1"/>
  <c r="E741" i="52"/>
  <c r="D741" i="52"/>
  <c r="C741" i="52"/>
  <c r="D740" i="52"/>
  <c r="C739" i="52"/>
  <c r="E738" i="52"/>
  <c r="D738" i="52"/>
  <c r="D737" i="52"/>
  <c r="E737" i="52" s="1"/>
  <c r="D736" i="52"/>
  <c r="D735" i="52"/>
  <c r="E735" i="52" s="1"/>
  <c r="C734" i="52"/>
  <c r="C733" i="52"/>
  <c r="D732" i="52"/>
  <c r="E732" i="52" s="1"/>
  <c r="E731" i="52" s="1"/>
  <c r="E730" i="52" s="1"/>
  <c r="D731" i="52"/>
  <c r="C731" i="52"/>
  <c r="D730" i="52"/>
  <c r="C730" i="52"/>
  <c r="D729" i="52"/>
  <c r="E729" i="52" s="1"/>
  <c r="D728" i="52"/>
  <c r="C727" i="52"/>
  <c r="H724" i="52"/>
  <c r="E724" i="52"/>
  <c r="D724" i="52"/>
  <c r="H723" i="52"/>
  <c r="D723" i="52"/>
  <c r="H722" i="52"/>
  <c r="C722" i="52"/>
  <c r="H721" i="52"/>
  <c r="D721" i="52"/>
  <c r="E721" i="52" s="1"/>
  <c r="H720" i="52"/>
  <c r="E720" i="52"/>
  <c r="D720" i="52"/>
  <c r="H719" i="52"/>
  <c r="E719" i="52"/>
  <c r="E718" i="52" s="1"/>
  <c r="D719" i="52"/>
  <c r="D718" i="52" s="1"/>
  <c r="C718" i="52"/>
  <c r="H715" i="52"/>
  <c r="E715" i="52"/>
  <c r="D715" i="52"/>
  <c r="H714" i="52"/>
  <c r="E714" i="52"/>
  <c r="D714" i="52"/>
  <c r="H713" i="52"/>
  <c r="D713" i="52"/>
  <c r="E713" i="52" s="1"/>
  <c r="H712" i="52"/>
  <c r="D712" i="52"/>
  <c r="E712" i="52" s="1"/>
  <c r="H711" i="52"/>
  <c r="E711" i="52"/>
  <c r="D711" i="52"/>
  <c r="H710" i="52"/>
  <c r="D710" i="52"/>
  <c r="E710" i="52" s="1"/>
  <c r="H709" i="52"/>
  <c r="D709" i="52"/>
  <c r="E709" i="52" s="1"/>
  <c r="H708" i="52"/>
  <c r="D708" i="52"/>
  <c r="E708" i="52" s="1"/>
  <c r="H707" i="52"/>
  <c r="E707" i="52"/>
  <c r="D707" i="52"/>
  <c r="H706" i="52"/>
  <c r="E706" i="52"/>
  <c r="D706" i="52"/>
  <c r="H705" i="52"/>
  <c r="D705" i="52"/>
  <c r="E705" i="52" s="1"/>
  <c r="H704" i="52"/>
  <c r="D704" i="52"/>
  <c r="E704" i="52" s="1"/>
  <c r="H703" i="52"/>
  <c r="E703" i="52"/>
  <c r="D703" i="52"/>
  <c r="H702" i="52"/>
  <c r="D702" i="52"/>
  <c r="E702" i="52" s="1"/>
  <c r="H701" i="52"/>
  <c r="D701" i="52"/>
  <c r="C700" i="52"/>
  <c r="H700" i="52" s="1"/>
  <c r="H699" i="52"/>
  <c r="D699" i="52"/>
  <c r="E699" i="52" s="1"/>
  <c r="H698" i="52"/>
  <c r="E698" i="52"/>
  <c r="D698" i="52"/>
  <c r="H697" i="52"/>
  <c r="D697" i="52"/>
  <c r="E697" i="52" s="1"/>
  <c r="H696" i="52"/>
  <c r="D696" i="52"/>
  <c r="H695" i="52"/>
  <c r="E695" i="52"/>
  <c r="D695" i="52"/>
  <c r="H694" i="52"/>
  <c r="C694" i="52"/>
  <c r="H693" i="52"/>
  <c r="E693" i="52"/>
  <c r="D693" i="52"/>
  <c r="H692" i="52"/>
  <c r="E692" i="52"/>
  <c r="D692" i="52"/>
  <c r="H691" i="52"/>
  <c r="D691" i="52"/>
  <c r="E691" i="52" s="1"/>
  <c r="H690" i="52"/>
  <c r="E690" i="52"/>
  <c r="D690" i="52"/>
  <c r="H689" i="52"/>
  <c r="E689" i="52"/>
  <c r="D689" i="52"/>
  <c r="H688" i="52"/>
  <c r="D688" i="52"/>
  <c r="C687" i="52"/>
  <c r="H687" i="52" s="1"/>
  <c r="H686" i="52"/>
  <c r="D686" i="52"/>
  <c r="E686" i="52" s="1"/>
  <c r="H685" i="52"/>
  <c r="E685" i="52"/>
  <c r="D685" i="52"/>
  <c r="H684" i="52"/>
  <c r="E684" i="52"/>
  <c r="E683" i="52" s="1"/>
  <c r="D684" i="52"/>
  <c r="D683" i="52"/>
  <c r="C683" i="52"/>
  <c r="H683" i="52" s="1"/>
  <c r="H682" i="52"/>
  <c r="D682" i="52"/>
  <c r="E682" i="52" s="1"/>
  <c r="H681" i="52"/>
  <c r="D681" i="52"/>
  <c r="H680" i="52"/>
  <c r="E680" i="52"/>
  <c r="D680" i="52"/>
  <c r="H679" i="52"/>
  <c r="C679" i="52"/>
  <c r="H678" i="52"/>
  <c r="E678" i="52"/>
  <c r="D678" i="52"/>
  <c r="H677" i="52"/>
  <c r="E677" i="52"/>
  <c r="E676" i="52" s="1"/>
  <c r="D677" i="52"/>
  <c r="D676" i="52"/>
  <c r="C676" i="52"/>
  <c r="H676" i="52" s="1"/>
  <c r="H675" i="52"/>
  <c r="D675" i="52"/>
  <c r="E675" i="52" s="1"/>
  <c r="H674" i="52"/>
  <c r="E674" i="52"/>
  <c r="D674" i="52"/>
  <c r="H673" i="52"/>
  <c r="E673" i="52"/>
  <c r="D673" i="52"/>
  <c r="H672" i="52"/>
  <c r="D672" i="52"/>
  <c r="E672" i="52" s="1"/>
  <c r="D671" i="52"/>
  <c r="C671" i="52"/>
  <c r="H671" i="52" s="1"/>
  <c r="H670" i="52"/>
  <c r="D670" i="52"/>
  <c r="E670" i="52" s="1"/>
  <c r="H669" i="52"/>
  <c r="E669" i="52"/>
  <c r="D669" i="52"/>
  <c r="H668" i="52"/>
  <c r="E668" i="52"/>
  <c r="D668" i="52"/>
  <c r="H667" i="52"/>
  <c r="D667" i="52"/>
  <c r="E667" i="52" s="1"/>
  <c r="H666" i="52"/>
  <c r="D666" i="52"/>
  <c r="C665" i="52"/>
  <c r="H665" i="52" s="1"/>
  <c r="H664" i="52"/>
  <c r="E664" i="52"/>
  <c r="D664" i="52"/>
  <c r="H663" i="52"/>
  <c r="E663" i="52"/>
  <c r="D663" i="52"/>
  <c r="H662" i="52"/>
  <c r="D662" i="52"/>
  <c r="C661" i="52"/>
  <c r="H661" i="52" s="1"/>
  <c r="H660" i="52"/>
  <c r="D660" i="52"/>
  <c r="E660" i="52" s="1"/>
  <c r="H659" i="52"/>
  <c r="E659" i="52"/>
  <c r="D659" i="52"/>
  <c r="H658" i="52"/>
  <c r="E658" i="52"/>
  <c r="D658" i="52"/>
  <c r="H657" i="52"/>
  <c r="E657" i="52"/>
  <c r="D657" i="52"/>
  <c r="H656" i="52"/>
  <c r="D656" i="52"/>
  <c r="E656" i="52" s="1"/>
  <c r="H655" i="52"/>
  <c r="E655" i="52"/>
  <c r="D655" i="52"/>
  <c r="H654" i="52"/>
  <c r="E654" i="52"/>
  <c r="E653" i="52" s="1"/>
  <c r="D654" i="52"/>
  <c r="D653" i="52"/>
  <c r="C653" i="52"/>
  <c r="H653" i="52" s="1"/>
  <c r="H652" i="52"/>
  <c r="E652" i="52"/>
  <c r="D652" i="52"/>
  <c r="H651" i="52"/>
  <c r="D651" i="52"/>
  <c r="E651" i="52" s="1"/>
  <c r="H650" i="52"/>
  <c r="E650" i="52"/>
  <c r="D650" i="52"/>
  <c r="H649" i="52"/>
  <c r="E649" i="52"/>
  <c r="D649" i="52"/>
  <c r="H648" i="52"/>
  <c r="D648" i="52"/>
  <c r="E648" i="52" s="1"/>
  <c r="H647" i="52"/>
  <c r="D647" i="52"/>
  <c r="C646" i="52"/>
  <c r="H644" i="52"/>
  <c r="D644" i="52"/>
  <c r="H643" i="52"/>
  <c r="E643" i="52"/>
  <c r="D643" i="52"/>
  <c r="H642" i="52"/>
  <c r="J642" i="52" s="1"/>
  <c r="C642" i="52"/>
  <c r="H641" i="52"/>
  <c r="E641" i="52"/>
  <c r="D641" i="52"/>
  <c r="H640" i="52"/>
  <c r="E640" i="52"/>
  <c r="D640" i="52"/>
  <c r="H639" i="52"/>
  <c r="D639" i="52"/>
  <c r="E639" i="52" s="1"/>
  <c r="E638" i="52" s="1"/>
  <c r="D638" i="52"/>
  <c r="C638" i="52"/>
  <c r="H638" i="52" s="1"/>
  <c r="J638" i="52" s="1"/>
  <c r="H637" i="52"/>
  <c r="D637" i="52"/>
  <c r="E637" i="52" s="1"/>
  <c r="H636" i="52"/>
  <c r="D636" i="52"/>
  <c r="E636" i="52" s="1"/>
  <c r="H635" i="52"/>
  <c r="E635" i="52"/>
  <c r="D635" i="52"/>
  <c r="H634" i="52"/>
  <c r="E634" i="52"/>
  <c r="D634" i="52"/>
  <c r="H633" i="52"/>
  <c r="E633" i="52"/>
  <c r="D633" i="52"/>
  <c r="H632" i="52"/>
  <c r="D632" i="52"/>
  <c r="E632" i="52" s="1"/>
  <c r="H631" i="52"/>
  <c r="E631" i="52"/>
  <c r="D631" i="52"/>
  <c r="H630" i="52"/>
  <c r="E630" i="52"/>
  <c r="D630" i="52"/>
  <c r="H629" i="52"/>
  <c r="D629" i="52"/>
  <c r="C628" i="52"/>
  <c r="H628" i="52" s="1"/>
  <c r="H627" i="52"/>
  <c r="D627" i="52"/>
  <c r="H626" i="52"/>
  <c r="E626" i="52"/>
  <c r="D626" i="52"/>
  <c r="H625" i="52"/>
  <c r="E625" i="52"/>
  <c r="D625" i="52"/>
  <c r="H624" i="52"/>
  <c r="E624" i="52"/>
  <c r="D624" i="52"/>
  <c r="H623" i="52"/>
  <c r="D623" i="52"/>
  <c r="E623" i="52" s="1"/>
  <c r="H622" i="52"/>
  <c r="E622" i="52"/>
  <c r="D622" i="52"/>
  <c r="H621" i="52"/>
  <c r="E621" i="52"/>
  <c r="D621" i="52"/>
  <c r="H620" i="52"/>
  <c r="D620" i="52"/>
  <c r="E620" i="52" s="1"/>
  <c r="H619" i="52"/>
  <c r="D619" i="52"/>
  <c r="E619" i="52" s="1"/>
  <c r="H618" i="52"/>
  <c r="E618" i="52"/>
  <c r="D618" i="52"/>
  <c r="H617" i="52"/>
  <c r="E617" i="52"/>
  <c r="D617" i="52"/>
  <c r="C616" i="52"/>
  <c r="H616" i="52" s="1"/>
  <c r="H615" i="52"/>
  <c r="E615" i="52"/>
  <c r="D615" i="52"/>
  <c r="H614" i="52"/>
  <c r="D614" i="52"/>
  <c r="E614" i="52" s="1"/>
  <c r="H613" i="52"/>
  <c r="E613" i="52"/>
  <c r="D613" i="52"/>
  <c r="H612" i="52"/>
  <c r="E612" i="52"/>
  <c r="D612" i="52"/>
  <c r="H611" i="52"/>
  <c r="D611" i="52"/>
  <c r="C610" i="52"/>
  <c r="H610" i="52" s="1"/>
  <c r="H609" i="52"/>
  <c r="D609" i="52"/>
  <c r="E609" i="52" s="1"/>
  <c r="H608" i="52"/>
  <c r="E608" i="52"/>
  <c r="D608" i="52"/>
  <c r="H607" i="52"/>
  <c r="E607" i="52"/>
  <c r="D607" i="52"/>
  <c r="H606" i="52"/>
  <c r="E606" i="52"/>
  <c r="D606" i="52"/>
  <c r="H605" i="52"/>
  <c r="D605" i="52"/>
  <c r="H604" i="52"/>
  <c r="E604" i="52"/>
  <c r="D604" i="52"/>
  <c r="H603" i="52"/>
  <c r="C603" i="52"/>
  <c r="H602" i="52"/>
  <c r="D602" i="52"/>
  <c r="E602" i="52" s="1"/>
  <c r="H601" i="52"/>
  <c r="D601" i="52"/>
  <c r="E601" i="52" s="1"/>
  <c r="H600" i="52"/>
  <c r="D600" i="52"/>
  <c r="C599" i="52"/>
  <c r="H599" i="52" s="1"/>
  <c r="H598" i="52"/>
  <c r="E598" i="52"/>
  <c r="D598" i="52"/>
  <c r="H597" i="52"/>
  <c r="E597" i="52"/>
  <c r="D597" i="52"/>
  <c r="H596" i="52"/>
  <c r="D596" i="52"/>
  <c r="C595" i="52"/>
  <c r="H595" i="52" s="1"/>
  <c r="H594" i="52"/>
  <c r="D594" i="52"/>
  <c r="E594" i="52" s="1"/>
  <c r="H593" i="52"/>
  <c r="E593" i="52"/>
  <c r="E592" i="52" s="1"/>
  <c r="D593" i="52"/>
  <c r="H592" i="52"/>
  <c r="D592" i="52"/>
  <c r="C592" i="52"/>
  <c r="H591" i="52"/>
  <c r="D591" i="52"/>
  <c r="E591" i="52" s="1"/>
  <c r="H590" i="52"/>
  <c r="D590" i="52"/>
  <c r="E590" i="52" s="1"/>
  <c r="H589" i="52"/>
  <c r="D589" i="52"/>
  <c r="H588" i="52"/>
  <c r="E588" i="52"/>
  <c r="D588" i="52"/>
  <c r="H587" i="52"/>
  <c r="C587" i="52"/>
  <c r="H586" i="52"/>
  <c r="D586" i="52"/>
  <c r="E586" i="52" s="1"/>
  <c r="H585" i="52"/>
  <c r="E585" i="52"/>
  <c r="D585" i="52"/>
  <c r="H584" i="52"/>
  <c r="D584" i="52"/>
  <c r="E584" i="52" s="1"/>
  <c r="H583" i="52"/>
  <c r="E583" i="52"/>
  <c r="D583" i="52"/>
  <c r="H582" i="52"/>
  <c r="E582" i="52"/>
  <c r="E581" i="52" s="1"/>
  <c r="D582" i="52"/>
  <c r="D581" i="52"/>
  <c r="C581" i="52"/>
  <c r="H581" i="52" s="1"/>
  <c r="H580" i="52"/>
  <c r="E580" i="52"/>
  <c r="D580" i="52"/>
  <c r="H579" i="52"/>
  <c r="D579" i="52"/>
  <c r="E579" i="52" s="1"/>
  <c r="H578" i="52"/>
  <c r="E578" i="52"/>
  <c r="D578" i="52"/>
  <c r="H577" i="52"/>
  <c r="E577" i="52"/>
  <c r="D577" i="52"/>
  <c r="C577" i="52"/>
  <c r="H576" i="52"/>
  <c r="E576" i="52"/>
  <c r="D576" i="52"/>
  <c r="H575" i="52"/>
  <c r="D575" i="52"/>
  <c r="E575" i="52" s="1"/>
  <c r="H574" i="52"/>
  <c r="D574" i="52"/>
  <c r="E574" i="52" s="1"/>
  <c r="H573" i="52"/>
  <c r="E573" i="52"/>
  <c r="D573" i="52"/>
  <c r="H572" i="52"/>
  <c r="D572" i="52"/>
  <c r="E572" i="52" s="1"/>
  <c r="H571" i="52"/>
  <c r="E571" i="52"/>
  <c r="D571" i="52"/>
  <c r="H570" i="52"/>
  <c r="D570" i="52"/>
  <c r="H569" i="52"/>
  <c r="C569" i="52"/>
  <c r="H568" i="52"/>
  <c r="E568" i="52"/>
  <c r="D568" i="52"/>
  <c r="H567" i="52"/>
  <c r="D567" i="52"/>
  <c r="E567" i="52" s="1"/>
  <c r="H566" i="52"/>
  <c r="D566" i="52"/>
  <c r="E566" i="52" s="1"/>
  <c r="H565" i="52"/>
  <c r="D565" i="52"/>
  <c r="E565" i="52" s="1"/>
  <c r="H564" i="52"/>
  <c r="E564" i="52"/>
  <c r="D564" i="52"/>
  <c r="H563" i="52"/>
  <c r="D563" i="52"/>
  <c r="C562" i="52"/>
  <c r="H558" i="52"/>
  <c r="D558" i="52"/>
  <c r="E558" i="52" s="1"/>
  <c r="H557" i="52"/>
  <c r="D557" i="52"/>
  <c r="E557" i="52" s="1"/>
  <c r="H556" i="52"/>
  <c r="D556" i="52"/>
  <c r="C556" i="52"/>
  <c r="H555" i="52"/>
  <c r="D555" i="52"/>
  <c r="E555" i="52" s="1"/>
  <c r="H554" i="52"/>
  <c r="E554" i="52"/>
  <c r="D554" i="52"/>
  <c r="H553" i="52"/>
  <c r="E553" i="52"/>
  <c r="E552" i="52" s="1"/>
  <c r="D553" i="52"/>
  <c r="D552" i="52"/>
  <c r="C552" i="52"/>
  <c r="D551" i="52"/>
  <c r="D550" i="52" s="1"/>
  <c r="H549" i="52"/>
  <c r="E549" i="52"/>
  <c r="D549" i="52"/>
  <c r="H548" i="52"/>
  <c r="E548" i="52"/>
  <c r="E547" i="52" s="1"/>
  <c r="D548" i="52"/>
  <c r="H547" i="52"/>
  <c r="J547" i="52" s="1"/>
  <c r="D547" i="52"/>
  <c r="C547" i="52"/>
  <c r="H546" i="52"/>
  <c r="D546" i="52"/>
  <c r="E546" i="52" s="1"/>
  <c r="H545" i="52"/>
  <c r="E545" i="52"/>
  <c r="D545" i="52"/>
  <c r="H544" i="52"/>
  <c r="C544" i="52"/>
  <c r="C538" i="52" s="1"/>
  <c r="H543" i="52"/>
  <c r="D543" i="52"/>
  <c r="E543" i="52" s="1"/>
  <c r="H542" i="52"/>
  <c r="E542" i="52"/>
  <c r="D542" i="52"/>
  <c r="H541" i="52"/>
  <c r="D541" i="52"/>
  <c r="E541" i="52" s="1"/>
  <c r="H540" i="52"/>
  <c r="E540" i="52"/>
  <c r="D540" i="52"/>
  <c r="H539" i="52"/>
  <c r="D539" i="52"/>
  <c r="H538" i="52"/>
  <c r="H537" i="52"/>
  <c r="E537" i="52"/>
  <c r="D537" i="52"/>
  <c r="H536" i="52"/>
  <c r="E536" i="52"/>
  <c r="D536" i="52"/>
  <c r="H535" i="52"/>
  <c r="D535" i="52"/>
  <c r="E535" i="52" s="1"/>
  <c r="H534" i="52"/>
  <c r="D534" i="52"/>
  <c r="E534" i="52" s="1"/>
  <c r="H533" i="52"/>
  <c r="E533" i="52"/>
  <c r="D533" i="52"/>
  <c r="H532" i="52"/>
  <c r="D532" i="52"/>
  <c r="C531" i="52"/>
  <c r="H531" i="52" s="1"/>
  <c r="H530" i="52"/>
  <c r="E530" i="52"/>
  <c r="E529" i="52" s="1"/>
  <c r="D530" i="52"/>
  <c r="D529" i="52"/>
  <c r="C529" i="52"/>
  <c r="C528" i="52" s="1"/>
  <c r="H528" i="52" s="1"/>
  <c r="H527" i="52"/>
  <c r="D527" i="52"/>
  <c r="E527" i="52" s="1"/>
  <c r="H526" i="52"/>
  <c r="E526" i="52"/>
  <c r="D526" i="52"/>
  <c r="H525" i="52"/>
  <c r="D525" i="52"/>
  <c r="E525" i="52" s="1"/>
  <c r="H524" i="52"/>
  <c r="D524" i="52"/>
  <c r="E524" i="52" s="1"/>
  <c r="H523" i="52"/>
  <c r="D523" i="52"/>
  <c r="C522" i="52"/>
  <c r="H522" i="52" s="1"/>
  <c r="H521" i="52"/>
  <c r="E521" i="52"/>
  <c r="D521" i="52"/>
  <c r="H520" i="52"/>
  <c r="E520" i="52"/>
  <c r="D520" i="52"/>
  <c r="H519" i="52"/>
  <c r="E519" i="52"/>
  <c r="D519" i="52"/>
  <c r="H518" i="52"/>
  <c r="D518" i="52"/>
  <c r="E518" i="52" s="1"/>
  <c r="H517" i="52"/>
  <c r="E517" i="52"/>
  <c r="D517" i="52"/>
  <c r="H516" i="52"/>
  <c r="E516" i="52"/>
  <c r="D516" i="52"/>
  <c r="H515" i="52"/>
  <c r="D515" i="52"/>
  <c r="E515" i="52" s="1"/>
  <c r="H514" i="52"/>
  <c r="D514" i="52"/>
  <c r="C513" i="52"/>
  <c r="H513" i="52" s="1"/>
  <c r="H512" i="52"/>
  <c r="E512" i="52"/>
  <c r="D512" i="52"/>
  <c r="H511" i="52"/>
  <c r="D511" i="52"/>
  <c r="H510" i="52"/>
  <c r="E510" i="52"/>
  <c r="D510" i="52"/>
  <c r="C509" i="52"/>
  <c r="H509" i="52" s="1"/>
  <c r="H508" i="52"/>
  <c r="D508" i="52"/>
  <c r="E508" i="52" s="1"/>
  <c r="H507" i="52"/>
  <c r="E507" i="52"/>
  <c r="D507" i="52"/>
  <c r="H506" i="52"/>
  <c r="D506" i="52"/>
  <c r="E506" i="52" s="1"/>
  <c r="H505" i="52"/>
  <c r="E505" i="52"/>
  <c r="D505" i="52"/>
  <c r="H504" i="52"/>
  <c r="C504" i="52"/>
  <c r="H503" i="52"/>
  <c r="D503" i="52"/>
  <c r="E503" i="52" s="1"/>
  <c r="H502" i="52"/>
  <c r="E502" i="52"/>
  <c r="D502" i="52"/>
  <c r="H501" i="52"/>
  <c r="D501" i="52"/>
  <c r="E501" i="52" s="1"/>
  <c r="H500" i="52"/>
  <c r="E500" i="52"/>
  <c r="D500" i="52"/>
  <c r="H499" i="52"/>
  <c r="D499" i="52"/>
  <c r="H498" i="52"/>
  <c r="E498" i="52"/>
  <c r="D498" i="52"/>
  <c r="H497" i="52"/>
  <c r="C497" i="52"/>
  <c r="H496" i="52"/>
  <c r="E496" i="52"/>
  <c r="D496" i="52"/>
  <c r="H495" i="52"/>
  <c r="E495" i="52"/>
  <c r="E494" i="52" s="1"/>
  <c r="D495" i="52"/>
  <c r="D494" i="52"/>
  <c r="C494" i="52"/>
  <c r="H493" i="52"/>
  <c r="D493" i="52"/>
  <c r="E493" i="52" s="1"/>
  <c r="H492" i="52"/>
  <c r="E492" i="52"/>
  <c r="D492" i="52"/>
  <c r="H491" i="52"/>
  <c r="E491" i="52"/>
  <c r="D491" i="52"/>
  <c r="C491" i="52"/>
  <c r="H490" i="52"/>
  <c r="E490" i="52"/>
  <c r="D490" i="52"/>
  <c r="H489" i="52"/>
  <c r="D489" i="52"/>
  <c r="E489" i="52" s="1"/>
  <c r="H488" i="52"/>
  <c r="D488" i="52"/>
  <c r="E488" i="52" s="1"/>
  <c r="H487" i="52"/>
  <c r="E487" i="52"/>
  <c r="E486" i="52" s="1"/>
  <c r="D487" i="52"/>
  <c r="H486" i="52"/>
  <c r="D486" i="52"/>
  <c r="C486" i="52"/>
  <c r="H485" i="52"/>
  <c r="D485" i="52"/>
  <c r="E485" i="52" s="1"/>
  <c r="H482" i="52"/>
  <c r="H481" i="52"/>
  <c r="E481" i="52"/>
  <c r="D481" i="52"/>
  <c r="H480" i="52"/>
  <c r="E480" i="52"/>
  <c r="D480" i="52"/>
  <c r="H479" i="52"/>
  <c r="D479" i="52"/>
  <c r="E479" i="52" s="1"/>
  <c r="H478" i="52"/>
  <c r="D478" i="52"/>
  <c r="C477" i="52"/>
  <c r="H477" i="52" s="1"/>
  <c r="H476" i="52"/>
  <c r="E476" i="52"/>
  <c r="D476" i="52"/>
  <c r="H475" i="52"/>
  <c r="E475" i="52"/>
  <c r="D475" i="52"/>
  <c r="E474" i="52"/>
  <c r="D474" i="52"/>
  <c r="C474" i="52"/>
  <c r="H474" i="52" s="1"/>
  <c r="H473" i="52"/>
  <c r="E473" i="52"/>
  <c r="D473" i="52"/>
  <c r="H472" i="52"/>
  <c r="D472" i="52"/>
  <c r="E472" i="52" s="1"/>
  <c r="H471" i="52"/>
  <c r="E471" i="52"/>
  <c r="D471" i="52"/>
  <c r="H470" i="52"/>
  <c r="E470" i="52"/>
  <c r="D470" i="52"/>
  <c r="H469" i="52"/>
  <c r="D469" i="52"/>
  <c r="E469" i="52" s="1"/>
  <c r="H468" i="52"/>
  <c r="D468" i="52"/>
  <c r="C468" i="52"/>
  <c r="H467" i="52"/>
  <c r="D467" i="52"/>
  <c r="E467" i="52" s="1"/>
  <c r="H466" i="52"/>
  <c r="E466" i="52"/>
  <c r="D466" i="52"/>
  <c r="H465" i="52"/>
  <c r="E465" i="52"/>
  <c r="D465" i="52"/>
  <c r="H464" i="52"/>
  <c r="E464" i="52"/>
  <c r="E463" i="52" s="1"/>
  <c r="D464" i="52"/>
  <c r="C463" i="52"/>
  <c r="H463" i="52" s="1"/>
  <c r="H462" i="52"/>
  <c r="D462" i="52"/>
  <c r="E462" i="52" s="1"/>
  <c r="H461" i="52"/>
  <c r="E461" i="52"/>
  <c r="D461" i="52"/>
  <c r="H460" i="52"/>
  <c r="E460" i="52"/>
  <c r="D460" i="52"/>
  <c r="D459" i="52" s="1"/>
  <c r="E459" i="52"/>
  <c r="C459" i="52"/>
  <c r="H458" i="52"/>
  <c r="E458" i="52"/>
  <c r="D458" i="52"/>
  <c r="H457" i="52"/>
  <c r="D457" i="52"/>
  <c r="H456" i="52"/>
  <c r="E456" i="52"/>
  <c r="D456" i="52"/>
  <c r="H455" i="52"/>
  <c r="C455" i="52"/>
  <c r="H454" i="52"/>
  <c r="E454" i="52"/>
  <c r="D454" i="52"/>
  <c r="H453" i="52"/>
  <c r="D453" i="52"/>
  <c r="E453" i="52" s="1"/>
  <c r="H452" i="52"/>
  <c r="D452" i="52"/>
  <c r="E452" i="52" s="1"/>
  <c r="H451" i="52"/>
  <c r="E451" i="52"/>
  <c r="E450" i="52" s="1"/>
  <c r="D451" i="52"/>
  <c r="H450" i="52"/>
  <c r="D450" i="52"/>
  <c r="C450" i="52"/>
  <c r="H449" i="52"/>
  <c r="D449" i="52"/>
  <c r="H448" i="52"/>
  <c r="E448" i="52"/>
  <c r="D448" i="52"/>
  <c r="H447" i="52"/>
  <c r="D447" i="52"/>
  <c r="E447" i="52" s="1"/>
  <c r="H446" i="52"/>
  <c r="E446" i="52"/>
  <c r="D446" i="52"/>
  <c r="H445" i="52"/>
  <c r="C445" i="52"/>
  <c r="H443" i="52"/>
  <c r="D443" i="52"/>
  <c r="E443" i="52" s="1"/>
  <c r="H442" i="52"/>
  <c r="E442" i="52"/>
  <c r="D442" i="52"/>
  <c r="H441" i="52"/>
  <c r="D441" i="52"/>
  <c r="E441" i="52" s="1"/>
  <c r="H440" i="52"/>
  <c r="E440" i="52"/>
  <c r="D440" i="52"/>
  <c r="H439" i="52"/>
  <c r="E439" i="52"/>
  <c r="D439" i="52"/>
  <c r="H438" i="52"/>
  <c r="D438" i="52"/>
  <c r="E438" i="52" s="1"/>
  <c r="H437" i="52"/>
  <c r="D437" i="52"/>
  <c r="E437" i="52" s="1"/>
  <c r="H436" i="52"/>
  <c r="E436" i="52"/>
  <c r="D436" i="52"/>
  <c r="H435" i="52"/>
  <c r="D435" i="52"/>
  <c r="E435" i="52" s="1"/>
  <c r="H434" i="52"/>
  <c r="E434" i="52"/>
  <c r="D434" i="52"/>
  <c r="H433" i="52"/>
  <c r="D433" i="52"/>
  <c r="E433" i="52" s="1"/>
  <c r="H432" i="52"/>
  <c r="E432" i="52"/>
  <c r="D432" i="52"/>
  <c r="H431" i="52"/>
  <c r="E431" i="52"/>
  <c r="D431" i="52"/>
  <c r="H430" i="52"/>
  <c r="D430" i="52"/>
  <c r="E430" i="52" s="1"/>
  <c r="E429" i="52" s="1"/>
  <c r="C429" i="52"/>
  <c r="H429" i="52" s="1"/>
  <c r="H428" i="52"/>
  <c r="D428" i="52"/>
  <c r="E428" i="52" s="1"/>
  <c r="H427" i="52"/>
  <c r="E427" i="52"/>
  <c r="D427" i="52"/>
  <c r="H426" i="52"/>
  <c r="E426" i="52"/>
  <c r="D426" i="52"/>
  <c r="H425" i="52"/>
  <c r="D425" i="52"/>
  <c r="E425" i="52" s="1"/>
  <c r="H424" i="52"/>
  <c r="D424" i="52"/>
  <c r="E424" i="52" s="1"/>
  <c r="H423" i="52"/>
  <c r="E423" i="52"/>
  <c r="E422" i="52" s="1"/>
  <c r="D423" i="52"/>
  <c r="H422" i="52"/>
  <c r="C422" i="52"/>
  <c r="H421" i="52"/>
  <c r="D421" i="52"/>
  <c r="E421" i="52" s="1"/>
  <c r="H420" i="52"/>
  <c r="E420" i="52"/>
  <c r="D420" i="52"/>
  <c r="H419" i="52"/>
  <c r="D419" i="52"/>
  <c r="E419" i="52" s="1"/>
  <c r="H418" i="52"/>
  <c r="E418" i="52"/>
  <c r="D418" i="52"/>
  <c r="H417" i="52"/>
  <c r="E417" i="52"/>
  <c r="E416" i="52" s="1"/>
  <c r="D417" i="52"/>
  <c r="D416" i="52"/>
  <c r="C416" i="52"/>
  <c r="H416" i="52" s="1"/>
  <c r="H415" i="52"/>
  <c r="E415" i="52"/>
  <c r="D415" i="52"/>
  <c r="H414" i="52"/>
  <c r="D414" i="52"/>
  <c r="E414" i="52" s="1"/>
  <c r="H413" i="52"/>
  <c r="E413" i="52"/>
  <c r="D413" i="52"/>
  <c r="H412" i="52"/>
  <c r="E412" i="52"/>
  <c r="D412" i="52"/>
  <c r="C412" i="52"/>
  <c r="H411" i="52"/>
  <c r="E411" i="52"/>
  <c r="D411" i="52"/>
  <c r="H410" i="52"/>
  <c r="D410" i="52"/>
  <c r="E410" i="52" s="1"/>
  <c r="H409" i="52"/>
  <c r="D409" i="52"/>
  <c r="C409" i="52"/>
  <c r="H408" i="52"/>
  <c r="D408" i="52"/>
  <c r="E408" i="52" s="1"/>
  <c r="H407" i="52"/>
  <c r="E407" i="52"/>
  <c r="D407" i="52"/>
  <c r="H406" i="52"/>
  <c r="E406" i="52"/>
  <c r="D406" i="52"/>
  <c r="H405" i="52"/>
  <c r="D405" i="52"/>
  <c r="E405" i="52" s="1"/>
  <c r="E404" i="52" s="1"/>
  <c r="C404" i="52"/>
  <c r="H404" i="52" s="1"/>
  <c r="H403" i="52"/>
  <c r="D403" i="52"/>
  <c r="E403" i="52" s="1"/>
  <c r="H402" i="52"/>
  <c r="E402" i="52"/>
  <c r="D402" i="52"/>
  <c r="H401" i="52"/>
  <c r="E401" i="52"/>
  <c r="D401" i="52"/>
  <c r="H400" i="52"/>
  <c r="D400" i="52"/>
  <c r="E400" i="52" s="1"/>
  <c r="E399" i="52" s="1"/>
  <c r="H399" i="52"/>
  <c r="D399" i="52"/>
  <c r="C399" i="52"/>
  <c r="H398" i="52"/>
  <c r="D398" i="52"/>
  <c r="E398" i="52" s="1"/>
  <c r="H397" i="52"/>
  <c r="E397" i="52"/>
  <c r="D397" i="52"/>
  <c r="H396" i="52"/>
  <c r="E396" i="52"/>
  <c r="E395" i="52" s="1"/>
  <c r="D396" i="52"/>
  <c r="D395" i="52"/>
  <c r="C395" i="52"/>
  <c r="H395" i="52" s="1"/>
  <c r="H394" i="52"/>
  <c r="E394" i="52"/>
  <c r="D394" i="52"/>
  <c r="H393" i="52"/>
  <c r="D393" i="52"/>
  <c r="H392" i="52"/>
  <c r="C392" i="52"/>
  <c r="H391" i="52"/>
  <c r="E391" i="52"/>
  <c r="D391" i="52"/>
  <c r="H390" i="52"/>
  <c r="D390" i="52"/>
  <c r="H389" i="52"/>
  <c r="E389" i="52"/>
  <c r="D389" i="52"/>
  <c r="H388" i="52"/>
  <c r="C388" i="52"/>
  <c r="H387" i="52"/>
  <c r="D387" i="52"/>
  <c r="E387" i="52" s="1"/>
  <c r="H386" i="52"/>
  <c r="E386" i="52"/>
  <c r="D386" i="52"/>
  <c r="H385" i="52"/>
  <c r="D385" i="52"/>
  <c r="E385" i="52" s="1"/>
  <c r="H384" i="52"/>
  <c r="E384" i="52"/>
  <c r="D384" i="52"/>
  <c r="H383" i="52"/>
  <c r="D383" i="52"/>
  <c r="H382" i="52"/>
  <c r="C382" i="52"/>
  <c r="H381" i="52"/>
  <c r="E381" i="52"/>
  <c r="D381" i="52"/>
  <c r="H380" i="52"/>
  <c r="D380" i="52"/>
  <c r="H379" i="52"/>
  <c r="E379" i="52"/>
  <c r="D379" i="52"/>
  <c r="H378" i="52"/>
  <c r="C378" i="52"/>
  <c r="H377" i="52"/>
  <c r="D377" i="52"/>
  <c r="E377" i="52" s="1"/>
  <c r="H376" i="52"/>
  <c r="E376" i="52"/>
  <c r="D376" i="52"/>
  <c r="H375" i="52"/>
  <c r="D375" i="52"/>
  <c r="E375" i="52" s="1"/>
  <c r="H374" i="52"/>
  <c r="E374" i="52"/>
  <c r="D374" i="52"/>
  <c r="H373" i="52"/>
  <c r="C373" i="52"/>
  <c r="H372" i="52"/>
  <c r="D372" i="52"/>
  <c r="E372" i="52" s="1"/>
  <c r="H371" i="52"/>
  <c r="E371" i="52"/>
  <c r="D371" i="52"/>
  <c r="H370" i="52"/>
  <c r="D370" i="52"/>
  <c r="H369" i="52"/>
  <c r="E369" i="52"/>
  <c r="D369" i="52"/>
  <c r="H368" i="52"/>
  <c r="C368" i="52"/>
  <c r="H367" i="52"/>
  <c r="D367" i="52"/>
  <c r="E367" i="52" s="1"/>
  <c r="H366" i="52"/>
  <c r="E366" i="52"/>
  <c r="D366" i="52"/>
  <c r="H365" i="52"/>
  <c r="D365" i="52"/>
  <c r="E365" i="52" s="1"/>
  <c r="H364" i="52"/>
  <c r="E364" i="52"/>
  <c r="D364" i="52"/>
  <c r="H363" i="52"/>
  <c r="D363" i="52"/>
  <c r="H362" i="52"/>
  <c r="C362" i="52"/>
  <c r="H361" i="52"/>
  <c r="E361" i="52"/>
  <c r="D361" i="52"/>
  <c r="H360" i="52"/>
  <c r="D360" i="52"/>
  <c r="E360" i="52" s="1"/>
  <c r="H359" i="52"/>
  <c r="E359" i="52"/>
  <c r="D359" i="52"/>
  <c r="H358" i="52"/>
  <c r="D358" i="52"/>
  <c r="H357" i="52"/>
  <c r="C357" i="52"/>
  <c r="H356" i="52"/>
  <c r="E356" i="52"/>
  <c r="D356" i="52"/>
  <c r="H355" i="52"/>
  <c r="D355" i="52"/>
  <c r="E355" i="52" s="1"/>
  <c r="H354" i="52"/>
  <c r="E354" i="52"/>
  <c r="D354" i="52"/>
  <c r="H353" i="52"/>
  <c r="C353" i="52"/>
  <c r="H352" i="52"/>
  <c r="D352" i="52"/>
  <c r="E352" i="52" s="1"/>
  <c r="H351" i="52"/>
  <c r="E351" i="52"/>
  <c r="D351" i="52"/>
  <c r="H350" i="52"/>
  <c r="D350" i="52"/>
  <c r="H349" i="52"/>
  <c r="E349" i="52"/>
  <c r="D349" i="52"/>
  <c r="H348" i="52"/>
  <c r="C348" i="52"/>
  <c r="H347" i="52"/>
  <c r="D347" i="52"/>
  <c r="E347" i="52" s="1"/>
  <c r="H346" i="52"/>
  <c r="E346" i="52"/>
  <c r="D346" i="52"/>
  <c r="H345" i="52"/>
  <c r="D345" i="52"/>
  <c r="E345" i="52" s="1"/>
  <c r="E344" i="52" s="1"/>
  <c r="C344" i="52"/>
  <c r="H343" i="52"/>
  <c r="D343" i="52"/>
  <c r="E343" i="52" s="1"/>
  <c r="H342" i="52"/>
  <c r="D342" i="52"/>
  <c r="E342" i="52" s="1"/>
  <c r="H341" i="52"/>
  <c r="E341" i="52"/>
  <c r="D341" i="52"/>
  <c r="H338" i="52"/>
  <c r="E338" i="52"/>
  <c r="D338" i="52"/>
  <c r="H337" i="52"/>
  <c r="D337" i="52"/>
  <c r="E337" i="52" s="1"/>
  <c r="H336" i="52"/>
  <c r="E336" i="52"/>
  <c r="D336" i="52"/>
  <c r="H335" i="52"/>
  <c r="D335" i="52"/>
  <c r="E335" i="52" s="1"/>
  <c r="H334" i="52"/>
  <c r="E334" i="52"/>
  <c r="D334" i="52"/>
  <c r="H333" i="52"/>
  <c r="E333" i="52"/>
  <c r="D333" i="52"/>
  <c r="H332" i="52"/>
  <c r="D332" i="52"/>
  <c r="H331" i="52"/>
  <c r="E331" i="52"/>
  <c r="H330" i="52"/>
  <c r="E330" i="52"/>
  <c r="D330" i="52"/>
  <c r="H329" i="52"/>
  <c r="E329" i="52"/>
  <c r="D329" i="52"/>
  <c r="D328" i="52" s="1"/>
  <c r="E328" i="52"/>
  <c r="C328" i="52"/>
  <c r="H328" i="52" s="1"/>
  <c r="H327" i="52"/>
  <c r="E327" i="52"/>
  <c r="D327" i="52"/>
  <c r="H326" i="52"/>
  <c r="D326" i="52"/>
  <c r="H325" i="52"/>
  <c r="E325" i="52"/>
  <c r="H324" i="52"/>
  <c r="D324" i="52"/>
  <c r="E324" i="52" s="1"/>
  <c r="H323" i="52"/>
  <c r="E323" i="52"/>
  <c r="D323" i="52"/>
  <c r="H322" i="52"/>
  <c r="D322" i="52"/>
  <c r="E322" i="52" s="1"/>
  <c r="H321" i="52"/>
  <c r="E321" i="52"/>
  <c r="D321" i="52"/>
  <c r="H320" i="52"/>
  <c r="E320" i="52"/>
  <c r="D320" i="52"/>
  <c r="H319" i="52"/>
  <c r="D319" i="52"/>
  <c r="E319" i="52" s="1"/>
  <c r="H318" i="52"/>
  <c r="D318" i="52"/>
  <c r="E318" i="52" s="1"/>
  <c r="H317" i="52"/>
  <c r="E317" i="52"/>
  <c r="D317" i="52"/>
  <c r="H316" i="52"/>
  <c r="D316" i="52"/>
  <c r="E316" i="52" s="1"/>
  <c r="C315" i="52"/>
  <c r="H315" i="52" s="1"/>
  <c r="C314" i="52"/>
  <c r="H314" i="52" s="1"/>
  <c r="H313" i="52"/>
  <c r="E313" i="52"/>
  <c r="D313" i="52"/>
  <c r="H312" i="52"/>
  <c r="D312" i="52"/>
  <c r="E312" i="52" s="1"/>
  <c r="H311" i="52"/>
  <c r="E311" i="52"/>
  <c r="D311" i="52"/>
  <c r="H310" i="52"/>
  <c r="E310" i="52"/>
  <c r="D310" i="52"/>
  <c r="H309" i="52"/>
  <c r="D309" i="52"/>
  <c r="H308" i="52"/>
  <c r="E308" i="52"/>
  <c r="H307" i="52"/>
  <c r="E307" i="52"/>
  <c r="D307" i="52"/>
  <c r="H306" i="52"/>
  <c r="E306" i="52"/>
  <c r="D306" i="52"/>
  <c r="H305" i="52"/>
  <c r="E305" i="52"/>
  <c r="D305" i="52"/>
  <c r="H304" i="52"/>
  <c r="D304" i="52"/>
  <c r="E304" i="52" s="1"/>
  <c r="H303" i="52"/>
  <c r="E303" i="52"/>
  <c r="D303" i="52"/>
  <c r="H302" i="52"/>
  <c r="E302" i="52"/>
  <c r="H301" i="52"/>
  <c r="E301" i="52"/>
  <c r="D301" i="52"/>
  <c r="H300" i="52"/>
  <c r="D300" i="52"/>
  <c r="E300" i="52" s="1"/>
  <c r="H299" i="52"/>
  <c r="E299" i="52"/>
  <c r="D299" i="52"/>
  <c r="H298" i="52"/>
  <c r="E298" i="52"/>
  <c r="H297" i="52"/>
  <c r="D297" i="52"/>
  <c r="H296" i="52"/>
  <c r="E296" i="52"/>
  <c r="H295" i="52"/>
  <c r="E295" i="52"/>
  <c r="D295" i="52"/>
  <c r="H294" i="52"/>
  <c r="E294" i="52"/>
  <c r="D294" i="52"/>
  <c r="H293" i="52"/>
  <c r="D293" i="52"/>
  <c r="E293" i="52" s="1"/>
  <c r="H292" i="52"/>
  <c r="D292" i="52"/>
  <c r="E292" i="52" s="1"/>
  <c r="H291" i="52"/>
  <c r="E291" i="52"/>
  <c r="D291" i="52"/>
  <c r="H290" i="52"/>
  <c r="D290" i="52"/>
  <c r="H289" i="52"/>
  <c r="E289" i="52"/>
  <c r="H288" i="52"/>
  <c r="D288" i="52"/>
  <c r="E288" i="52" s="1"/>
  <c r="H287" i="52"/>
  <c r="E287" i="52"/>
  <c r="D287" i="52"/>
  <c r="H286" i="52"/>
  <c r="E286" i="52"/>
  <c r="D286" i="52"/>
  <c r="H285" i="52"/>
  <c r="D285" i="52"/>
  <c r="E285" i="52" s="1"/>
  <c r="H284" i="52"/>
  <c r="D284" i="52"/>
  <c r="E284" i="52" s="1"/>
  <c r="H283" i="52"/>
  <c r="E283" i="52"/>
  <c r="D283" i="52"/>
  <c r="H282" i="52"/>
  <c r="D282" i="52"/>
  <c r="E282" i="52" s="1"/>
  <c r="H281" i="52"/>
  <c r="E281" i="52"/>
  <c r="D281" i="52"/>
  <c r="H280" i="52"/>
  <c r="D280" i="52"/>
  <c r="E280" i="52" s="1"/>
  <c r="H279" i="52"/>
  <c r="E279" i="52"/>
  <c r="D279" i="52"/>
  <c r="H278" i="52"/>
  <c r="E278" i="52"/>
  <c r="D278" i="52"/>
  <c r="H277" i="52"/>
  <c r="D277" i="52"/>
  <c r="E277" i="52" s="1"/>
  <c r="H276" i="52"/>
  <c r="D276" i="52"/>
  <c r="E276" i="52" s="1"/>
  <c r="H275" i="52"/>
  <c r="E275" i="52"/>
  <c r="D275" i="52"/>
  <c r="H274" i="52"/>
  <c r="D274" i="52"/>
  <c r="E274" i="52" s="1"/>
  <c r="H273" i="52"/>
  <c r="E273" i="52"/>
  <c r="D273" i="52"/>
  <c r="H272" i="52"/>
  <c r="D272" i="52"/>
  <c r="E272" i="52" s="1"/>
  <c r="H271" i="52"/>
  <c r="E271" i="52"/>
  <c r="D271" i="52"/>
  <c r="H270" i="52"/>
  <c r="E270" i="52"/>
  <c r="D270" i="52"/>
  <c r="H269" i="52"/>
  <c r="D269" i="52"/>
  <c r="E269" i="52" s="1"/>
  <c r="H268" i="52"/>
  <c r="D268" i="52"/>
  <c r="E268" i="52" s="1"/>
  <c r="H267" i="52"/>
  <c r="E267" i="52"/>
  <c r="D267" i="52"/>
  <c r="H266" i="52"/>
  <c r="D266" i="52"/>
  <c r="H265" i="52"/>
  <c r="E265" i="52"/>
  <c r="H264" i="52"/>
  <c r="D264" i="52"/>
  <c r="C263" i="52"/>
  <c r="H263" i="52" s="1"/>
  <c r="H262" i="52"/>
  <c r="E262" i="52"/>
  <c r="D262" i="52"/>
  <c r="H261" i="52"/>
  <c r="D261" i="52"/>
  <c r="E261" i="52" s="1"/>
  <c r="D260" i="52"/>
  <c r="C260" i="52"/>
  <c r="E252" i="52"/>
  <c r="D252" i="52"/>
  <c r="E251" i="52"/>
  <c r="E250" i="52" s="1"/>
  <c r="D251" i="52"/>
  <c r="D250" i="52"/>
  <c r="C250" i="52"/>
  <c r="D249" i="52"/>
  <c r="E249" i="52" s="1"/>
  <c r="E248" i="52"/>
  <c r="D248" i="52"/>
  <c r="D247" i="52"/>
  <c r="E247" i="52" s="1"/>
  <c r="D246" i="52"/>
  <c r="D245" i="52"/>
  <c r="E245" i="52" s="1"/>
  <c r="C244" i="52"/>
  <c r="C243" i="52"/>
  <c r="D242" i="52"/>
  <c r="E242" i="52" s="1"/>
  <c r="D241" i="52"/>
  <c r="D240" i="52"/>
  <c r="E240" i="52" s="1"/>
  <c r="C239" i="52"/>
  <c r="C238" i="52"/>
  <c r="D237" i="52"/>
  <c r="E237" i="52" s="1"/>
  <c r="E236" i="52" s="1"/>
  <c r="E235" i="52" s="1"/>
  <c r="C236" i="52"/>
  <c r="C235" i="52"/>
  <c r="D234" i="52"/>
  <c r="E234" i="52" s="1"/>
  <c r="E233" i="52"/>
  <c r="D233" i="52"/>
  <c r="C233" i="52"/>
  <c r="D232" i="52"/>
  <c r="E231" i="52"/>
  <c r="D231" i="52"/>
  <c r="D230" i="52"/>
  <c r="E230" i="52" s="1"/>
  <c r="C229" i="52"/>
  <c r="C228" i="52" s="1"/>
  <c r="D227" i="52"/>
  <c r="E227" i="52" s="1"/>
  <c r="E226" i="52"/>
  <c r="D226" i="52"/>
  <c r="D225" i="52"/>
  <c r="E225" i="52" s="1"/>
  <c r="E223" i="52" s="1"/>
  <c r="E222" i="52" s="1"/>
  <c r="E224" i="52"/>
  <c r="D224" i="52"/>
  <c r="C223" i="52"/>
  <c r="C222" i="52"/>
  <c r="E221" i="52"/>
  <c r="E220" i="52" s="1"/>
  <c r="D221" i="52"/>
  <c r="D220" i="52"/>
  <c r="C220" i="52"/>
  <c r="D219" i="52"/>
  <c r="E219" i="52" s="1"/>
  <c r="E218" i="52"/>
  <c r="D218" i="52"/>
  <c r="D217" i="52"/>
  <c r="E217" i="52" s="1"/>
  <c r="D216" i="52"/>
  <c r="C216" i="52"/>
  <c r="C215" i="52"/>
  <c r="D214" i="52"/>
  <c r="E214" i="52" s="1"/>
  <c r="E213" i="52"/>
  <c r="C213" i="52"/>
  <c r="D212" i="52"/>
  <c r="C211" i="52"/>
  <c r="D210" i="52"/>
  <c r="E210" i="52" s="1"/>
  <c r="D209" i="52"/>
  <c r="E209" i="52" s="1"/>
  <c r="E208" i="52"/>
  <c r="D208" i="52"/>
  <c r="D207" i="52"/>
  <c r="C207" i="52"/>
  <c r="E206" i="52"/>
  <c r="D206" i="52"/>
  <c r="E205" i="52"/>
  <c r="D205" i="52"/>
  <c r="D204" i="52" s="1"/>
  <c r="E204" i="52"/>
  <c r="C204" i="52"/>
  <c r="E202" i="52"/>
  <c r="D202" i="52"/>
  <c r="D201" i="52" s="1"/>
  <c r="E201" i="52"/>
  <c r="E200" i="52" s="1"/>
  <c r="C201" i="52"/>
  <c r="C200" i="52" s="1"/>
  <c r="D200" i="52"/>
  <c r="E199" i="52"/>
  <c r="E198" i="52" s="1"/>
  <c r="E197" i="52" s="1"/>
  <c r="D199" i="52"/>
  <c r="D198" i="52" s="1"/>
  <c r="C198" i="52"/>
  <c r="C197" i="52" s="1"/>
  <c r="D197" i="52"/>
  <c r="E196" i="52"/>
  <c r="D196" i="52"/>
  <c r="D195" i="52" s="1"/>
  <c r="E195" i="52"/>
  <c r="C195" i="52"/>
  <c r="E194" i="52"/>
  <c r="E193" i="52" s="1"/>
  <c r="D194" i="52"/>
  <c r="D193" i="52"/>
  <c r="D188" i="52" s="1"/>
  <c r="C193" i="52"/>
  <c r="E192" i="52"/>
  <c r="D192" i="52"/>
  <c r="E191" i="52"/>
  <c r="D191" i="52"/>
  <c r="E190" i="52"/>
  <c r="D190" i="52"/>
  <c r="E189" i="52"/>
  <c r="E188" i="52" s="1"/>
  <c r="D189" i="52"/>
  <c r="C189" i="52"/>
  <c r="C188" i="52" s="1"/>
  <c r="E187" i="52"/>
  <c r="D187" i="52"/>
  <c r="D186" i="52"/>
  <c r="C185" i="52"/>
  <c r="C184" i="52" s="1"/>
  <c r="D183" i="52"/>
  <c r="C182" i="52"/>
  <c r="D181" i="52"/>
  <c r="C180" i="52"/>
  <c r="C179" i="52" s="1"/>
  <c r="H176" i="52"/>
  <c r="E176" i="52"/>
  <c r="D176" i="52"/>
  <c r="H175" i="52"/>
  <c r="D175" i="52"/>
  <c r="C174" i="52"/>
  <c r="H174" i="52" s="1"/>
  <c r="H173" i="52"/>
  <c r="E173" i="52"/>
  <c r="D173" i="52"/>
  <c r="H172" i="52"/>
  <c r="D172" i="52"/>
  <c r="E172" i="52" s="1"/>
  <c r="D171" i="52"/>
  <c r="C171" i="52"/>
  <c r="H169" i="52"/>
  <c r="E169" i="52"/>
  <c r="D169" i="52"/>
  <c r="H168" i="52"/>
  <c r="D168" i="52"/>
  <c r="E168" i="52" s="1"/>
  <c r="E167" i="52" s="1"/>
  <c r="C167" i="52"/>
  <c r="H167" i="52" s="1"/>
  <c r="H166" i="52"/>
  <c r="D166" i="52"/>
  <c r="E166" i="52" s="1"/>
  <c r="H165" i="52"/>
  <c r="E165" i="52"/>
  <c r="D165" i="52"/>
  <c r="H164" i="52"/>
  <c r="E164" i="52"/>
  <c r="D164" i="52"/>
  <c r="C164" i="52"/>
  <c r="H163" i="52"/>
  <c r="J163" i="52" s="1"/>
  <c r="C163" i="52"/>
  <c r="H162" i="52"/>
  <c r="E162" i="52"/>
  <c r="D162" i="52"/>
  <c r="H161" i="52"/>
  <c r="D161" i="52"/>
  <c r="E161" i="52" s="1"/>
  <c r="E160" i="52" s="1"/>
  <c r="C160" i="52"/>
  <c r="H160" i="52" s="1"/>
  <c r="H159" i="52"/>
  <c r="D159" i="52"/>
  <c r="E159" i="52" s="1"/>
  <c r="H158" i="52"/>
  <c r="D158" i="52"/>
  <c r="H157" i="52"/>
  <c r="C157" i="52"/>
  <c r="H156" i="52"/>
  <c r="E156" i="52"/>
  <c r="D156" i="52"/>
  <c r="H155" i="52"/>
  <c r="E155" i="52"/>
  <c r="D155" i="52"/>
  <c r="D154" i="52" s="1"/>
  <c r="E154" i="52"/>
  <c r="C154" i="52"/>
  <c r="H151" i="52"/>
  <c r="E151" i="52"/>
  <c r="D151" i="52"/>
  <c r="H150" i="52"/>
  <c r="E150" i="52"/>
  <c r="D150" i="52"/>
  <c r="D149" i="52" s="1"/>
  <c r="E149" i="52"/>
  <c r="C149" i="52"/>
  <c r="H149" i="52" s="1"/>
  <c r="H148" i="52"/>
  <c r="E148" i="52"/>
  <c r="D148" i="52"/>
  <c r="H147" i="52"/>
  <c r="D147" i="52"/>
  <c r="H146" i="52"/>
  <c r="C146" i="52"/>
  <c r="H145" i="52"/>
  <c r="E145" i="52"/>
  <c r="D145" i="52"/>
  <c r="H144" i="52"/>
  <c r="D144" i="52"/>
  <c r="E144" i="52" s="1"/>
  <c r="E143" i="52" s="1"/>
  <c r="C143" i="52"/>
  <c r="H143" i="52" s="1"/>
  <c r="H142" i="52"/>
  <c r="D142" i="52"/>
  <c r="E142" i="52" s="1"/>
  <c r="H141" i="52"/>
  <c r="D141" i="52"/>
  <c r="C140" i="52"/>
  <c r="H140" i="52" s="1"/>
  <c r="H139" i="52"/>
  <c r="E139" i="52"/>
  <c r="D139" i="52"/>
  <c r="H138" i="52"/>
  <c r="E138" i="52"/>
  <c r="D138" i="52"/>
  <c r="H137" i="52"/>
  <c r="E137" i="52"/>
  <c r="E136" i="52" s="1"/>
  <c r="D137" i="52"/>
  <c r="D136" i="52"/>
  <c r="C136" i="52"/>
  <c r="H136" i="52" s="1"/>
  <c r="H134" i="52"/>
  <c r="D134" i="52"/>
  <c r="E134" i="52" s="1"/>
  <c r="H133" i="52"/>
  <c r="D133" i="52"/>
  <c r="C132" i="52"/>
  <c r="H132" i="52" s="1"/>
  <c r="H131" i="52"/>
  <c r="E131" i="52"/>
  <c r="D131" i="52"/>
  <c r="H130" i="52"/>
  <c r="E130" i="52"/>
  <c r="D130" i="52"/>
  <c r="E129" i="52"/>
  <c r="D129" i="52"/>
  <c r="C129" i="52"/>
  <c r="H129" i="52" s="1"/>
  <c r="H128" i="52"/>
  <c r="D128" i="52"/>
  <c r="E128" i="52" s="1"/>
  <c r="H127" i="52"/>
  <c r="D127" i="52"/>
  <c r="H126" i="52"/>
  <c r="C126" i="52"/>
  <c r="H125" i="52"/>
  <c r="D125" i="52"/>
  <c r="E125" i="52" s="1"/>
  <c r="H124" i="52"/>
  <c r="D124" i="52"/>
  <c r="H123" i="52"/>
  <c r="C123" i="52"/>
  <c r="H122" i="52"/>
  <c r="E122" i="52"/>
  <c r="D122" i="52"/>
  <c r="H121" i="52"/>
  <c r="E121" i="52"/>
  <c r="D121" i="52"/>
  <c r="D120" i="52" s="1"/>
  <c r="E120" i="52"/>
  <c r="C120" i="52"/>
  <c r="H120" i="52" s="1"/>
  <c r="H119" i="52"/>
  <c r="E119" i="52"/>
  <c r="D119" i="52"/>
  <c r="H118" i="52"/>
  <c r="D118" i="52"/>
  <c r="H117" i="52"/>
  <c r="C117" i="52"/>
  <c r="H113" i="52"/>
  <c r="D113" i="52"/>
  <c r="E113" i="52" s="1"/>
  <c r="H112" i="52"/>
  <c r="E112" i="52"/>
  <c r="D112" i="52"/>
  <c r="H111" i="52"/>
  <c r="D111" i="52"/>
  <c r="E111" i="52" s="1"/>
  <c r="H110" i="52"/>
  <c r="E110" i="52"/>
  <c r="D110" i="52"/>
  <c r="H109" i="52"/>
  <c r="E109" i="52"/>
  <c r="D109" i="52"/>
  <c r="H108" i="52"/>
  <c r="D108" i="52"/>
  <c r="E108" i="52" s="1"/>
  <c r="H107" i="52"/>
  <c r="D107" i="52"/>
  <c r="E107" i="52" s="1"/>
  <c r="H106" i="52"/>
  <c r="E106" i="52"/>
  <c r="D106" i="52"/>
  <c r="H105" i="52"/>
  <c r="D105" i="52"/>
  <c r="E105" i="52" s="1"/>
  <c r="H104" i="52"/>
  <c r="E104" i="52"/>
  <c r="D104" i="52"/>
  <c r="H103" i="52"/>
  <c r="D103" i="52"/>
  <c r="E103" i="52" s="1"/>
  <c r="H102" i="52"/>
  <c r="E102" i="52"/>
  <c r="D102" i="52"/>
  <c r="H101" i="52"/>
  <c r="E101" i="52"/>
  <c r="D101" i="52"/>
  <c r="H100" i="52"/>
  <c r="D100" i="52"/>
  <c r="E100" i="52" s="1"/>
  <c r="H99" i="52"/>
  <c r="D99" i="52"/>
  <c r="H98" i="52"/>
  <c r="E98" i="52"/>
  <c r="D98" i="52"/>
  <c r="J97" i="52"/>
  <c r="H97" i="52"/>
  <c r="C97" i="52"/>
  <c r="H96" i="52"/>
  <c r="E96" i="52"/>
  <c r="D96" i="52"/>
  <c r="H95" i="52"/>
  <c r="E95" i="52"/>
  <c r="D95" i="52"/>
  <c r="H94" i="52"/>
  <c r="D94" i="52"/>
  <c r="E94" i="52" s="1"/>
  <c r="H93" i="52"/>
  <c r="D93" i="52"/>
  <c r="E93" i="52" s="1"/>
  <c r="H92" i="52"/>
  <c r="E92" i="52"/>
  <c r="D92" i="52"/>
  <c r="H91" i="52"/>
  <c r="D91" i="52"/>
  <c r="E91" i="52" s="1"/>
  <c r="H90" i="52"/>
  <c r="E90" i="52"/>
  <c r="D90" i="52"/>
  <c r="H89" i="52"/>
  <c r="D89" i="52"/>
  <c r="E89" i="52" s="1"/>
  <c r="H88" i="52"/>
  <c r="E88" i="52"/>
  <c r="D88" i="52"/>
  <c r="H87" i="52"/>
  <c r="E87" i="52"/>
  <c r="D87" i="52"/>
  <c r="H86" i="52"/>
  <c r="D86" i="52"/>
  <c r="E86" i="52" s="1"/>
  <c r="H85" i="52"/>
  <c r="D85" i="52"/>
  <c r="E85" i="52" s="1"/>
  <c r="H84" i="52"/>
  <c r="E84" i="52"/>
  <c r="D84" i="52"/>
  <c r="H83" i="52"/>
  <c r="D83" i="52"/>
  <c r="E83" i="52" s="1"/>
  <c r="H82" i="52"/>
  <c r="E82" i="52"/>
  <c r="D82" i="52"/>
  <c r="H81" i="52"/>
  <c r="D81" i="52"/>
  <c r="E81" i="52" s="1"/>
  <c r="H80" i="52"/>
  <c r="E80" i="52"/>
  <c r="D80" i="52"/>
  <c r="H79" i="52"/>
  <c r="E79" i="52"/>
  <c r="D79" i="52"/>
  <c r="H78" i="52"/>
  <c r="D78" i="52"/>
  <c r="E78" i="52" s="1"/>
  <c r="H77" i="52"/>
  <c r="D77" i="52"/>
  <c r="E77" i="52" s="1"/>
  <c r="H76" i="52"/>
  <c r="E76" i="52"/>
  <c r="D76" i="52"/>
  <c r="H75" i="52"/>
  <c r="D75" i="52"/>
  <c r="E75" i="52" s="1"/>
  <c r="H74" i="52"/>
  <c r="E74" i="52"/>
  <c r="D74" i="52"/>
  <c r="H73" i="52"/>
  <c r="D73" i="52"/>
  <c r="E73" i="52" s="1"/>
  <c r="H72" i="52"/>
  <c r="E72" i="52"/>
  <c r="D72" i="52"/>
  <c r="H71" i="52"/>
  <c r="E71" i="52"/>
  <c r="D71" i="52"/>
  <c r="H70" i="52"/>
  <c r="D70" i="52"/>
  <c r="E70" i="52" s="1"/>
  <c r="H69" i="52"/>
  <c r="D69" i="52"/>
  <c r="E69" i="52" s="1"/>
  <c r="H68" i="52"/>
  <c r="J68" i="52" s="1"/>
  <c r="C68" i="52"/>
  <c r="C67" i="52"/>
  <c r="H67" i="52" s="1"/>
  <c r="J67" i="52" s="1"/>
  <c r="H66" i="52"/>
  <c r="E66" i="52"/>
  <c r="D66" i="52"/>
  <c r="H65" i="52"/>
  <c r="D65" i="52"/>
  <c r="E65" i="52" s="1"/>
  <c r="H64" i="52"/>
  <c r="E64" i="52"/>
  <c r="D64" i="52"/>
  <c r="H63" i="52"/>
  <c r="E63" i="52"/>
  <c r="D63" i="52"/>
  <c r="H62" i="52"/>
  <c r="D62" i="52"/>
  <c r="E62" i="52" s="1"/>
  <c r="E61" i="52" s="1"/>
  <c r="C61" i="52"/>
  <c r="H61" i="52" s="1"/>
  <c r="J61" i="52" s="1"/>
  <c r="H60" i="52"/>
  <c r="E60" i="52"/>
  <c r="D60" i="52"/>
  <c r="H59" i="52"/>
  <c r="D59" i="52"/>
  <c r="E59" i="52" s="1"/>
  <c r="H58" i="52"/>
  <c r="E58" i="52"/>
  <c r="D58" i="52"/>
  <c r="H57" i="52"/>
  <c r="E57" i="52"/>
  <c r="D57" i="52"/>
  <c r="H56" i="52"/>
  <c r="D56" i="52"/>
  <c r="E56" i="52" s="1"/>
  <c r="H55" i="52"/>
  <c r="D55" i="52"/>
  <c r="E55" i="52" s="1"/>
  <c r="H54" i="52"/>
  <c r="E54" i="52"/>
  <c r="D54" i="52"/>
  <c r="H53" i="52"/>
  <c r="D53" i="52"/>
  <c r="E53" i="52" s="1"/>
  <c r="H52" i="52"/>
  <c r="E52" i="52"/>
  <c r="D52" i="52"/>
  <c r="H51" i="52"/>
  <c r="D51" i="52"/>
  <c r="E51" i="52" s="1"/>
  <c r="H50" i="52"/>
  <c r="E50" i="52"/>
  <c r="D50" i="52"/>
  <c r="H49" i="52"/>
  <c r="E49" i="52"/>
  <c r="D49" i="52"/>
  <c r="H48" i="52"/>
  <c r="D48" i="52"/>
  <c r="E48" i="52" s="1"/>
  <c r="H47" i="52"/>
  <c r="D47" i="52"/>
  <c r="E47" i="52" s="1"/>
  <c r="H46" i="52"/>
  <c r="E46" i="52"/>
  <c r="D46" i="52"/>
  <c r="H45" i="52"/>
  <c r="D45" i="52"/>
  <c r="E45" i="52" s="1"/>
  <c r="H44" i="52"/>
  <c r="E44" i="52"/>
  <c r="D44" i="52"/>
  <c r="H43" i="52"/>
  <c r="D43" i="52"/>
  <c r="E43" i="52" s="1"/>
  <c r="H42" i="52"/>
  <c r="E42" i="52"/>
  <c r="D42" i="52"/>
  <c r="H41" i="52"/>
  <c r="E41" i="52"/>
  <c r="D41" i="52"/>
  <c r="H40" i="52"/>
  <c r="D40" i="52"/>
  <c r="E40" i="52" s="1"/>
  <c r="H39" i="52"/>
  <c r="D39" i="52"/>
  <c r="E39" i="52" s="1"/>
  <c r="C38" i="52"/>
  <c r="H38" i="52" s="1"/>
  <c r="J38" i="52" s="1"/>
  <c r="H37" i="52"/>
  <c r="D37" i="52"/>
  <c r="E37" i="52" s="1"/>
  <c r="H36" i="52"/>
  <c r="E36" i="52"/>
  <c r="D36" i="52"/>
  <c r="H35" i="52"/>
  <c r="D35" i="52"/>
  <c r="E35" i="52" s="1"/>
  <c r="H34" i="52"/>
  <c r="E34" i="52"/>
  <c r="D34" i="52"/>
  <c r="H33" i="52"/>
  <c r="D33" i="52"/>
  <c r="E33" i="52" s="1"/>
  <c r="H32" i="52"/>
  <c r="E32" i="52"/>
  <c r="D32" i="52"/>
  <c r="H31" i="52"/>
  <c r="E31" i="52"/>
  <c r="D31" i="52"/>
  <c r="H30" i="52"/>
  <c r="D30" i="52"/>
  <c r="E30" i="52" s="1"/>
  <c r="H29" i="52"/>
  <c r="D29" i="52"/>
  <c r="E29" i="52" s="1"/>
  <c r="H28" i="52"/>
  <c r="E28" i="52"/>
  <c r="D28" i="52"/>
  <c r="H27" i="52"/>
  <c r="D27" i="52"/>
  <c r="E27" i="52" s="1"/>
  <c r="H26" i="52"/>
  <c r="E26" i="52"/>
  <c r="D26" i="52"/>
  <c r="H25" i="52"/>
  <c r="D25" i="52"/>
  <c r="E25" i="52" s="1"/>
  <c r="H24" i="52"/>
  <c r="E24" i="52"/>
  <c r="D24" i="52"/>
  <c r="H23" i="52"/>
  <c r="E23" i="52"/>
  <c r="D23" i="52"/>
  <c r="H22" i="52"/>
  <c r="D22" i="52"/>
  <c r="E22" i="52" s="1"/>
  <c r="H21" i="52"/>
  <c r="D21" i="52"/>
  <c r="E21" i="52" s="1"/>
  <c r="H20" i="52"/>
  <c r="E20" i="52"/>
  <c r="D20" i="52"/>
  <c r="H19" i="52"/>
  <c r="D19" i="52"/>
  <c r="E19" i="52" s="1"/>
  <c r="H18" i="52"/>
  <c r="E18" i="52"/>
  <c r="D18" i="52"/>
  <c r="H17" i="52"/>
  <c r="D17" i="52"/>
  <c r="E17" i="52" s="1"/>
  <c r="H16" i="52"/>
  <c r="E16" i="52"/>
  <c r="D16" i="52"/>
  <c r="H15" i="52"/>
  <c r="E15" i="52"/>
  <c r="D15" i="52"/>
  <c r="H14" i="52"/>
  <c r="D14" i="52"/>
  <c r="E14" i="52" s="1"/>
  <c r="H13" i="52"/>
  <c r="D13" i="52"/>
  <c r="H12" i="52"/>
  <c r="E12" i="52"/>
  <c r="D12" i="52"/>
  <c r="C11" i="52"/>
  <c r="H11" i="52" s="1"/>
  <c r="J11" i="52" s="1"/>
  <c r="H10" i="52"/>
  <c r="E10" i="52"/>
  <c r="D10" i="52"/>
  <c r="H9" i="52"/>
  <c r="E9" i="52"/>
  <c r="D9" i="52"/>
  <c r="H8" i="52"/>
  <c r="D8" i="52"/>
  <c r="E8" i="52" s="1"/>
  <c r="H7" i="52"/>
  <c r="D7" i="52"/>
  <c r="E7" i="52" s="1"/>
  <c r="H6" i="52"/>
  <c r="E6" i="52"/>
  <c r="D6" i="52"/>
  <c r="H5" i="52"/>
  <c r="D5" i="52"/>
  <c r="E5" i="52" s="1"/>
  <c r="H4" i="52"/>
  <c r="J4" i="52" s="1"/>
  <c r="C4" i="52"/>
  <c r="C3" i="52"/>
  <c r="H3" i="52" s="1"/>
  <c r="J3" i="52" s="1"/>
  <c r="C2" i="52"/>
  <c r="H2" i="52" s="1"/>
  <c r="J2" i="52" s="1"/>
  <c r="D778" i="51"/>
  <c r="E778" i="51" s="1"/>
  <c r="E777" i="51"/>
  <c r="D777" i="51"/>
  <c r="C777" i="51"/>
  <c r="D776" i="51"/>
  <c r="E776" i="51" s="1"/>
  <c r="E775" i="51"/>
  <c r="D775" i="51"/>
  <c r="D774" i="51"/>
  <c r="E774" i="51" s="1"/>
  <c r="E773" i="51"/>
  <c r="D773" i="51"/>
  <c r="D772" i="51"/>
  <c r="D771" i="51" s="1"/>
  <c r="C772" i="51"/>
  <c r="C771" i="51" s="1"/>
  <c r="E770" i="51"/>
  <c r="D770" i="51"/>
  <c r="D769" i="51"/>
  <c r="C768" i="51"/>
  <c r="C767" i="51" s="1"/>
  <c r="C726" i="51" s="1"/>
  <c r="D766" i="51"/>
  <c r="C765" i="51"/>
  <c r="E764" i="51"/>
  <c r="D764" i="51"/>
  <c r="E763" i="51"/>
  <c r="D763" i="51"/>
  <c r="E762" i="51"/>
  <c r="E761" i="51" s="1"/>
  <c r="D762" i="51"/>
  <c r="D761" i="51" s="1"/>
  <c r="D760" i="51" s="1"/>
  <c r="C761" i="51"/>
  <c r="C760" i="51" s="1"/>
  <c r="E760" i="51"/>
  <c r="D759" i="51"/>
  <c r="E759" i="51" s="1"/>
  <c r="D758" i="51"/>
  <c r="E758" i="51" s="1"/>
  <c r="E757" i="51"/>
  <c r="E756" i="51" s="1"/>
  <c r="E755" i="51" s="1"/>
  <c r="D757" i="51"/>
  <c r="D756" i="51" s="1"/>
  <c r="D755" i="51" s="1"/>
  <c r="C756" i="51"/>
  <c r="C755" i="51" s="1"/>
  <c r="E754" i="51"/>
  <c r="D754" i="51"/>
  <c r="D753" i="51"/>
  <c r="E753" i="51" s="1"/>
  <c r="D752" i="51"/>
  <c r="C751" i="51"/>
  <c r="C750" i="51" s="1"/>
  <c r="D749" i="51"/>
  <c r="E749" i="51" s="1"/>
  <c r="D748" i="51"/>
  <c r="E748" i="51" s="1"/>
  <c r="D747" i="51"/>
  <c r="C746" i="51"/>
  <c r="E745" i="51"/>
  <c r="E744" i="51" s="1"/>
  <c r="D745" i="51"/>
  <c r="D744" i="51"/>
  <c r="C744" i="51"/>
  <c r="C743" i="51" s="1"/>
  <c r="E742" i="51"/>
  <c r="E741" i="51" s="1"/>
  <c r="D742" i="51"/>
  <c r="D741" i="51"/>
  <c r="C741" i="51"/>
  <c r="D740" i="51"/>
  <c r="E740" i="51" s="1"/>
  <c r="E739" i="51"/>
  <c r="D739" i="51"/>
  <c r="C739" i="51"/>
  <c r="D738" i="51"/>
  <c r="E738" i="51" s="1"/>
  <c r="E737" i="51"/>
  <c r="D737" i="51"/>
  <c r="D736" i="51"/>
  <c r="E736" i="51" s="1"/>
  <c r="E735" i="51"/>
  <c r="D735" i="51"/>
  <c r="D734" i="51"/>
  <c r="D733" i="51" s="1"/>
  <c r="C734" i="51"/>
  <c r="C733" i="51" s="1"/>
  <c r="E732" i="51"/>
  <c r="E731" i="51" s="1"/>
  <c r="E730" i="51" s="1"/>
  <c r="D732" i="51"/>
  <c r="D731" i="51"/>
  <c r="D730" i="51" s="1"/>
  <c r="C731" i="51"/>
  <c r="C730" i="51"/>
  <c r="E729" i="51"/>
  <c r="D729" i="51"/>
  <c r="D728" i="51"/>
  <c r="C727" i="51"/>
  <c r="H724" i="51"/>
  <c r="D724" i="51"/>
  <c r="H723" i="51"/>
  <c r="D723" i="51"/>
  <c r="E723" i="51" s="1"/>
  <c r="H722" i="51"/>
  <c r="C722" i="51"/>
  <c r="H721" i="51"/>
  <c r="E721" i="51"/>
  <c r="D721" i="51"/>
  <c r="H720" i="51"/>
  <c r="D720" i="51"/>
  <c r="E720" i="51" s="1"/>
  <c r="H719" i="51"/>
  <c r="D719" i="51"/>
  <c r="C718" i="51"/>
  <c r="H715" i="51"/>
  <c r="D715" i="51"/>
  <c r="E715" i="51" s="1"/>
  <c r="H714" i="51"/>
  <c r="D714" i="51"/>
  <c r="E714" i="51" s="1"/>
  <c r="H713" i="51"/>
  <c r="D713" i="51"/>
  <c r="E713" i="51" s="1"/>
  <c r="H712" i="51"/>
  <c r="E712" i="51"/>
  <c r="D712" i="51"/>
  <c r="H711" i="51"/>
  <c r="E711" i="51"/>
  <c r="D711" i="51"/>
  <c r="H710" i="51"/>
  <c r="D710" i="51"/>
  <c r="E710" i="51" s="1"/>
  <c r="H709" i="51"/>
  <c r="D709" i="51"/>
  <c r="E709" i="51" s="1"/>
  <c r="H708" i="51"/>
  <c r="E708" i="51"/>
  <c r="D708" i="51"/>
  <c r="H707" i="51"/>
  <c r="D707" i="51"/>
  <c r="E707" i="51" s="1"/>
  <c r="H706" i="51"/>
  <c r="D706" i="51"/>
  <c r="E706" i="51" s="1"/>
  <c r="H705" i="51"/>
  <c r="D705" i="51"/>
  <c r="E705" i="51" s="1"/>
  <c r="H704" i="51"/>
  <c r="E704" i="51"/>
  <c r="D704" i="51"/>
  <c r="H703" i="51"/>
  <c r="E703" i="51"/>
  <c r="D703" i="51"/>
  <c r="H702" i="51"/>
  <c r="D702" i="51"/>
  <c r="H701" i="51"/>
  <c r="D701" i="51"/>
  <c r="E701" i="51" s="1"/>
  <c r="H700" i="51"/>
  <c r="C700" i="51"/>
  <c r="H699" i="51"/>
  <c r="E699" i="51"/>
  <c r="D699" i="51"/>
  <c r="H698" i="51"/>
  <c r="D698" i="51"/>
  <c r="E698" i="51" s="1"/>
  <c r="H697" i="51"/>
  <c r="D697" i="51"/>
  <c r="H696" i="51"/>
  <c r="D696" i="51"/>
  <c r="E696" i="51" s="1"/>
  <c r="H695" i="51"/>
  <c r="E695" i="51"/>
  <c r="D695" i="51"/>
  <c r="C694" i="51"/>
  <c r="H694" i="51" s="1"/>
  <c r="H693" i="51"/>
  <c r="D693" i="51"/>
  <c r="E693" i="51" s="1"/>
  <c r="H692" i="51"/>
  <c r="D692" i="51"/>
  <c r="E692" i="51" s="1"/>
  <c r="H691" i="51"/>
  <c r="D691" i="51"/>
  <c r="E691" i="51" s="1"/>
  <c r="H690" i="51"/>
  <c r="E690" i="51"/>
  <c r="D690" i="51"/>
  <c r="H689" i="51"/>
  <c r="E689" i="51"/>
  <c r="D689" i="51"/>
  <c r="H688" i="51"/>
  <c r="D688" i="51"/>
  <c r="H687" i="51"/>
  <c r="C687" i="51"/>
  <c r="H686" i="51"/>
  <c r="D686" i="51"/>
  <c r="E686" i="51" s="1"/>
  <c r="H685" i="51"/>
  <c r="E685" i="51"/>
  <c r="D685" i="51"/>
  <c r="H684" i="51"/>
  <c r="E684" i="51"/>
  <c r="E683" i="51" s="1"/>
  <c r="D684" i="51"/>
  <c r="D683" i="51"/>
  <c r="C683" i="51"/>
  <c r="H683" i="51" s="1"/>
  <c r="H682" i="51"/>
  <c r="D682" i="51"/>
  <c r="E682" i="51" s="1"/>
  <c r="H681" i="51"/>
  <c r="D681" i="51"/>
  <c r="E681" i="51" s="1"/>
  <c r="H680" i="51"/>
  <c r="E680" i="51"/>
  <c r="D680" i="51"/>
  <c r="E679" i="51"/>
  <c r="D679" i="51"/>
  <c r="C679" i="51"/>
  <c r="H679" i="51" s="1"/>
  <c r="H678" i="51"/>
  <c r="D678" i="51"/>
  <c r="E678" i="51" s="1"/>
  <c r="H677" i="51"/>
  <c r="D677" i="51"/>
  <c r="C676" i="51"/>
  <c r="H676" i="51" s="1"/>
  <c r="H675" i="51"/>
  <c r="D675" i="51"/>
  <c r="E675" i="51" s="1"/>
  <c r="H674" i="51"/>
  <c r="E674" i="51"/>
  <c r="D674" i="51"/>
  <c r="H673" i="51"/>
  <c r="D673" i="51"/>
  <c r="E673" i="51" s="1"/>
  <c r="H672" i="51"/>
  <c r="D672" i="51"/>
  <c r="C671" i="51"/>
  <c r="C645" i="51" s="1"/>
  <c r="H670" i="51"/>
  <c r="D670" i="51"/>
  <c r="E670" i="51" s="1"/>
  <c r="H669" i="51"/>
  <c r="E669" i="51"/>
  <c r="D669" i="51"/>
  <c r="H668" i="51"/>
  <c r="D668" i="51"/>
  <c r="E668" i="51" s="1"/>
  <c r="H667" i="51"/>
  <c r="D667" i="51"/>
  <c r="H666" i="51"/>
  <c r="D666" i="51"/>
  <c r="E666" i="51" s="1"/>
  <c r="H665" i="51"/>
  <c r="C665" i="51"/>
  <c r="H664" i="51"/>
  <c r="E664" i="51"/>
  <c r="D664" i="51"/>
  <c r="H663" i="51"/>
  <c r="E663" i="51"/>
  <c r="D663" i="51"/>
  <c r="H662" i="51"/>
  <c r="D662" i="51"/>
  <c r="H661" i="51"/>
  <c r="C661" i="51"/>
  <c r="H660" i="51"/>
  <c r="D660" i="51"/>
  <c r="E660" i="51" s="1"/>
  <c r="H659" i="51"/>
  <c r="E659" i="51"/>
  <c r="D659" i="51"/>
  <c r="H658" i="51"/>
  <c r="E658" i="51"/>
  <c r="D658" i="51"/>
  <c r="H657" i="51"/>
  <c r="D657" i="51"/>
  <c r="E657" i="51" s="1"/>
  <c r="H656" i="51"/>
  <c r="D656" i="51"/>
  <c r="E656" i="51" s="1"/>
  <c r="H655" i="51"/>
  <c r="E655" i="51"/>
  <c r="D655" i="51"/>
  <c r="H654" i="51"/>
  <c r="D654" i="51"/>
  <c r="E654" i="51" s="1"/>
  <c r="E653" i="51" s="1"/>
  <c r="C653" i="51"/>
  <c r="H653" i="51" s="1"/>
  <c r="H652" i="51"/>
  <c r="D652" i="51"/>
  <c r="E652" i="51" s="1"/>
  <c r="H651" i="51"/>
  <c r="D651" i="51"/>
  <c r="E651" i="51" s="1"/>
  <c r="H650" i="51"/>
  <c r="E650" i="51"/>
  <c r="D650" i="51"/>
  <c r="H649" i="51"/>
  <c r="D649" i="51"/>
  <c r="E649" i="51" s="1"/>
  <c r="H648" i="51"/>
  <c r="D648" i="51"/>
  <c r="H647" i="51"/>
  <c r="D647" i="51"/>
  <c r="E647" i="51" s="1"/>
  <c r="H646" i="51"/>
  <c r="C646" i="51"/>
  <c r="H645" i="51"/>
  <c r="J645" i="51" s="1"/>
  <c r="H644" i="51"/>
  <c r="D644" i="51"/>
  <c r="E644" i="51" s="1"/>
  <c r="E642" i="51" s="1"/>
  <c r="H643" i="51"/>
  <c r="E643" i="51"/>
  <c r="D643" i="51"/>
  <c r="H642" i="51"/>
  <c r="J642" i="51" s="1"/>
  <c r="D642" i="51"/>
  <c r="C642" i="51"/>
  <c r="H641" i="51"/>
  <c r="E641" i="51"/>
  <c r="D641" i="51"/>
  <c r="H640" i="51"/>
  <c r="E640" i="51"/>
  <c r="D640" i="51"/>
  <c r="H639" i="51"/>
  <c r="D639" i="51"/>
  <c r="E639" i="51" s="1"/>
  <c r="J638" i="51"/>
  <c r="D638" i="51"/>
  <c r="C638" i="51"/>
  <c r="H638" i="51" s="1"/>
  <c r="H637" i="51"/>
  <c r="D637" i="51"/>
  <c r="E637" i="51" s="1"/>
  <c r="H636" i="51"/>
  <c r="D636" i="51"/>
  <c r="E636" i="51" s="1"/>
  <c r="H635" i="51"/>
  <c r="E635" i="51"/>
  <c r="D635" i="51"/>
  <c r="H634" i="51"/>
  <c r="D634" i="51"/>
  <c r="E634" i="51" s="1"/>
  <c r="H633" i="51"/>
  <c r="D633" i="51"/>
  <c r="E633" i="51" s="1"/>
  <c r="H632" i="51"/>
  <c r="D632" i="51"/>
  <c r="E632" i="51" s="1"/>
  <c r="H631" i="51"/>
  <c r="E631" i="51"/>
  <c r="D631" i="51"/>
  <c r="H630" i="51"/>
  <c r="E630" i="51"/>
  <c r="D630" i="51"/>
  <c r="H629" i="51"/>
  <c r="D629" i="51"/>
  <c r="H628" i="51"/>
  <c r="C628" i="51"/>
  <c r="H627" i="51"/>
  <c r="D627" i="51"/>
  <c r="E627" i="51" s="1"/>
  <c r="H626" i="51"/>
  <c r="E626" i="51"/>
  <c r="D626" i="51"/>
  <c r="H625" i="51"/>
  <c r="E625" i="51"/>
  <c r="D625" i="51"/>
  <c r="H624" i="51"/>
  <c r="D624" i="51"/>
  <c r="E624" i="51" s="1"/>
  <c r="H623" i="51"/>
  <c r="D623" i="51"/>
  <c r="E623" i="51" s="1"/>
  <c r="H622" i="51"/>
  <c r="E622" i="51"/>
  <c r="D622" i="51"/>
  <c r="H621" i="51"/>
  <c r="D621" i="51"/>
  <c r="E621" i="51" s="1"/>
  <c r="H620" i="51"/>
  <c r="D620" i="51"/>
  <c r="E620" i="51" s="1"/>
  <c r="H619" i="51"/>
  <c r="D619" i="51"/>
  <c r="E619" i="51" s="1"/>
  <c r="H618" i="51"/>
  <c r="E618" i="51"/>
  <c r="D618" i="51"/>
  <c r="H617" i="51"/>
  <c r="E617" i="51"/>
  <c r="D617" i="51"/>
  <c r="D616" i="51" s="1"/>
  <c r="C616" i="51"/>
  <c r="H616" i="51" s="1"/>
  <c r="H615" i="51"/>
  <c r="D615" i="51"/>
  <c r="E615" i="51" s="1"/>
  <c r="H614" i="51"/>
  <c r="D614" i="51"/>
  <c r="E614" i="51" s="1"/>
  <c r="H613" i="51"/>
  <c r="E613" i="51"/>
  <c r="D613" i="51"/>
  <c r="H612" i="51"/>
  <c r="E612" i="51"/>
  <c r="D612" i="51"/>
  <c r="H611" i="51"/>
  <c r="D611" i="51"/>
  <c r="H610" i="51"/>
  <c r="C610" i="51"/>
  <c r="H609" i="51"/>
  <c r="D609" i="51"/>
  <c r="E609" i="51" s="1"/>
  <c r="H608" i="51"/>
  <c r="E608" i="51"/>
  <c r="D608" i="51"/>
  <c r="H607" i="51"/>
  <c r="E607" i="51"/>
  <c r="D607" i="51"/>
  <c r="H606" i="51"/>
  <c r="D606" i="51"/>
  <c r="H605" i="51"/>
  <c r="D605" i="51"/>
  <c r="E605" i="51" s="1"/>
  <c r="H604" i="51"/>
  <c r="E604" i="51"/>
  <c r="D604" i="51"/>
  <c r="C603" i="51"/>
  <c r="H603" i="51" s="1"/>
  <c r="H602" i="51"/>
  <c r="E602" i="51"/>
  <c r="D602" i="51"/>
  <c r="H601" i="51"/>
  <c r="D601" i="51"/>
  <c r="H600" i="51"/>
  <c r="D600" i="51"/>
  <c r="E600" i="51" s="1"/>
  <c r="H599" i="51"/>
  <c r="C599" i="51"/>
  <c r="H598" i="51"/>
  <c r="E598" i="51"/>
  <c r="D598" i="51"/>
  <c r="H597" i="51"/>
  <c r="D597" i="51"/>
  <c r="E597" i="51" s="1"/>
  <c r="H596" i="51"/>
  <c r="D596" i="51"/>
  <c r="C595" i="51"/>
  <c r="H595" i="51" s="1"/>
  <c r="H594" i="51"/>
  <c r="D594" i="51"/>
  <c r="E594" i="51" s="1"/>
  <c r="H593" i="51"/>
  <c r="E593" i="51"/>
  <c r="E592" i="51" s="1"/>
  <c r="D593" i="51"/>
  <c r="D592" i="51"/>
  <c r="C592" i="51"/>
  <c r="H592" i="51" s="1"/>
  <c r="H591" i="51"/>
  <c r="E591" i="51"/>
  <c r="D591" i="51"/>
  <c r="H590" i="51"/>
  <c r="D590" i="51"/>
  <c r="E590" i="51" s="1"/>
  <c r="H589" i="51"/>
  <c r="D589" i="51"/>
  <c r="E589" i="51" s="1"/>
  <c r="H588" i="51"/>
  <c r="E588" i="51"/>
  <c r="E587" i="51" s="1"/>
  <c r="D588" i="51"/>
  <c r="D587" i="51"/>
  <c r="C587" i="51"/>
  <c r="H587" i="51" s="1"/>
  <c r="H586" i="51"/>
  <c r="D586" i="51"/>
  <c r="E586" i="51" s="1"/>
  <c r="H585" i="51"/>
  <c r="D585" i="51"/>
  <c r="E585" i="51" s="1"/>
  <c r="H584" i="51"/>
  <c r="D584" i="51"/>
  <c r="E584" i="51" s="1"/>
  <c r="H583" i="51"/>
  <c r="E583" i="51"/>
  <c r="D583" i="51"/>
  <c r="H582" i="51"/>
  <c r="E582" i="51"/>
  <c r="E581" i="51" s="1"/>
  <c r="D582" i="51"/>
  <c r="D581" i="51" s="1"/>
  <c r="C581" i="51"/>
  <c r="H581" i="51" s="1"/>
  <c r="H580" i="51"/>
  <c r="D580" i="51"/>
  <c r="E580" i="51" s="1"/>
  <c r="H579" i="51"/>
  <c r="D579" i="51"/>
  <c r="E579" i="51" s="1"/>
  <c r="H578" i="51"/>
  <c r="E578" i="51"/>
  <c r="D578" i="51"/>
  <c r="E577" i="51"/>
  <c r="D577" i="51"/>
  <c r="C577" i="51"/>
  <c r="H577" i="51" s="1"/>
  <c r="H576" i="51"/>
  <c r="D576" i="51"/>
  <c r="E576" i="51" s="1"/>
  <c r="H575" i="51"/>
  <c r="D575" i="51"/>
  <c r="E575" i="51" s="1"/>
  <c r="H574" i="51"/>
  <c r="D574" i="51"/>
  <c r="E574" i="51" s="1"/>
  <c r="H573" i="51"/>
  <c r="E573" i="51"/>
  <c r="D573" i="51"/>
  <c r="H572" i="51"/>
  <c r="E572" i="51"/>
  <c r="D572" i="51"/>
  <c r="H571" i="51"/>
  <c r="D571" i="51"/>
  <c r="H570" i="51"/>
  <c r="D570" i="51"/>
  <c r="E570" i="51" s="1"/>
  <c r="H569" i="51"/>
  <c r="C569" i="51"/>
  <c r="H568" i="51"/>
  <c r="E568" i="51"/>
  <c r="D568" i="51"/>
  <c r="H567" i="51"/>
  <c r="D567" i="51"/>
  <c r="E567" i="51" s="1"/>
  <c r="H566" i="51"/>
  <c r="D566" i="51"/>
  <c r="E566" i="51" s="1"/>
  <c r="H565" i="51"/>
  <c r="D565" i="51"/>
  <c r="E565" i="51" s="1"/>
  <c r="H564" i="51"/>
  <c r="E564" i="51"/>
  <c r="D564" i="51"/>
  <c r="H563" i="51"/>
  <c r="E563" i="51"/>
  <c r="D563" i="51"/>
  <c r="D562" i="51" s="1"/>
  <c r="C562" i="51"/>
  <c r="H558" i="51"/>
  <c r="D558" i="51"/>
  <c r="E558" i="51" s="1"/>
  <c r="H557" i="51"/>
  <c r="D557" i="51"/>
  <c r="C556" i="51"/>
  <c r="H556" i="51" s="1"/>
  <c r="H555" i="51"/>
  <c r="E555" i="51"/>
  <c r="D555" i="51"/>
  <c r="H554" i="51"/>
  <c r="E554" i="51"/>
  <c r="D554" i="51"/>
  <c r="H553" i="51"/>
  <c r="E553" i="51"/>
  <c r="E552" i="51" s="1"/>
  <c r="D553" i="51"/>
  <c r="D552" i="51" s="1"/>
  <c r="C552" i="51"/>
  <c r="H549" i="51"/>
  <c r="E549" i="51"/>
  <c r="D549" i="51"/>
  <c r="H548" i="51"/>
  <c r="D548" i="51"/>
  <c r="D547" i="51" s="1"/>
  <c r="C547" i="51"/>
  <c r="H547" i="51" s="1"/>
  <c r="J547" i="51" s="1"/>
  <c r="H546" i="51"/>
  <c r="D546" i="51"/>
  <c r="E546" i="51" s="1"/>
  <c r="H545" i="51"/>
  <c r="D545" i="51"/>
  <c r="C544" i="51"/>
  <c r="C538" i="51" s="1"/>
  <c r="H538" i="51" s="1"/>
  <c r="H543" i="51"/>
  <c r="E543" i="51"/>
  <c r="D543" i="51"/>
  <c r="H542" i="51"/>
  <c r="E542" i="51"/>
  <c r="D542" i="51"/>
  <c r="H541" i="51"/>
  <c r="D541" i="51"/>
  <c r="E541" i="51" s="1"/>
  <c r="H540" i="51"/>
  <c r="D540" i="51"/>
  <c r="H539" i="51"/>
  <c r="E539" i="51"/>
  <c r="D539" i="51"/>
  <c r="H537" i="51"/>
  <c r="E537" i="51"/>
  <c r="D537" i="51"/>
  <c r="H536" i="51"/>
  <c r="D536" i="51"/>
  <c r="E536" i="51" s="1"/>
  <c r="H535" i="51"/>
  <c r="D535" i="51"/>
  <c r="E535" i="51" s="1"/>
  <c r="H534" i="51"/>
  <c r="E534" i="51"/>
  <c r="D534" i="51"/>
  <c r="H533" i="51"/>
  <c r="E533" i="51"/>
  <c r="D533" i="51"/>
  <c r="H532" i="51"/>
  <c r="D532" i="51"/>
  <c r="E532" i="51" s="1"/>
  <c r="C531" i="51"/>
  <c r="H531" i="51" s="1"/>
  <c r="H530" i="51"/>
  <c r="D530" i="51"/>
  <c r="H529" i="51"/>
  <c r="C529" i="51"/>
  <c r="C528" i="51"/>
  <c r="H528" i="51" s="1"/>
  <c r="H527" i="51"/>
  <c r="E527" i="51"/>
  <c r="D527" i="51"/>
  <c r="H526" i="51"/>
  <c r="E526" i="51"/>
  <c r="D526" i="51"/>
  <c r="H525" i="51"/>
  <c r="E525" i="51"/>
  <c r="D525" i="51"/>
  <c r="H524" i="51"/>
  <c r="D524" i="51"/>
  <c r="H523" i="51"/>
  <c r="E523" i="51"/>
  <c r="D523" i="51"/>
  <c r="H522" i="51"/>
  <c r="C522" i="51"/>
  <c r="H521" i="51"/>
  <c r="E521" i="51"/>
  <c r="D521" i="51"/>
  <c r="H520" i="51"/>
  <c r="D520" i="51"/>
  <c r="E520" i="51" s="1"/>
  <c r="H519" i="51"/>
  <c r="D519" i="51"/>
  <c r="E519" i="51" s="1"/>
  <c r="H518" i="51"/>
  <c r="E518" i="51"/>
  <c r="D518" i="51"/>
  <c r="H517" i="51"/>
  <c r="E517" i="51"/>
  <c r="D517" i="51"/>
  <c r="H516" i="51"/>
  <c r="E516" i="51"/>
  <c r="D516" i="51"/>
  <c r="H515" i="51"/>
  <c r="D515" i="51"/>
  <c r="H514" i="51"/>
  <c r="E514" i="51"/>
  <c r="D514" i="51"/>
  <c r="H513" i="51"/>
  <c r="C513" i="51"/>
  <c r="H512" i="51"/>
  <c r="E512" i="51"/>
  <c r="D512" i="51"/>
  <c r="H511" i="51"/>
  <c r="D511" i="51"/>
  <c r="E511" i="51" s="1"/>
  <c r="H510" i="51"/>
  <c r="D510" i="51"/>
  <c r="C509" i="51"/>
  <c r="H509" i="51" s="1"/>
  <c r="H508" i="51"/>
  <c r="D508" i="51"/>
  <c r="E508" i="51" s="1"/>
  <c r="H507" i="51"/>
  <c r="E507" i="51"/>
  <c r="D507" i="51"/>
  <c r="H506" i="51"/>
  <c r="D506" i="51"/>
  <c r="E506" i="51" s="1"/>
  <c r="H505" i="51"/>
  <c r="D505" i="51"/>
  <c r="C504" i="51"/>
  <c r="H504" i="51" s="1"/>
  <c r="H503" i="51"/>
  <c r="D503" i="51"/>
  <c r="E503" i="51" s="1"/>
  <c r="H502" i="51"/>
  <c r="E502" i="51"/>
  <c r="D502" i="51"/>
  <c r="H501" i="51"/>
  <c r="D501" i="51"/>
  <c r="E501" i="51" s="1"/>
  <c r="H500" i="51"/>
  <c r="D500" i="51"/>
  <c r="E500" i="51" s="1"/>
  <c r="H499" i="51"/>
  <c r="D499" i="51"/>
  <c r="E499" i="51" s="1"/>
  <c r="H498" i="51"/>
  <c r="E498" i="51"/>
  <c r="D498" i="51"/>
  <c r="E497" i="51"/>
  <c r="D497" i="51"/>
  <c r="C497" i="51"/>
  <c r="H497" i="51" s="1"/>
  <c r="H496" i="51"/>
  <c r="D496" i="51"/>
  <c r="E496" i="51" s="1"/>
  <c r="H495" i="51"/>
  <c r="D495" i="51"/>
  <c r="C494" i="51"/>
  <c r="C484" i="51" s="1"/>
  <c r="H493" i="51"/>
  <c r="D493" i="51"/>
  <c r="E493" i="51" s="1"/>
  <c r="H492" i="51"/>
  <c r="E492" i="51"/>
  <c r="E491" i="51" s="1"/>
  <c r="D492" i="51"/>
  <c r="D491" i="51"/>
  <c r="C491" i="51"/>
  <c r="H491" i="51" s="1"/>
  <c r="H490" i="51"/>
  <c r="D490" i="51"/>
  <c r="E490" i="51" s="1"/>
  <c r="H489" i="51"/>
  <c r="D489" i="51"/>
  <c r="E489" i="51" s="1"/>
  <c r="H488" i="51"/>
  <c r="D488" i="51"/>
  <c r="E488" i="51" s="1"/>
  <c r="H487" i="51"/>
  <c r="E487" i="51"/>
  <c r="D487" i="51"/>
  <c r="E486" i="51"/>
  <c r="D486" i="51"/>
  <c r="C486" i="51"/>
  <c r="H486" i="51" s="1"/>
  <c r="H485" i="51"/>
  <c r="E485" i="51"/>
  <c r="D485" i="51"/>
  <c r="H482" i="51"/>
  <c r="H481" i="51"/>
  <c r="E481" i="51"/>
  <c r="D481" i="51"/>
  <c r="H480" i="51"/>
  <c r="D480" i="51"/>
  <c r="E480" i="51" s="1"/>
  <c r="H479" i="51"/>
  <c r="D479" i="51"/>
  <c r="H478" i="51"/>
  <c r="D478" i="51"/>
  <c r="E478" i="51" s="1"/>
  <c r="H477" i="51"/>
  <c r="C477" i="51"/>
  <c r="H476" i="51"/>
  <c r="E476" i="51"/>
  <c r="D476" i="51"/>
  <c r="H475" i="51"/>
  <c r="E475" i="51"/>
  <c r="E474" i="51" s="1"/>
  <c r="D475" i="51"/>
  <c r="D474" i="51" s="1"/>
  <c r="C474" i="51"/>
  <c r="H474" i="51" s="1"/>
  <c r="H473" i="51"/>
  <c r="D473" i="51"/>
  <c r="E473" i="51" s="1"/>
  <c r="H472" i="51"/>
  <c r="D472" i="51"/>
  <c r="E472" i="51" s="1"/>
  <c r="H471" i="51"/>
  <c r="E471" i="51"/>
  <c r="D471" i="51"/>
  <c r="H470" i="51"/>
  <c r="D470" i="51"/>
  <c r="E470" i="51" s="1"/>
  <c r="H469" i="51"/>
  <c r="D469" i="51"/>
  <c r="C468" i="51"/>
  <c r="H468" i="51" s="1"/>
  <c r="H467" i="51"/>
  <c r="D467" i="51"/>
  <c r="E467" i="51" s="1"/>
  <c r="H466" i="51"/>
  <c r="E466" i="51"/>
  <c r="D466" i="51"/>
  <c r="H465" i="51"/>
  <c r="D465" i="51"/>
  <c r="E465" i="51" s="1"/>
  <c r="H464" i="51"/>
  <c r="D464" i="51"/>
  <c r="C463" i="51"/>
  <c r="H463" i="51" s="1"/>
  <c r="H462" i="51"/>
  <c r="D462" i="51"/>
  <c r="E462" i="51" s="1"/>
  <c r="H461" i="51"/>
  <c r="E461" i="51"/>
  <c r="D461" i="51"/>
  <c r="H460" i="51"/>
  <c r="D460" i="51"/>
  <c r="D459" i="51" s="1"/>
  <c r="C459" i="51"/>
  <c r="H458" i="51"/>
  <c r="D458" i="51"/>
  <c r="E458" i="51" s="1"/>
  <c r="H457" i="51"/>
  <c r="D457" i="51"/>
  <c r="E457" i="51" s="1"/>
  <c r="H456" i="51"/>
  <c r="E456" i="51"/>
  <c r="E455" i="51" s="1"/>
  <c r="D456" i="51"/>
  <c r="C455" i="51"/>
  <c r="H455" i="51" s="1"/>
  <c r="H454" i="51"/>
  <c r="D454" i="51"/>
  <c r="E454" i="51" s="1"/>
  <c r="H453" i="51"/>
  <c r="D453" i="51"/>
  <c r="E453" i="51" s="1"/>
  <c r="H452" i="51"/>
  <c r="D452" i="51"/>
  <c r="E452" i="51" s="1"/>
  <c r="H451" i="51"/>
  <c r="E451" i="51"/>
  <c r="D451" i="51"/>
  <c r="E450" i="51"/>
  <c r="D450" i="51"/>
  <c r="C450" i="51"/>
  <c r="H450" i="51" s="1"/>
  <c r="H449" i="51"/>
  <c r="E449" i="51"/>
  <c r="E445" i="51" s="1"/>
  <c r="D449" i="51"/>
  <c r="H448" i="51"/>
  <c r="D448" i="51"/>
  <c r="E448" i="51" s="1"/>
  <c r="H447" i="51"/>
  <c r="D447" i="51"/>
  <c r="E447" i="51" s="1"/>
  <c r="H446" i="51"/>
  <c r="E446" i="51"/>
  <c r="D446" i="51"/>
  <c r="C445" i="51"/>
  <c r="H445" i="51" s="1"/>
  <c r="H443" i="51"/>
  <c r="D443" i="51"/>
  <c r="E443" i="51" s="1"/>
  <c r="H442" i="51"/>
  <c r="D442" i="51"/>
  <c r="E442" i="51" s="1"/>
  <c r="H441" i="51"/>
  <c r="E441" i="51"/>
  <c r="D441" i="51"/>
  <c r="H440" i="51"/>
  <c r="E440" i="51"/>
  <c r="D440" i="51"/>
  <c r="H439" i="51"/>
  <c r="D439" i="51"/>
  <c r="E439" i="51" s="1"/>
  <c r="H438" i="51"/>
  <c r="D438" i="51"/>
  <c r="E438" i="51" s="1"/>
  <c r="H437" i="51"/>
  <c r="D437" i="51"/>
  <c r="E437" i="51" s="1"/>
  <c r="H436" i="51"/>
  <c r="D436" i="51"/>
  <c r="E436" i="51" s="1"/>
  <c r="H435" i="51"/>
  <c r="E435" i="51"/>
  <c r="D435" i="51"/>
  <c r="H434" i="51"/>
  <c r="D434" i="51"/>
  <c r="E434" i="51" s="1"/>
  <c r="H433" i="51"/>
  <c r="D433" i="51"/>
  <c r="E433" i="51" s="1"/>
  <c r="H432" i="51"/>
  <c r="D432" i="51"/>
  <c r="E432" i="51" s="1"/>
  <c r="H431" i="51"/>
  <c r="E431" i="51"/>
  <c r="D431" i="51"/>
  <c r="H430" i="51"/>
  <c r="D430" i="51"/>
  <c r="E430" i="51" s="1"/>
  <c r="E429" i="51" s="1"/>
  <c r="C429" i="51"/>
  <c r="H429" i="51" s="1"/>
  <c r="H428" i="51"/>
  <c r="D428" i="51"/>
  <c r="E428" i="51" s="1"/>
  <c r="H427" i="51"/>
  <c r="D427" i="51"/>
  <c r="E427" i="51" s="1"/>
  <c r="H426" i="51"/>
  <c r="E426" i="51"/>
  <c r="D426" i="51"/>
  <c r="H425" i="51"/>
  <c r="D425" i="51"/>
  <c r="E425" i="51" s="1"/>
  <c r="E422" i="51" s="1"/>
  <c r="H424" i="51"/>
  <c r="D424" i="51"/>
  <c r="E424" i="51" s="1"/>
  <c r="H423" i="51"/>
  <c r="D423" i="51"/>
  <c r="E423" i="51" s="1"/>
  <c r="H422" i="51"/>
  <c r="C422" i="51"/>
  <c r="H421" i="51"/>
  <c r="E421" i="51"/>
  <c r="D421" i="51"/>
  <c r="H420" i="51"/>
  <c r="D420" i="51"/>
  <c r="E420" i="51" s="1"/>
  <c r="H419" i="51"/>
  <c r="D419" i="51"/>
  <c r="E419" i="51" s="1"/>
  <c r="H418" i="51"/>
  <c r="D418" i="51"/>
  <c r="E418" i="51" s="1"/>
  <c r="H417" i="51"/>
  <c r="E417" i="51"/>
  <c r="D417" i="51"/>
  <c r="H416" i="51"/>
  <c r="E416" i="51"/>
  <c r="D416" i="51"/>
  <c r="C416" i="51"/>
  <c r="H415" i="51"/>
  <c r="E415" i="51"/>
  <c r="D415" i="51"/>
  <c r="H414" i="51"/>
  <c r="D414" i="51"/>
  <c r="E414" i="51" s="1"/>
  <c r="H413" i="51"/>
  <c r="D413" i="51"/>
  <c r="E413" i="51" s="1"/>
  <c r="H412" i="51"/>
  <c r="E412" i="51"/>
  <c r="C412" i="51"/>
  <c r="H411" i="51"/>
  <c r="E411" i="51"/>
  <c r="D411" i="51"/>
  <c r="H410" i="51"/>
  <c r="D410" i="51"/>
  <c r="E410" i="51" s="1"/>
  <c r="E409" i="51" s="1"/>
  <c r="D409" i="51"/>
  <c r="C409" i="51"/>
  <c r="H409" i="51" s="1"/>
  <c r="H408" i="51"/>
  <c r="D408" i="51"/>
  <c r="E408" i="51" s="1"/>
  <c r="H407" i="51"/>
  <c r="D407" i="51"/>
  <c r="E407" i="51" s="1"/>
  <c r="H406" i="51"/>
  <c r="E406" i="51"/>
  <c r="D406" i="51"/>
  <c r="H405" i="51"/>
  <c r="D405" i="51"/>
  <c r="E405" i="51" s="1"/>
  <c r="E404" i="51" s="1"/>
  <c r="D404" i="51"/>
  <c r="C404" i="51"/>
  <c r="H404" i="51" s="1"/>
  <c r="H403" i="51"/>
  <c r="D403" i="51"/>
  <c r="E403" i="51" s="1"/>
  <c r="H402" i="51"/>
  <c r="D402" i="51"/>
  <c r="E402" i="51" s="1"/>
  <c r="H401" i="51"/>
  <c r="E401" i="51"/>
  <c r="D401" i="51"/>
  <c r="H400" i="51"/>
  <c r="D400" i="51"/>
  <c r="E400" i="51" s="1"/>
  <c r="E399" i="51" s="1"/>
  <c r="D399" i="51"/>
  <c r="C399" i="51"/>
  <c r="H399" i="51" s="1"/>
  <c r="H398" i="51"/>
  <c r="D398" i="51"/>
  <c r="E398" i="51" s="1"/>
  <c r="H397" i="51"/>
  <c r="D397" i="51"/>
  <c r="E397" i="51" s="1"/>
  <c r="H396" i="51"/>
  <c r="E396" i="51"/>
  <c r="E395" i="51" s="1"/>
  <c r="D396" i="51"/>
  <c r="H395" i="51"/>
  <c r="D395" i="51"/>
  <c r="C395" i="51"/>
  <c r="H394" i="51"/>
  <c r="D394" i="51"/>
  <c r="E394" i="51" s="1"/>
  <c r="H393" i="51"/>
  <c r="D393" i="51"/>
  <c r="C392" i="51"/>
  <c r="H392" i="51" s="1"/>
  <c r="H391" i="51"/>
  <c r="D391" i="51"/>
  <c r="E391" i="51" s="1"/>
  <c r="H390" i="51"/>
  <c r="E390" i="51"/>
  <c r="D390" i="51"/>
  <c r="H389" i="51"/>
  <c r="D389" i="51"/>
  <c r="E389" i="51" s="1"/>
  <c r="E388" i="51" s="1"/>
  <c r="D388" i="51"/>
  <c r="C388" i="51"/>
  <c r="H388" i="51" s="1"/>
  <c r="H387" i="51"/>
  <c r="D387" i="51"/>
  <c r="E387" i="51" s="1"/>
  <c r="H386" i="51"/>
  <c r="D386" i="51"/>
  <c r="E386" i="51" s="1"/>
  <c r="H385" i="51"/>
  <c r="E385" i="51"/>
  <c r="D385" i="51"/>
  <c r="H384" i="51"/>
  <c r="D384" i="51"/>
  <c r="E384" i="51" s="1"/>
  <c r="H383" i="51"/>
  <c r="D383" i="51"/>
  <c r="C382" i="51"/>
  <c r="H382" i="51" s="1"/>
  <c r="H381" i="51"/>
  <c r="D381" i="51"/>
  <c r="E381" i="51" s="1"/>
  <c r="H380" i="51"/>
  <c r="E380" i="51"/>
  <c r="D380" i="51"/>
  <c r="H379" i="51"/>
  <c r="D379" i="51"/>
  <c r="E379" i="51" s="1"/>
  <c r="E378" i="51" s="1"/>
  <c r="D378" i="51"/>
  <c r="C378" i="51"/>
  <c r="H378" i="51" s="1"/>
  <c r="H377" i="51"/>
  <c r="D377" i="51"/>
  <c r="E377" i="51" s="1"/>
  <c r="H376" i="51"/>
  <c r="D376" i="51"/>
  <c r="E376" i="51" s="1"/>
  <c r="H375" i="51"/>
  <c r="E375" i="51"/>
  <c r="D375" i="51"/>
  <c r="H374" i="51"/>
  <c r="D374" i="51"/>
  <c r="E374" i="51" s="1"/>
  <c r="E373" i="51" s="1"/>
  <c r="D373" i="51"/>
  <c r="C373" i="51"/>
  <c r="H373" i="51" s="1"/>
  <c r="H372" i="51"/>
  <c r="D372" i="51"/>
  <c r="E372" i="51" s="1"/>
  <c r="H371" i="51"/>
  <c r="D371" i="51"/>
  <c r="E371" i="51" s="1"/>
  <c r="H370" i="51"/>
  <c r="E370" i="51"/>
  <c r="D370" i="51"/>
  <c r="H369" i="51"/>
  <c r="D369" i="51"/>
  <c r="E369" i="51" s="1"/>
  <c r="E368" i="51" s="1"/>
  <c r="D368" i="51"/>
  <c r="C368" i="51"/>
  <c r="H368" i="51" s="1"/>
  <c r="H367" i="51"/>
  <c r="D367" i="51"/>
  <c r="E367" i="51" s="1"/>
  <c r="H366" i="51"/>
  <c r="D366" i="51"/>
  <c r="E366" i="51" s="1"/>
  <c r="H365" i="51"/>
  <c r="E365" i="51"/>
  <c r="D365" i="51"/>
  <c r="H364" i="51"/>
  <c r="D364" i="51"/>
  <c r="E364" i="51" s="1"/>
  <c r="H363" i="51"/>
  <c r="D363" i="51"/>
  <c r="C362" i="51"/>
  <c r="H362" i="51" s="1"/>
  <c r="H361" i="51"/>
  <c r="D361" i="51"/>
  <c r="E361" i="51" s="1"/>
  <c r="H360" i="51"/>
  <c r="E360" i="51"/>
  <c r="D360" i="51"/>
  <c r="H359" i="51"/>
  <c r="D359" i="51"/>
  <c r="E359" i="51" s="1"/>
  <c r="H358" i="51"/>
  <c r="D358" i="51"/>
  <c r="C357" i="51"/>
  <c r="H357" i="51" s="1"/>
  <c r="H356" i="51"/>
  <c r="D356" i="51"/>
  <c r="E356" i="51" s="1"/>
  <c r="H355" i="51"/>
  <c r="E355" i="51"/>
  <c r="D355" i="51"/>
  <c r="H354" i="51"/>
  <c r="D354" i="51"/>
  <c r="E354" i="51" s="1"/>
  <c r="E353" i="51" s="1"/>
  <c r="D353" i="51"/>
  <c r="C353" i="51"/>
  <c r="H353" i="51" s="1"/>
  <c r="H352" i="51"/>
  <c r="D352" i="51"/>
  <c r="E352" i="51" s="1"/>
  <c r="H351" i="51"/>
  <c r="D351" i="51"/>
  <c r="E351" i="51" s="1"/>
  <c r="H350" i="51"/>
  <c r="E350" i="51"/>
  <c r="D350" i="51"/>
  <c r="H349" i="51"/>
  <c r="D349" i="51"/>
  <c r="E349" i="51" s="1"/>
  <c r="E348" i="51" s="1"/>
  <c r="D348" i="51"/>
  <c r="C348" i="51"/>
  <c r="H347" i="51"/>
  <c r="D347" i="51"/>
  <c r="E347" i="51" s="1"/>
  <c r="H346" i="51"/>
  <c r="D346" i="51"/>
  <c r="E346" i="51" s="1"/>
  <c r="H345" i="51"/>
  <c r="E345" i="51"/>
  <c r="E344" i="51" s="1"/>
  <c r="D345" i="51"/>
  <c r="H344" i="51"/>
  <c r="D344" i="51"/>
  <c r="C344" i="51"/>
  <c r="H343" i="51"/>
  <c r="D343" i="51"/>
  <c r="E343" i="51" s="1"/>
  <c r="H342" i="51"/>
  <c r="D342" i="51"/>
  <c r="E342" i="51" s="1"/>
  <c r="H341" i="51"/>
  <c r="D341" i="51"/>
  <c r="E341" i="51" s="1"/>
  <c r="H338" i="51"/>
  <c r="D338" i="51"/>
  <c r="E338" i="51" s="1"/>
  <c r="H337" i="51"/>
  <c r="E337" i="51"/>
  <c r="D337" i="51"/>
  <c r="H336" i="51"/>
  <c r="D336" i="51"/>
  <c r="E336" i="51" s="1"/>
  <c r="H335" i="51"/>
  <c r="D335" i="51"/>
  <c r="E335" i="51" s="1"/>
  <c r="H334" i="51"/>
  <c r="D334" i="51"/>
  <c r="E334" i="51" s="1"/>
  <c r="H333" i="51"/>
  <c r="E333" i="51"/>
  <c r="D333" i="51"/>
  <c r="H332" i="51"/>
  <c r="E332" i="51"/>
  <c r="D332" i="51"/>
  <c r="H331" i="51"/>
  <c r="E331" i="51"/>
  <c r="D331" i="51"/>
  <c r="H330" i="51"/>
  <c r="D330" i="51"/>
  <c r="E330" i="51" s="1"/>
  <c r="H329" i="51"/>
  <c r="E329" i="51"/>
  <c r="E328" i="51" s="1"/>
  <c r="D329" i="51"/>
  <c r="H328" i="51"/>
  <c r="D328" i="51"/>
  <c r="C328" i="51"/>
  <c r="H327" i="51"/>
  <c r="D327" i="51"/>
  <c r="E327" i="51" s="1"/>
  <c r="H326" i="51"/>
  <c r="D326" i="51"/>
  <c r="H325" i="51"/>
  <c r="E325" i="51"/>
  <c r="H324" i="51"/>
  <c r="E324" i="51"/>
  <c r="D324" i="51"/>
  <c r="H323" i="51"/>
  <c r="D323" i="51"/>
  <c r="E323" i="51" s="1"/>
  <c r="H322" i="51"/>
  <c r="D322" i="51"/>
  <c r="E322" i="51" s="1"/>
  <c r="H321" i="51"/>
  <c r="D321" i="51"/>
  <c r="E321" i="51" s="1"/>
  <c r="H320" i="51"/>
  <c r="E320" i="51"/>
  <c r="D320" i="51"/>
  <c r="H319" i="51"/>
  <c r="D319" i="51"/>
  <c r="D315" i="51" s="1"/>
  <c r="H318" i="51"/>
  <c r="D318" i="51"/>
  <c r="E318" i="51" s="1"/>
  <c r="H317" i="51"/>
  <c r="D317" i="51"/>
  <c r="E317" i="51" s="1"/>
  <c r="H316" i="51"/>
  <c r="E316" i="51"/>
  <c r="D316" i="51"/>
  <c r="H315" i="51"/>
  <c r="C315" i="51"/>
  <c r="C314" i="51"/>
  <c r="H314" i="51" s="1"/>
  <c r="H313" i="51"/>
  <c r="E313" i="51"/>
  <c r="D313" i="51"/>
  <c r="H312" i="51"/>
  <c r="D312" i="51"/>
  <c r="E312" i="51" s="1"/>
  <c r="H311" i="51"/>
  <c r="D311" i="51"/>
  <c r="E311" i="51" s="1"/>
  <c r="H310" i="51"/>
  <c r="E310" i="51"/>
  <c r="D310" i="51"/>
  <c r="H309" i="51"/>
  <c r="D309" i="51"/>
  <c r="E309" i="51" s="1"/>
  <c r="H308" i="51"/>
  <c r="E308" i="51"/>
  <c r="H307" i="51"/>
  <c r="D307" i="51"/>
  <c r="E307" i="51" s="1"/>
  <c r="H306" i="51"/>
  <c r="E306" i="51"/>
  <c r="D306" i="51"/>
  <c r="H305" i="51"/>
  <c r="E305" i="51"/>
  <c r="D305" i="51"/>
  <c r="H304" i="51"/>
  <c r="D304" i="51"/>
  <c r="H303" i="51"/>
  <c r="D303" i="51"/>
  <c r="E303" i="51" s="1"/>
  <c r="H302" i="51"/>
  <c r="E302" i="51"/>
  <c r="H301" i="51"/>
  <c r="D301" i="51"/>
  <c r="E301" i="51" s="1"/>
  <c r="H300" i="51"/>
  <c r="D300" i="51"/>
  <c r="H299" i="51"/>
  <c r="D299" i="51"/>
  <c r="E299" i="51" s="1"/>
  <c r="H298" i="51"/>
  <c r="E298" i="51"/>
  <c r="H297" i="51"/>
  <c r="D297" i="51"/>
  <c r="E297" i="51" s="1"/>
  <c r="H296" i="51"/>
  <c r="E296" i="51"/>
  <c r="H295" i="51"/>
  <c r="D295" i="51"/>
  <c r="E295" i="51" s="1"/>
  <c r="H294" i="51"/>
  <c r="E294" i="51"/>
  <c r="D294" i="51"/>
  <c r="H293" i="51"/>
  <c r="D293" i="51"/>
  <c r="D289" i="51" s="1"/>
  <c r="H292" i="51"/>
  <c r="D292" i="51"/>
  <c r="E292" i="51" s="1"/>
  <c r="H291" i="51"/>
  <c r="D291" i="51"/>
  <c r="E291" i="51" s="1"/>
  <c r="H290" i="51"/>
  <c r="E290" i="51"/>
  <c r="D290" i="51"/>
  <c r="H289" i="51"/>
  <c r="E289" i="51"/>
  <c r="H288" i="51"/>
  <c r="D288" i="51"/>
  <c r="E288" i="51" s="1"/>
  <c r="H287" i="51"/>
  <c r="D287" i="51"/>
  <c r="E287" i="51" s="1"/>
  <c r="H286" i="51"/>
  <c r="E286" i="51"/>
  <c r="D286" i="51"/>
  <c r="H285" i="51"/>
  <c r="D285" i="51"/>
  <c r="E285" i="51" s="1"/>
  <c r="H284" i="51"/>
  <c r="D284" i="51"/>
  <c r="E284" i="51" s="1"/>
  <c r="H283" i="51"/>
  <c r="D283" i="51"/>
  <c r="E283" i="51" s="1"/>
  <c r="H282" i="51"/>
  <c r="E282" i="51"/>
  <c r="D282" i="51"/>
  <c r="H281" i="51"/>
  <c r="E281" i="51"/>
  <c r="D281" i="51"/>
  <c r="H280" i="51"/>
  <c r="D280" i="51"/>
  <c r="E280" i="51" s="1"/>
  <c r="H279" i="51"/>
  <c r="D279" i="51"/>
  <c r="E279" i="51" s="1"/>
  <c r="H278" i="51"/>
  <c r="E278" i="51"/>
  <c r="D278" i="51"/>
  <c r="H277" i="51"/>
  <c r="D277" i="51"/>
  <c r="E277" i="51" s="1"/>
  <c r="H276" i="51"/>
  <c r="D276" i="51"/>
  <c r="E276" i="51" s="1"/>
  <c r="H275" i="51"/>
  <c r="D275" i="51"/>
  <c r="E275" i="51" s="1"/>
  <c r="H274" i="51"/>
  <c r="E274" i="51"/>
  <c r="D274" i="51"/>
  <c r="H273" i="51"/>
  <c r="E273" i="51"/>
  <c r="D273" i="51"/>
  <c r="H272" i="51"/>
  <c r="D272" i="51"/>
  <c r="E272" i="51" s="1"/>
  <c r="H271" i="51"/>
  <c r="D271" i="51"/>
  <c r="E271" i="51" s="1"/>
  <c r="H270" i="51"/>
  <c r="E270" i="51"/>
  <c r="D270" i="51"/>
  <c r="H269" i="51"/>
  <c r="D269" i="51"/>
  <c r="D265" i="51" s="1"/>
  <c r="H268" i="51"/>
  <c r="D268" i="51"/>
  <c r="E268" i="51" s="1"/>
  <c r="H267" i="51"/>
  <c r="D267" i="51"/>
  <c r="E267" i="51" s="1"/>
  <c r="H266" i="51"/>
  <c r="E266" i="51"/>
  <c r="D266" i="51"/>
  <c r="H265" i="51"/>
  <c r="E265" i="51"/>
  <c r="H264" i="51"/>
  <c r="D264" i="51"/>
  <c r="H263" i="51"/>
  <c r="C263" i="51"/>
  <c r="C259" i="51" s="1"/>
  <c r="H262" i="51"/>
  <c r="D262" i="51"/>
  <c r="E262" i="51" s="1"/>
  <c r="H261" i="51"/>
  <c r="E261" i="51"/>
  <c r="D261" i="51"/>
  <c r="E260" i="51"/>
  <c r="D260" i="51"/>
  <c r="C260" i="51"/>
  <c r="H260" i="51" s="1"/>
  <c r="H259" i="51"/>
  <c r="J259" i="51" s="1"/>
  <c r="D252" i="51"/>
  <c r="E252" i="51" s="1"/>
  <c r="D251" i="51"/>
  <c r="E251" i="51" s="1"/>
  <c r="E250" i="51" s="1"/>
  <c r="C250" i="51"/>
  <c r="D249" i="51"/>
  <c r="E249" i="51" s="1"/>
  <c r="E248" i="51"/>
  <c r="D248" i="51"/>
  <c r="D247" i="51"/>
  <c r="E246" i="51"/>
  <c r="D246" i="51"/>
  <c r="D245" i="51"/>
  <c r="E245" i="51" s="1"/>
  <c r="C244" i="51"/>
  <c r="C243" i="51" s="1"/>
  <c r="D242" i="51"/>
  <c r="E241" i="51"/>
  <c r="D241" i="51"/>
  <c r="D240" i="51"/>
  <c r="E240" i="51" s="1"/>
  <c r="C239" i="51"/>
  <c r="C238" i="51" s="1"/>
  <c r="D237" i="51"/>
  <c r="C236" i="51"/>
  <c r="C235" i="51" s="1"/>
  <c r="D234" i="51"/>
  <c r="C233" i="51"/>
  <c r="D232" i="51"/>
  <c r="D229" i="51" s="1"/>
  <c r="D231" i="51"/>
  <c r="E231" i="51" s="1"/>
  <c r="D230" i="51"/>
  <c r="E230" i="51" s="1"/>
  <c r="C229" i="51"/>
  <c r="C228" i="51" s="1"/>
  <c r="D227" i="51"/>
  <c r="E227" i="51" s="1"/>
  <c r="D226" i="51"/>
  <c r="E226" i="51" s="1"/>
  <c r="D225" i="51"/>
  <c r="E225" i="51" s="1"/>
  <c r="E223" i="51" s="1"/>
  <c r="E222" i="51" s="1"/>
  <c r="D224" i="51"/>
  <c r="E224" i="51" s="1"/>
  <c r="C223" i="51"/>
  <c r="C222" i="51"/>
  <c r="E221" i="51"/>
  <c r="D221" i="51"/>
  <c r="E220" i="51"/>
  <c r="D220" i="51"/>
  <c r="C220" i="51"/>
  <c r="D219" i="51"/>
  <c r="E218" i="51"/>
  <c r="D218" i="51"/>
  <c r="D217" i="51"/>
  <c r="E217" i="51" s="1"/>
  <c r="C216" i="51"/>
  <c r="C215" i="51"/>
  <c r="D214" i="51"/>
  <c r="C213" i="51"/>
  <c r="D212" i="51"/>
  <c r="D211" i="51" s="1"/>
  <c r="C211" i="51"/>
  <c r="E210" i="51"/>
  <c r="D210" i="51"/>
  <c r="D209" i="51"/>
  <c r="E209" i="51" s="1"/>
  <c r="E208" i="51"/>
  <c r="D208" i="51"/>
  <c r="C207" i="51"/>
  <c r="D206" i="51"/>
  <c r="E206" i="51" s="1"/>
  <c r="D205" i="51"/>
  <c r="D204" i="51" s="1"/>
  <c r="C204" i="51"/>
  <c r="D202" i="51"/>
  <c r="D201" i="51" s="1"/>
  <c r="D200" i="51" s="1"/>
  <c r="C201" i="51"/>
  <c r="C200" i="51" s="1"/>
  <c r="D199" i="51"/>
  <c r="D198" i="51" s="1"/>
  <c r="D197" i="51" s="1"/>
  <c r="C198" i="51"/>
  <c r="C197" i="51" s="1"/>
  <c r="D196" i="51"/>
  <c r="D195" i="51" s="1"/>
  <c r="C195" i="51"/>
  <c r="E194" i="51"/>
  <c r="E193" i="51" s="1"/>
  <c r="D194" i="51"/>
  <c r="D193" i="51"/>
  <c r="C193" i="51"/>
  <c r="D192" i="51"/>
  <c r="E192" i="51" s="1"/>
  <c r="D191" i="51"/>
  <c r="E191" i="51" s="1"/>
  <c r="E189" i="51" s="1"/>
  <c r="D190" i="51"/>
  <c r="E190" i="51" s="1"/>
  <c r="C189" i="51"/>
  <c r="C188" i="51"/>
  <c r="E187" i="51"/>
  <c r="D187" i="51"/>
  <c r="D186" i="51"/>
  <c r="D185" i="51" s="1"/>
  <c r="D184" i="51" s="1"/>
  <c r="C185" i="51"/>
  <c r="C184" i="51" s="1"/>
  <c r="D183" i="51"/>
  <c r="D182" i="51" s="1"/>
  <c r="C182" i="51"/>
  <c r="E181" i="51"/>
  <c r="E180" i="51" s="1"/>
  <c r="D181" i="51"/>
  <c r="D180" i="51"/>
  <c r="D179" i="51" s="1"/>
  <c r="C180" i="51"/>
  <c r="C179" i="51"/>
  <c r="H176" i="51"/>
  <c r="D176" i="51"/>
  <c r="E176" i="51" s="1"/>
  <c r="H175" i="51"/>
  <c r="D175" i="51"/>
  <c r="C174" i="51"/>
  <c r="H174" i="51" s="1"/>
  <c r="H173" i="51"/>
  <c r="D173" i="51"/>
  <c r="E173" i="51" s="1"/>
  <c r="H172" i="51"/>
  <c r="E172" i="51"/>
  <c r="D172" i="51"/>
  <c r="E171" i="51"/>
  <c r="D171" i="51"/>
  <c r="C171" i="51"/>
  <c r="H171" i="51" s="1"/>
  <c r="H169" i="51"/>
  <c r="E169" i="51"/>
  <c r="D169" i="51"/>
  <c r="H168" i="51"/>
  <c r="D168" i="51"/>
  <c r="E168" i="51" s="1"/>
  <c r="E167" i="51" s="1"/>
  <c r="D167" i="51"/>
  <c r="C167" i="51"/>
  <c r="H167" i="51" s="1"/>
  <c r="H166" i="51"/>
  <c r="D166" i="51"/>
  <c r="H165" i="51"/>
  <c r="D165" i="51"/>
  <c r="E165" i="51" s="1"/>
  <c r="H164" i="51"/>
  <c r="C164" i="51"/>
  <c r="H162" i="51"/>
  <c r="D162" i="51"/>
  <c r="E162" i="51" s="1"/>
  <c r="H161" i="51"/>
  <c r="E161" i="51"/>
  <c r="D161" i="51"/>
  <c r="E160" i="51"/>
  <c r="D160" i="51"/>
  <c r="C160" i="51"/>
  <c r="H160" i="51" s="1"/>
  <c r="H159" i="51"/>
  <c r="E159" i="51"/>
  <c r="D159" i="51"/>
  <c r="H158" i="51"/>
  <c r="D158" i="51"/>
  <c r="H157" i="51"/>
  <c r="C157" i="51"/>
  <c r="C153" i="51" s="1"/>
  <c r="H156" i="51"/>
  <c r="D156" i="51"/>
  <c r="E156" i="51" s="1"/>
  <c r="H155" i="51"/>
  <c r="E155" i="51"/>
  <c r="D155" i="51"/>
  <c r="E154" i="51"/>
  <c r="D154" i="51"/>
  <c r="C154" i="51"/>
  <c r="H154" i="51" s="1"/>
  <c r="H153" i="51"/>
  <c r="J153" i="51" s="1"/>
  <c r="H151" i="51"/>
  <c r="D151" i="51"/>
  <c r="E151" i="51" s="1"/>
  <c r="H150" i="51"/>
  <c r="E150" i="51"/>
  <c r="D150" i="51"/>
  <c r="E149" i="51"/>
  <c r="D149" i="51"/>
  <c r="C149" i="51"/>
  <c r="H149" i="51" s="1"/>
  <c r="H148" i="51"/>
  <c r="E148" i="51"/>
  <c r="D148" i="51"/>
  <c r="H147" i="51"/>
  <c r="D147" i="51"/>
  <c r="H146" i="51"/>
  <c r="C146" i="51"/>
  <c r="H145" i="51"/>
  <c r="D145" i="51"/>
  <c r="E145" i="51" s="1"/>
  <c r="H144" i="51"/>
  <c r="E144" i="51"/>
  <c r="D144" i="51"/>
  <c r="E143" i="51"/>
  <c r="D143" i="51"/>
  <c r="C143" i="51"/>
  <c r="H143" i="51" s="1"/>
  <c r="H142" i="51"/>
  <c r="D142" i="51"/>
  <c r="E142" i="51" s="1"/>
  <c r="H141" i="51"/>
  <c r="D141" i="51"/>
  <c r="C140" i="51"/>
  <c r="H140" i="51" s="1"/>
  <c r="H139" i="51"/>
  <c r="E139" i="51"/>
  <c r="D139" i="51"/>
  <c r="H138" i="51"/>
  <c r="E138" i="51"/>
  <c r="D138" i="51"/>
  <c r="H137" i="51"/>
  <c r="E137" i="51"/>
  <c r="E136" i="51" s="1"/>
  <c r="D137" i="51"/>
  <c r="D136" i="51"/>
  <c r="C136" i="51"/>
  <c r="H134" i="51"/>
  <c r="D134" i="51"/>
  <c r="E134" i="51" s="1"/>
  <c r="H133" i="51"/>
  <c r="D133" i="51"/>
  <c r="C132" i="51"/>
  <c r="H132" i="51" s="1"/>
  <c r="H131" i="51"/>
  <c r="D131" i="51"/>
  <c r="E131" i="51" s="1"/>
  <c r="H130" i="51"/>
  <c r="E130" i="51"/>
  <c r="E129" i="51" s="1"/>
  <c r="D130" i="51"/>
  <c r="D129" i="51"/>
  <c r="C129" i="51"/>
  <c r="H129" i="51" s="1"/>
  <c r="H128" i="51"/>
  <c r="D128" i="51"/>
  <c r="E128" i="51" s="1"/>
  <c r="H127" i="51"/>
  <c r="D127" i="51"/>
  <c r="C126" i="51"/>
  <c r="H126" i="51" s="1"/>
  <c r="H125" i="51"/>
  <c r="D125" i="51"/>
  <c r="E125" i="51" s="1"/>
  <c r="H124" i="51"/>
  <c r="E124" i="51"/>
  <c r="E123" i="51" s="1"/>
  <c r="D124" i="51"/>
  <c r="D123" i="51"/>
  <c r="C123" i="51"/>
  <c r="H123" i="51" s="1"/>
  <c r="H122" i="51"/>
  <c r="D122" i="51"/>
  <c r="E122" i="51" s="1"/>
  <c r="H121" i="51"/>
  <c r="D121" i="51"/>
  <c r="C120" i="51"/>
  <c r="H119" i="51"/>
  <c r="D119" i="51"/>
  <c r="E119" i="51" s="1"/>
  <c r="H118" i="51"/>
  <c r="E118" i="51"/>
  <c r="D118" i="51"/>
  <c r="E117" i="51"/>
  <c r="D117" i="51"/>
  <c r="C117" i="51"/>
  <c r="H117" i="51" s="1"/>
  <c r="H113" i="51"/>
  <c r="D113" i="51"/>
  <c r="E113" i="51" s="1"/>
  <c r="H112" i="51"/>
  <c r="D112" i="51"/>
  <c r="E112" i="51" s="1"/>
  <c r="H111" i="51"/>
  <c r="E111" i="51"/>
  <c r="D111" i="51"/>
  <c r="H110" i="51"/>
  <c r="D110" i="51"/>
  <c r="E110" i="51" s="1"/>
  <c r="H109" i="51"/>
  <c r="D109" i="51"/>
  <c r="E109" i="51" s="1"/>
  <c r="H108" i="51"/>
  <c r="D108" i="51"/>
  <c r="E108" i="51" s="1"/>
  <c r="H107" i="51"/>
  <c r="E107" i="51"/>
  <c r="D107" i="51"/>
  <c r="H106" i="51"/>
  <c r="D106" i="51"/>
  <c r="E106" i="51" s="1"/>
  <c r="H105" i="51"/>
  <c r="D105" i="51"/>
  <c r="E105" i="51" s="1"/>
  <c r="H104" i="51"/>
  <c r="D104" i="51"/>
  <c r="E104" i="51" s="1"/>
  <c r="H103" i="51"/>
  <c r="E103" i="51"/>
  <c r="D103" i="51"/>
  <c r="H102" i="51"/>
  <c r="D102" i="51"/>
  <c r="E102" i="51" s="1"/>
  <c r="H101" i="51"/>
  <c r="D101" i="51"/>
  <c r="E101" i="51" s="1"/>
  <c r="H100" i="51"/>
  <c r="D100" i="51"/>
  <c r="E100" i="51" s="1"/>
  <c r="H99" i="51"/>
  <c r="E99" i="51"/>
  <c r="D99" i="51"/>
  <c r="H98" i="51"/>
  <c r="D98" i="51"/>
  <c r="E98" i="51" s="1"/>
  <c r="D97" i="51"/>
  <c r="C97" i="51"/>
  <c r="H97" i="51" s="1"/>
  <c r="J97" i="51" s="1"/>
  <c r="H96" i="51"/>
  <c r="D96" i="51"/>
  <c r="E96" i="51" s="1"/>
  <c r="H95" i="51"/>
  <c r="D95" i="51"/>
  <c r="E95" i="51" s="1"/>
  <c r="H94" i="51"/>
  <c r="E94" i="51"/>
  <c r="D94" i="51"/>
  <c r="H93" i="51"/>
  <c r="E93" i="51"/>
  <c r="D93" i="51"/>
  <c r="H92" i="51"/>
  <c r="D92" i="51"/>
  <c r="E92" i="51" s="1"/>
  <c r="H91" i="51"/>
  <c r="D91" i="51"/>
  <c r="E91" i="51" s="1"/>
  <c r="H90" i="51"/>
  <c r="E90" i="51"/>
  <c r="D90" i="51"/>
  <c r="H89" i="51"/>
  <c r="E89" i="51"/>
  <c r="D89" i="51"/>
  <c r="H88" i="51"/>
  <c r="D88" i="51"/>
  <c r="E88" i="51" s="1"/>
  <c r="H87" i="51"/>
  <c r="D87" i="51"/>
  <c r="E87" i="51" s="1"/>
  <c r="H86" i="51"/>
  <c r="E86" i="51"/>
  <c r="D86" i="51"/>
  <c r="H85" i="51"/>
  <c r="E85" i="51"/>
  <c r="D85" i="51"/>
  <c r="H84" i="51"/>
  <c r="E84" i="51"/>
  <c r="D84" i="51"/>
  <c r="H83" i="51"/>
  <c r="D83" i="51"/>
  <c r="E83" i="51" s="1"/>
  <c r="H82" i="51"/>
  <c r="D82" i="51"/>
  <c r="E82" i="51" s="1"/>
  <c r="H81" i="51"/>
  <c r="E81" i="51"/>
  <c r="D81" i="51"/>
  <c r="H80" i="51"/>
  <c r="D80" i="51"/>
  <c r="E80" i="51" s="1"/>
  <c r="H79" i="51"/>
  <c r="D79" i="51"/>
  <c r="E79" i="51" s="1"/>
  <c r="H78" i="51"/>
  <c r="D78" i="51"/>
  <c r="E78" i="51" s="1"/>
  <c r="H77" i="51"/>
  <c r="D77" i="51"/>
  <c r="E77" i="51" s="1"/>
  <c r="H76" i="51"/>
  <c r="D76" i="51"/>
  <c r="E76" i="51" s="1"/>
  <c r="H75" i="51"/>
  <c r="E75" i="51"/>
  <c r="D75" i="51"/>
  <c r="H74" i="51"/>
  <c r="D74" i="51"/>
  <c r="E74" i="51" s="1"/>
  <c r="H73" i="51"/>
  <c r="D73" i="51"/>
  <c r="E73" i="51" s="1"/>
  <c r="H72" i="51"/>
  <c r="D72" i="51"/>
  <c r="E72" i="51" s="1"/>
  <c r="H71" i="51"/>
  <c r="E71" i="51"/>
  <c r="D71" i="51"/>
  <c r="H70" i="51"/>
  <c r="D70" i="51"/>
  <c r="E70" i="51" s="1"/>
  <c r="H69" i="51"/>
  <c r="D69" i="51"/>
  <c r="E69" i="51" s="1"/>
  <c r="C68" i="51"/>
  <c r="H68" i="51" s="1"/>
  <c r="J68" i="51" s="1"/>
  <c r="H66" i="51"/>
  <c r="D66" i="51"/>
  <c r="E66" i="51" s="1"/>
  <c r="H65" i="51"/>
  <c r="D65" i="51"/>
  <c r="E65" i="51" s="1"/>
  <c r="H64" i="51"/>
  <c r="D64" i="51"/>
  <c r="E64" i="51" s="1"/>
  <c r="H63" i="51"/>
  <c r="E63" i="51"/>
  <c r="D63" i="51"/>
  <c r="H62" i="51"/>
  <c r="D62" i="51"/>
  <c r="E62" i="51" s="1"/>
  <c r="H61" i="51"/>
  <c r="J61" i="51" s="1"/>
  <c r="D61" i="51"/>
  <c r="C61" i="51"/>
  <c r="H60" i="51"/>
  <c r="D60" i="51"/>
  <c r="E60" i="51" s="1"/>
  <c r="H59" i="51"/>
  <c r="D59" i="51"/>
  <c r="E59" i="51" s="1"/>
  <c r="H58" i="51"/>
  <c r="D58" i="51"/>
  <c r="E58" i="51" s="1"/>
  <c r="H57" i="51"/>
  <c r="E57" i="51"/>
  <c r="D57" i="51"/>
  <c r="H56" i="51"/>
  <c r="D56" i="51"/>
  <c r="E56" i="51" s="1"/>
  <c r="H55" i="51"/>
  <c r="D55" i="51"/>
  <c r="E55" i="51" s="1"/>
  <c r="H54" i="51"/>
  <c r="D54" i="51"/>
  <c r="E54" i="51" s="1"/>
  <c r="H53" i="51"/>
  <c r="E53" i="51"/>
  <c r="D53" i="51"/>
  <c r="H52" i="51"/>
  <c r="D52" i="51"/>
  <c r="E52" i="51" s="1"/>
  <c r="H51" i="51"/>
  <c r="D51" i="51"/>
  <c r="E51" i="51" s="1"/>
  <c r="H50" i="51"/>
  <c r="D50" i="51"/>
  <c r="E50" i="51" s="1"/>
  <c r="H49" i="51"/>
  <c r="E49" i="51"/>
  <c r="D49" i="51"/>
  <c r="H48" i="51"/>
  <c r="D48" i="51"/>
  <c r="E48" i="51" s="1"/>
  <c r="H47" i="51"/>
  <c r="D47" i="51"/>
  <c r="E47" i="51" s="1"/>
  <c r="H46" i="51"/>
  <c r="D46" i="51"/>
  <c r="E46" i="51" s="1"/>
  <c r="H45" i="51"/>
  <c r="E45" i="51"/>
  <c r="D45" i="51"/>
  <c r="H44" i="51"/>
  <c r="D44" i="51"/>
  <c r="E44" i="51" s="1"/>
  <c r="H43" i="51"/>
  <c r="D43" i="51"/>
  <c r="E43" i="51" s="1"/>
  <c r="H42" i="51"/>
  <c r="D42" i="51"/>
  <c r="E42" i="51" s="1"/>
  <c r="H41" i="51"/>
  <c r="E41" i="51"/>
  <c r="D41" i="51"/>
  <c r="H40" i="51"/>
  <c r="D40" i="51"/>
  <c r="E40" i="51" s="1"/>
  <c r="H39" i="51"/>
  <c r="D39" i="51"/>
  <c r="E39" i="51" s="1"/>
  <c r="C38" i="51"/>
  <c r="H38" i="51" s="1"/>
  <c r="J38" i="51" s="1"/>
  <c r="H37" i="51"/>
  <c r="D37" i="51"/>
  <c r="E37" i="51" s="1"/>
  <c r="H36" i="51"/>
  <c r="D36" i="51"/>
  <c r="E36" i="51" s="1"/>
  <c r="H35" i="51"/>
  <c r="E35" i="51"/>
  <c r="D35" i="51"/>
  <c r="H34" i="51"/>
  <c r="D34" i="51"/>
  <c r="E34" i="51" s="1"/>
  <c r="H33" i="51"/>
  <c r="D33" i="51"/>
  <c r="E33" i="51" s="1"/>
  <c r="H32" i="51"/>
  <c r="D32" i="51"/>
  <c r="E32" i="51" s="1"/>
  <c r="H31" i="51"/>
  <c r="E31" i="51"/>
  <c r="D31" i="51"/>
  <c r="H30" i="51"/>
  <c r="D30" i="51"/>
  <c r="E30" i="51" s="1"/>
  <c r="H29" i="51"/>
  <c r="D29" i="51"/>
  <c r="E29" i="51" s="1"/>
  <c r="H28" i="51"/>
  <c r="D28" i="51"/>
  <c r="E28" i="51" s="1"/>
  <c r="H27" i="51"/>
  <c r="E27" i="51"/>
  <c r="D27" i="51"/>
  <c r="H26" i="51"/>
  <c r="D26" i="51"/>
  <c r="E26" i="51" s="1"/>
  <c r="H25" i="51"/>
  <c r="D25" i="51"/>
  <c r="E25" i="51" s="1"/>
  <c r="H24" i="51"/>
  <c r="D24" i="51"/>
  <c r="E24" i="51" s="1"/>
  <c r="H23" i="51"/>
  <c r="E23" i="51"/>
  <c r="D23" i="51"/>
  <c r="H22" i="51"/>
  <c r="D22" i="51"/>
  <c r="E22" i="51" s="1"/>
  <c r="H21" i="51"/>
  <c r="D21" i="51"/>
  <c r="E21" i="51" s="1"/>
  <c r="H20" i="51"/>
  <c r="D20" i="51"/>
  <c r="E20" i="51" s="1"/>
  <c r="H19" i="51"/>
  <c r="E19" i="51"/>
  <c r="D19" i="51"/>
  <c r="H18" i="51"/>
  <c r="D18" i="51"/>
  <c r="E18" i="51" s="1"/>
  <c r="H17" i="51"/>
  <c r="D17" i="51"/>
  <c r="E17" i="51" s="1"/>
  <c r="H16" i="51"/>
  <c r="D16" i="51"/>
  <c r="E16" i="51" s="1"/>
  <c r="H15" i="51"/>
  <c r="E15" i="51"/>
  <c r="D15" i="51"/>
  <c r="H14" i="51"/>
  <c r="D14" i="51"/>
  <c r="E14" i="51" s="1"/>
  <c r="H13" i="51"/>
  <c r="D13" i="51"/>
  <c r="E13" i="51" s="1"/>
  <c r="H12" i="51"/>
  <c r="D12" i="51"/>
  <c r="E12" i="51" s="1"/>
  <c r="H11" i="51"/>
  <c r="J11" i="51" s="1"/>
  <c r="C11" i="51"/>
  <c r="H10" i="51"/>
  <c r="D10" i="51"/>
  <c r="E10" i="51" s="1"/>
  <c r="H9" i="51"/>
  <c r="E9" i="51"/>
  <c r="D9" i="51"/>
  <c r="H8" i="51"/>
  <c r="D8" i="51"/>
  <c r="E8" i="51" s="1"/>
  <c r="H7" i="51"/>
  <c r="D7" i="51"/>
  <c r="E7" i="51" s="1"/>
  <c r="H6" i="51"/>
  <c r="D6" i="51"/>
  <c r="E6" i="51" s="1"/>
  <c r="E4" i="51" s="1"/>
  <c r="H5" i="51"/>
  <c r="E5" i="51"/>
  <c r="D5" i="51"/>
  <c r="H4" i="51"/>
  <c r="J4" i="51" s="1"/>
  <c r="C4" i="51"/>
  <c r="D778" i="50"/>
  <c r="C777" i="50"/>
  <c r="E776" i="50"/>
  <c r="D776" i="50"/>
  <c r="E775" i="50"/>
  <c r="D775" i="50"/>
  <c r="E774" i="50"/>
  <c r="D774" i="50"/>
  <c r="E773" i="50"/>
  <c r="D773" i="50"/>
  <c r="E772" i="50"/>
  <c r="E771" i="50" s="1"/>
  <c r="D772" i="50"/>
  <c r="C772" i="50"/>
  <c r="D771" i="50"/>
  <c r="C771" i="50"/>
  <c r="E770" i="50"/>
  <c r="D770" i="50"/>
  <c r="D769" i="50"/>
  <c r="C768" i="50"/>
  <c r="C767" i="50" s="1"/>
  <c r="D766" i="50"/>
  <c r="D765" i="50" s="1"/>
  <c r="C765" i="50"/>
  <c r="E764" i="50"/>
  <c r="D764" i="50"/>
  <c r="D763" i="50"/>
  <c r="E763" i="50" s="1"/>
  <c r="E762" i="50"/>
  <c r="D762" i="50"/>
  <c r="C761" i="50"/>
  <c r="C760" i="50" s="1"/>
  <c r="E759" i="50"/>
  <c r="D759" i="50"/>
  <c r="D758" i="50"/>
  <c r="E758" i="50" s="1"/>
  <c r="E757" i="50"/>
  <c r="D757" i="50"/>
  <c r="D756" i="50"/>
  <c r="D755" i="50" s="1"/>
  <c r="C756" i="50"/>
  <c r="C755" i="50" s="1"/>
  <c r="E754" i="50"/>
  <c r="D754" i="50"/>
  <c r="D753" i="50"/>
  <c r="E753" i="50" s="1"/>
  <c r="E751" i="50" s="1"/>
  <c r="E752" i="50"/>
  <c r="D752" i="50"/>
  <c r="D751" i="50"/>
  <c r="C751" i="50"/>
  <c r="C750" i="50" s="1"/>
  <c r="E749" i="50"/>
  <c r="D749" i="50"/>
  <c r="D748" i="50"/>
  <c r="E748" i="50" s="1"/>
  <c r="E747" i="50"/>
  <c r="E746" i="50" s="1"/>
  <c r="D747" i="50"/>
  <c r="D746" i="50"/>
  <c r="C746" i="50"/>
  <c r="C743" i="50" s="1"/>
  <c r="E745" i="50"/>
  <c r="D745" i="50"/>
  <c r="E744" i="50"/>
  <c r="D744" i="50"/>
  <c r="D743" i="50" s="1"/>
  <c r="C744" i="50"/>
  <c r="E742" i="50"/>
  <c r="D742" i="50"/>
  <c r="E741" i="50"/>
  <c r="D741" i="50"/>
  <c r="C741" i="50"/>
  <c r="D740" i="50"/>
  <c r="C739" i="50"/>
  <c r="E738" i="50"/>
  <c r="D738" i="50"/>
  <c r="E737" i="50"/>
  <c r="D737" i="50"/>
  <c r="E736" i="50"/>
  <c r="D736" i="50"/>
  <c r="E735" i="50"/>
  <c r="D735" i="50"/>
  <c r="E734" i="50"/>
  <c r="E733" i="50" s="1"/>
  <c r="D734" i="50"/>
  <c r="C734" i="50"/>
  <c r="D733" i="50"/>
  <c r="C733" i="50"/>
  <c r="E732" i="50"/>
  <c r="D732" i="50"/>
  <c r="E731" i="50"/>
  <c r="E730" i="50" s="1"/>
  <c r="D731" i="50"/>
  <c r="D730" i="50" s="1"/>
  <c r="C731" i="50"/>
  <c r="C730" i="50"/>
  <c r="E729" i="50"/>
  <c r="D729" i="50"/>
  <c r="D728" i="50"/>
  <c r="C727" i="50"/>
  <c r="C726" i="50" s="1"/>
  <c r="H724" i="50"/>
  <c r="E724" i="50"/>
  <c r="D724" i="50"/>
  <c r="H723" i="50"/>
  <c r="D723" i="50"/>
  <c r="H722" i="50"/>
  <c r="C722" i="50"/>
  <c r="H721" i="50"/>
  <c r="E721" i="50"/>
  <c r="D721" i="50"/>
  <c r="H720" i="50"/>
  <c r="E720" i="50"/>
  <c r="D720" i="50"/>
  <c r="H719" i="50"/>
  <c r="E719" i="50"/>
  <c r="E718" i="50" s="1"/>
  <c r="D719" i="50"/>
  <c r="D718" i="50"/>
  <c r="C718" i="50"/>
  <c r="H715" i="50"/>
  <c r="E715" i="50"/>
  <c r="D715" i="50"/>
  <c r="H714" i="50"/>
  <c r="E714" i="50"/>
  <c r="D714" i="50"/>
  <c r="H713" i="50"/>
  <c r="D713" i="50"/>
  <c r="E713" i="50" s="1"/>
  <c r="H712" i="50"/>
  <c r="E712" i="50"/>
  <c r="D712" i="50"/>
  <c r="H711" i="50"/>
  <c r="E711" i="50"/>
  <c r="D711" i="50"/>
  <c r="H710" i="50"/>
  <c r="D710" i="50"/>
  <c r="E710" i="50" s="1"/>
  <c r="H709" i="50"/>
  <c r="D709" i="50"/>
  <c r="E709" i="50" s="1"/>
  <c r="H708" i="50"/>
  <c r="E708" i="50"/>
  <c r="D708" i="50"/>
  <c r="H707" i="50"/>
  <c r="D707" i="50"/>
  <c r="E707" i="50" s="1"/>
  <c r="H706" i="50"/>
  <c r="D706" i="50"/>
  <c r="E706" i="50" s="1"/>
  <c r="H705" i="50"/>
  <c r="D705" i="50"/>
  <c r="E705" i="50" s="1"/>
  <c r="H704" i="50"/>
  <c r="E704" i="50"/>
  <c r="D704" i="50"/>
  <c r="H703" i="50"/>
  <c r="D703" i="50"/>
  <c r="E703" i="50" s="1"/>
  <c r="H702" i="50"/>
  <c r="E702" i="50"/>
  <c r="D702" i="50"/>
  <c r="H701" i="50"/>
  <c r="D701" i="50"/>
  <c r="C700" i="50"/>
  <c r="H700" i="50" s="1"/>
  <c r="H699" i="50"/>
  <c r="E699" i="50"/>
  <c r="D699" i="50"/>
  <c r="H698" i="50"/>
  <c r="E698" i="50"/>
  <c r="D698" i="50"/>
  <c r="H697" i="50"/>
  <c r="D697" i="50"/>
  <c r="E697" i="50" s="1"/>
  <c r="H696" i="50"/>
  <c r="D696" i="50"/>
  <c r="E696" i="50" s="1"/>
  <c r="H695" i="50"/>
  <c r="E695" i="50"/>
  <c r="E694" i="50" s="1"/>
  <c r="D695" i="50"/>
  <c r="H694" i="50"/>
  <c r="C694" i="50"/>
  <c r="H693" i="50"/>
  <c r="D693" i="50"/>
  <c r="E693" i="50" s="1"/>
  <c r="H692" i="50"/>
  <c r="D692" i="50"/>
  <c r="E692" i="50" s="1"/>
  <c r="H691" i="50"/>
  <c r="D691" i="50"/>
  <c r="E691" i="50" s="1"/>
  <c r="H690" i="50"/>
  <c r="E690" i="50"/>
  <c r="D690" i="50"/>
  <c r="H689" i="50"/>
  <c r="D689" i="50"/>
  <c r="E689" i="50" s="1"/>
  <c r="H688" i="50"/>
  <c r="E688" i="50"/>
  <c r="D688" i="50"/>
  <c r="H687" i="50"/>
  <c r="D687" i="50"/>
  <c r="C687" i="50"/>
  <c r="H686" i="50"/>
  <c r="D686" i="50"/>
  <c r="E686" i="50" s="1"/>
  <c r="H685" i="50"/>
  <c r="E685" i="50"/>
  <c r="D685" i="50"/>
  <c r="H684" i="50"/>
  <c r="E684" i="50"/>
  <c r="E683" i="50" s="1"/>
  <c r="D684" i="50"/>
  <c r="D683" i="50"/>
  <c r="C683" i="50"/>
  <c r="H683" i="50" s="1"/>
  <c r="H682" i="50"/>
  <c r="D682" i="50"/>
  <c r="E682" i="50" s="1"/>
  <c r="H681" i="50"/>
  <c r="D681" i="50"/>
  <c r="E681" i="50" s="1"/>
  <c r="H680" i="50"/>
  <c r="E680" i="50"/>
  <c r="E679" i="50" s="1"/>
  <c r="D680" i="50"/>
  <c r="H679" i="50"/>
  <c r="D679" i="50"/>
  <c r="C679" i="50"/>
  <c r="H678" i="50"/>
  <c r="D678" i="50"/>
  <c r="E678" i="50" s="1"/>
  <c r="H677" i="50"/>
  <c r="E677" i="50"/>
  <c r="D677" i="50"/>
  <c r="H676" i="50"/>
  <c r="D676" i="50"/>
  <c r="C676" i="50"/>
  <c r="H675" i="50"/>
  <c r="D675" i="50"/>
  <c r="E675" i="50" s="1"/>
  <c r="H674" i="50"/>
  <c r="E674" i="50"/>
  <c r="D674" i="50"/>
  <c r="H673" i="50"/>
  <c r="E673" i="50"/>
  <c r="D673" i="50"/>
  <c r="H672" i="50"/>
  <c r="D672" i="50"/>
  <c r="C671" i="50"/>
  <c r="H671" i="50" s="1"/>
  <c r="H670" i="50"/>
  <c r="D670" i="50"/>
  <c r="E670" i="50" s="1"/>
  <c r="H669" i="50"/>
  <c r="E669" i="50"/>
  <c r="D669" i="50"/>
  <c r="H668" i="50"/>
  <c r="D668" i="50"/>
  <c r="E668" i="50" s="1"/>
  <c r="H667" i="50"/>
  <c r="E667" i="50"/>
  <c r="D667" i="50"/>
  <c r="H666" i="50"/>
  <c r="D666" i="50"/>
  <c r="C665" i="50"/>
  <c r="H665" i="50" s="1"/>
  <c r="H664" i="50"/>
  <c r="E664" i="50"/>
  <c r="D664" i="50"/>
  <c r="H663" i="50"/>
  <c r="E663" i="50"/>
  <c r="D663" i="50"/>
  <c r="H662" i="50"/>
  <c r="E662" i="50"/>
  <c r="E661" i="50" s="1"/>
  <c r="D662" i="50"/>
  <c r="D661" i="50" s="1"/>
  <c r="C661" i="50"/>
  <c r="H661" i="50" s="1"/>
  <c r="H660" i="50"/>
  <c r="D660" i="50"/>
  <c r="E660" i="50" s="1"/>
  <c r="H659" i="50"/>
  <c r="E659" i="50"/>
  <c r="D659" i="50"/>
  <c r="H658" i="50"/>
  <c r="D658" i="50"/>
  <c r="E658" i="50" s="1"/>
  <c r="H657" i="50"/>
  <c r="E657" i="50"/>
  <c r="D657" i="50"/>
  <c r="H656" i="50"/>
  <c r="D656" i="50"/>
  <c r="E656" i="50" s="1"/>
  <c r="E653" i="50" s="1"/>
  <c r="H655" i="50"/>
  <c r="E655" i="50"/>
  <c r="D655" i="50"/>
  <c r="H654" i="50"/>
  <c r="E654" i="50"/>
  <c r="D654" i="50"/>
  <c r="C653" i="50"/>
  <c r="H653" i="50" s="1"/>
  <c r="H652" i="50"/>
  <c r="D652" i="50"/>
  <c r="E652" i="50" s="1"/>
  <c r="H651" i="50"/>
  <c r="D651" i="50"/>
  <c r="E651" i="50" s="1"/>
  <c r="H650" i="50"/>
  <c r="E650" i="50"/>
  <c r="D650" i="50"/>
  <c r="H649" i="50"/>
  <c r="D649" i="50"/>
  <c r="E649" i="50" s="1"/>
  <c r="H648" i="50"/>
  <c r="D648" i="50"/>
  <c r="E648" i="50" s="1"/>
  <c r="H647" i="50"/>
  <c r="D647" i="50"/>
  <c r="C646" i="50"/>
  <c r="H646" i="50" s="1"/>
  <c r="H644" i="50"/>
  <c r="D644" i="50"/>
  <c r="H643" i="50"/>
  <c r="E643" i="50"/>
  <c r="D643" i="50"/>
  <c r="H642" i="50"/>
  <c r="J642" i="50" s="1"/>
  <c r="C642" i="50"/>
  <c r="H641" i="50"/>
  <c r="E641" i="50"/>
  <c r="D641" i="50"/>
  <c r="H640" i="50"/>
  <c r="D640" i="50"/>
  <c r="H639" i="50"/>
  <c r="E639" i="50"/>
  <c r="D639" i="50"/>
  <c r="J638" i="50"/>
  <c r="C638" i="50"/>
  <c r="H638" i="50" s="1"/>
  <c r="H637" i="50"/>
  <c r="E637" i="50"/>
  <c r="D637" i="50"/>
  <c r="H636" i="50"/>
  <c r="D636" i="50"/>
  <c r="E636" i="50" s="1"/>
  <c r="H635" i="50"/>
  <c r="E635" i="50"/>
  <c r="D635" i="50"/>
  <c r="H634" i="50"/>
  <c r="E634" i="50"/>
  <c r="D634" i="50"/>
  <c r="H633" i="50"/>
  <c r="E633" i="50"/>
  <c r="D633" i="50"/>
  <c r="H632" i="50"/>
  <c r="D632" i="50"/>
  <c r="E632" i="50" s="1"/>
  <c r="H631" i="50"/>
  <c r="E631" i="50"/>
  <c r="D631" i="50"/>
  <c r="H630" i="50"/>
  <c r="E630" i="50"/>
  <c r="D630" i="50"/>
  <c r="H629" i="50"/>
  <c r="D629" i="50"/>
  <c r="H628" i="50"/>
  <c r="C628" i="50"/>
  <c r="H627" i="50"/>
  <c r="D627" i="50"/>
  <c r="E627" i="50" s="1"/>
  <c r="H626" i="50"/>
  <c r="E626" i="50"/>
  <c r="D626" i="50"/>
  <c r="H625" i="50"/>
  <c r="E625" i="50"/>
  <c r="D625" i="50"/>
  <c r="H624" i="50"/>
  <c r="E624" i="50"/>
  <c r="D624" i="50"/>
  <c r="H623" i="50"/>
  <c r="D623" i="50"/>
  <c r="E623" i="50" s="1"/>
  <c r="H622" i="50"/>
  <c r="E622" i="50"/>
  <c r="D622" i="50"/>
  <c r="H621" i="50"/>
  <c r="E621" i="50"/>
  <c r="D621" i="50"/>
  <c r="H620" i="50"/>
  <c r="E620" i="50"/>
  <c r="D620" i="50"/>
  <c r="H619" i="50"/>
  <c r="D619" i="50"/>
  <c r="E619" i="50" s="1"/>
  <c r="H618" i="50"/>
  <c r="E618" i="50"/>
  <c r="D618" i="50"/>
  <c r="H617" i="50"/>
  <c r="E617" i="50"/>
  <c r="E616" i="50" s="1"/>
  <c r="D617" i="50"/>
  <c r="C616" i="50"/>
  <c r="H616" i="50" s="1"/>
  <c r="H615" i="50"/>
  <c r="E615" i="50"/>
  <c r="D615" i="50"/>
  <c r="H614" i="50"/>
  <c r="D614" i="50"/>
  <c r="E614" i="50" s="1"/>
  <c r="H613" i="50"/>
  <c r="E613" i="50"/>
  <c r="D613" i="50"/>
  <c r="H612" i="50"/>
  <c r="E612" i="50"/>
  <c r="D612" i="50"/>
  <c r="H611" i="50"/>
  <c r="E611" i="50"/>
  <c r="E610" i="50" s="1"/>
  <c r="D611" i="50"/>
  <c r="D610" i="50"/>
  <c r="C610" i="50"/>
  <c r="H610" i="50" s="1"/>
  <c r="H609" i="50"/>
  <c r="D609" i="50"/>
  <c r="E609" i="50" s="1"/>
  <c r="H608" i="50"/>
  <c r="E608" i="50"/>
  <c r="D608" i="50"/>
  <c r="H607" i="50"/>
  <c r="D607" i="50"/>
  <c r="E607" i="50" s="1"/>
  <c r="H606" i="50"/>
  <c r="D606" i="50"/>
  <c r="H605" i="50"/>
  <c r="D605" i="50"/>
  <c r="E605" i="50" s="1"/>
  <c r="H604" i="50"/>
  <c r="E604" i="50"/>
  <c r="D604" i="50"/>
  <c r="H603" i="50"/>
  <c r="C603" i="50"/>
  <c r="H602" i="50"/>
  <c r="D602" i="50"/>
  <c r="E602" i="50" s="1"/>
  <c r="H601" i="50"/>
  <c r="E601" i="50"/>
  <c r="D601" i="50"/>
  <c r="H600" i="50"/>
  <c r="D600" i="50"/>
  <c r="C599" i="50"/>
  <c r="H599" i="50" s="1"/>
  <c r="H598" i="50"/>
  <c r="E598" i="50"/>
  <c r="D598" i="50"/>
  <c r="H597" i="50"/>
  <c r="E597" i="50"/>
  <c r="D597" i="50"/>
  <c r="H596" i="50"/>
  <c r="E596" i="50"/>
  <c r="E595" i="50" s="1"/>
  <c r="D596" i="50"/>
  <c r="D595" i="50" s="1"/>
  <c r="C595" i="50"/>
  <c r="H595" i="50" s="1"/>
  <c r="H594" i="50"/>
  <c r="D594" i="50"/>
  <c r="E594" i="50" s="1"/>
  <c r="H593" i="50"/>
  <c r="E593" i="50"/>
  <c r="E592" i="50" s="1"/>
  <c r="D593" i="50"/>
  <c r="H592" i="50"/>
  <c r="D592" i="50"/>
  <c r="C592" i="50"/>
  <c r="H591" i="50"/>
  <c r="D591" i="50"/>
  <c r="E591" i="50" s="1"/>
  <c r="H590" i="50"/>
  <c r="E590" i="50"/>
  <c r="D590" i="50"/>
  <c r="H589" i="50"/>
  <c r="D589" i="50"/>
  <c r="H588" i="50"/>
  <c r="E588" i="50"/>
  <c r="D588" i="50"/>
  <c r="H587" i="50"/>
  <c r="C587" i="50"/>
  <c r="H586" i="50"/>
  <c r="E586" i="50"/>
  <c r="D586" i="50"/>
  <c r="H585" i="50"/>
  <c r="E585" i="50"/>
  <c r="D585" i="50"/>
  <c r="H584" i="50"/>
  <c r="D584" i="50"/>
  <c r="E584" i="50" s="1"/>
  <c r="H583" i="50"/>
  <c r="E583" i="50"/>
  <c r="D583" i="50"/>
  <c r="H582" i="50"/>
  <c r="E582" i="50"/>
  <c r="E581" i="50" s="1"/>
  <c r="D582" i="50"/>
  <c r="D581" i="50"/>
  <c r="C581" i="50"/>
  <c r="H581" i="50" s="1"/>
  <c r="H580" i="50"/>
  <c r="D580" i="50"/>
  <c r="H579" i="50"/>
  <c r="D579" i="50"/>
  <c r="E579" i="50" s="1"/>
  <c r="H578" i="50"/>
  <c r="E578" i="50"/>
  <c r="D578" i="50"/>
  <c r="H577" i="50"/>
  <c r="C577" i="50"/>
  <c r="H576" i="50"/>
  <c r="D576" i="50"/>
  <c r="E576" i="50" s="1"/>
  <c r="H575" i="50"/>
  <c r="E575" i="50"/>
  <c r="D575" i="50"/>
  <c r="H574" i="50"/>
  <c r="D574" i="50"/>
  <c r="E574" i="50" s="1"/>
  <c r="H573" i="50"/>
  <c r="E573" i="50"/>
  <c r="D573" i="50"/>
  <c r="H572" i="50"/>
  <c r="E572" i="50"/>
  <c r="D572" i="50"/>
  <c r="H571" i="50"/>
  <c r="E571" i="50"/>
  <c r="D571" i="50"/>
  <c r="H570" i="50"/>
  <c r="D570" i="50"/>
  <c r="H569" i="50"/>
  <c r="C569" i="50"/>
  <c r="H568" i="50"/>
  <c r="E568" i="50"/>
  <c r="D568" i="50"/>
  <c r="H567" i="50"/>
  <c r="D567" i="50"/>
  <c r="E567" i="50" s="1"/>
  <c r="H566" i="50"/>
  <c r="D566" i="50"/>
  <c r="E566" i="50" s="1"/>
  <c r="H565" i="50"/>
  <c r="D565" i="50"/>
  <c r="E565" i="50" s="1"/>
  <c r="H564" i="50"/>
  <c r="E564" i="50"/>
  <c r="D564" i="50"/>
  <c r="H563" i="50"/>
  <c r="D563" i="50"/>
  <c r="C562" i="50"/>
  <c r="H558" i="50"/>
  <c r="D558" i="50"/>
  <c r="E558" i="50" s="1"/>
  <c r="H557" i="50"/>
  <c r="D557" i="50"/>
  <c r="C556" i="50"/>
  <c r="H556" i="50" s="1"/>
  <c r="H555" i="50"/>
  <c r="E555" i="50"/>
  <c r="D555" i="50"/>
  <c r="H554" i="50"/>
  <c r="E554" i="50"/>
  <c r="D554" i="50"/>
  <c r="H553" i="50"/>
  <c r="E553" i="50"/>
  <c r="E552" i="50" s="1"/>
  <c r="D553" i="50"/>
  <c r="D552" i="50"/>
  <c r="C552" i="50"/>
  <c r="H549" i="50"/>
  <c r="E549" i="50"/>
  <c r="D549" i="50"/>
  <c r="H548" i="50"/>
  <c r="E548" i="50"/>
  <c r="D548" i="50"/>
  <c r="E547" i="50"/>
  <c r="D547" i="50"/>
  <c r="C547" i="50"/>
  <c r="H547" i="50" s="1"/>
  <c r="J547" i="50" s="1"/>
  <c r="H546" i="50"/>
  <c r="E546" i="50"/>
  <c r="D546" i="50"/>
  <c r="H545" i="50"/>
  <c r="D545" i="50"/>
  <c r="H544" i="50"/>
  <c r="C544" i="50"/>
  <c r="C538" i="50" s="1"/>
  <c r="H543" i="50"/>
  <c r="D543" i="50"/>
  <c r="E543" i="50" s="1"/>
  <c r="H542" i="50"/>
  <c r="E542" i="50"/>
  <c r="D542" i="50"/>
  <c r="H541" i="50"/>
  <c r="E541" i="50"/>
  <c r="D541" i="50"/>
  <c r="H540" i="50"/>
  <c r="D540" i="50"/>
  <c r="H539" i="50"/>
  <c r="D539" i="50"/>
  <c r="E539" i="50" s="1"/>
  <c r="H538" i="50"/>
  <c r="H537" i="50"/>
  <c r="E537" i="50"/>
  <c r="D537" i="50"/>
  <c r="H536" i="50"/>
  <c r="E536" i="50"/>
  <c r="D536" i="50"/>
  <c r="H535" i="50"/>
  <c r="D535" i="50"/>
  <c r="E535" i="50" s="1"/>
  <c r="H534" i="50"/>
  <c r="D534" i="50"/>
  <c r="E534" i="50" s="1"/>
  <c r="H533" i="50"/>
  <c r="E533" i="50"/>
  <c r="D533" i="50"/>
  <c r="H532" i="50"/>
  <c r="E532" i="50"/>
  <c r="D532" i="50"/>
  <c r="D531" i="50"/>
  <c r="C531" i="50"/>
  <c r="H531" i="50" s="1"/>
  <c r="H530" i="50"/>
  <c r="D530" i="50"/>
  <c r="H529" i="50"/>
  <c r="C529" i="50"/>
  <c r="C528" i="50" s="1"/>
  <c r="H528" i="50" s="1"/>
  <c r="H527" i="50"/>
  <c r="D527" i="50"/>
  <c r="E527" i="50" s="1"/>
  <c r="H526" i="50"/>
  <c r="E526" i="50"/>
  <c r="D526" i="50"/>
  <c r="H525" i="50"/>
  <c r="E525" i="50"/>
  <c r="D525" i="50"/>
  <c r="H524" i="50"/>
  <c r="D524" i="50"/>
  <c r="H523" i="50"/>
  <c r="D523" i="50"/>
  <c r="E523" i="50" s="1"/>
  <c r="H522" i="50"/>
  <c r="C522" i="50"/>
  <c r="H521" i="50"/>
  <c r="E521" i="50"/>
  <c r="D521" i="50"/>
  <c r="H520" i="50"/>
  <c r="D520" i="50"/>
  <c r="E520" i="50" s="1"/>
  <c r="H519" i="50"/>
  <c r="D519" i="50"/>
  <c r="E519" i="50" s="1"/>
  <c r="H518" i="50"/>
  <c r="D518" i="50"/>
  <c r="E518" i="50" s="1"/>
  <c r="H517" i="50"/>
  <c r="E517" i="50"/>
  <c r="D517" i="50"/>
  <c r="H516" i="50"/>
  <c r="D516" i="50"/>
  <c r="E516" i="50" s="1"/>
  <c r="H515" i="50"/>
  <c r="D515" i="50"/>
  <c r="E515" i="50" s="1"/>
  <c r="H514" i="50"/>
  <c r="D514" i="50"/>
  <c r="E514" i="50" s="1"/>
  <c r="H513" i="50"/>
  <c r="E513" i="50"/>
  <c r="C513" i="50"/>
  <c r="H512" i="50"/>
  <c r="E512" i="50"/>
  <c r="D512" i="50"/>
  <c r="H511" i="50"/>
  <c r="E511" i="50"/>
  <c r="D511" i="50"/>
  <c r="H510" i="50"/>
  <c r="D510" i="50"/>
  <c r="H509" i="50"/>
  <c r="C509" i="50"/>
  <c r="H508" i="50"/>
  <c r="D508" i="50"/>
  <c r="E508" i="50" s="1"/>
  <c r="H507" i="50"/>
  <c r="E507" i="50"/>
  <c r="D507" i="50"/>
  <c r="H506" i="50"/>
  <c r="E506" i="50"/>
  <c r="D506" i="50"/>
  <c r="H505" i="50"/>
  <c r="D505" i="50"/>
  <c r="H504" i="50"/>
  <c r="C504" i="50"/>
  <c r="H503" i="50"/>
  <c r="D503" i="50"/>
  <c r="E503" i="50" s="1"/>
  <c r="H502" i="50"/>
  <c r="E502" i="50"/>
  <c r="D502" i="50"/>
  <c r="H501" i="50"/>
  <c r="E501" i="50"/>
  <c r="D501" i="50"/>
  <c r="H500" i="50"/>
  <c r="D500" i="50"/>
  <c r="E500" i="50" s="1"/>
  <c r="H499" i="50"/>
  <c r="D499" i="50"/>
  <c r="E499" i="50" s="1"/>
  <c r="H498" i="50"/>
  <c r="E498" i="50"/>
  <c r="D498" i="50"/>
  <c r="H497" i="50"/>
  <c r="E497" i="50"/>
  <c r="D497" i="50"/>
  <c r="C497" i="50"/>
  <c r="H496" i="50"/>
  <c r="E496" i="50"/>
  <c r="D496" i="50"/>
  <c r="H495" i="50"/>
  <c r="D495" i="50"/>
  <c r="H494" i="50"/>
  <c r="C494" i="50"/>
  <c r="C484" i="50" s="1"/>
  <c r="H493" i="50"/>
  <c r="D493" i="50"/>
  <c r="E493" i="50" s="1"/>
  <c r="H492" i="50"/>
  <c r="E492" i="50"/>
  <c r="E491" i="50" s="1"/>
  <c r="D492" i="50"/>
  <c r="D491" i="50"/>
  <c r="C491" i="50"/>
  <c r="H491" i="50" s="1"/>
  <c r="H490" i="50"/>
  <c r="D490" i="50"/>
  <c r="E490" i="50" s="1"/>
  <c r="H489" i="50"/>
  <c r="D489" i="50"/>
  <c r="H488" i="50"/>
  <c r="D488" i="50"/>
  <c r="E488" i="50" s="1"/>
  <c r="H487" i="50"/>
  <c r="E487" i="50"/>
  <c r="D487" i="50"/>
  <c r="C486" i="50"/>
  <c r="H486" i="50" s="1"/>
  <c r="H485" i="50"/>
  <c r="E485" i="50"/>
  <c r="D485" i="50"/>
  <c r="H482" i="50"/>
  <c r="H481" i="50"/>
  <c r="E481" i="50"/>
  <c r="D481" i="50"/>
  <c r="H480" i="50"/>
  <c r="D480" i="50"/>
  <c r="E480" i="50" s="1"/>
  <c r="H479" i="50"/>
  <c r="D479" i="50"/>
  <c r="E479" i="50" s="1"/>
  <c r="H478" i="50"/>
  <c r="D478" i="50"/>
  <c r="E478" i="50" s="1"/>
  <c r="H477" i="50"/>
  <c r="E477" i="50"/>
  <c r="C477" i="50"/>
  <c r="H476" i="50"/>
  <c r="E476" i="50"/>
  <c r="D476" i="50"/>
  <c r="H475" i="50"/>
  <c r="E475" i="50"/>
  <c r="E474" i="50" s="1"/>
  <c r="D475" i="50"/>
  <c r="D474" i="50"/>
  <c r="C474" i="50"/>
  <c r="H474" i="50" s="1"/>
  <c r="H473" i="50"/>
  <c r="D473" i="50"/>
  <c r="E473" i="50" s="1"/>
  <c r="H472" i="50"/>
  <c r="D472" i="50"/>
  <c r="E472" i="50" s="1"/>
  <c r="H471" i="50"/>
  <c r="E471" i="50"/>
  <c r="D471" i="50"/>
  <c r="H470" i="50"/>
  <c r="E470" i="50"/>
  <c r="D470" i="50"/>
  <c r="H469" i="50"/>
  <c r="D469" i="50"/>
  <c r="E469" i="50" s="1"/>
  <c r="D468" i="50"/>
  <c r="C468" i="50"/>
  <c r="H468" i="50" s="1"/>
  <c r="H467" i="50"/>
  <c r="E467" i="50"/>
  <c r="D467" i="50"/>
  <c r="H466" i="50"/>
  <c r="D466" i="50"/>
  <c r="E466" i="50" s="1"/>
  <c r="H465" i="50"/>
  <c r="E465" i="50"/>
  <c r="D465" i="50"/>
  <c r="H464" i="50"/>
  <c r="D464" i="50"/>
  <c r="C463" i="50"/>
  <c r="H463" i="50" s="1"/>
  <c r="H462" i="50"/>
  <c r="E462" i="50"/>
  <c r="D462" i="50"/>
  <c r="H461" i="50"/>
  <c r="D461" i="50"/>
  <c r="E461" i="50" s="1"/>
  <c r="H460" i="50"/>
  <c r="E460" i="50"/>
  <c r="D460" i="50"/>
  <c r="H459" i="50"/>
  <c r="C459" i="50"/>
  <c r="H458" i="50"/>
  <c r="D458" i="50"/>
  <c r="E458" i="50" s="1"/>
  <c r="H457" i="50"/>
  <c r="E457" i="50"/>
  <c r="D457" i="50"/>
  <c r="H456" i="50"/>
  <c r="D456" i="50"/>
  <c r="C455" i="50"/>
  <c r="H455" i="50" s="1"/>
  <c r="H454" i="50"/>
  <c r="E454" i="50"/>
  <c r="D454" i="50"/>
  <c r="H453" i="50"/>
  <c r="D453" i="50"/>
  <c r="E453" i="50" s="1"/>
  <c r="H452" i="50"/>
  <c r="E452" i="50"/>
  <c r="D452" i="50"/>
  <c r="H451" i="50"/>
  <c r="D451" i="50"/>
  <c r="C450" i="50"/>
  <c r="H450" i="50" s="1"/>
  <c r="H449" i="50"/>
  <c r="E449" i="50"/>
  <c r="D449" i="50"/>
  <c r="H448" i="50"/>
  <c r="D448" i="50"/>
  <c r="E448" i="50" s="1"/>
  <c r="H447" i="50"/>
  <c r="E447" i="50"/>
  <c r="D447" i="50"/>
  <c r="H446" i="50"/>
  <c r="D446" i="50"/>
  <c r="C445" i="50"/>
  <c r="H445" i="50" s="1"/>
  <c r="H443" i="50"/>
  <c r="E443" i="50"/>
  <c r="D443" i="50"/>
  <c r="H442" i="50"/>
  <c r="D442" i="50"/>
  <c r="E442" i="50" s="1"/>
  <c r="H441" i="50"/>
  <c r="E441" i="50"/>
  <c r="D441" i="50"/>
  <c r="H440" i="50"/>
  <c r="D440" i="50"/>
  <c r="E440" i="50" s="1"/>
  <c r="H439" i="50"/>
  <c r="E439" i="50"/>
  <c r="D439" i="50"/>
  <c r="H438" i="50"/>
  <c r="D438" i="50"/>
  <c r="E438" i="50" s="1"/>
  <c r="H437" i="50"/>
  <c r="E437" i="50"/>
  <c r="D437" i="50"/>
  <c r="H436" i="50"/>
  <c r="D436" i="50"/>
  <c r="E436" i="50" s="1"/>
  <c r="H435" i="50"/>
  <c r="E435" i="50"/>
  <c r="D435" i="50"/>
  <c r="H434" i="50"/>
  <c r="D434" i="50"/>
  <c r="E434" i="50" s="1"/>
  <c r="H433" i="50"/>
  <c r="E433" i="50"/>
  <c r="D433" i="50"/>
  <c r="H432" i="50"/>
  <c r="D432" i="50"/>
  <c r="E432" i="50" s="1"/>
  <c r="H431" i="50"/>
  <c r="E431" i="50"/>
  <c r="D431" i="50"/>
  <c r="H430" i="50"/>
  <c r="D430" i="50"/>
  <c r="C429" i="50"/>
  <c r="H429" i="50" s="1"/>
  <c r="H428" i="50"/>
  <c r="E428" i="50"/>
  <c r="D428" i="50"/>
  <c r="H427" i="50"/>
  <c r="D427" i="50"/>
  <c r="E427" i="50" s="1"/>
  <c r="H426" i="50"/>
  <c r="E426" i="50"/>
  <c r="D426" i="50"/>
  <c r="H425" i="50"/>
  <c r="D425" i="50"/>
  <c r="E425" i="50" s="1"/>
  <c r="H424" i="50"/>
  <c r="E424" i="50"/>
  <c r="D424" i="50"/>
  <c r="H423" i="50"/>
  <c r="D423" i="50"/>
  <c r="C422" i="50"/>
  <c r="H422" i="50" s="1"/>
  <c r="H421" i="50"/>
  <c r="E421" i="50"/>
  <c r="D421" i="50"/>
  <c r="H420" i="50"/>
  <c r="D420" i="50"/>
  <c r="E420" i="50" s="1"/>
  <c r="H419" i="50"/>
  <c r="E419" i="50"/>
  <c r="D419" i="50"/>
  <c r="H418" i="50"/>
  <c r="D418" i="50"/>
  <c r="E418" i="50" s="1"/>
  <c r="H417" i="50"/>
  <c r="E417" i="50"/>
  <c r="E416" i="50" s="1"/>
  <c r="D417" i="50"/>
  <c r="H416" i="50"/>
  <c r="C416" i="50"/>
  <c r="H415" i="50"/>
  <c r="D415" i="50"/>
  <c r="E415" i="50" s="1"/>
  <c r="H414" i="50"/>
  <c r="E414" i="50"/>
  <c r="D414" i="50"/>
  <c r="H413" i="50"/>
  <c r="D413" i="50"/>
  <c r="C412" i="50"/>
  <c r="H412" i="50" s="1"/>
  <c r="H411" i="50"/>
  <c r="E411" i="50"/>
  <c r="D411" i="50"/>
  <c r="H410" i="50"/>
  <c r="D410" i="50"/>
  <c r="C409" i="50"/>
  <c r="H409" i="50" s="1"/>
  <c r="H408" i="50"/>
  <c r="E408" i="50"/>
  <c r="D408" i="50"/>
  <c r="H407" i="50"/>
  <c r="D407" i="50"/>
  <c r="E407" i="50" s="1"/>
  <c r="H406" i="50"/>
  <c r="E406" i="50"/>
  <c r="D406" i="50"/>
  <c r="H405" i="50"/>
  <c r="D405" i="50"/>
  <c r="C404" i="50"/>
  <c r="H404" i="50" s="1"/>
  <c r="H403" i="50"/>
  <c r="E403" i="50"/>
  <c r="D403" i="50"/>
  <c r="H402" i="50"/>
  <c r="D402" i="50"/>
  <c r="E402" i="50" s="1"/>
  <c r="H401" i="50"/>
  <c r="E401" i="50"/>
  <c r="D401" i="50"/>
  <c r="H400" i="50"/>
  <c r="D400" i="50"/>
  <c r="C399" i="50"/>
  <c r="H399" i="50" s="1"/>
  <c r="H398" i="50"/>
  <c r="E398" i="50"/>
  <c r="D398" i="50"/>
  <c r="H397" i="50"/>
  <c r="D397" i="50"/>
  <c r="E397" i="50" s="1"/>
  <c r="H396" i="50"/>
  <c r="E396" i="50"/>
  <c r="D396" i="50"/>
  <c r="H395" i="50"/>
  <c r="C395" i="50"/>
  <c r="H394" i="50"/>
  <c r="D394" i="50"/>
  <c r="E394" i="50" s="1"/>
  <c r="H393" i="50"/>
  <c r="E393" i="50"/>
  <c r="D393" i="50"/>
  <c r="H392" i="50"/>
  <c r="C392" i="50"/>
  <c r="H391" i="50"/>
  <c r="D391" i="50"/>
  <c r="E391" i="50" s="1"/>
  <c r="H390" i="50"/>
  <c r="E390" i="50"/>
  <c r="D390" i="50"/>
  <c r="H389" i="50"/>
  <c r="D389" i="50"/>
  <c r="C388" i="50"/>
  <c r="H388" i="50" s="1"/>
  <c r="H387" i="50"/>
  <c r="E387" i="50"/>
  <c r="D387" i="50"/>
  <c r="H386" i="50"/>
  <c r="D386" i="50"/>
  <c r="E386" i="50" s="1"/>
  <c r="H385" i="50"/>
  <c r="E385" i="50"/>
  <c r="D385" i="50"/>
  <c r="H384" i="50"/>
  <c r="D384" i="50"/>
  <c r="E384" i="50" s="1"/>
  <c r="H383" i="50"/>
  <c r="E383" i="50"/>
  <c r="D383" i="50"/>
  <c r="H382" i="50"/>
  <c r="C382" i="50"/>
  <c r="H381" i="50"/>
  <c r="D381" i="50"/>
  <c r="E381" i="50" s="1"/>
  <c r="H380" i="50"/>
  <c r="E380" i="50"/>
  <c r="D380" i="50"/>
  <c r="H379" i="50"/>
  <c r="D379" i="50"/>
  <c r="C378" i="50"/>
  <c r="H378" i="50" s="1"/>
  <c r="H377" i="50"/>
  <c r="E377" i="50"/>
  <c r="D377" i="50"/>
  <c r="H376" i="50"/>
  <c r="D376" i="50"/>
  <c r="E376" i="50" s="1"/>
  <c r="H375" i="50"/>
  <c r="E375" i="50"/>
  <c r="D375" i="50"/>
  <c r="H374" i="50"/>
  <c r="D374" i="50"/>
  <c r="C373" i="50"/>
  <c r="H373" i="50" s="1"/>
  <c r="H372" i="50"/>
  <c r="E372" i="50"/>
  <c r="D372" i="50"/>
  <c r="H371" i="50"/>
  <c r="D371" i="50"/>
  <c r="E371" i="50" s="1"/>
  <c r="H370" i="50"/>
  <c r="E370" i="50"/>
  <c r="D370" i="50"/>
  <c r="H369" i="50"/>
  <c r="D369" i="50"/>
  <c r="C368" i="50"/>
  <c r="H368" i="50" s="1"/>
  <c r="H367" i="50"/>
  <c r="E367" i="50"/>
  <c r="D367" i="50"/>
  <c r="H366" i="50"/>
  <c r="D366" i="50"/>
  <c r="E366" i="50" s="1"/>
  <c r="H365" i="50"/>
  <c r="E365" i="50"/>
  <c r="D365" i="50"/>
  <c r="H364" i="50"/>
  <c r="D364" i="50"/>
  <c r="E364" i="50" s="1"/>
  <c r="H363" i="50"/>
  <c r="E363" i="50"/>
  <c r="E362" i="50" s="1"/>
  <c r="D363" i="50"/>
  <c r="H362" i="50"/>
  <c r="D362" i="50"/>
  <c r="C362" i="50"/>
  <c r="H361" i="50"/>
  <c r="D361" i="50"/>
  <c r="E361" i="50" s="1"/>
  <c r="H360" i="50"/>
  <c r="E360" i="50"/>
  <c r="D360" i="50"/>
  <c r="H359" i="50"/>
  <c r="D359" i="50"/>
  <c r="E359" i="50" s="1"/>
  <c r="H358" i="50"/>
  <c r="E358" i="50"/>
  <c r="D358" i="50"/>
  <c r="H357" i="50"/>
  <c r="D357" i="50"/>
  <c r="C357" i="50"/>
  <c r="H356" i="50"/>
  <c r="D356" i="50"/>
  <c r="E356" i="50" s="1"/>
  <c r="H355" i="50"/>
  <c r="E355" i="50"/>
  <c r="D355" i="50"/>
  <c r="H354" i="50"/>
  <c r="D354" i="50"/>
  <c r="C353" i="50"/>
  <c r="H353" i="50" s="1"/>
  <c r="H352" i="50"/>
  <c r="E352" i="50"/>
  <c r="D352" i="50"/>
  <c r="H351" i="50"/>
  <c r="D351" i="50"/>
  <c r="E351" i="50" s="1"/>
  <c r="H350" i="50"/>
  <c r="E350" i="50"/>
  <c r="D350" i="50"/>
  <c r="H349" i="50"/>
  <c r="D349" i="50"/>
  <c r="C348" i="50"/>
  <c r="H348" i="50" s="1"/>
  <c r="H347" i="50"/>
  <c r="E347" i="50"/>
  <c r="D347" i="50"/>
  <c r="H346" i="50"/>
  <c r="D346" i="50"/>
  <c r="E346" i="50" s="1"/>
  <c r="H345" i="50"/>
  <c r="E345" i="50"/>
  <c r="D345" i="50"/>
  <c r="H344" i="50"/>
  <c r="D344" i="50"/>
  <c r="C344" i="50"/>
  <c r="H343" i="50"/>
  <c r="D343" i="50"/>
  <c r="E343" i="50" s="1"/>
  <c r="H342" i="50"/>
  <c r="E342" i="50"/>
  <c r="D342" i="50"/>
  <c r="H341" i="50"/>
  <c r="D341" i="50"/>
  <c r="H338" i="50"/>
  <c r="D338" i="50"/>
  <c r="E338" i="50" s="1"/>
  <c r="H337" i="50"/>
  <c r="E337" i="50"/>
  <c r="D337" i="50"/>
  <c r="H336" i="50"/>
  <c r="D336" i="50"/>
  <c r="E336" i="50" s="1"/>
  <c r="H335" i="50"/>
  <c r="E335" i="50"/>
  <c r="D335" i="50"/>
  <c r="H334" i="50"/>
  <c r="D334" i="50"/>
  <c r="E334" i="50" s="1"/>
  <c r="H333" i="50"/>
  <c r="E333" i="50"/>
  <c r="D333" i="50"/>
  <c r="H332" i="50"/>
  <c r="D332" i="50"/>
  <c r="H331" i="50"/>
  <c r="E331" i="50"/>
  <c r="H330" i="50"/>
  <c r="D330" i="50"/>
  <c r="E330" i="50" s="1"/>
  <c r="H329" i="50"/>
  <c r="E329" i="50"/>
  <c r="E328" i="50" s="1"/>
  <c r="D329" i="50"/>
  <c r="H328" i="50"/>
  <c r="C328" i="50"/>
  <c r="H327" i="50"/>
  <c r="D327" i="50"/>
  <c r="E327" i="50" s="1"/>
  <c r="H326" i="50"/>
  <c r="E326" i="50"/>
  <c r="D326" i="50"/>
  <c r="H325" i="50"/>
  <c r="E325" i="50"/>
  <c r="D325" i="50"/>
  <c r="H324" i="50"/>
  <c r="E324" i="50"/>
  <c r="D324" i="50"/>
  <c r="H323" i="50"/>
  <c r="D323" i="50"/>
  <c r="E323" i="50" s="1"/>
  <c r="H322" i="50"/>
  <c r="E322" i="50"/>
  <c r="D322" i="50"/>
  <c r="H321" i="50"/>
  <c r="D321" i="50"/>
  <c r="E321" i="50" s="1"/>
  <c r="H320" i="50"/>
  <c r="E320" i="50"/>
  <c r="D320" i="50"/>
  <c r="H319" i="50"/>
  <c r="D319" i="50"/>
  <c r="E319" i="50" s="1"/>
  <c r="H318" i="50"/>
  <c r="E318" i="50"/>
  <c r="D318" i="50"/>
  <c r="H317" i="50"/>
  <c r="D317" i="50"/>
  <c r="E317" i="50" s="1"/>
  <c r="H316" i="50"/>
  <c r="E316" i="50"/>
  <c r="D316" i="50"/>
  <c r="H315" i="50"/>
  <c r="D315" i="50"/>
  <c r="C315" i="50"/>
  <c r="H314" i="50"/>
  <c r="C314" i="50"/>
  <c r="H313" i="50"/>
  <c r="D313" i="50"/>
  <c r="E313" i="50" s="1"/>
  <c r="H312" i="50"/>
  <c r="E312" i="50"/>
  <c r="D312" i="50"/>
  <c r="H311" i="50"/>
  <c r="D311" i="50"/>
  <c r="E311" i="50" s="1"/>
  <c r="H310" i="50"/>
  <c r="E310" i="50"/>
  <c r="D310" i="50"/>
  <c r="H309" i="50"/>
  <c r="D309" i="50"/>
  <c r="H308" i="50"/>
  <c r="E308" i="50"/>
  <c r="H307" i="50"/>
  <c r="D307" i="50"/>
  <c r="E307" i="50" s="1"/>
  <c r="H306" i="50"/>
  <c r="E306" i="50"/>
  <c r="D306" i="50"/>
  <c r="H305" i="50"/>
  <c r="E305" i="50"/>
  <c r="H304" i="50"/>
  <c r="E304" i="50"/>
  <c r="D304" i="50"/>
  <c r="H303" i="50"/>
  <c r="D303" i="50"/>
  <c r="H302" i="50"/>
  <c r="E302" i="50"/>
  <c r="H301" i="50"/>
  <c r="D301" i="50"/>
  <c r="E301" i="50" s="1"/>
  <c r="H300" i="50"/>
  <c r="E300" i="50"/>
  <c r="D300" i="50"/>
  <c r="H299" i="50"/>
  <c r="D299" i="50"/>
  <c r="H298" i="50"/>
  <c r="E298" i="50"/>
  <c r="H297" i="50"/>
  <c r="D297" i="50"/>
  <c r="E297" i="50" s="1"/>
  <c r="H296" i="50"/>
  <c r="E296" i="50"/>
  <c r="H295" i="50"/>
  <c r="D295" i="50"/>
  <c r="E295" i="50" s="1"/>
  <c r="H294" i="50"/>
  <c r="E294" i="50"/>
  <c r="D294" i="50"/>
  <c r="H293" i="50"/>
  <c r="D293" i="50"/>
  <c r="E293" i="50" s="1"/>
  <c r="H292" i="50"/>
  <c r="E292" i="50"/>
  <c r="D292" i="50"/>
  <c r="H291" i="50"/>
  <c r="D291" i="50"/>
  <c r="E291" i="50" s="1"/>
  <c r="H290" i="50"/>
  <c r="E290" i="50"/>
  <c r="D290" i="50"/>
  <c r="H289" i="50"/>
  <c r="E289" i="50"/>
  <c r="H288" i="50"/>
  <c r="E288" i="50"/>
  <c r="D288" i="50"/>
  <c r="H287" i="50"/>
  <c r="D287" i="50"/>
  <c r="E287" i="50" s="1"/>
  <c r="H286" i="50"/>
  <c r="E286" i="50"/>
  <c r="D286" i="50"/>
  <c r="H285" i="50"/>
  <c r="E285" i="50"/>
  <c r="D285" i="50"/>
  <c r="H284" i="50"/>
  <c r="D284" i="50"/>
  <c r="E284" i="50" s="1"/>
  <c r="H283" i="50"/>
  <c r="D283" i="50"/>
  <c r="E283" i="50" s="1"/>
  <c r="H282" i="50"/>
  <c r="E282" i="50"/>
  <c r="D282" i="50"/>
  <c r="H281" i="50"/>
  <c r="D281" i="50"/>
  <c r="E281" i="50" s="1"/>
  <c r="H280" i="50"/>
  <c r="D280" i="50"/>
  <c r="E280" i="50" s="1"/>
  <c r="H279" i="50"/>
  <c r="D279" i="50"/>
  <c r="E279" i="50" s="1"/>
  <c r="H278" i="50"/>
  <c r="E278" i="50"/>
  <c r="D278" i="50"/>
  <c r="H277" i="50"/>
  <c r="D277" i="50"/>
  <c r="E277" i="50" s="1"/>
  <c r="H276" i="50"/>
  <c r="E276" i="50"/>
  <c r="D276" i="50"/>
  <c r="H275" i="50"/>
  <c r="D275" i="50"/>
  <c r="E275" i="50" s="1"/>
  <c r="H274" i="50"/>
  <c r="E274" i="50"/>
  <c r="D274" i="50"/>
  <c r="H273" i="50"/>
  <c r="E273" i="50"/>
  <c r="D273" i="50"/>
  <c r="H272" i="50"/>
  <c r="E272" i="50"/>
  <c r="D272" i="50"/>
  <c r="H271" i="50"/>
  <c r="D271" i="50"/>
  <c r="E271" i="50" s="1"/>
  <c r="H270" i="50"/>
  <c r="E270" i="50"/>
  <c r="D270" i="50"/>
  <c r="H269" i="50"/>
  <c r="E269" i="50"/>
  <c r="D269" i="50"/>
  <c r="H268" i="50"/>
  <c r="D268" i="50"/>
  <c r="E268" i="50" s="1"/>
  <c r="H267" i="50"/>
  <c r="D267" i="50"/>
  <c r="E267" i="50" s="1"/>
  <c r="H266" i="50"/>
  <c r="E266" i="50"/>
  <c r="D266" i="50"/>
  <c r="H265" i="50"/>
  <c r="E265" i="50"/>
  <c r="D265" i="50"/>
  <c r="H264" i="50"/>
  <c r="D264" i="50"/>
  <c r="E264" i="50" s="1"/>
  <c r="E263" i="50" s="1"/>
  <c r="H263" i="50"/>
  <c r="C263" i="50"/>
  <c r="H262" i="50"/>
  <c r="D262" i="50"/>
  <c r="E262" i="50" s="1"/>
  <c r="E260" i="50" s="1"/>
  <c r="H261" i="50"/>
  <c r="E261" i="50"/>
  <c r="D261" i="50"/>
  <c r="H260" i="50"/>
  <c r="C260" i="50"/>
  <c r="C259" i="50"/>
  <c r="H259" i="50" s="1"/>
  <c r="J259" i="50" s="1"/>
  <c r="E252" i="50"/>
  <c r="D252" i="50"/>
  <c r="D251" i="50"/>
  <c r="E251" i="50" s="1"/>
  <c r="E250" i="50"/>
  <c r="C250" i="50"/>
  <c r="D249" i="50"/>
  <c r="E249" i="50" s="1"/>
  <c r="E248" i="50"/>
  <c r="D248" i="50"/>
  <c r="D247" i="50"/>
  <c r="D244" i="50" s="1"/>
  <c r="D243" i="50" s="1"/>
  <c r="E246" i="50"/>
  <c r="D246" i="50"/>
  <c r="D245" i="50"/>
  <c r="E245" i="50" s="1"/>
  <c r="C244" i="50"/>
  <c r="C243" i="50" s="1"/>
  <c r="E242" i="50"/>
  <c r="D242" i="50"/>
  <c r="E241" i="50"/>
  <c r="D241" i="50"/>
  <c r="E240" i="50"/>
  <c r="D240" i="50"/>
  <c r="E239" i="50"/>
  <c r="E238" i="50" s="1"/>
  <c r="C239" i="50"/>
  <c r="C238" i="50" s="1"/>
  <c r="D237" i="50"/>
  <c r="D236" i="50" s="1"/>
  <c r="D235" i="50" s="1"/>
  <c r="C236" i="50"/>
  <c r="C235" i="50" s="1"/>
  <c r="E234" i="50"/>
  <c r="D234" i="50"/>
  <c r="D233" i="50" s="1"/>
  <c r="E233" i="50"/>
  <c r="C233" i="50"/>
  <c r="E232" i="50"/>
  <c r="D232" i="50"/>
  <c r="D231" i="50"/>
  <c r="E231" i="50" s="1"/>
  <c r="E230" i="50"/>
  <c r="D230" i="50"/>
  <c r="C229" i="50"/>
  <c r="C228" i="50" s="1"/>
  <c r="D227" i="50"/>
  <c r="E227" i="50" s="1"/>
  <c r="D226" i="50"/>
  <c r="E226" i="50" s="1"/>
  <c r="E223" i="50" s="1"/>
  <c r="E222" i="50" s="1"/>
  <c r="E225" i="50"/>
  <c r="D225" i="50"/>
  <c r="D224" i="50"/>
  <c r="E224" i="50" s="1"/>
  <c r="C223" i="50"/>
  <c r="C222" i="50"/>
  <c r="D221" i="50"/>
  <c r="E221" i="50" s="1"/>
  <c r="E220" i="50"/>
  <c r="D220" i="50"/>
  <c r="C220" i="50"/>
  <c r="D219" i="50"/>
  <c r="E218" i="50"/>
  <c r="D218" i="50"/>
  <c r="D217" i="50"/>
  <c r="E217" i="50" s="1"/>
  <c r="C216" i="50"/>
  <c r="C215" i="50" s="1"/>
  <c r="E214" i="50"/>
  <c r="E213" i="50" s="1"/>
  <c r="D214" i="50"/>
  <c r="D213" i="50" s="1"/>
  <c r="C213" i="50"/>
  <c r="E212" i="50"/>
  <c r="E211" i="50" s="1"/>
  <c r="D212" i="50"/>
  <c r="D211" i="50" s="1"/>
  <c r="C211" i="50"/>
  <c r="E210" i="50"/>
  <c r="D210" i="50"/>
  <c r="D209" i="50"/>
  <c r="E209" i="50" s="1"/>
  <c r="E207" i="50" s="1"/>
  <c r="E208" i="50"/>
  <c r="D208" i="50"/>
  <c r="D207" i="50"/>
  <c r="C207" i="50"/>
  <c r="E206" i="50"/>
  <c r="D206" i="50"/>
  <c r="D205" i="50"/>
  <c r="D204" i="50" s="1"/>
  <c r="D203" i="50" s="1"/>
  <c r="C204" i="50"/>
  <c r="C203" i="50" s="1"/>
  <c r="D202" i="50"/>
  <c r="D201" i="50" s="1"/>
  <c r="D200" i="50" s="1"/>
  <c r="C201" i="50"/>
  <c r="C200" i="50" s="1"/>
  <c r="D199" i="50"/>
  <c r="D198" i="50" s="1"/>
  <c r="D197" i="50" s="1"/>
  <c r="C198" i="50"/>
  <c r="C197" i="50" s="1"/>
  <c r="D196" i="50"/>
  <c r="D195" i="50" s="1"/>
  <c r="C195" i="50"/>
  <c r="E194" i="50"/>
  <c r="E193" i="50" s="1"/>
  <c r="D194" i="50"/>
  <c r="D193" i="50"/>
  <c r="C193" i="50"/>
  <c r="E192" i="50"/>
  <c r="D192" i="50"/>
  <c r="D191" i="50"/>
  <c r="E191" i="50" s="1"/>
  <c r="E189" i="50" s="1"/>
  <c r="E190" i="50"/>
  <c r="D190" i="50"/>
  <c r="D189" i="50"/>
  <c r="C189" i="50"/>
  <c r="C188" i="50"/>
  <c r="E187" i="50"/>
  <c r="D187" i="50"/>
  <c r="D186" i="50"/>
  <c r="D185" i="50" s="1"/>
  <c r="D184" i="50" s="1"/>
  <c r="C185" i="50"/>
  <c r="C184" i="50" s="1"/>
  <c r="D183" i="50"/>
  <c r="D182" i="50" s="1"/>
  <c r="C182" i="50"/>
  <c r="E181" i="50"/>
  <c r="E180" i="50" s="1"/>
  <c r="D181" i="50"/>
  <c r="D180" i="50"/>
  <c r="C180" i="50"/>
  <c r="C179" i="50" s="1"/>
  <c r="H176" i="50"/>
  <c r="D176" i="50"/>
  <c r="E176" i="50" s="1"/>
  <c r="H175" i="50"/>
  <c r="D175" i="50"/>
  <c r="E175" i="50" s="1"/>
  <c r="E174" i="50" s="1"/>
  <c r="H174" i="50"/>
  <c r="C174" i="50"/>
  <c r="H173" i="50"/>
  <c r="E173" i="50"/>
  <c r="D173" i="50"/>
  <c r="H172" i="50"/>
  <c r="E172" i="50"/>
  <c r="E171" i="50" s="1"/>
  <c r="E170" i="50" s="1"/>
  <c r="D172" i="50"/>
  <c r="D171" i="50"/>
  <c r="C171" i="50"/>
  <c r="H171" i="50" s="1"/>
  <c r="H169" i="50"/>
  <c r="E169" i="50"/>
  <c r="D169" i="50"/>
  <c r="H168" i="50"/>
  <c r="D168" i="50"/>
  <c r="E168" i="50" s="1"/>
  <c r="E167" i="50" s="1"/>
  <c r="C167" i="50"/>
  <c r="H167" i="50" s="1"/>
  <c r="H166" i="50"/>
  <c r="D166" i="50"/>
  <c r="E166" i="50" s="1"/>
  <c r="E164" i="50" s="1"/>
  <c r="H165" i="50"/>
  <c r="E165" i="50"/>
  <c r="D165" i="50"/>
  <c r="H164" i="50"/>
  <c r="C164" i="50"/>
  <c r="H162" i="50"/>
  <c r="E162" i="50"/>
  <c r="D162" i="50"/>
  <c r="H161" i="50"/>
  <c r="E161" i="50"/>
  <c r="E160" i="50" s="1"/>
  <c r="D161" i="50"/>
  <c r="D160" i="50"/>
  <c r="C160" i="50"/>
  <c r="H160" i="50" s="1"/>
  <c r="H159" i="50"/>
  <c r="D159" i="50"/>
  <c r="E159" i="50" s="1"/>
  <c r="H158" i="50"/>
  <c r="D158" i="50"/>
  <c r="E158" i="50" s="1"/>
  <c r="E157" i="50" s="1"/>
  <c r="H157" i="50"/>
  <c r="C157" i="50"/>
  <c r="H156" i="50"/>
  <c r="E156" i="50"/>
  <c r="D156" i="50"/>
  <c r="H155" i="50"/>
  <c r="E155" i="50"/>
  <c r="E154" i="50" s="1"/>
  <c r="D155" i="50"/>
  <c r="D154" i="50"/>
  <c r="C154" i="50"/>
  <c r="H154" i="50" s="1"/>
  <c r="H151" i="50"/>
  <c r="E151" i="50"/>
  <c r="D151" i="50"/>
  <c r="H150" i="50"/>
  <c r="E150" i="50"/>
  <c r="E149" i="50" s="1"/>
  <c r="D150" i="50"/>
  <c r="D149" i="50"/>
  <c r="C149" i="50"/>
  <c r="H149" i="50" s="1"/>
  <c r="H148" i="50"/>
  <c r="D148" i="50"/>
  <c r="E148" i="50" s="1"/>
  <c r="H147" i="50"/>
  <c r="D147" i="50"/>
  <c r="E147" i="50" s="1"/>
  <c r="H146" i="50"/>
  <c r="C146" i="50"/>
  <c r="H145" i="50"/>
  <c r="E145" i="50"/>
  <c r="D145" i="50"/>
  <c r="H144" i="50"/>
  <c r="E144" i="50"/>
  <c r="E143" i="50" s="1"/>
  <c r="D144" i="50"/>
  <c r="D143" i="50"/>
  <c r="C143" i="50"/>
  <c r="H143" i="50" s="1"/>
  <c r="H142" i="50"/>
  <c r="D142" i="50"/>
  <c r="E142" i="50" s="1"/>
  <c r="H141" i="50"/>
  <c r="D141" i="50"/>
  <c r="E141" i="50" s="1"/>
  <c r="E140" i="50" s="1"/>
  <c r="H140" i="50"/>
  <c r="C140" i="50"/>
  <c r="H139" i="50"/>
  <c r="E139" i="50"/>
  <c r="D139" i="50"/>
  <c r="H138" i="50"/>
  <c r="E138" i="50"/>
  <c r="D138" i="50"/>
  <c r="H137" i="50"/>
  <c r="D137" i="50"/>
  <c r="D136" i="50" s="1"/>
  <c r="C136" i="50"/>
  <c r="H136" i="50" s="1"/>
  <c r="H134" i="50"/>
  <c r="D134" i="50"/>
  <c r="E134" i="50" s="1"/>
  <c r="H133" i="50"/>
  <c r="D133" i="50"/>
  <c r="E133" i="50" s="1"/>
  <c r="H132" i="50"/>
  <c r="C132" i="50"/>
  <c r="H131" i="50"/>
  <c r="E131" i="50"/>
  <c r="D131" i="50"/>
  <c r="H130" i="50"/>
  <c r="E130" i="50"/>
  <c r="E129" i="50" s="1"/>
  <c r="D130" i="50"/>
  <c r="D129" i="50"/>
  <c r="C129" i="50"/>
  <c r="H129" i="50" s="1"/>
  <c r="H128" i="50"/>
  <c r="D128" i="50"/>
  <c r="E128" i="50" s="1"/>
  <c r="H127" i="50"/>
  <c r="D127" i="50"/>
  <c r="E127" i="50" s="1"/>
  <c r="E126" i="50" s="1"/>
  <c r="H126" i="50"/>
  <c r="C126" i="50"/>
  <c r="H125" i="50"/>
  <c r="E125" i="50"/>
  <c r="D125" i="50"/>
  <c r="H124" i="50"/>
  <c r="E124" i="50"/>
  <c r="E123" i="50" s="1"/>
  <c r="D124" i="50"/>
  <c r="D123" i="50"/>
  <c r="C123" i="50"/>
  <c r="H123" i="50" s="1"/>
  <c r="H122" i="50"/>
  <c r="D122" i="50"/>
  <c r="E122" i="50" s="1"/>
  <c r="H121" i="50"/>
  <c r="D121" i="50"/>
  <c r="E121" i="50" s="1"/>
  <c r="H120" i="50"/>
  <c r="C120" i="50"/>
  <c r="H119" i="50"/>
  <c r="E119" i="50"/>
  <c r="D119" i="50"/>
  <c r="H118" i="50"/>
  <c r="E118" i="50"/>
  <c r="E117" i="50" s="1"/>
  <c r="D118" i="50"/>
  <c r="D117" i="50"/>
  <c r="C117" i="50"/>
  <c r="H117" i="50" s="1"/>
  <c r="H113" i="50"/>
  <c r="D113" i="50"/>
  <c r="E113" i="50" s="1"/>
  <c r="H112" i="50"/>
  <c r="E112" i="50"/>
  <c r="D112" i="50"/>
  <c r="H111" i="50"/>
  <c r="E111" i="50"/>
  <c r="D111" i="50"/>
  <c r="H110" i="50"/>
  <c r="D110" i="50"/>
  <c r="E110" i="50" s="1"/>
  <c r="H109" i="50"/>
  <c r="D109" i="50"/>
  <c r="E109" i="50" s="1"/>
  <c r="H108" i="50"/>
  <c r="E108" i="50"/>
  <c r="D108" i="50"/>
  <c r="H107" i="50"/>
  <c r="E107" i="50"/>
  <c r="D107" i="50"/>
  <c r="H106" i="50"/>
  <c r="D106" i="50"/>
  <c r="E106" i="50" s="1"/>
  <c r="H105" i="50"/>
  <c r="D105" i="50"/>
  <c r="E105" i="50" s="1"/>
  <c r="H104" i="50"/>
  <c r="E104" i="50"/>
  <c r="D104" i="50"/>
  <c r="H103" i="50"/>
  <c r="E103" i="50"/>
  <c r="D103" i="50"/>
  <c r="H102" i="50"/>
  <c r="D102" i="50"/>
  <c r="E102" i="50" s="1"/>
  <c r="H101" i="50"/>
  <c r="D101" i="50"/>
  <c r="E101" i="50" s="1"/>
  <c r="H100" i="50"/>
  <c r="E100" i="50"/>
  <c r="D100" i="50"/>
  <c r="H99" i="50"/>
  <c r="E99" i="50"/>
  <c r="D99" i="50"/>
  <c r="H98" i="50"/>
  <c r="D98" i="50"/>
  <c r="E98" i="50" s="1"/>
  <c r="E97" i="50" s="1"/>
  <c r="C97" i="50"/>
  <c r="H97" i="50" s="1"/>
  <c r="J97" i="50" s="1"/>
  <c r="H96" i="50"/>
  <c r="D96" i="50"/>
  <c r="E96" i="50" s="1"/>
  <c r="H95" i="50"/>
  <c r="D95" i="50"/>
  <c r="E95" i="50" s="1"/>
  <c r="H94" i="50"/>
  <c r="E94" i="50"/>
  <c r="D94" i="50"/>
  <c r="H93" i="50"/>
  <c r="E93" i="50"/>
  <c r="D93" i="50"/>
  <c r="H92" i="50"/>
  <c r="D92" i="50"/>
  <c r="E92" i="50" s="1"/>
  <c r="H91" i="50"/>
  <c r="D91" i="50"/>
  <c r="E91" i="50" s="1"/>
  <c r="H90" i="50"/>
  <c r="E90" i="50"/>
  <c r="D90" i="50"/>
  <c r="H89" i="50"/>
  <c r="E89" i="50"/>
  <c r="D89" i="50"/>
  <c r="H88" i="50"/>
  <c r="D88" i="50"/>
  <c r="E88" i="50" s="1"/>
  <c r="H87" i="50"/>
  <c r="D87" i="50"/>
  <c r="E87" i="50" s="1"/>
  <c r="H86" i="50"/>
  <c r="E86" i="50"/>
  <c r="D86" i="50"/>
  <c r="H85" i="50"/>
  <c r="E85" i="50"/>
  <c r="D85" i="50"/>
  <c r="H84" i="50"/>
  <c r="D84" i="50"/>
  <c r="E84" i="50" s="1"/>
  <c r="H83" i="50"/>
  <c r="D83" i="50"/>
  <c r="E83" i="50" s="1"/>
  <c r="H82" i="50"/>
  <c r="E82" i="50"/>
  <c r="D82" i="50"/>
  <c r="H81" i="50"/>
  <c r="E81" i="50"/>
  <c r="D81" i="50"/>
  <c r="H80" i="50"/>
  <c r="D80" i="50"/>
  <c r="E80" i="50" s="1"/>
  <c r="H79" i="50"/>
  <c r="D79" i="50"/>
  <c r="E79" i="50" s="1"/>
  <c r="H78" i="50"/>
  <c r="E78" i="50"/>
  <c r="D78" i="50"/>
  <c r="H77" i="50"/>
  <c r="E77" i="50"/>
  <c r="D77" i="50"/>
  <c r="H76" i="50"/>
  <c r="D76" i="50"/>
  <c r="E76" i="50" s="1"/>
  <c r="H75" i="50"/>
  <c r="D75" i="50"/>
  <c r="E75" i="50" s="1"/>
  <c r="H74" i="50"/>
  <c r="E74" i="50"/>
  <c r="D74" i="50"/>
  <c r="H73" i="50"/>
  <c r="E73" i="50"/>
  <c r="D73" i="50"/>
  <c r="H72" i="50"/>
  <c r="D72" i="50"/>
  <c r="E72" i="50" s="1"/>
  <c r="H71" i="50"/>
  <c r="D71" i="50"/>
  <c r="E71" i="50" s="1"/>
  <c r="H70" i="50"/>
  <c r="E70" i="50"/>
  <c r="D70" i="50"/>
  <c r="H69" i="50"/>
  <c r="E69" i="50"/>
  <c r="D69" i="50"/>
  <c r="H68" i="50"/>
  <c r="J68" i="50" s="1"/>
  <c r="C68" i="50"/>
  <c r="H67" i="50"/>
  <c r="J67" i="50" s="1"/>
  <c r="C67" i="50"/>
  <c r="H66" i="50"/>
  <c r="D66" i="50"/>
  <c r="E66" i="50" s="1"/>
  <c r="H65" i="50"/>
  <c r="E65" i="50"/>
  <c r="D65" i="50"/>
  <c r="H64" i="50"/>
  <c r="D64" i="50"/>
  <c r="E64" i="50" s="1"/>
  <c r="H63" i="50"/>
  <c r="D63" i="50"/>
  <c r="E63" i="50" s="1"/>
  <c r="H62" i="50"/>
  <c r="D62" i="50"/>
  <c r="E62" i="50" s="1"/>
  <c r="H61" i="50"/>
  <c r="J61" i="50" s="1"/>
  <c r="C61" i="50"/>
  <c r="H60" i="50"/>
  <c r="D60" i="50"/>
  <c r="E60" i="50" s="1"/>
  <c r="H59" i="50"/>
  <c r="E59" i="50"/>
  <c r="D59" i="50"/>
  <c r="H58" i="50"/>
  <c r="D58" i="50"/>
  <c r="E58" i="50" s="1"/>
  <c r="H57" i="50"/>
  <c r="D57" i="50"/>
  <c r="E57" i="50" s="1"/>
  <c r="H56" i="50"/>
  <c r="D56" i="50"/>
  <c r="E56" i="50" s="1"/>
  <c r="H55" i="50"/>
  <c r="E55" i="50"/>
  <c r="D55" i="50"/>
  <c r="H54" i="50"/>
  <c r="D54" i="50"/>
  <c r="E54" i="50" s="1"/>
  <c r="H53" i="50"/>
  <c r="D53" i="50"/>
  <c r="E53" i="50" s="1"/>
  <c r="H52" i="50"/>
  <c r="D52" i="50"/>
  <c r="E52" i="50" s="1"/>
  <c r="H51" i="50"/>
  <c r="E51" i="50"/>
  <c r="D51" i="50"/>
  <c r="H50" i="50"/>
  <c r="D50" i="50"/>
  <c r="E50" i="50" s="1"/>
  <c r="H49" i="50"/>
  <c r="D49" i="50"/>
  <c r="E49" i="50" s="1"/>
  <c r="H48" i="50"/>
  <c r="D48" i="50"/>
  <c r="E48" i="50" s="1"/>
  <c r="H47" i="50"/>
  <c r="E47" i="50"/>
  <c r="D47" i="50"/>
  <c r="H46" i="50"/>
  <c r="D46" i="50"/>
  <c r="E46" i="50" s="1"/>
  <c r="H45" i="50"/>
  <c r="D45" i="50"/>
  <c r="E45" i="50" s="1"/>
  <c r="H44" i="50"/>
  <c r="D44" i="50"/>
  <c r="E44" i="50" s="1"/>
  <c r="H43" i="50"/>
  <c r="E43" i="50"/>
  <c r="D43" i="50"/>
  <c r="H42" i="50"/>
  <c r="D42" i="50"/>
  <c r="E42" i="50" s="1"/>
  <c r="H41" i="50"/>
  <c r="D41" i="50"/>
  <c r="E41" i="50" s="1"/>
  <c r="H40" i="50"/>
  <c r="E40" i="50"/>
  <c r="D40" i="50"/>
  <c r="H39" i="50"/>
  <c r="E39" i="50"/>
  <c r="D39" i="50"/>
  <c r="H38" i="50"/>
  <c r="J38" i="50" s="1"/>
  <c r="C38" i="50"/>
  <c r="H37" i="50"/>
  <c r="E37" i="50"/>
  <c r="D37" i="50"/>
  <c r="H36" i="50"/>
  <c r="D36" i="50"/>
  <c r="E36" i="50" s="1"/>
  <c r="H35" i="50"/>
  <c r="D35" i="50"/>
  <c r="E35" i="50" s="1"/>
  <c r="H34" i="50"/>
  <c r="D34" i="50"/>
  <c r="E34" i="50" s="1"/>
  <c r="H33" i="50"/>
  <c r="E33" i="50"/>
  <c r="D33" i="50"/>
  <c r="H32" i="50"/>
  <c r="D32" i="50"/>
  <c r="E32" i="50" s="1"/>
  <c r="H31" i="50"/>
  <c r="D31" i="50"/>
  <c r="E31" i="50" s="1"/>
  <c r="H30" i="50"/>
  <c r="D30" i="50"/>
  <c r="E30" i="50" s="1"/>
  <c r="H29" i="50"/>
  <c r="E29" i="50"/>
  <c r="D29" i="50"/>
  <c r="H28" i="50"/>
  <c r="D28" i="50"/>
  <c r="E28" i="50" s="1"/>
  <c r="H27" i="50"/>
  <c r="D27" i="50"/>
  <c r="E27" i="50" s="1"/>
  <c r="H26" i="50"/>
  <c r="D26" i="50"/>
  <c r="E26" i="50" s="1"/>
  <c r="H25" i="50"/>
  <c r="E25" i="50"/>
  <c r="D25" i="50"/>
  <c r="H24" i="50"/>
  <c r="D24" i="50"/>
  <c r="E24" i="50" s="1"/>
  <c r="H23" i="50"/>
  <c r="D23" i="50"/>
  <c r="E23" i="50" s="1"/>
  <c r="H22" i="50"/>
  <c r="D22" i="50"/>
  <c r="E22" i="50" s="1"/>
  <c r="H21" i="50"/>
  <c r="E21" i="50"/>
  <c r="D21" i="50"/>
  <c r="H20" i="50"/>
  <c r="D20" i="50"/>
  <c r="E20" i="50" s="1"/>
  <c r="H19" i="50"/>
  <c r="D19" i="50"/>
  <c r="E19" i="50" s="1"/>
  <c r="H18" i="50"/>
  <c r="D18" i="50"/>
  <c r="E18" i="50" s="1"/>
  <c r="H17" i="50"/>
  <c r="E17" i="50"/>
  <c r="D17" i="50"/>
  <c r="H16" i="50"/>
  <c r="D16" i="50"/>
  <c r="E16" i="50" s="1"/>
  <c r="H15" i="50"/>
  <c r="D15" i="50"/>
  <c r="E15" i="50" s="1"/>
  <c r="H14" i="50"/>
  <c r="D14" i="50"/>
  <c r="E14" i="50" s="1"/>
  <c r="H13" i="50"/>
  <c r="E13" i="50"/>
  <c r="D13" i="50"/>
  <c r="H12" i="50"/>
  <c r="D12" i="50"/>
  <c r="E12" i="50" s="1"/>
  <c r="C11" i="50"/>
  <c r="H11" i="50" s="1"/>
  <c r="J11" i="50" s="1"/>
  <c r="H10" i="50"/>
  <c r="D10" i="50"/>
  <c r="E10" i="50" s="1"/>
  <c r="H9" i="50"/>
  <c r="D9" i="50"/>
  <c r="E9" i="50" s="1"/>
  <c r="H8" i="50"/>
  <c r="D8" i="50"/>
  <c r="E8" i="50" s="1"/>
  <c r="H7" i="50"/>
  <c r="E7" i="50"/>
  <c r="D7" i="50"/>
  <c r="H6" i="50"/>
  <c r="D6" i="50"/>
  <c r="E6" i="50" s="1"/>
  <c r="H5" i="50"/>
  <c r="D5" i="50"/>
  <c r="E5" i="50" s="1"/>
  <c r="C4" i="50"/>
  <c r="H4" i="50" s="1"/>
  <c r="J4" i="50" s="1"/>
  <c r="E4" i="54" l="1"/>
  <c r="E38" i="54"/>
  <c r="D11" i="54"/>
  <c r="E63" i="54"/>
  <c r="E61" i="54" s="1"/>
  <c r="D61" i="54"/>
  <c r="E68" i="54"/>
  <c r="E99" i="54"/>
  <c r="E97" i="54" s="1"/>
  <c r="E67" i="54" s="1"/>
  <c r="D97" i="54"/>
  <c r="D67" i="54" s="1"/>
  <c r="H117" i="54"/>
  <c r="C116" i="54"/>
  <c r="E124" i="54"/>
  <c r="E123" i="54" s="1"/>
  <c r="D123" i="54"/>
  <c r="E147" i="54"/>
  <c r="E146" i="54" s="1"/>
  <c r="D146" i="54"/>
  <c r="E175" i="54"/>
  <c r="E174" i="54" s="1"/>
  <c r="D174" i="54"/>
  <c r="D215" i="54"/>
  <c r="E261" i="54"/>
  <c r="E260" i="54" s="1"/>
  <c r="D260" i="54"/>
  <c r="E298" i="54"/>
  <c r="E306" i="54"/>
  <c r="E305" i="54" s="1"/>
  <c r="D305" i="54"/>
  <c r="E308" i="54"/>
  <c r="C314" i="54"/>
  <c r="H314" i="54" s="1"/>
  <c r="E316" i="54"/>
  <c r="E315" i="54" s="1"/>
  <c r="D315" i="54"/>
  <c r="E326" i="54"/>
  <c r="E325" i="54" s="1"/>
  <c r="D325" i="54"/>
  <c r="D362" i="54"/>
  <c r="E382" i="54"/>
  <c r="E416" i="54"/>
  <c r="E464" i="54"/>
  <c r="E463" i="54" s="1"/>
  <c r="D463" i="54"/>
  <c r="E476" i="54"/>
  <c r="D474" i="54"/>
  <c r="D628" i="54"/>
  <c r="H661" i="54"/>
  <c r="C645" i="54"/>
  <c r="H645" i="54" s="1"/>
  <c r="J645" i="54" s="1"/>
  <c r="E686" i="54"/>
  <c r="E683" i="54" s="1"/>
  <c r="D683" i="54"/>
  <c r="D727" i="54"/>
  <c r="E728" i="54"/>
  <c r="E727" i="54" s="1"/>
  <c r="D4" i="54"/>
  <c r="E121" i="54"/>
  <c r="E120" i="54" s="1"/>
  <c r="D120" i="54"/>
  <c r="E133" i="54"/>
  <c r="E132" i="54" s="1"/>
  <c r="D132" i="54"/>
  <c r="E136" i="54"/>
  <c r="E144" i="54"/>
  <c r="E143" i="54" s="1"/>
  <c r="D143" i="54"/>
  <c r="H154" i="54"/>
  <c r="C153" i="54"/>
  <c r="E161" i="54"/>
  <c r="E160" i="54" s="1"/>
  <c r="D160" i="54"/>
  <c r="E164" i="54"/>
  <c r="E167" i="54"/>
  <c r="E172" i="54"/>
  <c r="E171" i="54" s="1"/>
  <c r="E170" i="54" s="1"/>
  <c r="D171" i="54"/>
  <c r="D170" i="54" s="1"/>
  <c r="D180" i="54"/>
  <c r="D179" i="54" s="1"/>
  <c r="C188" i="54"/>
  <c r="C178" i="54" s="1"/>
  <c r="E207" i="54"/>
  <c r="E203" i="54" s="1"/>
  <c r="E178" i="54" s="1"/>
  <c r="E177" i="54" s="1"/>
  <c r="D213" i="54"/>
  <c r="D203" i="54" s="1"/>
  <c r="E216" i="54"/>
  <c r="E215" i="54" s="1"/>
  <c r="D236" i="54"/>
  <c r="D235" i="54" s="1"/>
  <c r="D244" i="54"/>
  <c r="D243" i="54" s="1"/>
  <c r="E290" i="54"/>
  <c r="E289" i="54" s="1"/>
  <c r="D289" i="54"/>
  <c r="D298" i="54"/>
  <c r="D308" i="54"/>
  <c r="C340" i="54"/>
  <c r="E369" i="54"/>
  <c r="E368" i="54" s="1"/>
  <c r="D368" i="54"/>
  <c r="E374" i="54"/>
  <c r="E373" i="54" s="1"/>
  <c r="D373" i="54"/>
  <c r="E379" i="54"/>
  <c r="E378" i="54" s="1"/>
  <c r="D378" i="54"/>
  <c r="D382" i="54"/>
  <c r="E392" i="54"/>
  <c r="E395" i="54"/>
  <c r="E413" i="54"/>
  <c r="E412" i="54" s="1"/>
  <c r="D412" i="54"/>
  <c r="D416" i="54"/>
  <c r="E423" i="54"/>
  <c r="E422" i="54" s="1"/>
  <c r="D422" i="54"/>
  <c r="C444" i="54"/>
  <c r="H444" i="54" s="1"/>
  <c r="E456" i="54"/>
  <c r="E455" i="54" s="1"/>
  <c r="D455" i="54"/>
  <c r="C484" i="54"/>
  <c r="H486" i="54"/>
  <c r="E492" i="54"/>
  <c r="E491" i="54" s="1"/>
  <c r="D491" i="54"/>
  <c r="D522" i="54"/>
  <c r="H544" i="54"/>
  <c r="C538" i="54"/>
  <c r="H538" i="54" s="1"/>
  <c r="E554" i="54"/>
  <c r="D552" i="54"/>
  <c r="E118" i="54"/>
  <c r="E117" i="54" s="1"/>
  <c r="D117" i="54"/>
  <c r="E130" i="54"/>
  <c r="E129" i="54" s="1"/>
  <c r="D129" i="54"/>
  <c r="E141" i="54"/>
  <c r="E140" i="54" s="1"/>
  <c r="D140" i="54"/>
  <c r="D135" i="54" s="1"/>
  <c r="E158" i="54"/>
  <c r="E157" i="54" s="1"/>
  <c r="D157" i="54"/>
  <c r="H260" i="54"/>
  <c r="C259" i="54"/>
  <c r="E332" i="54"/>
  <c r="E331" i="54" s="1"/>
  <c r="D331" i="54"/>
  <c r="E389" i="54"/>
  <c r="E388" i="54" s="1"/>
  <c r="D388" i="54"/>
  <c r="E400" i="54"/>
  <c r="E399" i="54" s="1"/>
  <c r="D399" i="54"/>
  <c r="E405" i="54"/>
  <c r="E404" i="54" s="1"/>
  <c r="D404" i="54"/>
  <c r="E410" i="54"/>
  <c r="E409" i="54" s="1"/>
  <c r="D409" i="54"/>
  <c r="E451" i="54"/>
  <c r="E450" i="54" s="1"/>
  <c r="D450" i="54"/>
  <c r="E474" i="54"/>
  <c r="E487" i="54"/>
  <c r="E486" i="54" s="1"/>
  <c r="D486" i="54"/>
  <c r="E498" i="54"/>
  <c r="E497" i="54" s="1"/>
  <c r="D497" i="54"/>
  <c r="E545" i="54"/>
  <c r="E544" i="54" s="1"/>
  <c r="D544" i="54"/>
  <c r="C3" i="54"/>
  <c r="D38" i="54"/>
  <c r="E127" i="54"/>
  <c r="E126" i="54" s="1"/>
  <c r="D126" i="54"/>
  <c r="E150" i="54"/>
  <c r="E149" i="54" s="1"/>
  <c r="D149" i="54"/>
  <c r="E155" i="54"/>
  <c r="E154" i="54" s="1"/>
  <c r="D154" i="54"/>
  <c r="D153" i="54" s="1"/>
  <c r="D152" i="54" s="1"/>
  <c r="H171" i="54"/>
  <c r="C170" i="54"/>
  <c r="H170" i="54" s="1"/>
  <c r="J170" i="54" s="1"/>
  <c r="D207" i="54"/>
  <c r="E244" i="54"/>
  <c r="E243" i="54" s="1"/>
  <c r="E264" i="54"/>
  <c r="E263" i="54" s="1"/>
  <c r="D263" i="54"/>
  <c r="D302" i="54"/>
  <c r="E329" i="54"/>
  <c r="E328" i="54" s="1"/>
  <c r="D328" i="54"/>
  <c r="E341" i="54"/>
  <c r="D344" i="54"/>
  <c r="D340" i="54" s="1"/>
  <c r="E349" i="54"/>
  <c r="E348" i="54" s="1"/>
  <c r="D348" i="54"/>
  <c r="E354" i="54"/>
  <c r="E353" i="54" s="1"/>
  <c r="D353" i="54"/>
  <c r="D357" i="54"/>
  <c r="E362" i="54"/>
  <c r="E446" i="54"/>
  <c r="E445" i="54" s="1"/>
  <c r="D445" i="54"/>
  <c r="E469" i="54"/>
  <c r="E468" i="54" s="1"/>
  <c r="D468" i="54"/>
  <c r="E479" i="54"/>
  <c r="E477" i="54" s="1"/>
  <c r="D477" i="54"/>
  <c r="E515" i="54"/>
  <c r="E513" i="54" s="1"/>
  <c r="D513" i="54"/>
  <c r="E540" i="54"/>
  <c r="E538" i="54" s="1"/>
  <c r="D538" i="54"/>
  <c r="E552" i="54"/>
  <c r="E565" i="54"/>
  <c r="E562" i="54" s="1"/>
  <c r="D562" i="54"/>
  <c r="E589" i="54"/>
  <c r="E587" i="54" s="1"/>
  <c r="D587" i="54"/>
  <c r="E594" i="54"/>
  <c r="E592" i="54" s="1"/>
  <c r="D592" i="54"/>
  <c r="H726" i="54"/>
  <c r="J726" i="54" s="1"/>
  <c r="C725" i="54"/>
  <c r="H725" i="54" s="1"/>
  <c r="J725" i="54" s="1"/>
  <c r="E430" i="54"/>
  <c r="E429" i="54" s="1"/>
  <c r="D429" i="54"/>
  <c r="E522" i="54"/>
  <c r="C528" i="54"/>
  <c r="H528" i="54" s="1"/>
  <c r="E530" i="54"/>
  <c r="E529" i="54" s="1"/>
  <c r="D529" i="54"/>
  <c r="D528" i="54" s="1"/>
  <c r="E549" i="54"/>
  <c r="E547" i="54" s="1"/>
  <c r="D547" i="54"/>
  <c r="C551" i="54"/>
  <c r="E557" i="54"/>
  <c r="E556" i="54" s="1"/>
  <c r="D556" i="54"/>
  <c r="E611" i="54"/>
  <c r="E610" i="54" s="1"/>
  <c r="D610" i="54"/>
  <c r="E644" i="54"/>
  <c r="D642" i="54"/>
  <c r="E656" i="54"/>
  <c r="E653" i="54" s="1"/>
  <c r="D653" i="54"/>
  <c r="D661" i="54"/>
  <c r="E662" i="54"/>
  <c r="E661" i="54" s="1"/>
  <c r="E666" i="54"/>
  <c r="E665" i="54" s="1"/>
  <c r="D665" i="54"/>
  <c r="D671" i="54"/>
  <c r="E672" i="54"/>
  <c r="E671" i="54" s="1"/>
  <c r="E774" i="54"/>
  <c r="E772" i="54" s="1"/>
  <c r="E771" i="54" s="1"/>
  <c r="D772" i="54"/>
  <c r="D771" i="54" s="1"/>
  <c r="E495" i="54"/>
  <c r="E494" i="54" s="1"/>
  <c r="E484" i="54" s="1"/>
  <c r="D494" i="54"/>
  <c r="E505" i="54"/>
  <c r="E504" i="54" s="1"/>
  <c r="D504" i="54"/>
  <c r="E510" i="54"/>
  <c r="D509" i="54"/>
  <c r="E531" i="54"/>
  <c r="E579" i="54"/>
  <c r="E577" i="54" s="1"/>
  <c r="D577" i="54"/>
  <c r="E596" i="54"/>
  <c r="E595" i="54" s="1"/>
  <c r="D595" i="54"/>
  <c r="E642" i="54"/>
  <c r="D676" i="54"/>
  <c r="E677" i="54"/>
  <c r="E676" i="54" s="1"/>
  <c r="D687" i="54"/>
  <c r="E688" i="54"/>
  <c r="E687" i="54" s="1"/>
  <c r="E740" i="54"/>
  <c r="E739" i="54" s="1"/>
  <c r="D739" i="54"/>
  <c r="E600" i="54"/>
  <c r="E599" i="54" s="1"/>
  <c r="D599" i="54"/>
  <c r="E696" i="54"/>
  <c r="E694" i="54" s="1"/>
  <c r="D694" i="54"/>
  <c r="E701" i="54"/>
  <c r="E700" i="54" s="1"/>
  <c r="D700" i="54"/>
  <c r="E750" i="54"/>
  <c r="E570" i="54"/>
  <c r="E569" i="54" s="1"/>
  <c r="D569" i="54"/>
  <c r="E605" i="54"/>
  <c r="E603" i="54" s="1"/>
  <c r="D603" i="54"/>
  <c r="E647" i="54"/>
  <c r="E646" i="54" s="1"/>
  <c r="D646" i="54"/>
  <c r="E681" i="54"/>
  <c r="E679" i="54" s="1"/>
  <c r="D679" i="54"/>
  <c r="H718" i="54"/>
  <c r="C717" i="54"/>
  <c r="E723" i="54"/>
  <c r="E722" i="54" s="1"/>
  <c r="E717" i="54" s="1"/>
  <c r="E716" i="54" s="1"/>
  <c r="D722" i="54"/>
  <c r="D717" i="54" s="1"/>
  <c r="D716" i="54" s="1"/>
  <c r="E751" i="54"/>
  <c r="E778" i="54"/>
  <c r="E777" i="54" s="1"/>
  <c r="D777" i="54"/>
  <c r="C561" i="54"/>
  <c r="E118" i="53"/>
  <c r="E117" i="53" s="1"/>
  <c r="D117" i="53"/>
  <c r="D116" i="53" s="1"/>
  <c r="C177" i="53"/>
  <c r="H177" i="53" s="1"/>
  <c r="J177" i="53" s="1"/>
  <c r="E405" i="53"/>
  <c r="E404" i="53" s="1"/>
  <c r="D404" i="53"/>
  <c r="E410" i="53"/>
  <c r="E409" i="53" s="1"/>
  <c r="D409" i="53"/>
  <c r="E476" i="53"/>
  <c r="D474" i="53"/>
  <c r="E498" i="53"/>
  <c r="E497" i="53" s="1"/>
  <c r="D497" i="53"/>
  <c r="E144" i="53"/>
  <c r="E143" i="53" s="1"/>
  <c r="D143" i="53"/>
  <c r="D160" i="53"/>
  <c r="E161" i="53"/>
  <c r="E160" i="53" s="1"/>
  <c r="E223" i="53"/>
  <c r="E222" i="53" s="1"/>
  <c r="E250" i="53"/>
  <c r="C3" i="53"/>
  <c r="E39" i="53"/>
  <c r="E38" i="53" s="1"/>
  <c r="D61" i="53"/>
  <c r="H97" i="53"/>
  <c r="J97" i="53" s="1"/>
  <c r="C67" i="53"/>
  <c r="H67" i="53" s="1"/>
  <c r="J67" i="53" s="1"/>
  <c r="E99" i="53"/>
  <c r="E97" i="53" s="1"/>
  <c r="E67" i="53" s="1"/>
  <c r="D97" i="53"/>
  <c r="E124" i="53"/>
  <c r="E123" i="53" s="1"/>
  <c r="D123" i="53"/>
  <c r="H154" i="53"/>
  <c r="C153" i="53"/>
  <c r="H171" i="53"/>
  <c r="C170" i="53"/>
  <c r="H170" i="53" s="1"/>
  <c r="J170" i="53" s="1"/>
  <c r="D239" i="53"/>
  <c r="D238" i="53" s="1"/>
  <c r="D244" i="53"/>
  <c r="D243" i="53" s="1"/>
  <c r="E269" i="53"/>
  <c r="D265" i="53"/>
  <c r="E297" i="53"/>
  <c r="D296" i="53"/>
  <c r="E343" i="53"/>
  <c r="E369" i="53"/>
  <c r="E368" i="53" s="1"/>
  <c r="D368" i="53"/>
  <c r="E374" i="53"/>
  <c r="E373" i="53" s="1"/>
  <c r="D373" i="53"/>
  <c r="E379" i="53"/>
  <c r="E378" i="53" s="1"/>
  <c r="D378" i="53"/>
  <c r="D129" i="53"/>
  <c r="E130" i="53"/>
  <c r="E129" i="53" s="1"/>
  <c r="D193" i="53"/>
  <c r="E194" i="53"/>
  <c r="E193" i="53" s="1"/>
  <c r="E400" i="53"/>
  <c r="E399" i="53" s="1"/>
  <c r="D399" i="53"/>
  <c r="H717" i="53"/>
  <c r="J717" i="53" s="1"/>
  <c r="C716" i="53"/>
  <c r="H716" i="53" s="1"/>
  <c r="J716" i="53" s="1"/>
  <c r="D11" i="53"/>
  <c r="C135" i="53"/>
  <c r="H135" i="53" s="1"/>
  <c r="J135" i="53" s="1"/>
  <c r="D180" i="53"/>
  <c r="D179" i="53" s="1"/>
  <c r="E181" i="53"/>
  <c r="E180" i="53" s="1"/>
  <c r="D188" i="53"/>
  <c r="E208" i="53"/>
  <c r="E207" i="53" s="1"/>
  <c r="D207" i="53"/>
  <c r="D203" i="53" s="1"/>
  <c r="E244" i="53"/>
  <c r="E243" i="53" s="1"/>
  <c r="D314" i="53"/>
  <c r="D344" i="53"/>
  <c r="E345" i="53"/>
  <c r="E344" i="53" s="1"/>
  <c r="E340" i="53" s="1"/>
  <c r="E549" i="53"/>
  <c r="D547" i="53"/>
  <c r="E6" i="53"/>
  <c r="E4" i="53" s="1"/>
  <c r="D4" i="53"/>
  <c r="D3" i="53" s="1"/>
  <c r="E11" i="53"/>
  <c r="D68" i="53"/>
  <c r="H117" i="53"/>
  <c r="C116" i="53"/>
  <c r="E150" i="53"/>
  <c r="E149" i="53" s="1"/>
  <c r="D149" i="53"/>
  <c r="E155" i="53"/>
  <c r="E154" i="53" s="1"/>
  <c r="D154" i="53"/>
  <c r="D153" i="53" s="1"/>
  <c r="E172" i="53"/>
  <c r="E171" i="53" s="1"/>
  <c r="D171" i="53"/>
  <c r="D170" i="53" s="1"/>
  <c r="E189" i="53"/>
  <c r="D216" i="53"/>
  <c r="D215" i="53" s="1"/>
  <c r="E479" i="53"/>
  <c r="D477" i="53"/>
  <c r="E389" i="53"/>
  <c r="E388" i="53" s="1"/>
  <c r="D388" i="53"/>
  <c r="E533" i="53"/>
  <c r="D531" i="53"/>
  <c r="E64" i="53"/>
  <c r="E61" i="53" s="1"/>
  <c r="E122" i="53"/>
  <c r="E120" i="53" s="1"/>
  <c r="E128" i="53"/>
  <c r="E126" i="53" s="1"/>
  <c r="E134" i="53"/>
  <c r="E132" i="53" s="1"/>
  <c r="D136" i="53"/>
  <c r="D135" i="53" s="1"/>
  <c r="E142" i="53"/>
  <c r="E140" i="53" s="1"/>
  <c r="E135" i="53" s="1"/>
  <c r="E148" i="53"/>
  <c r="E146" i="53" s="1"/>
  <c r="E159" i="53"/>
  <c r="E157" i="53" s="1"/>
  <c r="C163" i="53"/>
  <c r="H163" i="53" s="1"/>
  <c r="J163" i="53" s="1"/>
  <c r="D167" i="53"/>
  <c r="D163" i="53" s="1"/>
  <c r="E176" i="53"/>
  <c r="E174" i="53" s="1"/>
  <c r="E183" i="53"/>
  <c r="E182" i="53" s="1"/>
  <c r="E186" i="53"/>
  <c r="E185" i="53" s="1"/>
  <c r="E184" i="53" s="1"/>
  <c r="E196" i="53"/>
  <c r="E195" i="53" s="1"/>
  <c r="E199" i="53"/>
  <c r="E198" i="53" s="1"/>
  <c r="E197" i="53" s="1"/>
  <c r="E202" i="53"/>
  <c r="E201" i="53" s="1"/>
  <c r="E200" i="53" s="1"/>
  <c r="E205" i="53"/>
  <c r="E204" i="53" s="1"/>
  <c r="E203" i="53" s="1"/>
  <c r="E212" i="53"/>
  <c r="E211" i="53" s="1"/>
  <c r="E232" i="53"/>
  <c r="E229" i="53" s="1"/>
  <c r="E228" i="53" s="1"/>
  <c r="E252" i="53"/>
  <c r="D308" i="53"/>
  <c r="H344" i="53"/>
  <c r="C340" i="53"/>
  <c r="E349" i="53"/>
  <c r="E348" i="53" s="1"/>
  <c r="D348" i="53"/>
  <c r="D340" i="53" s="1"/>
  <c r="E354" i="53"/>
  <c r="E353" i="53" s="1"/>
  <c r="D353" i="53"/>
  <c r="H445" i="53"/>
  <c r="C444" i="53"/>
  <c r="H444" i="53" s="1"/>
  <c r="C484" i="53"/>
  <c r="H486" i="53"/>
  <c r="E530" i="53"/>
  <c r="E529" i="53" s="1"/>
  <c r="D529" i="53"/>
  <c r="D528" i="53" s="1"/>
  <c r="E545" i="53"/>
  <c r="E544" i="53" s="1"/>
  <c r="D544" i="53"/>
  <c r="D538" i="53" s="1"/>
  <c r="E547" i="53"/>
  <c r="H551" i="53"/>
  <c r="J551" i="53" s="1"/>
  <c r="C550" i="53"/>
  <c r="H550" i="53" s="1"/>
  <c r="J550" i="53" s="1"/>
  <c r="E639" i="53"/>
  <c r="E638" i="53" s="1"/>
  <c r="D638" i="53"/>
  <c r="E672" i="53"/>
  <c r="E671" i="53" s="1"/>
  <c r="D671" i="53"/>
  <c r="D751" i="53"/>
  <c r="E752" i="53"/>
  <c r="E751" i="53" s="1"/>
  <c r="D765" i="53"/>
  <c r="E766" i="53"/>
  <c r="E765" i="53" s="1"/>
  <c r="E326" i="53"/>
  <c r="D325" i="53"/>
  <c r="E332" i="53"/>
  <c r="E331" i="53" s="1"/>
  <c r="E314" i="53" s="1"/>
  <c r="D331" i="53"/>
  <c r="D416" i="53"/>
  <c r="E417" i="53"/>
  <c r="E416" i="53" s="1"/>
  <c r="E461" i="53"/>
  <c r="E459" i="53" s="1"/>
  <c r="D459" i="53"/>
  <c r="D722" i="53"/>
  <c r="E724" i="53"/>
  <c r="E722" i="53" s="1"/>
  <c r="D761" i="53"/>
  <c r="D760" i="53" s="1"/>
  <c r="E762" i="53"/>
  <c r="E761" i="53" s="1"/>
  <c r="E760" i="53" s="1"/>
  <c r="D768" i="53"/>
  <c r="D767" i="53" s="1"/>
  <c r="E769" i="53"/>
  <c r="E768" i="53" s="1"/>
  <c r="E767" i="53" s="1"/>
  <c r="D260" i="53"/>
  <c r="E263" i="53"/>
  <c r="E522" i="53"/>
  <c r="E616" i="53"/>
  <c r="E625" i="53"/>
  <c r="D616" i="53"/>
  <c r="C645" i="53"/>
  <c r="H645" i="53" s="1"/>
  <c r="J645" i="53" s="1"/>
  <c r="E430" i="53"/>
  <c r="E429" i="53" s="1"/>
  <c r="D429" i="53"/>
  <c r="E495" i="53"/>
  <c r="E494" i="53" s="1"/>
  <c r="D494" i="53"/>
  <c r="E505" i="53"/>
  <c r="E504" i="53" s="1"/>
  <c r="D504" i="53"/>
  <c r="E510" i="53"/>
  <c r="E509" i="53" s="1"/>
  <c r="D509" i="53"/>
  <c r="E531" i="53"/>
  <c r="H562" i="53"/>
  <c r="C561" i="53"/>
  <c r="D683" i="53"/>
  <c r="E684" i="53"/>
  <c r="E683" i="53" s="1"/>
  <c r="C726" i="53"/>
  <c r="D743" i="53"/>
  <c r="D746" i="53"/>
  <c r="E747" i="53"/>
  <c r="E746" i="53" s="1"/>
  <c r="E743" i="53" s="1"/>
  <c r="D756" i="53"/>
  <c r="D755" i="53" s="1"/>
  <c r="E757" i="53"/>
  <c r="E756" i="53" s="1"/>
  <c r="E755" i="53" s="1"/>
  <c r="D298" i="53"/>
  <c r="D302" i="53"/>
  <c r="D357" i="53"/>
  <c r="D362" i="53"/>
  <c r="D382" i="53"/>
  <c r="D392" i="53"/>
  <c r="E446" i="53"/>
  <c r="E445" i="53" s="1"/>
  <c r="D445" i="53"/>
  <c r="E451" i="53"/>
  <c r="E450" i="53" s="1"/>
  <c r="D450" i="53"/>
  <c r="E456" i="53"/>
  <c r="E455" i="53" s="1"/>
  <c r="D455" i="53"/>
  <c r="E464" i="53"/>
  <c r="E463" i="53" s="1"/>
  <c r="D463" i="53"/>
  <c r="E469" i="53"/>
  <c r="E468" i="53" s="1"/>
  <c r="D468" i="53"/>
  <c r="E474" i="53"/>
  <c r="E477" i="53"/>
  <c r="E487" i="53"/>
  <c r="E486" i="53" s="1"/>
  <c r="E484" i="53" s="1"/>
  <c r="D486" i="53"/>
  <c r="E492" i="53"/>
  <c r="E491" i="53" s="1"/>
  <c r="D491" i="53"/>
  <c r="E538" i="53"/>
  <c r="H544" i="53"/>
  <c r="C538" i="53"/>
  <c r="H538" i="53" s="1"/>
  <c r="E552" i="53"/>
  <c r="E551" i="53" s="1"/>
  <c r="E550" i="53" s="1"/>
  <c r="D562" i="53"/>
  <c r="E563" i="53"/>
  <c r="E562" i="53" s="1"/>
  <c r="E577" i="53"/>
  <c r="D581" i="53"/>
  <c r="E582" i="53"/>
  <c r="E581" i="53" s="1"/>
  <c r="E654" i="53"/>
  <c r="E653" i="53" s="1"/>
  <c r="D653" i="53"/>
  <c r="E662" i="53"/>
  <c r="E661" i="53" s="1"/>
  <c r="D661" i="53"/>
  <c r="D665" i="53"/>
  <c r="E667" i="53"/>
  <c r="E665" i="53" s="1"/>
  <c r="E677" i="53"/>
  <c r="E676" i="53" s="1"/>
  <c r="D676" i="53"/>
  <c r="E694" i="53"/>
  <c r="D700" i="53"/>
  <c r="E702" i="53"/>
  <c r="E700" i="53" s="1"/>
  <c r="D727" i="53"/>
  <c r="D726" i="53" s="1"/>
  <c r="D725" i="53" s="1"/>
  <c r="E728" i="53"/>
  <c r="E727" i="53" s="1"/>
  <c r="D750" i="53"/>
  <c r="E754" i="53"/>
  <c r="E750" i="53" s="1"/>
  <c r="E774" i="53"/>
  <c r="E772" i="53" s="1"/>
  <c r="E771" i="53" s="1"/>
  <c r="D772" i="53"/>
  <c r="D771" i="53" s="1"/>
  <c r="D556" i="53"/>
  <c r="D551" i="53" s="1"/>
  <c r="D550" i="53" s="1"/>
  <c r="D599" i="53"/>
  <c r="E601" i="53"/>
  <c r="E599" i="53" s="1"/>
  <c r="E629" i="53"/>
  <c r="E628" i="53" s="1"/>
  <c r="D628" i="53"/>
  <c r="D569" i="53"/>
  <c r="E571" i="53"/>
  <c r="E569" i="53" s="1"/>
  <c r="E596" i="53"/>
  <c r="E595" i="53" s="1"/>
  <c r="D595" i="53"/>
  <c r="E611" i="53"/>
  <c r="E610" i="53" s="1"/>
  <c r="D610" i="53"/>
  <c r="D646" i="53"/>
  <c r="E648" i="53"/>
  <c r="E646" i="53" s="1"/>
  <c r="E645" i="53" s="1"/>
  <c r="E688" i="53"/>
  <c r="E687" i="53" s="1"/>
  <c r="D687" i="53"/>
  <c r="E719" i="53"/>
  <c r="E718" i="53" s="1"/>
  <c r="D718" i="53"/>
  <c r="D717" i="53" s="1"/>
  <c r="D716" i="53" s="1"/>
  <c r="E153" i="52"/>
  <c r="E4" i="52"/>
  <c r="E68" i="52"/>
  <c r="E99" i="52"/>
  <c r="E97" i="52" s="1"/>
  <c r="D97" i="52"/>
  <c r="C116" i="52"/>
  <c r="E124" i="52"/>
  <c r="E123" i="52" s="1"/>
  <c r="D123" i="52"/>
  <c r="E133" i="52"/>
  <c r="E132" i="52" s="1"/>
  <c r="D132" i="52"/>
  <c r="C135" i="52"/>
  <c r="H135" i="52" s="1"/>
  <c r="J135" i="52" s="1"/>
  <c r="E141" i="52"/>
  <c r="E140" i="52" s="1"/>
  <c r="D140" i="52"/>
  <c r="D135" i="52" s="1"/>
  <c r="E158" i="52"/>
  <c r="E157" i="52" s="1"/>
  <c r="D157" i="52"/>
  <c r="D185" i="52"/>
  <c r="D184" i="52" s="1"/>
  <c r="E186" i="52"/>
  <c r="E185" i="52" s="1"/>
  <c r="E184" i="52" s="1"/>
  <c r="D215" i="52"/>
  <c r="E266" i="52"/>
  <c r="D265" i="52"/>
  <c r="E297" i="52"/>
  <c r="D296" i="52"/>
  <c r="D302" i="52"/>
  <c r="E315" i="52"/>
  <c r="E314" i="52" s="1"/>
  <c r="E353" i="52"/>
  <c r="E368" i="52"/>
  <c r="E373" i="52"/>
  <c r="H529" i="52"/>
  <c r="E544" i="52"/>
  <c r="E717" i="52"/>
  <c r="E716" i="52" s="1"/>
  <c r="C726" i="52"/>
  <c r="E736" i="52"/>
  <c r="E734" i="52" s="1"/>
  <c r="E733" i="52" s="1"/>
  <c r="D734" i="52"/>
  <c r="D733" i="52" s="1"/>
  <c r="D768" i="52"/>
  <c r="D767" i="52" s="1"/>
  <c r="E769" i="52"/>
  <c r="E768" i="52" s="1"/>
  <c r="E767" i="52" s="1"/>
  <c r="E778" i="52"/>
  <c r="E777" i="52" s="1"/>
  <c r="D777" i="52"/>
  <c r="D68" i="52"/>
  <c r="D143" i="52"/>
  <c r="H154" i="52"/>
  <c r="C153" i="52"/>
  <c r="D160" i="52"/>
  <c r="E171" i="52"/>
  <c r="D182" i="52"/>
  <c r="E183" i="52"/>
  <c r="E182" i="52" s="1"/>
  <c r="E216" i="52"/>
  <c r="E215" i="52" s="1"/>
  <c r="E246" i="52"/>
  <c r="E244" i="52" s="1"/>
  <c r="E243" i="52" s="1"/>
  <c r="D244" i="52"/>
  <c r="D243" i="52" s="1"/>
  <c r="E260" i="52"/>
  <c r="D344" i="52"/>
  <c r="D340" i="52" s="1"/>
  <c r="D339" i="52" s="1"/>
  <c r="E409" i="52"/>
  <c r="D429" i="52"/>
  <c r="E449" i="52"/>
  <c r="E445" i="52" s="1"/>
  <c r="D445" i="52"/>
  <c r="D444" i="52" s="1"/>
  <c r="E457" i="52"/>
  <c r="E455" i="52" s="1"/>
  <c r="D455" i="52"/>
  <c r="D463" i="52"/>
  <c r="D484" i="52"/>
  <c r="E511" i="52"/>
  <c r="D509" i="52"/>
  <c r="D531" i="52"/>
  <c r="D528" i="52" s="1"/>
  <c r="E532" i="52"/>
  <c r="E531" i="52" s="1"/>
  <c r="E528" i="52" s="1"/>
  <c r="E556" i="52"/>
  <c r="E551" i="52" s="1"/>
  <c r="E550" i="52" s="1"/>
  <c r="E587" i="52"/>
  <c r="D610" i="52"/>
  <c r="E611" i="52"/>
  <c r="E610" i="52" s="1"/>
  <c r="D661" i="52"/>
  <c r="E662" i="52"/>
  <c r="E661" i="52" s="1"/>
  <c r="E701" i="52"/>
  <c r="E700" i="52" s="1"/>
  <c r="D700" i="52"/>
  <c r="D727" i="52"/>
  <c r="E728" i="52"/>
  <c r="E727" i="52" s="1"/>
  <c r="E13" i="52"/>
  <c r="E11" i="52" s="1"/>
  <c r="D11" i="52"/>
  <c r="E38" i="52"/>
  <c r="E241" i="52"/>
  <c r="E239" i="52" s="1"/>
  <c r="E238" i="52" s="1"/>
  <c r="D239" i="52"/>
  <c r="D238" i="52" s="1"/>
  <c r="D348" i="52"/>
  <c r="E350" i="52"/>
  <c r="E348" i="52" s="1"/>
  <c r="D368" i="52"/>
  <c r="E370" i="52"/>
  <c r="D378" i="52"/>
  <c r="E380" i="52"/>
  <c r="E378" i="52" s="1"/>
  <c r="D388" i="52"/>
  <c r="E390" i="52"/>
  <c r="E388" i="52" s="1"/>
  <c r="E523" i="52"/>
  <c r="E522" i="52" s="1"/>
  <c r="D522" i="52"/>
  <c r="E570" i="52"/>
  <c r="E569" i="52" s="1"/>
  <c r="D569" i="52"/>
  <c r="E596" i="52"/>
  <c r="E595" i="52" s="1"/>
  <c r="D595" i="52"/>
  <c r="E629" i="52"/>
  <c r="E628" i="52" s="1"/>
  <c r="D628" i="52"/>
  <c r="D687" i="52"/>
  <c r="E688" i="52"/>
  <c r="E687" i="52" s="1"/>
  <c r="H718" i="52"/>
  <c r="C717" i="52"/>
  <c r="E748" i="52"/>
  <c r="E743" i="52" s="1"/>
  <c r="D743" i="52"/>
  <c r="E750" i="52"/>
  <c r="D4" i="52"/>
  <c r="D38" i="52"/>
  <c r="D61" i="52"/>
  <c r="E118" i="52"/>
  <c r="E117" i="52" s="1"/>
  <c r="D117" i="52"/>
  <c r="D153" i="52"/>
  <c r="E163" i="52"/>
  <c r="D167" i="52"/>
  <c r="D180" i="52"/>
  <c r="E181" i="52"/>
  <c r="E180" i="52" s="1"/>
  <c r="E179" i="52" s="1"/>
  <c r="D211" i="52"/>
  <c r="E212" i="52"/>
  <c r="E211" i="52" s="1"/>
  <c r="E203" i="52" s="1"/>
  <c r="D223" i="52"/>
  <c r="D222" i="52" s="1"/>
  <c r="D229" i="52"/>
  <c r="D228" i="52" s="1"/>
  <c r="E232" i="52"/>
  <c r="E229" i="52" s="1"/>
  <c r="E228" i="52" s="1"/>
  <c r="D236" i="52"/>
  <c r="D235" i="52" s="1"/>
  <c r="E290" i="52"/>
  <c r="D289" i="52"/>
  <c r="D263" i="52" s="1"/>
  <c r="D259" i="52" s="1"/>
  <c r="E309" i="52"/>
  <c r="D308" i="52"/>
  <c r="D315" i="52"/>
  <c r="D314" i="52" s="1"/>
  <c r="E332" i="52"/>
  <c r="D331" i="52"/>
  <c r="D353" i="52"/>
  <c r="D373" i="52"/>
  <c r="D404" i="52"/>
  <c r="D422" i="52"/>
  <c r="E504" i="52"/>
  <c r="H552" i="52"/>
  <c r="C551" i="52"/>
  <c r="E589" i="52"/>
  <c r="D587" i="52"/>
  <c r="E600" i="52"/>
  <c r="E599" i="52" s="1"/>
  <c r="D599" i="52"/>
  <c r="E627" i="52"/>
  <c r="E616" i="52" s="1"/>
  <c r="D616" i="52"/>
  <c r="E127" i="52"/>
  <c r="E126" i="52" s="1"/>
  <c r="D126" i="52"/>
  <c r="E207" i="52"/>
  <c r="D213" i="52"/>
  <c r="D298" i="52"/>
  <c r="E363" i="52"/>
  <c r="E362" i="52" s="1"/>
  <c r="D362" i="52"/>
  <c r="E383" i="52"/>
  <c r="E382" i="52" s="1"/>
  <c r="D382" i="52"/>
  <c r="E393" i="52"/>
  <c r="E392" i="52" s="1"/>
  <c r="D392" i="52"/>
  <c r="E468" i="52"/>
  <c r="E478" i="52"/>
  <c r="E477" i="52" s="1"/>
  <c r="D477" i="52"/>
  <c r="H494" i="52"/>
  <c r="C484" i="52"/>
  <c r="D504" i="52"/>
  <c r="D544" i="52"/>
  <c r="D562" i="52"/>
  <c r="D561" i="52" s="1"/>
  <c r="E563" i="52"/>
  <c r="E562" i="52" s="1"/>
  <c r="E605" i="52"/>
  <c r="E603" i="52" s="1"/>
  <c r="D603" i="52"/>
  <c r="E147" i="52"/>
  <c r="E146" i="52" s="1"/>
  <c r="E135" i="52" s="1"/>
  <c r="D146" i="52"/>
  <c r="D163" i="52"/>
  <c r="H171" i="52"/>
  <c r="C170" i="52"/>
  <c r="H170" i="52" s="1"/>
  <c r="J170" i="52" s="1"/>
  <c r="E175" i="52"/>
  <c r="E174" i="52" s="1"/>
  <c r="D174" i="52"/>
  <c r="D170" i="52" s="1"/>
  <c r="C203" i="52"/>
  <c r="C178" i="52" s="1"/>
  <c r="H260" i="52"/>
  <c r="C259" i="52"/>
  <c r="E264" i="52"/>
  <c r="E263" i="52" s="1"/>
  <c r="E326" i="52"/>
  <c r="D325" i="52"/>
  <c r="H344" i="52"/>
  <c r="C340" i="52"/>
  <c r="E358" i="52"/>
  <c r="E357" i="52" s="1"/>
  <c r="D357" i="52"/>
  <c r="H459" i="52"/>
  <c r="C444" i="52"/>
  <c r="H444" i="52" s="1"/>
  <c r="E499" i="52"/>
  <c r="E497" i="52" s="1"/>
  <c r="E484" i="52" s="1"/>
  <c r="D497" i="52"/>
  <c r="E539" i="52"/>
  <c r="E538" i="52" s="1"/>
  <c r="D538" i="52"/>
  <c r="H562" i="52"/>
  <c r="C561" i="52"/>
  <c r="E644" i="52"/>
  <c r="E642" i="52" s="1"/>
  <c r="D642" i="52"/>
  <c r="H646" i="52"/>
  <c r="C645" i="52"/>
  <c r="H645" i="52" s="1"/>
  <c r="J645" i="52" s="1"/>
  <c r="E758" i="52"/>
  <c r="E756" i="52" s="1"/>
  <c r="E755" i="52" s="1"/>
  <c r="D756" i="52"/>
  <c r="D755" i="52" s="1"/>
  <c r="E514" i="52"/>
  <c r="E513" i="52" s="1"/>
  <c r="E509" i="52" s="1"/>
  <c r="D513" i="52"/>
  <c r="E647" i="52"/>
  <c r="E646" i="52" s="1"/>
  <c r="D646" i="52"/>
  <c r="E671" i="52"/>
  <c r="E696" i="52"/>
  <c r="E694" i="52" s="1"/>
  <c r="D694" i="52"/>
  <c r="E723" i="52"/>
  <c r="E722" i="52" s="1"/>
  <c r="D722" i="52"/>
  <c r="D717" i="52" s="1"/>
  <c r="D716" i="52" s="1"/>
  <c r="E753" i="52"/>
  <c r="E751" i="52" s="1"/>
  <c r="D751" i="52"/>
  <c r="D750" i="52" s="1"/>
  <c r="E763" i="52"/>
  <c r="E761" i="52" s="1"/>
  <c r="E760" i="52" s="1"/>
  <c r="D761" i="52"/>
  <c r="D760" i="52" s="1"/>
  <c r="D765" i="52"/>
  <c r="E766" i="52"/>
  <c r="E765" i="52" s="1"/>
  <c r="E666" i="52"/>
  <c r="E665" i="52" s="1"/>
  <c r="D665" i="52"/>
  <c r="E681" i="52"/>
  <c r="E679" i="52" s="1"/>
  <c r="D679" i="52"/>
  <c r="E740" i="52"/>
  <c r="E739" i="52" s="1"/>
  <c r="D739" i="52"/>
  <c r="E38" i="51"/>
  <c r="E61" i="51"/>
  <c r="E68" i="51"/>
  <c r="E97" i="51"/>
  <c r="D215" i="51"/>
  <c r="H726" i="51"/>
  <c r="J726" i="51" s="1"/>
  <c r="C725" i="51"/>
  <c r="H725" i="51" s="1"/>
  <c r="J725" i="51" s="1"/>
  <c r="E11" i="51"/>
  <c r="E3" i="51" s="1"/>
  <c r="E239" i="51"/>
  <c r="E238" i="51" s="1"/>
  <c r="D314" i="51"/>
  <c r="D135" i="51"/>
  <c r="E164" i="51"/>
  <c r="E163" i="51" s="1"/>
  <c r="E121" i="51"/>
  <c r="E120" i="51" s="1"/>
  <c r="E116" i="51" s="1"/>
  <c r="D120" i="51"/>
  <c r="E175" i="51"/>
  <c r="E174" i="51" s="1"/>
  <c r="E170" i="51" s="1"/>
  <c r="D174" i="51"/>
  <c r="D170" i="51" s="1"/>
  <c r="D233" i="51"/>
  <c r="D228" i="51" s="1"/>
  <c r="E234" i="51"/>
  <c r="E233" i="51" s="1"/>
  <c r="D302" i="51"/>
  <c r="E304" i="51"/>
  <c r="H348" i="51"/>
  <c r="C340" i="51"/>
  <c r="E358" i="51"/>
  <c r="E357" i="51" s="1"/>
  <c r="E340" i="51" s="1"/>
  <c r="E339" i="51" s="1"/>
  <c r="D357" i="51"/>
  <c r="D340" i="51" s="1"/>
  <c r="D339" i="51" s="1"/>
  <c r="E363" i="51"/>
  <c r="E362" i="51" s="1"/>
  <c r="D362" i="51"/>
  <c r="E383" i="51"/>
  <c r="E382" i="51" s="1"/>
  <c r="D382" i="51"/>
  <c r="E393" i="51"/>
  <c r="E392" i="51" s="1"/>
  <c r="D392" i="51"/>
  <c r="H562" i="51"/>
  <c r="C561" i="51"/>
  <c r="D722" i="51"/>
  <c r="E724" i="51"/>
  <c r="E722" i="51" s="1"/>
  <c r="C3" i="51"/>
  <c r="D38" i="51"/>
  <c r="D68" i="51"/>
  <c r="D67" i="51" s="1"/>
  <c r="H136" i="51"/>
  <c r="C135" i="51"/>
  <c r="H135" i="51" s="1"/>
  <c r="J135" i="51" s="1"/>
  <c r="E147" i="51"/>
  <c r="E146" i="51" s="1"/>
  <c r="D146" i="51"/>
  <c r="E158" i="51"/>
  <c r="E157" i="51" s="1"/>
  <c r="E153" i="51" s="1"/>
  <c r="D157" i="51"/>
  <c r="D153" i="51" s="1"/>
  <c r="E183" i="51"/>
  <c r="E182" i="51" s="1"/>
  <c r="E179" i="51" s="1"/>
  <c r="E186" i="51"/>
  <c r="E185" i="51" s="1"/>
  <c r="E184" i="51" s="1"/>
  <c r="C203" i="51"/>
  <c r="C178" i="51" s="1"/>
  <c r="E207" i="51"/>
  <c r="D213" i="51"/>
  <c r="D203" i="51" s="1"/>
  <c r="E214" i="51"/>
  <c r="E213" i="51" s="1"/>
  <c r="E232" i="51"/>
  <c r="D236" i="51"/>
  <c r="D235" i="51" s="1"/>
  <c r="E237" i="51"/>
  <c r="E236" i="51" s="1"/>
  <c r="E235" i="51" s="1"/>
  <c r="D239" i="51"/>
  <c r="D238" i="51" s="1"/>
  <c r="E242" i="51"/>
  <c r="D244" i="51"/>
  <c r="D243" i="51" s="1"/>
  <c r="E247" i="51"/>
  <c r="E244" i="51" s="1"/>
  <c r="E243" i="51" s="1"/>
  <c r="E264" i="51"/>
  <c r="E263" i="51" s="1"/>
  <c r="D296" i="51"/>
  <c r="D263" i="51" s="1"/>
  <c r="D259" i="51" s="1"/>
  <c r="E319" i="51"/>
  <c r="E315" i="51" s="1"/>
  <c r="E314" i="51" s="1"/>
  <c r="D429" i="51"/>
  <c r="E460" i="51"/>
  <c r="E459" i="51" s="1"/>
  <c r="H484" i="51"/>
  <c r="C483" i="51"/>
  <c r="H483" i="51" s="1"/>
  <c r="J483" i="51" s="1"/>
  <c r="E515" i="51"/>
  <c r="E513" i="51" s="1"/>
  <c r="D513" i="51"/>
  <c r="E545" i="51"/>
  <c r="E544" i="51" s="1"/>
  <c r="D544" i="51"/>
  <c r="D599" i="51"/>
  <c r="E601" i="51"/>
  <c r="E599" i="51" s="1"/>
  <c r="E697" i="51"/>
  <c r="E694" i="51" s="1"/>
  <c r="D694" i="51"/>
  <c r="D700" i="51"/>
  <c r="E702" i="51"/>
  <c r="E700" i="51" s="1"/>
  <c r="D743" i="51"/>
  <c r="D746" i="51"/>
  <c r="E747" i="51"/>
  <c r="E746" i="51" s="1"/>
  <c r="D751" i="51"/>
  <c r="E752" i="51"/>
  <c r="E751" i="51" s="1"/>
  <c r="E750" i="51" s="1"/>
  <c r="D11" i="51"/>
  <c r="C116" i="51"/>
  <c r="E133" i="51"/>
  <c r="E132" i="51" s="1"/>
  <c r="D132" i="51"/>
  <c r="E141" i="51"/>
  <c r="E140" i="51" s="1"/>
  <c r="D140" i="51"/>
  <c r="C163" i="51"/>
  <c r="D164" i="51"/>
  <c r="D163" i="51" s="1"/>
  <c r="E166" i="51"/>
  <c r="D207" i="51"/>
  <c r="E212" i="51"/>
  <c r="E211" i="51" s="1"/>
  <c r="D216" i="51"/>
  <c r="E219" i="51"/>
  <c r="E216" i="51" s="1"/>
  <c r="E215" i="51" s="1"/>
  <c r="D250" i="51"/>
  <c r="E269" i="51"/>
  <c r="E293" i="51"/>
  <c r="D308" i="51"/>
  <c r="E326" i="51"/>
  <c r="D325" i="51"/>
  <c r="H494" i="51"/>
  <c r="D531" i="51"/>
  <c r="E616" i="51"/>
  <c r="E629" i="51"/>
  <c r="E628" i="51" s="1"/>
  <c r="D628" i="51"/>
  <c r="D4" i="51"/>
  <c r="C67" i="51"/>
  <c r="H67" i="51" s="1"/>
  <c r="J67" i="51" s="1"/>
  <c r="H120" i="51"/>
  <c r="E127" i="51"/>
  <c r="E126" i="51" s="1"/>
  <c r="D126" i="51"/>
  <c r="D116" i="51" s="1"/>
  <c r="D115" i="51" s="1"/>
  <c r="D189" i="51"/>
  <c r="D188" i="51" s="1"/>
  <c r="E196" i="51"/>
  <c r="E195" i="51" s="1"/>
  <c r="E188" i="51" s="1"/>
  <c r="E199" i="51"/>
  <c r="E198" i="51" s="1"/>
  <c r="E197" i="51" s="1"/>
  <c r="E202" i="51"/>
  <c r="E201" i="51" s="1"/>
  <c r="E200" i="51" s="1"/>
  <c r="E205" i="51"/>
  <c r="E204" i="51" s="1"/>
  <c r="D223" i="51"/>
  <c r="D222" i="51" s="1"/>
  <c r="E229" i="51"/>
  <c r="E228" i="51" s="1"/>
  <c r="D298" i="51"/>
  <c r="E300" i="51"/>
  <c r="D455" i="51"/>
  <c r="E477" i="51"/>
  <c r="E530" i="51"/>
  <c r="E529" i="51" s="1"/>
  <c r="D529" i="51"/>
  <c r="D528" i="51" s="1"/>
  <c r="E531" i="51"/>
  <c r="E548" i="51"/>
  <c r="E547" i="51" s="1"/>
  <c r="D653" i="51"/>
  <c r="E662" i="51"/>
  <c r="E661" i="51" s="1"/>
  <c r="D661" i="51"/>
  <c r="H718" i="51"/>
  <c r="C717" i="51"/>
  <c r="C170" i="51"/>
  <c r="H170" i="51" s="1"/>
  <c r="J170" i="51" s="1"/>
  <c r="H459" i="51"/>
  <c r="C444" i="51"/>
  <c r="H444" i="51" s="1"/>
  <c r="E464" i="51"/>
  <c r="E463" i="51" s="1"/>
  <c r="D463" i="51"/>
  <c r="E469" i="51"/>
  <c r="E468" i="51" s="1"/>
  <c r="E444" i="51" s="1"/>
  <c r="D468" i="51"/>
  <c r="E495" i="51"/>
  <c r="E494" i="51" s="1"/>
  <c r="E484" i="51" s="1"/>
  <c r="D494" i="51"/>
  <c r="D484" i="51" s="1"/>
  <c r="D483" i="51" s="1"/>
  <c r="E524" i="51"/>
  <c r="E522" i="51" s="1"/>
  <c r="D522" i="51"/>
  <c r="H552" i="51"/>
  <c r="C551" i="51"/>
  <c r="D561" i="51"/>
  <c r="D569" i="51"/>
  <c r="E571" i="51"/>
  <c r="E569" i="51" s="1"/>
  <c r="E665" i="51"/>
  <c r="D412" i="51"/>
  <c r="D422" i="51"/>
  <c r="D445" i="51"/>
  <c r="D444" i="51" s="1"/>
  <c r="E479" i="51"/>
  <c r="D477" i="51"/>
  <c r="E505" i="51"/>
  <c r="E504" i="51" s="1"/>
  <c r="D504" i="51"/>
  <c r="E510" i="51"/>
  <c r="E509" i="51" s="1"/>
  <c r="D509" i="51"/>
  <c r="E540" i="51"/>
  <c r="E538" i="51" s="1"/>
  <c r="D538" i="51"/>
  <c r="H544" i="51"/>
  <c r="E557" i="51"/>
  <c r="E556" i="51" s="1"/>
  <c r="E551" i="51" s="1"/>
  <c r="E550" i="51" s="1"/>
  <c r="D556" i="51"/>
  <c r="D551" i="51" s="1"/>
  <c r="D550" i="51" s="1"/>
  <c r="E562" i="51"/>
  <c r="E606" i="51"/>
  <c r="E603" i="51" s="1"/>
  <c r="D603" i="51"/>
  <c r="E611" i="51"/>
  <c r="E610" i="51" s="1"/>
  <c r="D610" i="51"/>
  <c r="H671" i="51"/>
  <c r="E688" i="51"/>
  <c r="E687" i="51" s="1"/>
  <c r="D687" i="51"/>
  <c r="E596" i="51"/>
  <c r="E595" i="51" s="1"/>
  <c r="D595" i="51"/>
  <c r="D646" i="51"/>
  <c r="E648" i="51"/>
  <c r="E646" i="51" s="1"/>
  <c r="E645" i="51" s="1"/>
  <c r="E719" i="51"/>
  <c r="E718" i="51" s="1"/>
  <c r="E717" i="51" s="1"/>
  <c r="E716" i="51" s="1"/>
  <c r="D718" i="51"/>
  <c r="E743" i="51"/>
  <c r="D750" i="51"/>
  <c r="D768" i="51"/>
  <c r="D767" i="51" s="1"/>
  <c r="E769" i="51"/>
  <c r="E768" i="51" s="1"/>
  <c r="E767" i="51" s="1"/>
  <c r="E638" i="51"/>
  <c r="D665" i="51"/>
  <c r="E667" i="51"/>
  <c r="E672" i="51"/>
  <c r="E671" i="51" s="1"/>
  <c r="D671" i="51"/>
  <c r="E677" i="51"/>
  <c r="E676" i="51" s="1"/>
  <c r="D676" i="51"/>
  <c r="D727" i="51"/>
  <c r="E728" i="51"/>
  <c r="E727" i="51" s="1"/>
  <c r="E734" i="51"/>
  <c r="E733" i="51" s="1"/>
  <c r="D765" i="51"/>
  <c r="E766" i="51"/>
  <c r="E765" i="51" s="1"/>
  <c r="E772" i="51"/>
  <c r="E771" i="51" s="1"/>
  <c r="E11" i="50"/>
  <c r="C178" i="50"/>
  <c r="D188" i="50"/>
  <c r="E259" i="50"/>
  <c r="E4" i="50"/>
  <c r="E61" i="50"/>
  <c r="E120" i="50"/>
  <c r="E132" i="50"/>
  <c r="E153" i="50"/>
  <c r="E152" i="50" s="1"/>
  <c r="E163" i="50"/>
  <c r="D179" i="50"/>
  <c r="E38" i="50"/>
  <c r="E68" i="50"/>
  <c r="E67" i="50" s="1"/>
  <c r="E116" i="50"/>
  <c r="E146" i="50"/>
  <c r="D215" i="50"/>
  <c r="D11" i="50"/>
  <c r="D97" i="50"/>
  <c r="E299" i="50"/>
  <c r="D298" i="50"/>
  <c r="H726" i="50"/>
  <c r="J726" i="50" s="1"/>
  <c r="C725" i="50"/>
  <c r="H725" i="50" s="1"/>
  <c r="J725" i="50" s="1"/>
  <c r="D4" i="50"/>
  <c r="E137" i="50"/>
  <c r="E136" i="50" s="1"/>
  <c r="C163" i="50"/>
  <c r="H163" i="50" s="1"/>
  <c r="J163" i="50" s="1"/>
  <c r="C3" i="50"/>
  <c r="D38" i="50"/>
  <c r="D68" i="50"/>
  <c r="C135" i="50"/>
  <c r="H135" i="50" s="1"/>
  <c r="J135" i="50" s="1"/>
  <c r="D164" i="50"/>
  <c r="D223" i="50"/>
  <c r="D222" i="50" s="1"/>
  <c r="D250" i="50"/>
  <c r="E315" i="50"/>
  <c r="E314" i="50" s="1"/>
  <c r="E332" i="50"/>
  <c r="D331" i="50"/>
  <c r="D314" i="50" s="1"/>
  <c r="E344" i="50"/>
  <c r="E357" i="50"/>
  <c r="E389" i="50"/>
  <c r="E388" i="50" s="1"/>
  <c r="D388" i="50"/>
  <c r="D392" i="50"/>
  <c r="D395" i="50"/>
  <c r="E400" i="50"/>
  <c r="E399" i="50" s="1"/>
  <c r="D399" i="50"/>
  <c r="E405" i="50"/>
  <c r="E404" i="50" s="1"/>
  <c r="D404" i="50"/>
  <c r="E410" i="50"/>
  <c r="E409" i="50" s="1"/>
  <c r="D409" i="50"/>
  <c r="E423" i="50"/>
  <c r="E422" i="50" s="1"/>
  <c r="D422" i="50"/>
  <c r="C444" i="50"/>
  <c r="H444" i="50" s="1"/>
  <c r="E446" i="50"/>
  <c r="E445" i="50" s="1"/>
  <c r="D445" i="50"/>
  <c r="E451" i="50"/>
  <c r="E450" i="50" s="1"/>
  <c r="D450" i="50"/>
  <c r="E456" i="50"/>
  <c r="E455" i="50" s="1"/>
  <c r="D455" i="50"/>
  <c r="D459" i="50"/>
  <c r="E464" i="50"/>
  <c r="E463" i="50" s="1"/>
  <c r="D463" i="50"/>
  <c r="E531" i="50"/>
  <c r="E577" i="50"/>
  <c r="E580" i="50"/>
  <c r="D577" i="50"/>
  <c r="D750" i="50"/>
  <c r="E354" i="50"/>
  <c r="E353" i="50" s="1"/>
  <c r="D353" i="50"/>
  <c r="D167" i="50"/>
  <c r="E183" i="50"/>
  <c r="E182" i="50" s="1"/>
  <c r="E179" i="50" s="1"/>
  <c r="E186" i="50"/>
  <c r="E185" i="50" s="1"/>
  <c r="E184" i="50" s="1"/>
  <c r="E196" i="50"/>
  <c r="E195" i="50" s="1"/>
  <c r="E188" i="50" s="1"/>
  <c r="E199" i="50"/>
  <c r="E198" i="50" s="1"/>
  <c r="E197" i="50" s="1"/>
  <c r="E202" i="50"/>
  <c r="E201" i="50" s="1"/>
  <c r="E200" i="50" s="1"/>
  <c r="E205" i="50"/>
  <c r="E204" i="50" s="1"/>
  <c r="E203" i="50" s="1"/>
  <c r="D216" i="50"/>
  <c r="E229" i="50"/>
  <c r="E228" i="50" s="1"/>
  <c r="E237" i="50"/>
  <c r="E236" i="50" s="1"/>
  <c r="E235" i="50" s="1"/>
  <c r="E247" i="50"/>
  <c r="E244" i="50" s="1"/>
  <c r="E243" i="50" s="1"/>
  <c r="D296" i="50"/>
  <c r="E303" i="50"/>
  <c r="D302" i="50"/>
  <c r="E382" i="50"/>
  <c r="E489" i="50"/>
  <c r="E486" i="50" s="1"/>
  <c r="E484" i="50" s="1"/>
  <c r="D486" i="50"/>
  <c r="E557" i="50"/>
  <c r="E556" i="50" s="1"/>
  <c r="E551" i="50" s="1"/>
  <c r="E550" i="50" s="1"/>
  <c r="D556" i="50"/>
  <c r="D671" i="50"/>
  <c r="E672" i="50"/>
  <c r="E671" i="50" s="1"/>
  <c r="D694" i="50"/>
  <c r="D768" i="50"/>
  <c r="D767" i="50" s="1"/>
  <c r="E769" i="50"/>
  <c r="E768" i="50" s="1"/>
  <c r="E767" i="50" s="1"/>
  <c r="E309" i="50"/>
  <c r="D308" i="50"/>
  <c r="E341" i="50"/>
  <c r="E349" i="50"/>
  <c r="E348" i="50" s="1"/>
  <c r="D348" i="50"/>
  <c r="D340" i="50" s="1"/>
  <c r="E430" i="50"/>
  <c r="E429" i="50" s="1"/>
  <c r="D429" i="50"/>
  <c r="H484" i="50"/>
  <c r="C483" i="50"/>
  <c r="H483" i="50" s="1"/>
  <c r="J483" i="50" s="1"/>
  <c r="D61" i="50"/>
  <c r="C116" i="50"/>
  <c r="D120" i="50"/>
  <c r="D116" i="50" s="1"/>
  <c r="D115" i="50" s="1"/>
  <c r="D126" i="50"/>
  <c r="D132" i="50"/>
  <c r="D140" i="50"/>
  <c r="D135" i="50" s="1"/>
  <c r="D146" i="50"/>
  <c r="C153" i="50"/>
  <c r="D157" i="50"/>
  <c r="D153" i="50" s="1"/>
  <c r="C170" i="50"/>
  <c r="H170" i="50" s="1"/>
  <c r="J170" i="50" s="1"/>
  <c r="D174" i="50"/>
  <c r="D170" i="50" s="1"/>
  <c r="E219" i="50"/>
  <c r="E216" i="50" s="1"/>
  <c r="E215" i="50" s="1"/>
  <c r="D229" i="50"/>
  <c r="D228" i="50" s="1"/>
  <c r="D239" i="50"/>
  <c r="D238" i="50" s="1"/>
  <c r="D260" i="50"/>
  <c r="D289" i="50"/>
  <c r="D263" i="50" s="1"/>
  <c r="D305" i="50"/>
  <c r="D328" i="50"/>
  <c r="C340" i="50"/>
  <c r="E369" i="50"/>
  <c r="E368" i="50" s="1"/>
  <c r="D368" i="50"/>
  <c r="E374" i="50"/>
  <c r="E373" i="50" s="1"/>
  <c r="D373" i="50"/>
  <c r="E379" i="50"/>
  <c r="E378" i="50" s="1"/>
  <c r="D378" i="50"/>
  <c r="D382" i="50"/>
  <c r="E392" i="50"/>
  <c r="E395" i="50"/>
  <c r="E413" i="50"/>
  <c r="E412" i="50" s="1"/>
  <c r="D412" i="50"/>
  <c r="D416" i="50"/>
  <c r="E459" i="50"/>
  <c r="D551" i="50"/>
  <c r="D550" i="50" s="1"/>
  <c r="E570" i="50"/>
  <c r="E569" i="50" s="1"/>
  <c r="D569" i="50"/>
  <c r="E606" i="50"/>
  <c r="E603" i="50" s="1"/>
  <c r="D603" i="50"/>
  <c r="C645" i="50"/>
  <c r="H645" i="50" s="1"/>
  <c r="J645" i="50" s="1"/>
  <c r="D653" i="50"/>
  <c r="H718" i="50"/>
  <c r="C717" i="50"/>
  <c r="E505" i="50"/>
  <c r="E504" i="50" s="1"/>
  <c r="D504" i="50"/>
  <c r="E510" i="50"/>
  <c r="E509" i="50" s="1"/>
  <c r="D522" i="50"/>
  <c r="E524" i="50"/>
  <c r="E522" i="50" s="1"/>
  <c r="H552" i="50"/>
  <c r="C551" i="50"/>
  <c r="E589" i="50"/>
  <c r="E587" i="50" s="1"/>
  <c r="D587" i="50"/>
  <c r="D616" i="50"/>
  <c r="D628" i="50"/>
  <c r="E629" i="50"/>
  <c r="E628" i="50" s="1"/>
  <c r="E717" i="50"/>
  <c r="E716" i="50" s="1"/>
  <c r="E468" i="50"/>
  <c r="E495" i="50"/>
  <c r="E494" i="50" s="1"/>
  <c r="D494" i="50"/>
  <c r="E530" i="50"/>
  <c r="E529" i="50" s="1"/>
  <c r="E528" i="50" s="1"/>
  <c r="D529" i="50"/>
  <c r="D528" i="50" s="1"/>
  <c r="D538" i="50"/>
  <c r="E540" i="50"/>
  <c r="E538" i="50" s="1"/>
  <c r="E545" i="50"/>
  <c r="E544" i="50" s="1"/>
  <c r="D544" i="50"/>
  <c r="D562" i="50"/>
  <c r="E563" i="50"/>
  <c r="E562" i="50" s="1"/>
  <c r="E600" i="50"/>
  <c r="E599" i="50" s="1"/>
  <c r="D599" i="50"/>
  <c r="D638" i="50"/>
  <c r="E640" i="50"/>
  <c r="E638" i="50" s="1"/>
  <c r="E666" i="50"/>
  <c r="E665" i="50" s="1"/>
  <c r="D665" i="50"/>
  <c r="D727" i="50"/>
  <c r="E728" i="50"/>
  <c r="E727" i="50" s="1"/>
  <c r="E743" i="50"/>
  <c r="E701" i="50"/>
  <c r="E700" i="50" s="1"/>
  <c r="D700" i="50"/>
  <c r="D761" i="50"/>
  <c r="D760" i="50" s="1"/>
  <c r="E766" i="50"/>
  <c r="E765" i="50" s="1"/>
  <c r="H562" i="50"/>
  <c r="C561" i="50"/>
  <c r="E644" i="50"/>
  <c r="E642" i="50" s="1"/>
  <c r="D642" i="50"/>
  <c r="E723" i="50"/>
  <c r="E722" i="50" s="1"/>
  <c r="D722" i="50"/>
  <c r="D717" i="50" s="1"/>
  <c r="D716" i="50" s="1"/>
  <c r="E750" i="50"/>
  <c r="D477" i="50"/>
  <c r="D513" i="50"/>
  <c r="D509" i="50" s="1"/>
  <c r="E647" i="50"/>
  <c r="E646" i="50" s="1"/>
  <c r="D646" i="50"/>
  <c r="E676" i="50"/>
  <c r="E687" i="50"/>
  <c r="E740" i="50"/>
  <c r="E739" i="50" s="1"/>
  <c r="D739" i="50"/>
  <c r="E756" i="50"/>
  <c r="E755" i="50" s="1"/>
  <c r="E761" i="50"/>
  <c r="E760" i="50" s="1"/>
  <c r="E778" i="50"/>
  <c r="E777" i="50" s="1"/>
  <c r="D777" i="50"/>
  <c r="H178" i="54" l="1"/>
  <c r="J178" i="54" s="1"/>
  <c r="C177" i="54"/>
  <c r="H177" i="54" s="1"/>
  <c r="J177" i="54" s="1"/>
  <c r="E509" i="54"/>
  <c r="D561" i="54"/>
  <c r="D444" i="54"/>
  <c r="D339" i="54" s="1"/>
  <c r="D484" i="54"/>
  <c r="D483" i="54" s="1"/>
  <c r="D551" i="54"/>
  <c r="D550" i="54" s="1"/>
  <c r="D178" i="54"/>
  <c r="D177" i="54" s="1"/>
  <c r="E163" i="54"/>
  <c r="D3" i="54"/>
  <c r="D2" i="54" s="1"/>
  <c r="H717" i="54"/>
  <c r="J717" i="54" s="1"/>
  <c r="C716" i="54"/>
  <c r="H716" i="54" s="1"/>
  <c r="J716" i="54" s="1"/>
  <c r="D645" i="54"/>
  <c r="H551" i="54"/>
  <c r="J551" i="54" s="1"/>
  <c r="C550" i="54"/>
  <c r="H550" i="54" s="1"/>
  <c r="J550" i="54" s="1"/>
  <c r="E528" i="54"/>
  <c r="E483" i="54" s="1"/>
  <c r="E561" i="54"/>
  <c r="E560" i="54" s="1"/>
  <c r="E559" i="54" s="1"/>
  <c r="E444" i="54"/>
  <c r="E153" i="54"/>
  <c r="E152" i="54" s="1"/>
  <c r="D116" i="54"/>
  <c r="D115" i="54" s="1"/>
  <c r="D114" i="54" s="1"/>
  <c r="H340" i="54"/>
  <c r="C339" i="54"/>
  <c r="H339" i="54" s="1"/>
  <c r="J339" i="54" s="1"/>
  <c r="E726" i="54"/>
  <c r="E725" i="54" s="1"/>
  <c r="D314" i="54"/>
  <c r="D259" i="54" s="1"/>
  <c r="E259" i="54"/>
  <c r="H116" i="54"/>
  <c r="J116" i="54" s="1"/>
  <c r="C115" i="54"/>
  <c r="E645" i="54"/>
  <c r="E551" i="54"/>
  <c r="E550" i="54" s="1"/>
  <c r="E340" i="54"/>
  <c r="E339" i="54" s="1"/>
  <c r="E116" i="54"/>
  <c r="E115" i="54" s="1"/>
  <c r="E114" i="54" s="1"/>
  <c r="C483" i="54"/>
  <c r="H483" i="54" s="1"/>
  <c r="J483" i="54" s="1"/>
  <c r="H484" i="54"/>
  <c r="D726" i="54"/>
  <c r="D725" i="54" s="1"/>
  <c r="E314" i="54"/>
  <c r="H561" i="54"/>
  <c r="J561" i="54" s="1"/>
  <c r="C560" i="54"/>
  <c r="H3" i="54"/>
  <c r="J3" i="54" s="1"/>
  <c r="C2" i="54"/>
  <c r="H259" i="54"/>
  <c r="J259" i="54" s="1"/>
  <c r="C258" i="54"/>
  <c r="H153" i="54"/>
  <c r="J153" i="54" s="1"/>
  <c r="C152" i="54"/>
  <c r="H152" i="54" s="1"/>
  <c r="J152" i="54" s="1"/>
  <c r="E135" i="54"/>
  <c r="E3" i="54"/>
  <c r="E2" i="54" s="1"/>
  <c r="E259" i="53"/>
  <c r="E483" i="53"/>
  <c r="D339" i="53"/>
  <c r="H340" i="53"/>
  <c r="C339" i="53"/>
  <c r="D115" i="53"/>
  <c r="D114" i="53" s="1"/>
  <c r="E717" i="53"/>
  <c r="E716" i="53" s="1"/>
  <c r="D645" i="53"/>
  <c r="E726" i="53"/>
  <c r="E725" i="53" s="1"/>
  <c r="E561" i="53"/>
  <c r="E560" i="53" s="1"/>
  <c r="D484" i="53"/>
  <c r="D483" i="53" s="1"/>
  <c r="D259" i="53"/>
  <c r="H484" i="53"/>
  <c r="C483" i="53"/>
  <c r="H483" i="53" s="1"/>
  <c r="J483" i="53" s="1"/>
  <c r="E170" i="53"/>
  <c r="E179" i="53"/>
  <c r="D263" i="53"/>
  <c r="H3" i="53"/>
  <c r="J3" i="53" s="1"/>
  <c r="C2" i="53"/>
  <c r="E116" i="53"/>
  <c r="E115" i="53" s="1"/>
  <c r="D561" i="53"/>
  <c r="D560" i="53" s="1"/>
  <c r="D559" i="53" s="1"/>
  <c r="D444" i="53"/>
  <c r="H561" i="53"/>
  <c r="J561" i="53" s="1"/>
  <c r="C560" i="53"/>
  <c r="D152" i="53"/>
  <c r="H116" i="53"/>
  <c r="J116" i="53" s="1"/>
  <c r="C115" i="53"/>
  <c r="D178" i="53"/>
  <c r="D177" i="53" s="1"/>
  <c r="E444" i="53"/>
  <c r="E339" i="53" s="1"/>
  <c r="C725" i="53"/>
  <c r="H725" i="53" s="1"/>
  <c r="J725" i="53" s="1"/>
  <c r="H726" i="53"/>
  <c r="J726" i="53" s="1"/>
  <c r="E528" i="53"/>
  <c r="E188" i="53"/>
  <c r="E153" i="53"/>
  <c r="E152" i="53" s="1"/>
  <c r="E3" i="53"/>
  <c r="E2" i="53" s="1"/>
  <c r="H153" i="53"/>
  <c r="J153" i="53" s="1"/>
  <c r="C152" i="53"/>
  <c r="H152" i="53" s="1"/>
  <c r="J152" i="53" s="1"/>
  <c r="D67" i="53"/>
  <c r="D2" i="53" s="1"/>
  <c r="E340" i="52"/>
  <c r="E483" i="52"/>
  <c r="C177" i="52"/>
  <c r="H177" i="52" s="1"/>
  <c r="J177" i="52" s="1"/>
  <c r="H178" i="52"/>
  <c r="J178" i="52" s="1"/>
  <c r="D258" i="52"/>
  <c r="D257" i="52" s="1"/>
  <c r="D152" i="52"/>
  <c r="D483" i="52"/>
  <c r="E645" i="52"/>
  <c r="H551" i="52"/>
  <c r="J551" i="52" s="1"/>
  <c r="C550" i="52"/>
  <c r="H550" i="52" s="1"/>
  <c r="J550" i="52" s="1"/>
  <c r="E116" i="52"/>
  <c r="E115" i="52" s="1"/>
  <c r="E726" i="52"/>
  <c r="E725" i="52" s="1"/>
  <c r="D67" i="52"/>
  <c r="C560" i="52"/>
  <c r="H561" i="52"/>
  <c r="J561" i="52" s="1"/>
  <c r="H259" i="52"/>
  <c r="J259" i="52" s="1"/>
  <c r="E561" i="52"/>
  <c r="H484" i="52"/>
  <c r="C483" i="52"/>
  <c r="H483" i="52" s="1"/>
  <c r="J483" i="52" s="1"/>
  <c r="D203" i="52"/>
  <c r="D726" i="52"/>
  <c r="D725" i="52" s="1"/>
  <c r="E170" i="52"/>
  <c r="E67" i="52"/>
  <c r="E3" i="52"/>
  <c r="E178" i="52"/>
  <c r="E177" i="52" s="1"/>
  <c r="E152" i="52"/>
  <c r="D645" i="52"/>
  <c r="D560" i="52" s="1"/>
  <c r="D559" i="52" s="1"/>
  <c r="C339" i="52"/>
  <c r="H339" i="52" s="1"/>
  <c r="J339" i="52" s="1"/>
  <c r="H340" i="52"/>
  <c r="D179" i="52"/>
  <c r="D178" i="52" s="1"/>
  <c r="D177" i="52" s="1"/>
  <c r="D116" i="52"/>
  <c r="D115" i="52" s="1"/>
  <c r="D114" i="52" s="1"/>
  <c r="D3" i="52"/>
  <c r="D2" i="52" s="1"/>
  <c r="H717" i="52"/>
  <c r="J717" i="52" s="1"/>
  <c r="C716" i="52"/>
  <c r="H716" i="52" s="1"/>
  <c r="J716" i="52" s="1"/>
  <c r="E444" i="52"/>
  <c r="E259" i="52"/>
  <c r="H153" i="52"/>
  <c r="J153" i="52" s="1"/>
  <c r="C152" i="52"/>
  <c r="H152" i="52" s="1"/>
  <c r="J152" i="52" s="1"/>
  <c r="H726" i="52"/>
  <c r="J726" i="52" s="1"/>
  <c r="C725" i="52"/>
  <c r="H725" i="52" s="1"/>
  <c r="J725" i="52" s="1"/>
  <c r="H116" i="52"/>
  <c r="J116" i="52" s="1"/>
  <c r="C115" i="52"/>
  <c r="E2" i="51"/>
  <c r="E483" i="51"/>
  <c r="D114" i="51"/>
  <c r="D152" i="51"/>
  <c r="D258" i="51"/>
  <c r="D257" i="51" s="1"/>
  <c r="H178" i="51"/>
  <c r="J178" i="51" s="1"/>
  <c r="C177" i="51"/>
  <c r="H177" i="51" s="1"/>
  <c r="J177" i="51" s="1"/>
  <c r="E561" i="51"/>
  <c r="E560" i="51" s="1"/>
  <c r="H340" i="51"/>
  <c r="C339" i="51"/>
  <c r="E726" i="51"/>
  <c r="E725" i="51" s="1"/>
  <c r="D645" i="51"/>
  <c r="D560" i="51" s="1"/>
  <c r="D559" i="51" s="1"/>
  <c r="H551" i="51"/>
  <c r="J551" i="51" s="1"/>
  <c r="C550" i="51"/>
  <c r="H550" i="51" s="1"/>
  <c r="J550" i="51" s="1"/>
  <c r="D3" i="51"/>
  <c r="D2" i="51" s="1"/>
  <c r="H163" i="51"/>
  <c r="J163" i="51" s="1"/>
  <c r="C152" i="51"/>
  <c r="H152" i="51" s="1"/>
  <c r="J152" i="51" s="1"/>
  <c r="H3" i="51"/>
  <c r="J3" i="51" s="1"/>
  <c r="C2" i="51"/>
  <c r="H561" i="51"/>
  <c r="J561" i="51" s="1"/>
  <c r="C560" i="51"/>
  <c r="D726" i="51"/>
  <c r="D725" i="51" s="1"/>
  <c r="D717" i="51"/>
  <c r="D716" i="51" s="1"/>
  <c r="H717" i="51"/>
  <c r="J717" i="51" s="1"/>
  <c r="C716" i="51"/>
  <c r="H716" i="51" s="1"/>
  <c r="J716" i="51" s="1"/>
  <c r="E528" i="51"/>
  <c r="E203" i="51"/>
  <c r="E178" i="51" s="1"/>
  <c r="E177" i="51" s="1"/>
  <c r="D178" i="51"/>
  <c r="D177" i="51" s="1"/>
  <c r="H116" i="51"/>
  <c r="J116" i="51" s="1"/>
  <c r="C115" i="51"/>
  <c r="E152" i="51"/>
  <c r="E135" i="51"/>
  <c r="E115" i="51" s="1"/>
  <c r="E259" i="51"/>
  <c r="E258" i="51" s="1"/>
  <c r="E257" i="51" s="1"/>
  <c r="E67" i="51"/>
  <c r="E178" i="50"/>
  <c r="E177" i="50" s="1"/>
  <c r="E483" i="50"/>
  <c r="C115" i="50"/>
  <c r="H116" i="50"/>
  <c r="J116" i="50" s="1"/>
  <c r="E444" i="50"/>
  <c r="E135" i="50"/>
  <c r="H178" i="50"/>
  <c r="J178" i="50" s="1"/>
  <c r="C177" i="50"/>
  <c r="H177" i="50" s="1"/>
  <c r="J177" i="50" s="1"/>
  <c r="E340" i="50"/>
  <c r="E339" i="50" s="1"/>
  <c r="E258" i="50" s="1"/>
  <c r="E257" i="50" s="1"/>
  <c r="D645" i="50"/>
  <c r="E726" i="50"/>
  <c r="E725" i="50" s="1"/>
  <c r="E561" i="50"/>
  <c r="H153" i="50"/>
  <c r="J153" i="50" s="1"/>
  <c r="C152" i="50"/>
  <c r="H152" i="50" s="1"/>
  <c r="J152" i="50" s="1"/>
  <c r="D163" i="50"/>
  <c r="D152" i="50" s="1"/>
  <c r="D114" i="50" s="1"/>
  <c r="H3" i="50"/>
  <c r="J3" i="50" s="1"/>
  <c r="C2" i="50"/>
  <c r="D178" i="50"/>
  <c r="D177" i="50" s="1"/>
  <c r="D3" i="50"/>
  <c r="E3" i="50"/>
  <c r="E2" i="50" s="1"/>
  <c r="E645" i="50"/>
  <c r="C560" i="50"/>
  <c r="H561" i="50"/>
  <c r="J561" i="50" s="1"/>
  <c r="D726" i="50"/>
  <c r="D725" i="50" s="1"/>
  <c r="D561" i="50"/>
  <c r="D560" i="50" s="1"/>
  <c r="D559" i="50" s="1"/>
  <c r="H551" i="50"/>
  <c r="J551" i="50" s="1"/>
  <c r="C550" i="50"/>
  <c r="H550" i="50" s="1"/>
  <c r="J550" i="50" s="1"/>
  <c r="H717" i="50"/>
  <c r="J717" i="50" s="1"/>
  <c r="C716" i="50"/>
  <c r="H716" i="50" s="1"/>
  <c r="J716" i="50" s="1"/>
  <c r="H340" i="50"/>
  <c r="C339" i="50"/>
  <c r="D259" i="50"/>
  <c r="D484" i="50"/>
  <c r="D483" i="50" s="1"/>
  <c r="D444" i="50"/>
  <c r="D339" i="50" s="1"/>
  <c r="D67" i="50"/>
  <c r="E115" i="50"/>
  <c r="E114" i="50" s="1"/>
  <c r="D258" i="54" l="1"/>
  <c r="D257" i="54" s="1"/>
  <c r="H258" i="54"/>
  <c r="J258" i="54" s="1"/>
  <c r="C257" i="54"/>
  <c r="H257" i="54" s="1"/>
  <c r="H560" i="54"/>
  <c r="J560" i="54" s="1"/>
  <c r="C559" i="54"/>
  <c r="H559" i="54" s="1"/>
  <c r="J559" i="54" s="1"/>
  <c r="E258" i="54"/>
  <c r="E257" i="54" s="1"/>
  <c r="H2" i="54"/>
  <c r="J2" i="54" s="1"/>
  <c r="H1" i="54"/>
  <c r="J1" i="54" s="1"/>
  <c r="H115" i="54"/>
  <c r="J115" i="54" s="1"/>
  <c r="C114" i="54"/>
  <c r="H114" i="54" s="1"/>
  <c r="J114" i="54" s="1"/>
  <c r="D560" i="54"/>
  <c r="D559" i="54" s="1"/>
  <c r="H115" i="53"/>
  <c r="J115" i="53" s="1"/>
  <c r="C114" i="53"/>
  <c r="H114" i="53" s="1"/>
  <c r="J114" i="53" s="1"/>
  <c r="H2" i="53"/>
  <c r="J2" i="53" s="1"/>
  <c r="H1" i="53"/>
  <c r="J1" i="53" s="1"/>
  <c r="E559" i="53"/>
  <c r="H339" i="53"/>
  <c r="J339" i="53" s="1"/>
  <c r="C258" i="53"/>
  <c r="H560" i="53"/>
  <c r="J560" i="53" s="1"/>
  <c r="C559" i="53"/>
  <c r="H559" i="53" s="1"/>
  <c r="J559" i="53" s="1"/>
  <c r="E178" i="53"/>
  <c r="E177" i="53" s="1"/>
  <c r="E114" i="53" s="1"/>
  <c r="D258" i="53"/>
  <c r="D257" i="53" s="1"/>
  <c r="E258" i="53"/>
  <c r="E257" i="53" s="1"/>
  <c r="H115" i="52"/>
  <c r="J115" i="52" s="1"/>
  <c r="C114" i="52"/>
  <c r="E114" i="52"/>
  <c r="E560" i="52"/>
  <c r="E559" i="52" s="1"/>
  <c r="C559" i="52"/>
  <c r="H559" i="52" s="1"/>
  <c r="J559" i="52" s="1"/>
  <c r="H560" i="52"/>
  <c r="J560" i="52" s="1"/>
  <c r="E258" i="52"/>
  <c r="E257" i="52" s="1"/>
  <c r="E2" i="52"/>
  <c r="C258" i="52"/>
  <c r="E339" i="52"/>
  <c r="E114" i="51"/>
  <c r="H560" i="51"/>
  <c r="J560" i="51" s="1"/>
  <c r="C559" i="51"/>
  <c r="H559" i="51" s="1"/>
  <c r="J559" i="51" s="1"/>
  <c r="H339" i="51"/>
  <c r="J339" i="51" s="1"/>
  <c r="C258" i="51"/>
  <c r="H2" i="51"/>
  <c r="J2" i="51" s="1"/>
  <c r="H1" i="51"/>
  <c r="J1" i="51" s="1"/>
  <c r="H115" i="51"/>
  <c r="J115" i="51" s="1"/>
  <c r="C114" i="51"/>
  <c r="H114" i="51" s="1"/>
  <c r="J114" i="51" s="1"/>
  <c r="E559" i="51"/>
  <c r="D258" i="50"/>
  <c r="D257" i="50" s="1"/>
  <c r="E560" i="50"/>
  <c r="E559" i="50" s="1"/>
  <c r="H339" i="50"/>
  <c r="J339" i="50" s="1"/>
  <c r="C258" i="50"/>
  <c r="C559" i="50"/>
  <c r="H559" i="50" s="1"/>
  <c r="J559" i="50" s="1"/>
  <c r="H560" i="50"/>
  <c r="J560" i="50" s="1"/>
  <c r="D2" i="50"/>
  <c r="H115" i="50"/>
  <c r="J115" i="50" s="1"/>
  <c r="C114" i="50"/>
  <c r="H114" i="50" s="1"/>
  <c r="J114" i="50" s="1"/>
  <c r="H2" i="50"/>
  <c r="J2" i="50" s="1"/>
  <c r="H256" i="54" l="1"/>
  <c r="J256" i="54" s="1"/>
  <c r="J257" i="54"/>
  <c r="C257" i="53"/>
  <c r="H258" i="53"/>
  <c r="J258" i="53" s="1"/>
  <c r="H114" i="52"/>
  <c r="J114" i="52" s="1"/>
  <c r="H1" i="52"/>
  <c r="J1" i="52" s="1"/>
  <c r="C257" i="52"/>
  <c r="H258" i="52"/>
  <c r="J258" i="52" s="1"/>
  <c r="H258" i="51"/>
  <c r="J258" i="51" s="1"/>
  <c r="C257" i="51"/>
  <c r="C257" i="50"/>
  <c r="H258" i="50"/>
  <c r="J258" i="50" s="1"/>
  <c r="H1" i="50"/>
  <c r="J1" i="50" s="1"/>
  <c r="H256" i="53" l="1"/>
  <c r="J256" i="53" s="1"/>
  <c r="H257" i="53"/>
  <c r="J257" i="53" s="1"/>
  <c r="H256" i="52"/>
  <c r="J256" i="52" s="1"/>
  <c r="H257" i="52"/>
  <c r="J257" i="52" s="1"/>
  <c r="H257" i="51"/>
  <c r="J257" i="51" s="1"/>
  <c r="H256" i="51"/>
  <c r="J256" i="51" s="1"/>
  <c r="H257" i="50"/>
  <c r="J257" i="50" s="1"/>
  <c r="H256" i="50"/>
  <c r="J256" i="50" s="1"/>
  <c r="C7" i="35" l="1"/>
  <c r="C8" i="35"/>
  <c r="C9" i="35"/>
  <c r="C11" i="35"/>
  <c r="C12" i="35"/>
  <c r="C14" i="35"/>
  <c r="C15" i="35"/>
  <c r="C17" i="35"/>
  <c r="C18" i="35"/>
  <c r="C20" i="35"/>
  <c r="C21" i="35"/>
  <c r="C23" i="35"/>
  <c r="C24" i="35"/>
  <c r="C27" i="35"/>
  <c r="C28" i="35"/>
  <c r="C30" i="35"/>
  <c r="C31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9" i="35"/>
  <c r="C50" i="35"/>
  <c r="C52" i="35"/>
  <c r="C53" i="35"/>
  <c r="C55" i="35"/>
  <c r="C56" i="35"/>
  <c r="C58" i="35"/>
  <c r="C59" i="35"/>
  <c r="C61" i="35"/>
  <c r="C62" i="35"/>
  <c r="C65" i="35"/>
  <c r="C66" i="35"/>
  <c r="C68" i="35"/>
  <c r="C69" i="35"/>
  <c r="C71" i="35"/>
  <c r="C72" i="35"/>
  <c r="C73" i="35"/>
  <c r="C6" i="35"/>
  <c r="C78" i="34"/>
  <c r="C77" i="34" s="1"/>
  <c r="C76" i="34" s="1"/>
  <c r="C75" i="34" s="1"/>
  <c r="C74" i="34" s="1"/>
  <c r="C73" i="34" s="1"/>
  <c r="C72" i="34" s="1"/>
  <c r="C71" i="34" s="1"/>
  <c r="C70" i="34" s="1"/>
  <c r="C69" i="34" s="1"/>
  <c r="C68" i="34" s="1"/>
  <c r="C67" i="34" s="1"/>
  <c r="C66" i="34" s="1"/>
  <c r="C65" i="34" s="1"/>
  <c r="C64" i="34" s="1"/>
  <c r="C63" i="34" s="1"/>
  <c r="C62" i="34" s="1"/>
  <c r="C61" i="34" s="1"/>
  <c r="C60" i="34" s="1"/>
  <c r="C59" i="34" s="1"/>
  <c r="C58" i="34" s="1"/>
  <c r="C57" i="34" s="1"/>
  <c r="C56" i="34" s="1"/>
  <c r="C55" i="34" s="1"/>
  <c r="C54" i="34" s="1"/>
  <c r="C53" i="34" s="1"/>
  <c r="C52" i="34" s="1"/>
  <c r="C40" i="34" s="1"/>
  <c r="C39" i="34" s="1"/>
  <c r="C38" i="34" s="1"/>
  <c r="C37" i="34" s="1"/>
  <c r="C36" i="34" s="1"/>
  <c r="C35" i="34" s="1"/>
  <c r="C34" i="34" s="1"/>
  <c r="C33" i="34" s="1"/>
  <c r="C32" i="34" s="1"/>
  <c r="C31" i="34" s="1"/>
  <c r="C30" i="34" s="1"/>
  <c r="C29" i="34" s="1"/>
  <c r="C28" i="34" s="1"/>
  <c r="C27" i="34" s="1"/>
  <c r="C26" i="34" s="1"/>
  <c r="C16" i="34" s="1"/>
  <c r="C15" i="34" s="1"/>
  <c r="C14" i="34" s="1"/>
  <c r="C13" i="34" s="1"/>
  <c r="C12" i="34" s="1"/>
  <c r="C11" i="34" s="1"/>
  <c r="C10" i="34" s="1"/>
  <c r="D779" i="49"/>
  <c r="D778" i="49" s="1"/>
  <c r="C778" i="49"/>
  <c r="D777" i="49"/>
  <c r="E777" i="49" s="1"/>
  <c r="D776" i="49"/>
  <c r="E776" i="49" s="1"/>
  <c r="D775" i="49"/>
  <c r="E775" i="49" s="1"/>
  <c r="D774" i="49"/>
  <c r="E774" i="49" s="1"/>
  <c r="C773" i="49"/>
  <c r="C772" i="49" s="1"/>
  <c r="D771" i="49"/>
  <c r="E771" i="49" s="1"/>
  <c r="D770" i="49"/>
  <c r="E770" i="49" s="1"/>
  <c r="C769" i="49"/>
  <c r="C768" i="49" s="1"/>
  <c r="D767" i="49"/>
  <c r="E767" i="49" s="1"/>
  <c r="E766" i="49" s="1"/>
  <c r="C766" i="49"/>
  <c r="D765" i="49"/>
  <c r="E765" i="49" s="1"/>
  <c r="D764" i="49"/>
  <c r="E764" i="49" s="1"/>
  <c r="D763" i="49"/>
  <c r="E763" i="49" s="1"/>
  <c r="D762" i="49"/>
  <c r="D761" i="49" s="1"/>
  <c r="C762" i="49"/>
  <c r="C761" i="49"/>
  <c r="D760" i="49"/>
  <c r="E760" i="49" s="1"/>
  <c r="D759" i="49"/>
  <c r="E759" i="49" s="1"/>
  <c r="D758" i="49"/>
  <c r="E758" i="49" s="1"/>
  <c r="C757" i="49"/>
  <c r="C756" i="49" s="1"/>
  <c r="D755" i="49"/>
  <c r="E755" i="49" s="1"/>
  <c r="D754" i="49"/>
  <c r="E754" i="49" s="1"/>
  <c r="D753" i="49"/>
  <c r="E753" i="49" s="1"/>
  <c r="C752" i="49"/>
  <c r="C751" i="49"/>
  <c r="D750" i="49"/>
  <c r="E750" i="49" s="1"/>
  <c r="D749" i="49"/>
  <c r="E749" i="49" s="1"/>
  <c r="D748" i="49"/>
  <c r="E748" i="49" s="1"/>
  <c r="E747" i="49" s="1"/>
  <c r="D747" i="49"/>
  <c r="C747" i="49"/>
  <c r="D746" i="49"/>
  <c r="E746" i="49" s="1"/>
  <c r="E745" i="49" s="1"/>
  <c r="E744" i="49" s="1"/>
  <c r="C745" i="49"/>
  <c r="C744" i="49"/>
  <c r="D743" i="49"/>
  <c r="E743" i="49" s="1"/>
  <c r="E742" i="49" s="1"/>
  <c r="D742" i="49"/>
  <c r="C742" i="49"/>
  <c r="D741" i="49"/>
  <c r="D740" i="49" s="1"/>
  <c r="C740" i="49"/>
  <c r="D739" i="49"/>
  <c r="E739" i="49" s="1"/>
  <c r="D738" i="49"/>
  <c r="E738" i="49" s="1"/>
  <c r="D737" i="49"/>
  <c r="E737" i="49" s="1"/>
  <c r="D736" i="49"/>
  <c r="E736" i="49" s="1"/>
  <c r="D735" i="49"/>
  <c r="D734" i="49" s="1"/>
  <c r="C735" i="49"/>
  <c r="C734" i="49"/>
  <c r="E733" i="49"/>
  <c r="E732" i="49" s="1"/>
  <c r="E731" i="49" s="1"/>
  <c r="D733" i="49"/>
  <c r="D732" i="49"/>
  <c r="D731" i="49" s="1"/>
  <c r="C732" i="49"/>
  <c r="C731" i="49"/>
  <c r="D730" i="49"/>
  <c r="E730" i="49" s="1"/>
  <c r="D729" i="49"/>
  <c r="E729" i="49" s="1"/>
  <c r="E728" i="49" s="1"/>
  <c r="C728" i="49"/>
  <c r="J727" i="49"/>
  <c r="J726" i="49"/>
  <c r="D725" i="49"/>
  <c r="E725" i="49" s="1"/>
  <c r="D724" i="49"/>
  <c r="C723" i="49"/>
  <c r="D722" i="49"/>
  <c r="E722" i="49" s="1"/>
  <c r="D721" i="49"/>
  <c r="E721" i="49" s="1"/>
  <c r="D720" i="49"/>
  <c r="E720" i="49" s="1"/>
  <c r="C719" i="49"/>
  <c r="C718" i="49" s="1"/>
  <c r="C717" i="49" s="1"/>
  <c r="J718" i="49"/>
  <c r="J717" i="49"/>
  <c r="D716" i="49"/>
  <c r="E716" i="49" s="1"/>
  <c r="D715" i="49"/>
  <c r="E715" i="49" s="1"/>
  <c r="D714" i="49"/>
  <c r="E714" i="49" s="1"/>
  <c r="D713" i="49"/>
  <c r="E713" i="49" s="1"/>
  <c r="E712" i="49"/>
  <c r="D712" i="49"/>
  <c r="E711" i="49"/>
  <c r="D711" i="49"/>
  <c r="E710" i="49"/>
  <c r="D710" i="49"/>
  <c r="D709" i="49"/>
  <c r="E709" i="49" s="1"/>
  <c r="D708" i="49"/>
  <c r="E708" i="49" s="1"/>
  <c r="D707" i="49"/>
  <c r="E707" i="49" s="1"/>
  <c r="D706" i="49"/>
  <c r="E706" i="49" s="1"/>
  <c r="D705" i="49"/>
  <c r="E705" i="49" s="1"/>
  <c r="D704" i="49"/>
  <c r="E704" i="49" s="1"/>
  <c r="D703" i="49"/>
  <c r="E703" i="49" s="1"/>
  <c r="D702" i="49"/>
  <c r="E702" i="49" s="1"/>
  <c r="E701" i="49" s="1"/>
  <c r="C701" i="49"/>
  <c r="D700" i="49"/>
  <c r="E700" i="49" s="1"/>
  <c r="D699" i="49"/>
  <c r="E699" i="49" s="1"/>
  <c r="D698" i="49"/>
  <c r="E698" i="49" s="1"/>
  <c r="D697" i="49"/>
  <c r="E697" i="49" s="1"/>
  <c r="D696" i="49"/>
  <c r="E696" i="49" s="1"/>
  <c r="D695" i="49"/>
  <c r="C695" i="49"/>
  <c r="D694" i="49"/>
  <c r="E694" i="49" s="1"/>
  <c r="D693" i="49"/>
  <c r="E693" i="49" s="1"/>
  <c r="D692" i="49"/>
  <c r="E692" i="49" s="1"/>
  <c r="E691" i="49"/>
  <c r="D691" i="49"/>
  <c r="E690" i="49"/>
  <c r="D690" i="49"/>
  <c r="E689" i="49"/>
  <c r="D689" i="49"/>
  <c r="D688" i="49"/>
  <c r="C688" i="49"/>
  <c r="D687" i="49"/>
  <c r="E687" i="49" s="1"/>
  <c r="D686" i="49"/>
  <c r="E686" i="49" s="1"/>
  <c r="D685" i="49"/>
  <c r="E685" i="49" s="1"/>
  <c r="C684" i="49"/>
  <c r="D683" i="49"/>
  <c r="E683" i="49" s="1"/>
  <c r="D682" i="49"/>
  <c r="E682" i="49" s="1"/>
  <c r="D681" i="49"/>
  <c r="E681" i="49" s="1"/>
  <c r="D680" i="49"/>
  <c r="C680" i="49"/>
  <c r="D679" i="49"/>
  <c r="E679" i="49" s="1"/>
  <c r="D678" i="49"/>
  <c r="E678" i="49" s="1"/>
  <c r="D677" i="49"/>
  <c r="C677" i="49"/>
  <c r="E676" i="49"/>
  <c r="D676" i="49"/>
  <c r="E675" i="49"/>
  <c r="D675" i="49"/>
  <c r="E674" i="49"/>
  <c r="D674" i="49"/>
  <c r="E673" i="49"/>
  <c r="E672" i="49" s="1"/>
  <c r="D673" i="49"/>
  <c r="D672" i="49"/>
  <c r="C672" i="49"/>
  <c r="D671" i="49"/>
  <c r="E671" i="49" s="1"/>
  <c r="D670" i="49"/>
  <c r="E670" i="49" s="1"/>
  <c r="D669" i="49"/>
  <c r="E669" i="49" s="1"/>
  <c r="D668" i="49"/>
  <c r="E668" i="49" s="1"/>
  <c r="D667" i="49"/>
  <c r="E667" i="49" s="1"/>
  <c r="E666" i="49" s="1"/>
  <c r="C666" i="49"/>
  <c r="D665" i="49"/>
  <c r="E665" i="49" s="1"/>
  <c r="D664" i="49"/>
  <c r="E664" i="49" s="1"/>
  <c r="D663" i="49"/>
  <c r="D662" i="49" s="1"/>
  <c r="C662" i="49"/>
  <c r="D661" i="49"/>
  <c r="E661" i="49" s="1"/>
  <c r="D660" i="49"/>
  <c r="E660" i="49" s="1"/>
  <c r="D659" i="49"/>
  <c r="E659" i="49" s="1"/>
  <c r="D658" i="49"/>
  <c r="E658" i="49" s="1"/>
  <c r="D657" i="49"/>
  <c r="E657" i="49" s="1"/>
  <c r="D656" i="49"/>
  <c r="E656" i="49" s="1"/>
  <c r="D655" i="49"/>
  <c r="E655" i="49" s="1"/>
  <c r="C654" i="49"/>
  <c r="D653" i="49"/>
  <c r="E653" i="49" s="1"/>
  <c r="D652" i="49"/>
  <c r="E652" i="49" s="1"/>
  <c r="D651" i="49"/>
  <c r="E651" i="49" s="1"/>
  <c r="E650" i="49"/>
  <c r="D650" i="49"/>
  <c r="D649" i="49"/>
  <c r="E649" i="49" s="1"/>
  <c r="D648" i="49"/>
  <c r="D647" i="49" s="1"/>
  <c r="C647" i="49"/>
  <c r="C646" i="49" s="1"/>
  <c r="J646" i="49"/>
  <c r="E645" i="49"/>
  <c r="D645" i="49"/>
  <c r="D644" i="49"/>
  <c r="E644" i="49" s="1"/>
  <c r="E643" i="49" s="1"/>
  <c r="J643" i="49"/>
  <c r="D643" i="49"/>
  <c r="C643" i="49"/>
  <c r="E642" i="49"/>
  <c r="D642" i="49"/>
  <c r="E641" i="49"/>
  <c r="D641" i="49"/>
  <c r="E640" i="49"/>
  <c r="E639" i="49" s="1"/>
  <c r="D640" i="49"/>
  <c r="D639" i="49" s="1"/>
  <c r="J639" i="49"/>
  <c r="C639" i="49"/>
  <c r="D638" i="49"/>
  <c r="E638" i="49" s="1"/>
  <c r="D637" i="49"/>
  <c r="E637" i="49" s="1"/>
  <c r="D636" i="49"/>
  <c r="E636" i="49" s="1"/>
  <c r="D635" i="49"/>
  <c r="E635" i="49" s="1"/>
  <c r="D634" i="49"/>
  <c r="E634" i="49" s="1"/>
  <c r="D633" i="49"/>
  <c r="E633" i="49" s="1"/>
  <c r="D632" i="49"/>
  <c r="E632" i="49" s="1"/>
  <c r="D631" i="49"/>
  <c r="E631" i="49" s="1"/>
  <c r="D630" i="49"/>
  <c r="D629" i="49" s="1"/>
  <c r="C629" i="49"/>
  <c r="D628" i="49"/>
  <c r="E628" i="49" s="1"/>
  <c r="D627" i="49"/>
  <c r="E627" i="49" s="1"/>
  <c r="D626" i="49"/>
  <c r="E626" i="49" s="1"/>
  <c r="D625" i="49"/>
  <c r="E625" i="49" s="1"/>
  <c r="D624" i="49"/>
  <c r="E624" i="49" s="1"/>
  <c r="D623" i="49"/>
  <c r="E623" i="49" s="1"/>
  <c r="D622" i="49"/>
  <c r="E622" i="49" s="1"/>
  <c r="D621" i="49"/>
  <c r="E621" i="49" s="1"/>
  <c r="D620" i="49"/>
  <c r="E620" i="49" s="1"/>
  <c r="D619" i="49"/>
  <c r="E619" i="49" s="1"/>
  <c r="D618" i="49"/>
  <c r="E618" i="49" s="1"/>
  <c r="E617" i="49" s="1"/>
  <c r="C617" i="49"/>
  <c r="D616" i="49"/>
  <c r="E616" i="49" s="1"/>
  <c r="D615" i="49"/>
  <c r="E615" i="49" s="1"/>
  <c r="D614" i="49"/>
  <c r="E614" i="49" s="1"/>
  <c r="D613" i="49"/>
  <c r="E613" i="49" s="1"/>
  <c r="D612" i="49"/>
  <c r="E612" i="49" s="1"/>
  <c r="C611" i="49"/>
  <c r="D610" i="49"/>
  <c r="E610" i="49" s="1"/>
  <c r="D609" i="49"/>
  <c r="E609" i="49" s="1"/>
  <c r="D608" i="49"/>
  <c r="E608" i="49" s="1"/>
  <c r="D607" i="49"/>
  <c r="E607" i="49" s="1"/>
  <c r="D606" i="49"/>
  <c r="E606" i="49" s="1"/>
  <c r="D605" i="49"/>
  <c r="D604" i="49" s="1"/>
  <c r="C604" i="49"/>
  <c r="D603" i="49"/>
  <c r="E603" i="49" s="1"/>
  <c r="D602" i="49"/>
  <c r="E602" i="49" s="1"/>
  <c r="D601" i="49"/>
  <c r="E601" i="49" s="1"/>
  <c r="D600" i="49"/>
  <c r="C600" i="49"/>
  <c r="D599" i="49"/>
  <c r="E599" i="49" s="1"/>
  <c r="D598" i="49"/>
  <c r="E598" i="49" s="1"/>
  <c r="D597" i="49"/>
  <c r="E597" i="49" s="1"/>
  <c r="C596" i="49"/>
  <c r="D595" i="49"/>
  <c r="E595" i="49" s="1"/>
  <c r="D594" i="49"/>
  <c r="D593" i="49" s="1"/>
  <c r="C593" i="49"/>
  <c r="D592" i="49"/>
  <c r="E592" i="49" s="1"/>
  <c r="E591" i="49"/>
  <c r="D591" i="49"/>
  <c r="E590" i="49"/>
  <c r="D590" i="49"/>
  <c r="E589" i="49"/>
  <c r="D589" i="49"/>
  <c r="D588" i="49" s="1"/>
  <c r="C588" i="49"/>
  <c r="D587" i="49"/>
  <c r="E587" i="49" s="1"/>
  <c r="D586" i="49"/>
  <c r="E586" i="49" s="1"/>
  <c r="D585" i="49"/>
  <c r="E585" i="49" s="1"/>
  <c r="D584" i="49"/>
  <c r="E584" i="49" s="1"/>
  <c r="D583" i="49"/>
  <c r="E583" i="49" s="1"/>
  <c r="C582" i="49"/>
  <c r="D581" i="49"/>
  <c r="E581" i="49" s="1"/>
  <c r="D580" i="49"/>
  <c r="E580" i="49" s="1"/>
  <c r="D579" i="49"/>
  <c r="E579" i="49" s="1"/>
  <c r="D578" i="49"/>
  <c r="C578" i="49"/>
  <c r="D577" i="49"/>
  <c r="E577" i="49" s="1"/>
  <c r="D576" i="49"/>
  <c r="E576" i="49" s="1"/>
  <c r="D575" i="49"/>
  <c r="E575" i="49" s="1"/>
  <c r="D574" i="49"/>
  <c r="E574" i="49" s="1"/>
  <c r="D573" i="49"/>
  <c r="E573" i="49" s="1"/>
  <c r="E572" i="49"/>
  <c r="D572" i="49"/>
  <c r="E571" i="49"/>
  <c r="D571" i="49"/>
  <c r="C570" i="49"/>
  <c r="D569" i="49"/>
  <c r="E569" i="49" s="1"/>
  <c r="D568" i="49"/>
  <c r="E568" i="49" s="1"/>
  <c r="D567" i="49"/>
  <c r="E567" i="49" s="1"/>
  <c r="D566" i="49"/>
  <c r="E566" i="49" s="1"/>
  <c r="D565" i="49"/>
  <c r="E565" i="49" s="1"/>
  <c r="D564" i="49"/>
  <c r="E564" i="49" s="1"/>
  <c r="C563" i="49"/>
  <c r="C562" i="49" s="1"/>
  <c r="J562" i="49"/>
  <c r="J561" i="49"/>
  <c r="J560" i="49"/>
  <c r="E559" i="49"/>
  <c r="D559" i="49"/>
  <c r="D558" i="49"/>
  <c r="E558" i="49" s="1"/>
  <c r="E557" i="49" s="1"/>
  <c r="C557" i="49"/>
  <c r="E556" i="49"/>
  <c r="D556" i="49"/>
  <c r="E555" i="49"/>
  <c r="D555" i="49"/>
  <c r="E554" i="49"/>
  <c r="D554" i="49"/>
  <c r="D553" i="49" s="1"/>
  <c r="C553" i="49"/>
  <c r="C552" i="49" s="1"/>
  <c r="C551" i="49" s="1"/>
  <c r="J552" i="49"/>
  <c r="J551" i="49"/>
  <c r="D550" i="49"/>
  <c r="E550" i="49" s="1"/>
  <c r="D549" i="49"/>
  <c r="E549" i="49" s="1"/>
  <c r="J548" i="49"/>
  <c r="C548" i="49"/>
  <c r="D547" i="49"/>
  <c r="D545" i="49" s="1"/>
  <c r="D539" i="49" s="1"/>
  <c r="D546" i="49"/>
  <c r="E546" i="49" s="1"/>
  <c r="C545" i="49"/>
  <c r="D544" i="49"/>
  <c r="E544" i="49" s="1"/>
  <c r="D543" i="49"/>
  <c r="E543" i="49" s="1"/>
  <c r="D542" i="49"/>
  <c r="E542" i="49" s="1"/>
  <c r="D541" i="49"/>
  <c r="E541" i="49" s="1"/>
  <c r="E540" i="49"/>
  <c r="D540" i="49"/>
  <c r="C539" i="49"/>
  <c r="D538" i="49"/>
  <c r="E538" i="49" s="1"/>
  <c r="D537" i="49"/>
  <c r="E537" i="49" s="1"/>
  <c r="D536" i="49"/>
  <c r="E536" i="49" s="1"/>
  <c r="D535" i="49"/>
  <c r="E535" i="49" s="1"/>
  <c r="D534" i="49"/>
  <c r="E534" i="49" s="1"/>
  <c r="D533" i="49"/>
  <c r="E533" i="49" s="1"/>
  <c r="D532" i="49"/>
  <c r="C532" i="49"/>
  <c r="D531" i="49"/>
  <c r="E531" i="49" s="1"/>
  <c r="E530" i="49" s="1"/>
  <c r="C530" i="49"/>
  <c r="C529" i="49"/>
  <c r="D528" i="49"/>
  <c r="E528" i="49" s="1"/>
  <c r="D527" i="49"/>
  <c r="E527" i="49" s="1"/>
  <c r="D526" i="49"/>
  <c r="E526" i="49" s="1"/>
  <c r="D525" i="49"/>
  <c r="E525" i="49" s="1"/>
  <c r="D524" i="49"/>
  <c r="E524" i="49" s="1"/>
  <c r="C523" i="49"/>
  <c r="D522" i="49"/>
  <c r="E522" i="49" s="1"/>
  <c r="D521" i="49"/>
  <c r="E521" i="49" s="1"/>
  <c r="D520" i="49"/>
  <c r="E520" i="49" s="1"/>
  <c r="D519" i="49"/>
  <c r="E519" i="49" s="1"/>
  <c r="D518" i="49"/>
  <c r="E518" i="49" s="1"/>
  <c r="D517" i="49"/>
  <c r="E517" i="49" s="1"/>
  <c r="D516" i="49"/>
  <c r="E516" i="49" s="1"/>
  <c r="D515" i="49"/>
  <c r="E515" i="49" s="1"/>
  <c r="C514" i="49"/>
  <c r="D513" i="49"/>
  <c r="E513" i="49" s="1"/>
  <c r="D512" i="49"/>
  <c r="E512" i="49" s="1"/>
  <c r="D511" i="49"/>
  <c r="E511" i="49" s="1"/>
  <c r="C510" i="49"/>
  <c r="D509" i="49"/>
  <c r="E509" i="49" s="1"/>
  <c r="D508" i="49"/>
  <c r="E508" i="49" s="1"/>
  <c r="D507" i="49"/>
  <c r="E507" i="49" s="1"/>
  <c r="D506" i="49"/>
  <c r="E506" i="49" s="1"/>
  <c r="D505" i="49"/>
  <c r="E505" i="49" s="1"/>
  <c r="E504" i="49" s="1"/>
  <c r="C504" i="49"/>
  <c r="D503" i="49"/>
  <c r="E503" i="49" s="1"/>
  <c r="D502" i="49"/>
  <c r="E502" i="49" s="1"/>
  <c r="D501" i="49"/>
  <c r="E501" i="49" s="1"/>
  <c r="D500" i="49"/>
  <c r="E500" i="49" s="1"/>
  <c r="D499" i="49"/>
  <c r="E499" i="49" s="1"/>
  <c r="D498" i="49"/>
  <c r="E498" i="49" s="1"/>
  <c r="E497" i="49" s="1"/>
  <c r="C497" i="49"/>
  <c r="D496" i="49"/>
  <c r="E496" i="49" s="1"/>
  <c r="D495" i="49"/>
  <c r="E495" i="49" s="1"/>
  <c r="C494" i="49"/>
  <c r="D493" i="49"/>
  <c r="E493" i="49" s="1"/>
  <c r="D492" i="49"/>
  <c r="E492" i="49" s="1"/>
  <c r="C491" i="49"/>
  <c r="D490" i="49"/>
  <c r="E490" i="49" s="1"/>
  <c r="D489" i="49"/>
  <c r="E489" i="49" s="1"/>
  <c r="D488" i="49"/>
  <c r="E488" i="49" s="1"/>
  <c r="E487" i="49"/>
  <c r="E486" i="49" s="1"/>
  <c r="D487" i="49"/>
  <c r="D486" i="49"/>
  <c r="C486" i="49"/>
  <c r="C484" i="49" s="1"/>
  <c r="C483" i="49" s="1"/>
  <c r="D485" i="49"/>
  <c r="E485" i="49" s="1"/>
  <c r="J483" i="49"/>
  <c r="D481" i="49"/>
  <c r="E481" i="49" s="1"/>
  <c r="D480" i="49"/>
  <c r="E480" i="49" s="1"/>
  <c r="D479" i="49"/>
  <c r="E479" i="49" s="1"/>
  <c r="D478" i="49"/>
  <c r="E478" i="49" s="1"/>
  <c r="C477" i="49"/>
  <c r="D476" i="49"/>
  <c r="E476" i="49" s="1"/>
  <c r="D475" i="49"/>
  <c r="E475" i="49" s="1"/>
  <c r="C474" i="49"/>
  <c r="D473" i="49"/>
  <c r="E473" i="49" s="1"/>
  <c r="D472" i="49"/>
  <c r="E472" i="49" s="1"/>
  <c r="D471" i="49"/>
  <c r="E471" i="49" s="1"/>
  <c r="D470" i="49"/>
  <c r="E470" i="49" s="1"/>
  <c r="D469" i="49"/>
  <c r="E469" i="49" s="1"/>
  <c r="E468" i="49" s="1"/>
  <c r="C468" i="49"/>
  <c r="D467" i="49"/>
  <c r="E467" i="49" s="1"/>
  <c r="D466" i="49"/>
  <c r="E466" i="49" s="1"/>
  <c r="E465" i="49"/>
  <c r="D465" i="49"/>
  <c r="E464" i="49"/>
  <c r="D464" i="49"/>
  <c r="D463" i="49"/>
  <c r="C463" i="49"/>
  <c r="D462" i="49"/>
  <c r="E462" i="49" s="1"/>
  <c r="D461" i="49"/>
  <c r="E461" i="49" s="1"/>
  <c r="D460" i="49"/>
  <c r="E460" i="49" s="1"/>
  <c r="E459" i="49" s="1"/>
  <c r="C459" i="49"/>
  <c r="D458" i="49"/>
  <c r="E458" i="49" s="1"/>
  <c r="D457" i="49"/>
  <c r="E457" i="49" s="1"/>
  <c r="D456" i="49"/>
  <c r="E456" i="49" s="1"/>
  <c r="C455" i="49"/>
  <c r="D454" i="49"/>
  <c r="E454" i="49" s="1"/>
  <c r="D453" i="49"/>
  <c r="E453" i="49" s="1"/>
  <c r="D452" i="49"/>
  <c r="E452" i="49" s="1"/>
  <c r="D451" i="49"/>
  <c r="E451" i="49" s="1"/>
  <c r="C450" i="49"/>
  <c r="D449" i="49"/>
  <c r="E449" i="49" s="1"/>
  <c r="D448" i="49"/>
  <c r="E448" i="49" s="1"/>
  <c r="D447" i="49"/>
  <c r="E447" i="49" s="1"/>
  <c r="D446" i="49"/>
  <c r="D445" i="49" s="1"/>
  <c r="C445" i="49"/>
  <c r="E443" i="49"/>
  <c r="D443" i="49"/>
  <c r="E442" i="49"/>
  <c r="D442" i="49"/>
  <c r="E441" i="49"/>
  <c r="D441" i="49"/>
  <c r="D440" i="49"/>
  <c r="E440" i="49" s="1"/>
  <c r="D439" i="49"/>
  <c r="E439" i="49" s="1"/>
  <c r="D438" i="49"/>
  <c r="E438" i="49" s="1"/>
  <c r="D437" i="49"/>
  <c r="E437" i="49" s="1"/>
  <c r="D436" i="49"/>
  <c r="E436" i="49" s="1"/>
  <c r="D435" i="49"/>
  <c r="E435" i="49" s="1"/>
  <c r="D434" i="49"/>
  <c r="E434" i="49" s="1"/>
  <c r="D433" i="49"/>
  <c r="E433" i="49" s="1"/>
  <c r="D432" i="49"/>
  <c r="E432" i="49" s="1"/>
  <c r="D431" i="49"/>
  <c r="E431" i="49" s="1"/>
  <c r="D430" i="49"/>
  <c r="D429" i="49" s="1"/>
  <c r="C429" i="49"/>
  <c r="D428" i="49"/>
  <c r="E428" i="49" s="1"/>
  <c r="D427" i="49"/>
  <c r="E427" i="49" s="1"/>
  <c r="D426" i="49"/>
  <c r="E426" i="49" s="1"/>
  <c r="D425" i="49"/>
  <c r="E425" i="49" s="1"/>
  <c r="D424" i="49"/>
  <c r="E424" i="49" s="1"/>
  <c r="D423" i="49"/>
  <c r="E423" i="49" s="1"/>
  <c r="C422" i="49"/>
  <c r="D421" i="49"/>
  <c r="E421" i="49" s="1"/>
  <c r="D420" i="49"/>
  <c r="E420" i="49" s="1"/>
  <c r="E419" i="49"/>
  <c r="D419" i="49"/>
  <c r="E418" i="49"/>
  <c r="D418" i="49"/>
  <c r="E417" i="49"/>
  <c r="D417" i="49"/>
  <c r="D416" i="49" s="1"/>
  <c r="C416" i="49"/>
  <c r="D415" i="49"/>
  <c r="E415" i="49" s="1"/>
  <c r="D414" i="49"/>
  <c r="E414" i="49" s="1"/>
  <c r="D413" i="49"/>
  <c r="E413" i="49" s="1"/>
  <c r="D412" i="49"/>
  <c r="C412" i="49"/>
  <c r="E411" i="49"/>
  <c r="D411" i="49"/>
  <c r="E410" i="49"/>
  <c r="E409" i="49" s="1"/>
  <c r="D410" i="49"/>
  <c r="D409" i="49"/>
  <c r="C409" i="49"/>
  <c r="D408" i="49"/>
  <c r="E408" i="49" s="1"/>
  <c r="D407" i="49"/>
  <c r="E407" i="49" s="1"/>
  <c r="D406" i="49"/>
  <c r="E406" i="49" s="1"/>
  <c r="D405" i="49"/>
  <c r="E405" i="49" s="1"/>
  <c r="C404" i="49"/>
  <c r="D403" i="49"/>
  <c r="E403" i="49" s="1"/>
  <c r="E402" i="49"/>
  <c r="D402" i="49"/>
  <c r="D401" i="49"/>
  <c r="E401" i="49" s="1"/>
  <c r="D400" i="49"/>
  <c r="E400" i="49" s="1"/>
  <c r="C399" i="49"/>
  <c r="D398" i="49"/>
  <c r="E398" i="49" s="1"/>
  <c r="D397" i="49"/>
  <c r="E397" i="49" s="1"/>
  <c r="D396" i="49"/>
  <c r="E396" i="49" s="1"/>
  <c r="C395" i="49"/>
  <c r="D394" i="49"/>
  <c r="E394" i="49" s="1"/>
  <c r="D393" i="49"/>
  <c r="E393" i="49" s="1"/>
  <c r="C392" i="49"/>
  <c r="D391" i="49"/>
  <c r="E391" i="49" s="1"/>
  <c r="D390" i="49"/>
  <c r="E390" i="49" s="1"/>
  <c r="D389" i="49"/>
  <c r="E389" i="49" s="1"/>
  <c r="D388" i="49"/>
  <c r="C388" i="49"/>
  <c r="D387" i="49"/>
  <c r="E387" i="49" s="1"/>
  <c r="D386" i="49"/>
  <c r="E386" i="49" s="1"/>
  <c r="D385" i="49"/>
  <c r="E385" i="49" s="1"/>
  <c r="D384" i="49"/>
  <c r="E384" i="49" s="1"/>
  <c r="D383" i="49"/>
  <c r="E383" i="49" s="1"/>
  <c r="E382" i="49" s="1"/>
  <c r="C382" i="49"/>
  <c r="D381" i="49"/>
  <c r="E381" i="49" s="1"/>
  <c r="E380" i="49"/>
  <c r="D380" i="49"/>
  <c r="D379" i="49"/>
  <c r="E379" i="49" s="1"/>
  <c r="C378" i="49"/>
  <c r="D377" i="49"/>
  <c r="E377" i="49" s="1"/>
  <c r="E376" i="49"/>
  <c r="D376" i="49"/>
  <c r="D375" i="49"/>
  <c r="E375" i="49" s="1"/>
  <c r="D374" i="49"/>
  <c r="D373" i="49" s="1"/>
  <c r="C373" i="49"/>
  <c r="D372" i="49"/>
  <c r="E372" i="49" s="1"/>
  <c r="D371" i="49"/>
  <c r="E371" i="49" s="1"/>
  <c r="D370" i="49"/>
  <c r="E370" i="49" s="1"/>
  <c r="D369" i="49"/>
  <c r="E369" i="49" s="1"/>
  <c r="E368" i="49" s="1"/>
  <c r="C368" i="49"/>
  <c r="E367" i="49"/>
  <c r="D367" i="49"/>
  <c r="D366" i="49"/>
  <c r="E366" i="49" s="1"/>
  <c r="D365" i="49"/>
  <c r="E365" i="49" s="1"/>
  <c r="D364" i="49"/>
  <c r="E364" i="49" s="1"/>
  <c r="E363" i="49"/>
  <c r="D363" i="49"/>
  <c r="C362" i="49"/>
  <c r="D361" i="49"/>
  <c r="E361" i="49" s="1"/>
  <c r="D360" i="49"/>
  <c r="E360" i="49" s="1"/>
  <c r="D359" i="49"/>
  <c r="E359" i="49" s="1"/>
  <c r="D358" i="49"/>
  <c r="E358" i="49" s="1"/>
  <c r="C357" i="49"/>
  <c r="D356" i="49"/>
  <c r="E356" i="49" s="1"/>
  <c r="D355" i="49"/>
  <c r="E355" i="49" s="1"/>
  <c r="D354" i="49"/>
  <c r="E354" i="49" s="1"/>
  <c r="D353" i="49"/>
  <c r="C353" i="49"/>
  <c r="D352" i="49"/>
  <c r="E352" i="49" s="1"/>
  <c r="D351" i="49"/>
  <c r="E351" i="49" s="1"/>
  <c r="D350" i="49"/>
  <c r="E350" i="49" s="1"/>
  <c r="D349" i="49"/>
  <c r="E349" i="49" s="1"/>
  <c r="C348" i="49"/>
  <c r="C340" i="49" s="1"/>
  <c r="D347" i="49"/>
  <c r="E347" i="49" s="1"/>
  <c r="D346" i="49"/>
  <c r="E346" i="49" s="1"/>
  <c r="D345" i="49"/>
  <c r="E345" i="49" s="1"/>
  <c r="D344" i="49"/>
  <c r="C344" i="49"/>
  <c r="D343" i="49"/>
  <c r="E343" i="49" s="1"/>
  <c r="D342" i="49"/>
  <c r="E342" i="49" s="1"/>
  <c r="D341" i="49"/>
  <c r="E341" i="49" s="1"/>
  <c r="J339" i="49"/>
  <c r="D338" i="49"/>
  <c r="E338" i="49" s="1"/>
  <c r="D337" i="49"/>
  <c r="E337" i="49" s="1"/>
  <c r="D336" i="49"/>
  <c r="E336" i="49" s="1"/>
  <c r="D335" i="49"/>
  <c r="E335" i="49" s="1"/>
  <c r="D334" i="49"/>
  <c r="E334" i="49" s="1"/>
  <c r="D333" i="49"/>
  <c r="E333" i="49" s="1"/>
  <c r="D332" i="49"/>
  <c r="E332" i="49" s="1"/>
  <c r="C331" i="49"/>
  <c r="D330" i="49"/>
  <c r="E330" i="49" s="1"/>
  <c r="E329" i="49"/>
  <c r="D329" i="49"/>
  <c r="D328" i="49" s="1"/>
  <c r="C328" i="49"/>
  <c r="D327" i="49"/>
  <c r="E327" i="49" s="1"/>
  <c r="D326" i="49"/>
  <c r="D325" i="49" s="1"/>
  <c r="C325" i="49"/>
  <c r="E324" i="49"/>
  <c r="D324" i="49"/>
  <c r="D323" i="49"/>
  <c r="E323" i="49" s="1"/>
  <c r="D322" i="49"/>
  <c r="E322" i="49" s="1"/>
  <c r="D321" i="49"/>
  <c r="E321" i="49" s="1"/>
  <c r="D320" i="49"/>
  <c r="E320" i="49" s="1"/>
  <c r="D319" i="49"/>
  <c r="E319" i="49" s="1"/>
  <c r="D318" i="49"/>
  <c r="E318" i="49" s="1"/>
  <c r="D317" i="49"/>
  <c r="E317" i="49" s="1"/>
  <c r="D316" i="49"/>
  <c r="D315" i="49" s="1"/>
  <c r="C315" i="49"/>
  <c r="E313" i="49"/>
  <c r="D313" i="49"/>
  <c r="E312" i="49"/>
  <c r="D312" i="49"/>
  <c r="E311" i="49"/>
  <c r="D311" i="49"/>
  <c r="E310" i="49"/>
  <c r="D310" i="49"/>
  <c r="E309" i="49"/>
  <c r="E308" i="49" s="1"/>
  <c r="D309" i="49"/>
  <c r="D308" i="49"/>
  <c r="C308" i="49"/>
  <c r="D307" i="49"/>
  <c r="E307" i="49" s="1"/>
  <c r="D306" i="49"/>
  <c r="E306" i="49" s="1"/>
  <c r="E305" i="49" s="1"/>
  <c r="C305" i="49"/>
  <c r="D304" i="49"/>
  <c r="E304" i="49" s="1"/>
  <c r="D303" i="49"/>
  <c r="E303" i="49" s="1"/>
  <c r="E302" i="49" s="1"/>
  <c r="D302" i="49"/>
  <c r="C302" i="49"/>
  <c r="D301" i="49"/>
  <c r="E301" i="49" s="1"/>
  <c r="D300" i="49"/>
  <c r="E300" i="49" s="1"/>
  <c r="D299" i="49"/>
  <c r="E299" i="49" s="1"/>
  <c r="E298" i="49" s="1"/>
  <c r="C298" i="49"/>
  <c r="D297" i="49"/>
  <c r="E297" i="49" s="1"/>
  <c r="E296" i="49" s="1"/>
  <c r="D296" i="49"/>
  <c r="C296" i="49"/>
  <c r="D295" i="49"/>
  <c r="E295" i="49" s="1"/>
  <c r="D294" i="49"/>
  <c r="E294" i="49" s="1"/>
  <c r="D293" i="49"/>
  <c r="E293" i="49" s="1"/>
  <c r="D292" i="49"/>
  <c r="E292" i="49" s="1"/>
  <c r="D291" i="49"/>
  <c r="E291" i="49" s="1"/>
  <c r="D290" i="49"/>
  <c r="E290" i="49" s="1"/>
  <c r="D289" i="49"/>
  <c r="C289" i="49"/>
  <c r="D288" i="49"/>
  <c r="E288" i="49" s="1"/>
  <c r="D287" i="49"/>
  <c r="E287" i="49" s="1"/>
  <c r="D286" i="49"/>
  <c r="E286" i="49" s="1"/>
  <c r="D285" i="49"/>
  <c r="E285" i="49" s="1"/>
  <c r="D284" i="49"/>
  <c r="E284" i="49" s="1"/>
  <c r="D283" i="49"/>
  <c r="E283" i="49" s="1"/>
  <c r="D282" i="49"/>
  <c r="E282" i="49" s="1"/>
  <c r="D281" i="49"/>
  <c r="E281" i="49" s="1"/>
  <c r="D280" i="49"/>
  <c r="E280" i="49" s="1"/>
  <c r="D279" i="49"/>
  <c r="E279" i="49" s="1"/>
  <c r="D278" i="49"/>
  <c r="E278" i="49" s="1"/>
  <c r="D277" i="49"/>
  <c r="E277" i="49" s="1"/>
  <c r="D276" i="49"/>
  <c r="E276" i="49" s="1"/>
  <c r="D275" i="49"/>
  <c r="E275" i="49" s="1"/>
  <c r="E274" i="49"/>
  <c r="D274" i="49"/>
  <c r="D273" i="49"/>
  <c r="E273" i="49" s="1"/>
  <c r="D272" i="49"/>
  <c r="E272" i="49" s="1"/>
  <c r="D271" i="49"/>
  <c r="E271" i="49" s="1"/>
  <c r="D270" i="49"/>
  <c r="E270" i="49" s="1"/>
  <c r="D269" i="49"/>
  <c r="E269" i="49" s="1"/>
  <c r="D268" i="49"/>
  <c r="E268" i="49" s="1"/>
  <c r="D267" i="49"/>
  <c r="E267" i="49" s="1"/>
  <c r="D266" i="49"/>
  <c r="E266" i="49" s="1"/>
  <c r="C265" i="49"/>
  <c r="C263" i="49" s="1"/>
  <c r="D264" i="49"/>
  <c r="E264" i="49" s="1"/>
  <c r="D262" i="49"/>
  <c r="E262" i="49" s="1"/>
  <c r="D261" i="49"/>
  <c r="E261" i="49" s="1"/>
  <c r="C260" i="49"/>
  <c r="J259" i="49"/>
  <c r="J258" i="49"/>
  <c r="J257" i="49"/>
  <c r="J256" i="49"/>
  <c r="D252" i="49"/>
  <c r="E252" i="49" s="1"/>
  <c r="D251" i="49"/>
  <c r="E251" i="49" s="1"/>
  <c r="C250" i="49"/>
  <c r="D249" i="49"/>
  <c r="E249" i="49" s="1"/>
  <c r="D248" i="49"/>
  <c r="E248" i="49" s="1"/>
  <c r="D247" i="49"/>
  <c r="E247" i="49" s="1"/>
  <c r="D246" i="49"/>
  <c r="E246" i="49" s="1"/>
  <c r="D245" i="49"/>
  <c r="E245" i="49" s="1"/>
  <c r="C244" i="49"/>
  <c r="C243" i="49" s="1"/>
  <c r="D242" i="49"/>
  <c r="E242" i="49" s="1"/>
  <c r="D241" i="49"/>
  <c r="E241" i="49" s="1"/>
  <c r="D240" i="49"/>
  <c r="E240" i="49" s="1"/>
  <c r="C239" i="49"/>
  <c r="C238" i="49" s="1"/>
  <c r="E237" i="49"/>
  <c r="E236" i="49" s="1"/>
  <c r="E235" i="49" s="1"/>
  <c r="D237" i="49"/>
  <c r="D236" i="49"/>
  <c r="D235" i="49" s="1"/>
  <c r="C236" i="49"/>
  <c r="C235" i="49" s="1"/>
  <c r="E234" i="49"/>
  <c r="E233" i="49" s="1"/>
  <c r="D234" i="49"/>
  <c r="D233" i="49"/>
  <c r="C233" i="49"/>
  <c r="D232" i="49"/>
  <c r="E232" i="49" s="1"/>
  <c r="D231" i="49"/>
  <c r="E231" i="49" s="1"/>
  <c r="D230" i="49"/>
  <c r="E230" i="49" s="1"/>
  <c r="C229" i="49"/>
  <c r="C228" i="49" s="1"/>
  <c r="D227" i="49"/>
  <c r="D226" i="49"/>
  <c r="E226" i="49" s="1"/>
  <c r="E225" i="49"/>
  <c r="D225" i="49"/>
  <c r="D224" i="49"/>
  <c r="E224" i="49" s="1"/>
  <c r="C223" i="49"/>
  <c r="C222" i="49" s="1"/>
  <c r="E221" i="49"/>
  <c r="E220" i="49" s="1"/>
  <c r="D221" i="49"/>
  <c r="D220" i="49"/>
  <c r="C220" i="49"/>
  <c r="D219" i="49"/>
  <c r="E219" i="49" s="1"/>
  <c r="D218" i="49"/>
  <c r="E218" i="49" s="1"/>
  <c r="D217" i="49"/>
  <c r="E217" i="49" s="1"/>
  <c r="C216" i="49"/>
  <c r="C215" i="49" s="1"/>
  <c r="D214" i="49"/>
  <c r="E214" i="49" s="1"/>
  <c r="E213" i="49" s="1"/>
  <c r="C213" i="49"/>
  <c r="D212" i="49"/>
  <c r="E212" i="49" s="1"/>
  <c r="E211" i="49" s="1"/>
  <c r="C211" i="49"/>
  <c r="D210" i="49"/>
  <c r="E210" i="49" s="1"/>
  <c r="D209" i="49"/>
  <c r="E209" i="49" s="1"/>
  <c r="D208" i="49"/>
  <c r="D207" i="49" s="1"/>
  <c r="C207" i="49"/>
  <c r="E206" i="49"/>
  <c r="D206" i="49"/>
  <c r="E205" i="49"/>
  <c r="D205" i="49"/>
  <c r="D204" i="49" s="1"/>
  <c r="E204" i="49"/>
  <c r="C204" i="49"/>
  <c r="E202" i="49"/>
  <c r="E201" i="49" s="1"/>
  <c r="E200" i="49" s="1"/>
  <c r="D202" i="49"/>
  <c r="D201" i="49"/>
  <c r="D200" i="49" s="1"/>
  <c r="C201" i="49"/>
  <c r="C200" i="49" s="1"/>
  <c r="D199" i="49"/>
  <c r="E199" i="49" s="1"/>
  <c r="E198" i="49" s="1"/>
  <c r="E197" i="49" s="1"/>
  <c r="D198" i="49"/>
  <c r="D197" i="49" s="1"/>
  <c r="C198" i="49"/>
  <c r="C197" i="49" s="1"/>
  <c r="D196" i="49"/>
  <c r="D195" i="49" s="1"/>
  <c r="C195" i="49"/>
  <c r="D194" i="49"/>
  <c r="D193" i="49" s="1"/>
  <c r="C193" i="49"/>
  <c r="D192" i="49"/>
  <c r="E192" i="49" s="1"/>
  <c r="D191" i="49"/>
  <c r="E191" i="49" s="1"/>
  <c r="E190" i="49"/>
  <c r="E189" i="49" s="1"/>
  <c r="D190" i="49"/>
  <c r="D189" i="49"/>
  <c r="C189" i="49"/>
  <c r="C188" i="49"/>
  <c r="D187" i="49"/>
  <c r="E187" i="49" s="1"/>
  <c r="D186" i="49"/>
  <c r="E186" i="49" s="1"/>
  <c r="E185" i="49" s="1"/>
  <c r="E184" i="49" s="1"/>
  <c r="C185" i="49"/>
  <c r="C184" i="49" s="1"/>
  <c r="D183" i="49"/>
  <c r="E183" i="49" s="1"/>
  <c r="E182" i="49" s="1"/>
  <c r="D181" i="49"/>
  <c r="E181" i="49" s="1"/>
  <c r="E180" i="49" s="1"/>
  <c r="C179" i="49"/>
  <c r="J178" i="49"/>
  <c r="J177" i="49"/>
  <c r="D176" i="49"/>
  <c r="E176" i="49" s="1"/>
  <c r="D175" i="49"/>
  <c r="E175" i="49" s="1"/>
  <c r="C174" i="49"/>
  <c r="D173" i="49"/>
  <c r="E173" i="49" s="1"/>
  <c r="D172" i="49"/>
  <c r="E172" i="49" s="1"/>
  <c r="E171" i="49" s="1"/>
  <c r="C171" i="49"/>
  <c r="C170" i="49" s="1"/>
  <c r="J170" i="49"/>
  <c r="E169" i="49"/>
  <c r="D169" i="49"/>
  <c r="D168" i="49"/>
  <c r="E168" i="49" s="1"/>
  <c r="E167" i="49" s="1"/>
  <c r="C167" i="49"/>
  <c r="D166" i="49"/>
  <c r="E166" i="49" s="1"/>
  <c r="D165" i="49"/>
  <c r="E165" i="49" s="1"/>
  <c r="E164" i="49" s="1"/>
  <c r="E163" i="49" s="1"/>
  <c r="C164" i="49"/>
  <c r="C163" i="49" s="1"/>
  <c r="J163" i="49"/>
  <c r="E162" i="49"/>
  <c r="D162" i="49"/>
  <c r="E161" i="49"/>
  <c r="E160" i="49" s="1"/>
  <c r="D161" i="49"/>
  <c r="D160" i="49"/>
  <c r="C160" i="49"/>
  <c r="D159" i="49"/>
  <c r="E159" i="49" s="1"/>
  <c r="D158" i="49"/>
  <c r="E158" i="49" s="1"/>
  <c r="C157" i="49"/>
  <c r="C153" i="49" s="1"/>
  <c r="C152" i="49" s="1"/>
  <c r="D156" i="49"/>
  <c r="E156" i="49" s="1"/>
  <c r="D155" i="49"/>
  <c r="D154" i="49" s="1"/>
  <c r="C154" i="49"/>
  <c r="J153" i="49"/>
  <c r="J152" i="49"/>
  <c r="E151" i="49"/>
  <c r="D151" i="49"/>
  <c r="D150" i="49"/>
  <c r="E150" i="49" s="1"/>
  <c r="E149" i="49" s="1"/>
  <c r="C149" i="49"/>
  <c r="D148" i="49"/>
  <c r="E148" i="49" s="1"/>
  <c r="D147" i="49"/>
  <c r="D146" i="49" s="1"/>
  <c r="C146" i="49"/>
  <c r="D145" i="49"/>
  <c r="E145" i="49" s="1"/>
  <c r="D144" i="49"/>
  <c r="E144" i="49" s="1"/>
  <c r="C143" i="49"/>
  <c r="D142" i="49"/>
  <c r="E142" i="49" s="1"/>
  <c r="D141" i="49"/>
  <c r="E141" i="49" s="1"/>
  <c r="E140" i="49" s="1"/>
  <c r="C140" i="49"/>
  <c r="D139" i="49"/>
  <c r="E139" i="49" s="1"/>
  <c r="D138" i="49"/>
  <c r="E138" i="49" s="1"/>
  <c r="D137" i="49"/>
  <c r="E137" i="49" s="1"/>
  <c r="C136" i="49"/>
  <c r="C135" i="49" s="1"/>
  <c r="J135" i="49"/>
  <c r="D134" i="49"/>
  <c r="E134" i="49" s="1"/>
  <c r="D133" i="49"/>
  <c r="E133" i="49" s="1"/>
  <c r="E132" i="49" s="1"/>
  <c r="C132" i="49"/>
  <c r="D131" i="49"/>
  <c r="E131" i="49" s="1"/>
  <c r="D130" i="49"/>
  <c r="E130" i="49" s="1"/>
  <c r="E129" i="49" s="1"/>
  <c r="C129" i="49"/>
  <c r="D128" i="49"/>
  <c r="E128" i="49" s="1"/>
  <c r="D127" i="49"/>
  <c r="E127" i="49" s="1"/>
  <c r="E126" i="49" s="1"/>
  <c r="C126" i="49"/>
  <c r="D125" i="49"/>
  <c r="E125" i="49" s="1"/>
  <c r="E124" i="49"/>
  <c r="D124" i="49"/>
  <c r="D123" i="49"/>
  <c r="C123" i="49"/>
  <c r="D122" i="49"/>
  <c r="E122" i="49" s="1"/>
  <c r="D121" i="49"/>
  <c r="E121" i="49" s="1"/>
  <c r="C120" i="49"/>
  <c r="E119" i="49"/>
  <c r="D119" i="49"/>
  <c r="E118" i="49"/>
  <c r="D118" i="49"/>
  <c r="D117" i="49"/>
  <c r="C117" i="49"/>
  <c r="J116" i="49"/>
  <c r="C116" i="49"/>
  <c r="J115" i="49"/>
  <c r="J114" i="49"/>
  <c r="E113" i="49"/>
  <c r="D113" i="49"/>
  <c r="D112" i="49"/>
  <c r="E112" i="49" s="1"/>
  <c r="D111" i="49"/>
  <c r="E111" i="49" s="1"/>
  <c r="D110" i="49"/>
  <c r="E110" i="49" s="1"/>
  <c r="E109" i="49"/>
  <c r="D109" i="49"/>
  <c r="D108" i="49"/>
  <c r="E108" i="49" s="1"/>
  <c r="D107" i="49"/>
  <c r="E107" i="49" s="1"/>
  <c r="D106" i="49"/>
  <c r="E106" i="49" s="1"/>
  <c r="E105" i="49"/>
  <c r="D105" i="49"/>
  <c r="D104" i="49"/>
  <c r="E104" i="49" s="1"/>
  <c r="D103" i="49"/>
  <c r="E103" i="49" s="1"/>
  <c r="D102" i="49"/>
  <c r="E102" i="49" s="1"/>
  <c r="E101" i="49"/>
  <c r="D101" i="49"/>
  <c r="D100" i="49"/>
  <c r="E100" i="49" s="1"/>
  <c r="D99" i="49"/>
  <c r="E99" i="49" s="1"/>
  <c r="D98" i="49"/>
  <c r="E98" i="49" s="1"/>
  <c r="J97" i="49"/>
  <c r="D97" i="49"/>
  <c r="C97" i="49"/>
  <c r="D96" i="49"/>
  <c r="E96" i="49" s="1"/>
  <c r="D95" i="49"/>
  <c r="E95" i="49" s="1"/>
  <c r="D94" i="49"/>
  <c r="E94" i="49" s="1"/>
  <c r="D93" i="49"/>
  <c r="E93" i="49" s="1"/>
  <c r="D92" i="49"/>
  <c r="E92" i="49" s="1"/>
  <c r="D91" i="49"/>
  <c r="E91" i="49" s="1"/>
  <c r="D90" i="49"/>
  <c r="E90" i="49" s="1"/>
  <c r="D89" i="49"/>
  <c r="E89" i="49" s="1"/>
  <c r="D88" i="49"/>
  <c r="E88" i="49" s="1"/>
  <c r="D87" i="49"/>
  <c r="E87" i="49" s="1"/>
  <c r="D86" i="49"/>
  <c r="E86" i="49" s="1"/>
  <c r="D85" i="49"/>
  <c r="E85" i="49" s="1"/>
  <c r="D84" i="49"/>
  <c r="E84" i="49" s="1"/>
  <c r="D83" i="49"/>
  <c r="E83" i="49" s="1"/>
  <c r="D82" i="49"/>
  <c r="E82" i="49" s="1"/>
  <c r="D81" i="49"/>
  <c r="E81" i="49" s="1"/>
  <c r="D80" i="49"/>
  <c r="E80" i="49" s="1"/>
  <c r="E79" i="49"/>
  <c r="D79" i="49"/>
  <c r="D78" i="49"/>
  <c r="E78" i="49" s="1"/>
  <c r="D77" i="49"/>
  <c r="E77" i="49" s="1"/>
  <c r="D76" i="49"/>
  <c r="E76" i="49" s="1"/>
  <c r="D75" i="49"/>
  <c r="E75" i="49" s="1"/>
  <c r="D74" i="49"/>
  <c r="E74" i="49" s="1"/>
  <c r="D73" i="49"/>
  <c r="E73" i="49" s="1"/>
  <c r="D72" i="49"/>
  <c r="E72" i="49" s="1"/>
  <c r="D71" i="49"/>
  <c r="E71" i="49" s="1"/>
  <c r="D70" i="49"/>
  <c r="E70" i="49" s="1"/>
  <c r="D69" i="49"/>
  <c r="E69" i="49" s="1"/>
  <c r="J68" i="49"/>
  <c r="D68" i="49"/>
  <c r="C68" i="49"/>
  <c r="J67" i="49"/>
  <c r="C67" i="49"/>
  <c r="D66" i="49"/>
  <c r="E66" i="49" s="1"/>
  <c r="D65" i="49"/>
  <c r="E65" i="49" s="1"/>
  <c r="D64" i="49"/>
  <c r="E64" i="49" s="1"/>
  <c r="D63" i="49"/>
  <c r="E63" i="49" s="1"/>
  <c r="D62" i="49"/>
  <c r="E62" i="49" s="1"/>
  <c r="J61" i="49"/>
  <c r="C61" i="49"/>
  <c r="D60" i="49"/>
  <c r="E60" i="49" s="1"/>
  <c r="D59" i="49"/>
  <c r="E59" i="49" s="1"/>
  <c r="D58" i="49"/>
  <c r="E58" i="49" s="1"/>
  <c r="D57" i="49"/>
  <c r="E57" i="49" s="1"/>
  <c r="D56" i="49"/>
  <c r="E56" i="49" s="1"/>
  <c r="E55" i="49"/>
  <c r="D55" i="49"/>
  <c r="E54" i="49"/>
  <c r="D54" i="49"/>
  <c r="E53" i="49"/>
  <c r="D53" i="49"/>
  <c r="D52" i="49"/>
  <c r="E52" i="49" s="1"/>
  <c r="D51" i="49"/>
  <c r="E51" i="49" s="1"/>
  <c r="D50" i="49"/>
  <c r="E50" i="49" s="1"/>
  <c r="E49" i="49"/>
  <c r="D49" i="49"/>
  <c r="E48" i="49"/>
  <c r="D48" i="49"/>
  <c r="E47" i="49"/>
  <c r="D47" i="49"/>
  <c r="D46" i="49"/>
  <c r="E46" i="49" s="1"/>
  <c r="D45" i="49"/>
  <c r="E45" i="49" s="1"/>
  <c r="D44" i="49"/>
  <c r="E44" i="49" s="1"/>
  <c r="D43" i="49"/>
  <c r="E43" i="49" s="1"/>
  <c r="D42" i="49"/>
  <c r="E42" i="49" s="1"/>
  <c r="D41" i="49"/>
  <c r="E41" i="49" s="1"/>
  <c r="E40" i="49"/>
  <c r="D40" i="49"/>
  <c r="D39" i="49"/>
  <c r="E39" i="49" s="1"/>
  <c r="J38" i="49"/>
  <c r="D38" i="49"/>
  <c r="C38" i="49"/>
  <c r="E37" i="49"/>
  <c r="D37" i="49"/>
  <c r="E36" i="49"/>
  <c r="D36" i="49"/>
  <c r="E35" i="49"/>
  <c r="D35" i="49"/>
  <c r="E34" i="49"/>
  <c r="D34" i="49"/>
  <c r="E33" i="49"/>
  <c r="D33" i="49"/>
  <c r="E32" i="49"/>
  <c r="D32" i="49"/>
  <c r="E31" i="49"/>
  <c r="D31" i="49"/>
  <c r="E30" i="49"/>
  <c r="D30" i="49"/>
  <c r="E29" i="49"/>
  <c r="D29" i="49"/>
  <c r="E28" i="49"/>
  <c r="D28" i="49"/>
  <c r="E27" i="49"/>
  <c r="D27" i="49"/>
  <c r="E26" i="49"/>
  <c r="D26" i="49"/>
  <c r="E25" i="49"/>
  <c r="D25" i="49"/>
  <c r="D24" i="49"/>
  <c r="E24" i="49" s="1"/>
  <c r="D23" i="49"/>
  <c r="E23" i="49" s="1"/>
  <c r="D22" i="49"/>
  <c r="E22" i="49" s="1"/>
  <c r="E21" i="49"/>
  <c r="D21" i="49"/>
  <c r="E20" i="49"/>
  <c r="D20" i="49"/>
  <c r="E19" i="49"/>
  <c r="D19" i="49"/>
  <c r="E18" i="49"/>
  <c r="D18" i="49"/>
  <c r="E17" i="49"/>
  <c r="D17" i="49"/>
  <c r="E16" i="49"/>
  <c r="D16" i="49"/>
  <c r="E15" i="49"/>
  <c r="D15" i="49"/>
  <c r="E14" i="49"/>
  <c r="D14" i="49"/>
  <c r="E13" i="49"/>
  <c r="D13" i="49"/>
  <c r="D12" i="49"/>
  <c r="E12" i="49" s="1"/>
  <c r="J11" i="49"/>
  <c r="D11" i="49"/>
  <c r="C11" i="49"/>
  <c r="D10" i="49"/>
  <c r="E10" i="49" s="1"/>
  <c r="D9" i="49"/>
  <c r="E9" i="49" s="1"/>
  <c r="D8" i="49"/>
  <c r="E8" i="49" s="1"/>
  <c r="E7" i="49"/>
  <c r="D7" i="49"/>
  <c r="D6" i="49"/>
  <c r="E6" i="49" s="1"/>
  <c r="D5" i="49"/>
  <c r="E5" i="49" s="1"/>
  <c r="J4" i="49"/>
  <c r="C4" i="49"/>
  <c r="C3" i="49" s="1"/>
  <c r="J3" i="49"/>
  <c r="J2" i="49"/>
  <c r="J1" i="49"/>
  <c r="D509" i="26"/>
  <c r="E509" i="26" s="1"/>
  <c r="D11" i="37"/>
  <c r="D9" i="37"/>
  <c r="C9" i="37"/>
  <c r="C11" i="37" s="1"/>
  <c r="B9" i="37"/>
  <c r="B11" i="37" s="1"/>
  <c r="D7" i="37"/>
  <c r="C7" i="37"/>
  <c r="B7" i="37"/>
  <c r="D5" i="37"/>
  <c r="C5" i="37"/>
  <c r="B5" i="37"/>
  <c r="E31" i="36"/>
  <c r="D31" i="36"/>
  <c r="C31" i="36"/>
  <c r="E30" i="36"/>
  <c r="D30" i="36"/>
  <c r="C30" i="36"/>
  <c r="E29" i="36"/>
  <c r="D29" i="36"/>
  <c r="C29" i="36"/>
  <c r="E28" i="36"/>
  <c r="D28" i="36"/>
  <c r="C28" i="36"/>
  <c r="E27" i="36"/>
  <c r="D27" i="36"/>
  <c r="E26" i="36"/>
  <c r="D26" i="36"/>
  <c r="C26" i="36"/>
  <c r="C27" i="36" s="1"/>
  <c r="I70" i="35"/>
  <c r="H70" i="35"/>
  <c r="G70" i="35"/>
  <c r="F70" i="35"/>
  <c r="E70" i="35"/>
  <c r="D70" i="35"/>
  <c r="C70" i="35" s="1"/>
  <c r="I67" i="35"/>
  <c r="H67" i="35"/>
  <c r="G67" i="35"/>
  <c r="F67" i="35"/>
  <c r="E67" i="35"/>
  <c r="D67" i="35"/>
  <c r="I64" i="35"/>
  <c r="I63" i="35" s="1"/>
  <c r="H64" i="35"/>
  <c r="H63" i="35" s="1"/>
  <c r="G64" i="35"/>
  <c r="F64" i="35"/>
  <c r="E64" i="35"/>
  <c r="E63" i="35" s="1"/>
  <c r="D64" i="35"/>
  <c r="C64" i="35" s="1"/>
  <c r="D63" i="35"/>
  <c r="H60" i="35"/>
  <c r="G60" i="35"/>
  <c r="F60" i="35"/>
  <c r="E60" i="35"/>
  <c r="D60" i="35"/>
  <c r="I57" i="35"/>
  <c r="H57" i="35"/>
  <c r="G57" i="35"/>
  <c r="F57" i="35"/>
  <c r="E57" i="35"/>
  <c r="D57" i="35"/>
  <c r="I54" i="35"/>
  <c r="H54" i="35"/>
  <c r="G54" i="35"/>
  <c r="F54" i="35"/>
  <c r="E54" i="35"/>
  <c r="D54" i="35"/>
  <c r="I51" i="35"/>
  <c r="H51" i="35"/>
  <c r="G51" i="35"/>
  <c r="F51" i="35"/>
  <c r="E51" i="35"/>
  <c r="D51" i="35"/>
  <c r="I48" i="35"/>
  <c r="H48" i="35"/>
  <c r="G48" i="35"/>
  <c r="F48" i="35"/>
  <c r="E48" i="35"/>
  <c r="E32" i="35" s="1"/>
  <c r="D48" i="35"/>
  <c r="I33" i="35"/>
  <c r="H33" i="35"/>
  <c r="G33" i="35"/>
  <c r="F33" i="35"/>
  <c r="E33" i="35"/>
  <c r="D33" i="35"/>
  <c r="I32" i="35"/>
  <c r="I29" i="35"/>
  <c r="H29" i="35"/>
  <c r="G29" i="35"/>
  <c r="F29" i="35"/>
  <c r="F25" i="35" s="1"/>
  <c r="E29" i="35"/>
  <c r="D29" i="35"/>
  <c r="I26" i="35"/>
  <c r="I25" i="35" s="1"/>
  <c r="H26" i="35"/>
  <c r="G26" i="35"/>
  <c r="F26" i="35"/>
  <c r="E26" i="35"/>
  <c r="E25" i="35" s="1"/>
  <c r="D26" i="35"/>
  <c r="I22" i="35"/>
  <c r="H22" i="35"/>
  <c r="G22" i="35"/>
  <c r="F22" i="35"/>
  <c r="E22" i="35"/>
  <c r="D22" i="35"/>
  <c r="C22" i="35" s="1"/>
  <c r="I19" i="35"/>
  <c r="H19" i="35"/>
  <c r="G19" i="35"/>
  <c r="F19" i="35"/>
  <c r="E19" i="35"/>
  <c r="D19" i="35"/>
  <c r="I16" i="35"/>
  <c r="H16" i="35"/>
  <c r="G16" i="35"/>
  <c r="F16" i="35"/>
  <c r="E16" i="35"/>
  <c r="D16" i="35"/>
  <c r="C16" i="35" s="1"/>
  <c r="I13" i="35"/>
  <c r="H13" i="35"/>
  <c r="G13" i="35"/>
  <c r="F13" i="35"/>
  <c r="E13" i="35"/>
  <c r="D13" i="35"/>
  <c r="I10" i="35"/>
  <c r="H10" i="35"/>
  <c r="G10" i="35"/>
  <c r="F10" i="35"/>
  <c r="E10" i="35"/>
  <c r="D10" i="35"/>
  <c r="C10" i="35" s="1"/>
  <c r="I5" i="35"/>
  <c r="H5" i="35"/>
  <c r="G5" i="35"/>
  <c r="F5" i="35"/>
  <c r="E5" i="35"/>
  <c r="D5" i="35"/>
  <c r="C5" i="35"/>
  <c r="I74" i="34"/>
  <c r="H74" i="34"/>
  <c r="G74" i="34"/>
  <c r="F74" i="34"/>
  <c r="E74" i="34"/>
  <c r="D74" i="34"/>
  <c r="I71" i="34"/>
  <c r="H71" i="34"/>
  <c r="G71" i="34"/>
  <c r="F71" i="34"/>
  <c r="E71" i="34"/>
  <c r="D71" i="34"/>
  <c r="I68" i="34"/>
  <c r="H68" i="34"/>
  <c r="G68" i="34"/>
  <c r="F68" i="34"/>
  <c r="E68" i="34"/>
  <c r="D68" i="34"/>
  <c r="H64" i="34"/>
  <c r="G64" i="34"/>
  <c r="F64" i="34"/>
  <c r="E64" i="34"/>
  <c r="D64" i="34"/>
  <c r="I61" i="34"/>
  <c r="H61" i="34"/>
  <c r="G61" i="34"/>
  <c r="F61" i="34"/>
  <c r="E61" i="34"/>
  <c r="D61" i="34"/>
  <c r="I58" i="34"/>
  <c r="H58" i="34"/>
  <c r="G58" i="34"/>
  <c r="F58" i="34"/>
  <c r="E58" i="34"/>
  <c r="D58" i="34"/>
  <c r="I55" i="34"/>
  <c r="H55" i="34"/>
  <c r="G55" i="34"/>
  <c r="F55" i="34"/>
  <c r="E55" i="34"/>
  <c r="D55" i="34"/>
  <c r="I52" i="34"/>
  <c r="H52" i="34"/>
  <c r="G52" i="34"/>
  <c r="F52" i="34"/>
  <c r="E52" i="34"/>
  <c r="D52" i="34"/>
  <c r="I40" i="34"/>
  <c r="H40" i="34"/>
  <c r="G40" i="34"/>
  <c r="F40" i="34"/>
  <c r="E40" i="34"/>
  <c r="D40" i="34"/>
  <c r="I36" i="34"/>
  <c r="H36" i="34"/>
  <c r="G36" i="34"/>
  <c r="F36" i="34"/>
  <c r="E36" i="34"/>
  <c r="I33" i="34"/>
  <c r="H33" i="34"/>
  <c r="G33" i="34"/>
  <c r="F33" i="34"/>
  <c r="E33" i="34"/>
  <c r="D33" i="34"/>
  <c r="I29" i="34"/>
  <c r="H29" i="34"/>
  <c r="G29" i="34"/>
  <c r="F29" i="34"/>
  <c r="E29" i="34"/>
  <c r="D29" i="34"/>
  <c r="H26" i="34"/>
  <c r="G26" i="34"/>
  <c r="F26" i="34"/>
  <c r="E26" i="34"/>
  <c r="D26" i="34"/>
  <c r="I16" i="34"/>
  <c r="H16" i="34"/>
  <c r="G16" i="34"/>
  <c r="F16" i="34"/>
  <c r="E16" i="34"/>
  <c r="D16" i="34"/>
  <c r="I13" i="34"/>
  <c r="H13" i="34"/>
  <c r="G13" i="34"/>
  <c r="F13" i="34"/>
  <c r="E13" i="34"/>
  <c r="D13" i="34"/>
  <c r="I10" i="34"/>
  <c r="H10" i="34"/>
  <c r="G10" i="34"/>
  <c r="F10" i="34"/>
  <c r="E10" i="34"/>
  <c r="D10" i="34"/>
  <c r="H5" i="34"/>
  <c r="F5" i="34"/>
  <c r="E5" i="34"/>
  <c r="D5" i="34"/>
  <c r="C5" i="34"/>
  <c r="E67" i="34" l="1"/>
  <c r="I67" i="34"/>
  <c r="I39" i="34" s="1"/>
  <c r="G67" i="34"/>
  <c r="G32" i="34"/>
  <c r="D4" i="34"/>
  <c r="F4" i="35"/>
  <c r="C13" i="35"/>
  <c r="C26" i="35"/>
  <c r="C48" i="35"/>
  <c r="C54" i="35"/>
  <c r="C60" i="35"/>
  <c r="I4" i="35"/>
  <c r="D67" i="49"/>
  <c r="G4" i="34"/>
  <c r="E39" i="34"/>
  <c r="C19" i="35"/>
  <c r="D25" i="35"/>
  <c r="C33" i="35"/>
  <c r="C51" i="35"/>
  <c r="C57" i="35"/>
  <c r="F63" i="35"/>
  <c r="C63" i="35" s="1"/>
  <c r="C67" i="35"/>
  <c r="E117" i="49"/>
  <c r="C29" i="35"/>
  <c r="H32" i="34"/>
  <c r="H4" i="34" s="1"/>
  <c r="F32" i="34"/>
  <c r="F4" i="34" s="1"/>
  <c r="D67" i="34"/>
  <c r="D39" i="34" s="1"/>
  <c r="H67" i="34"/>
  <c r="H39" i="34" s="1"/>
  <c r="F67" i="34"/>
  <c r="F39" i="34" s="1"/>
  <c r="G25" i="35"/>
  <c r="E416" i="49"/>
  <c r="C561" i="49"/>
  <c r="C115" i="49"/>
  <c r="D223" i="49"/>
  <c r="D222" i="49" s="1"/>
  <c r="E463" i="49"/>
  <c r="E474" i="49"/>
  <c r="E762" i="49"/>
  <c r="E761" i="49" s="1"/>
  <c r="E611" i="49"/>
  <c r="E680" i="49"/>
  <c r="E61" i="49"/>
  <c r="D61" i="49"/>
  <c r="E123" i="49"/>
  <c r="D136" i="49"/>
  <c r="E143" i="49"/>
  <c r="E155" i="49"/>
  <c r="E154" i="49" s="1"/>
  <c r="E153" i="49" s="1"/>
  <c r="D157" i="49"/>
  <c r="E196" i="49"/>
  <c r="E195" i="49" s="1"/>
  <c r="C203" i="49"/>
  <c r="D213" i="49"/>
  <c r="D216" i="49"/>
  <c r="D215" i="49" s="1"/>
  <c r="E227" i="49"/>
  <c r="E223" i="49" s="1"/>
  <c r="E222" i="49" s="1"/>
  <c r="E229" i="49"/>
  <c r="E228" i="49" s="1"/>
  <c r="E239" i="49"/>
  <c r="E238" i="49" s="1"/>
  <c r="D244" i="49"/>
  <c r="D243" i="49" s="1"/>
  <c r="D265" i="49"/>
  <c r="D298" i="49"/>
  <c r="D305" i="49"/>
  <c r="C314" i="49"/>
  <c r="C259" i="49" s="1"/>
  <c r="E374" i="49"/>
  <c r="E373" i="49" s="1"/>
  <c r="D382" i="49"/>
  <c r="D392" i="49"/>
  <c r="D399" i="49"/>
  <c r="D404" i="49"/>
  <c r="C444" i="49"/>
  <c r="C339" i="49" s="1"/>
  <c r="D450" i="49"/>
  <c r="D459" i="49"/>
  <c r="D504" i="49"/>
  <c r="D523" i="49"/>
  <c r="E547" i="49"/>
  <c r="E548" i="49"/>
  <c r="D563" i="49"/>
  <c r="D570" i="49"/>
  <c r="E570" i="49"/>
  <c r="E578" i="49"/>
  <c r="E594" i="49"/>
  <c r="E605" i="49"/>
  <c r="D617" i="49"/>
  <c r="E648" i="49"/>
  <c r="E647" i="49" s="1"/>
  <c r="D654" i="49"/>
  <c r="E663" i="49"/>
  <c r="E662" i="49" s="1"/>
  <c r="D684" i="49"/>
  <c r="D701" i="49"/>
  <c r="D646" i="49" s="1"/>
  <c r="D728" i="49"/>
  <c r="D757" i="49"/>
  <c r="D756" i="49" s="1"/>
  <c r="D766" i="49"/>
  <c r="D773" i="49"/>
  <c r="D772" i="49" s="1"/>
  <c r="E11" i="49"/>
  <c r="E38" i="49"/>
  <c r="E68" i="49"/>
  <c r="D153" i="49"/>
  <c r="D211" i="49"/>
  <c r="D362" i="49"/>
  <c r="D455" i="49"/>
  <c r="D474" i="49"/>
  <c r="D596" i="49"/>
  <c r="D611" i="49"/>
  <c r="E688" i="49"/>
  <c r="C727" i="49"/>
  <c r="C726" i="49" s="1"/>
  <c r="C560" i="49" s="1"/>
  <c r="D4" i="49"/>
  <c r="D126" i="49"/>
  <c r="D129" i="49"/>
  <c r="D132" i="49"/>
  <c r="D149" i="49"/>
  <c r="D164" i="49"/>
  <c r="D167" i="49"/>
  <c r="D171" i="49"/>
  <c r="D174" i="49"/>
  <c r="C178" i="49"/>
  <c r="C177" i="49" s="1"/>
  <c r="D203" i="49"/>
  <c r="D229" i="49"/>
  <c r="D228" i="49" s="1"/>
  <c r="D239" i="49"/>
  <c r="D238" i="49" s="1"/>
  <c r="E244" i="49"/>
  <c r="E243" i="49" s="1"/>
  <c r="E260" i="49"/>
  <c r="E289" i="49"/>
  <c r="E316" i="49"/>
  <c r="E315" i="49" s="1"/>
  <c r="D331" i="49"/>
  <c r="E344" i="49"/>
  <c r="D348" i="49"/>
  <c r="E353" i="49"/>
  <c r="D378" i="49"/>
  <c r="E412" i="49"/>
  <c r="E430" i="49"/>
  <c r="E429" i="49" s="1"/>
  <c r="E446" i="49"/>
  <c r="E445" i="49" s="1"/>
  <c r="D491" i="49"/>
  <c r="D530" i="49"/>
  <c r="D529" i="49" s="1"/>
  <c r="E545" i="49"/>
  <c r="E539" i="49" s="1"/>
  <c r="D548" i="49"/>
  <c r="E630" i="49"/>
  <c r="E629" i="49" s="1"/>
  <c r="D666" i="49"/>
  <c r="E695" i="49"/>
  <c r="E719" i="49"/>
  <c r="D723" i="49"/>
  <c r="D752" i="49"/>
  <c r="D751" i="49" s="1"/>
  <c r="D120" i="49"/>
  <c r="D116" i="49" s="1"/>
  <c r="D188" i="49"/>
  <c r="D314" i="49"/>
  <c r="E362" i="49"/>
  <c r="E553" i="49"/>
  <c r="E552" i="49" s="1"/>
  <c r="E551" i="49" s="1"/>
  <c r="E757" i="49"/>
  <c r="E756" i="49" s="1"/>
  <c r="C114" i="49"/>
  <c r="C2" i="49"/>
  <c r="C4" i="34"/>
  <c r="E120" i="49"/>
  <c r="E357" i="49"/>
  <c r="E422" i="49"/>
  <c r="E450" i="49"/>
  <c r="E477" i="49"/>
  <c r="E494" i="49"/>
  <c r="E532" i="49"/>
  <c r="E529" i="49" s="1"/>
  <c r="E600" i="49"/>
  <c r="E735" i="49"/>
  <c r="E734" i="49" s="1"/>
  <c r="E97" i="49"/>
  <c r="E67" i="49" s="1"/>
  <c r="E136" i="49"/>
  <c r="E157" i="49"/>
  <c r="E392" i="49"/>
  <c r="E404" i="49"/>
  <c r="E563" i="49"/>
  <c r="E654" i="49"/>
  <c r="E684" i="49"/>
  <c r="E773" i="49"/>
  <c r="E772" i="49" s="1"/>
  <c r="E4" i="49"/>
  <c r="E3" i="49" s="1"/>
  <c r="E179" i="49"/>
  <c r="E388" i="49"/>
  <c r="E395" i="49"/>
  <c r="E455" i="49"/>
  <c r="E444" i="49" s="1"/>
  <c r="E582" i="49"/>
  <c r="E593" i="49"/>
  <c r="E596" i="49"/>
  <c r="E604" i="49"/>
  <c r="E677" i="49"/>
  <c r="E752" i="49"/>
  <c r="E751" i="49" s="1"/>
  <c r="E769" i="49"/>
  <c r="E768" i="49" s="1"/>
  <c r="E170" i="49"/>
  <c r="E174" i="49"/>
  <c r="E216" i="49"/>
  <c r="E215" i="49" s="1"/>
  <c r="E250" i="49"/>
  <c r="E265" i="49"/>
  <c r="E328" i="49"/>
  <c r="E331" i="49"/>
  <c r="E348" i="49"/>
  <c r="E378" i="49"/>
  <c r="E399" i="49"/>
  <c r="E491" i="49"/>
  <c r="E514" i="49"/>
  <c r="E510" i="49" s="1"/>
  <c r="E523" i="49"/>
  <c r="E588" i="49"/>
  <c r="E147" i="49"/>
  <c r="E146" i="49" s="1"/>
  <c r="E194" i="49"/>
  <c r="E193" i="49" s="1"/>
  <c r="E208" i="49"/>
  <c r="E207" i="49" s="1"/>
  <c r="E203" i="49" s="1"/>
  <c r="D250" i="49"/>
  <c r="D260" i="49"/>
  <c r="E326" i="49"/>
  <c r="E325" i="49" s="1"/>
  <c r="D494" i="49"/>
  <c r="D514" i="49"/>
  <c r="D510" i="49" s="1"/>
  <c r="D557" i="49"/>
  <c r="D552" i="49" s="1"/>
  <c r="D551" i="49" s="1"/>
  <c r="D582" i="49"/>
  <c r="D719" i="49"/>
  <c r="E724" i="49"/>
  <c r="E723" i="49" s="1"/>
  <c r="E718" i="49" s="1"/>
  <c r="E717" i="49" s="1"/>
  <c r="E741" i="49"/>
  <c r="E740" i="49" s="1"/>
  <c r="D769" i="49"/>
  <c r="D768" i="49" s="1"/>
  <c r="E779" i="49"/>
  <c r="E778" i="49" s="1"/>
  <c r="D140" i="49"/>
  <c r="D135" i="49" s="1"/>
  <c r="D497" i="49"/>
  <c r="D143" i="49"/>
  <c r="D180" i="49"/>
  <c r="D182" i="49"/>
  <c r="D185" i="49"/>
  <c r="D184" i="49" s="1"/>
  <c r="D357" i="49"/>
  <c r="D368" i="49"/>
  <c r="D395" i="49"/>
  <c r="D422" i="49"/>
  <c r="D468" i="49"/>
  <c r="D477" i="49"/>
  <c r="D745" i="49"/>
  <c r="D744" i="49" s="1"/>
  <c r="E4" i="35"/>
  <c r="G4" i="35"/>
  <c r="H25" i="35"/>
  <c r="H4" i="35" s="1"/>
  <c r="I74" i="35"/>
  <c r="G63" i="35"/>
  <c r="D32" i="35"/>
  <c r="H32" i="35"/>
  <c r="E74" i="35"/>
  <c r="E32" i="34"/>
  <c r="E4" i="34" s="1"/>
  <c r="I32" i="34"/>
  <c r="I4" i="34" s="1"/>
  <c r="F32" i="35"/>
  <c r="G32" i="35"/>
  <c r="G74" i="35"/>
  <c r="G39" i="34" l="1"/>
  <c r="C4" i="35"/>
  <c r="C25" i="35"/>
  <c r="D4" i="35"/>
  <c r="D74" i="35"/>
  <c r="C32" i="35"/>
  <c r="D727" i="49"/>
  <c r="D726" i="49" s="1"/>
  <c r="F78" i="34"/>
  <c r="F74" i="35"/>
  <c r="E116" i="49"/>
  <c r="D263" i="49"/>
  <c r="D259" i="49" s="1"/>
  <c r="D444" i="49"/>
  <c r="D562" i="49"/>
  <c r="D561" i="49" s="1"/>
  <c r="D560" i="49" s="1"/>
  <c r="E314" i="49"/>
  <c r="E188" i="49"/>
  <c r="D3" i="49"/>
  <c r="D2" i="49" s="1"/>
  <c r="E727" i="49"/>
  <c r="E726" i="49" s="1"/>
  <c r="E263" i="49"/>
  <c r="E259" i="49" s="1"/>
  <c r="E646" i="49"/>
  <c r="D163" i="49"/>
  <c r="C258" i="49"/>
  <c r="C257" i="49" s="1"/>
  <c r="D179" i="49"/>
  <c r="D178" i="49" s="1"/>
  <c r="D177" i="49" s="1"/>
  <c r="D718" i="49"/>
  <c r="D717" i="49" s="1"/>
  <c r="D484" i="49"/>
  <c r="D483" i="49" s="1"/>
  <c r="E484" i="49"/>
  <c r="E483" i="49" s="1"/>
  <c r="D170" i="49"/>
  <c r="D152" i="49" s="1"/>
  <c r="D115" i="49"/>
  <c r="E340" i="49"/>
  <c r="E339" i="49" s="1"/>
  <c r="E2" i="49"/>
  <c r="D340" i="49"/>
  <c r="E135" i="49"/>
  <c r="E152" i="49"/>
  <c r="E562" i="49"/>
  <c r="E561" i="49" s="1"/>
  <c r="E560" i="49" s="1"/>
  <c r="E178" i="49"/>
  <c r="E177" i="49" s="1"/>
  <c r="H74" i="35"/>
  <c r="BA358" i="12"/>
  <c r="S358" i="12"/>
  <c r="M358" i="12"/>
  <c r="BA357" i="12"/>
  <c r="S357" i="12"/>
  <c r="M357" i="12"/>
  <c r="BA356" i="12"/>
  <c r="S356" i="12"/>
  <c r="M356" i="12"/>
  <c r="BA355" i="12"/>
  <c r="S355" i="12"/>
  <c r="M355" i="12"/>
  <c r="BA354" i="12"/>
  <c r="S354" i="12"/>
  <c r="M354" i="12"/>
  <c r="BA353" i="12"/>
  <c r="S353" i="12"/>
  <c r="M353" i="12"/>
  <c r="BA352" i="12"/>
  <c r="S352" i="12"/>
  <c r="M352" i="12"/>
  <c r="BA351" i="12"/>
  <c r="S351" i="12"/>
  <c r="M351" i="12"/>
  <c r="BA350" i="12"/>
  <c r="S350" i="12"/>
  <c r="M350" i="12"/>
  <c r="BA349" i="12"/>
  <c r="S349" i="12"/>
  <c r="M349" i="12"/>
  <c r="BA348" i="12"/>
  <c r="S348" i="12"/>
  <c r="M348" i="12"/>
  <c r="BA347" i="12"/>
  <c r="S347" i="12"/>
  <c r="M347" i="12"/>
  <c r="BA346" i="12"/>
  <c r="S346" i="12"/>
  <c r="M346" i="12"/>
  <c r="BA345" i="12"/>
  <c r="S345" i="12"/>
  <c r="M345" i="12"/>
  <c r="BA344" i="12"/>
  <c r="S344" i="12"/>
  <c r="M344" i="12"/>
  <c r="BA343" i="12"/>
  <c r="S343" i="12"/>
  <c r="M343" i="12"/>
  <c r="BA342" i="12"/>
  <c r="S342" i="12"/>
  <c r="M342" i="12"/>
  <c r="BA341" i="12"/>
  <c r="S341" i="12"/>
  <c r="M341" i="12"/>
  <c r="BA340" i="12"/>
  <c r="S340" i="12"/>
  <c r="M340" i="12"/>
  <c r="BA339" i="12"/>
  <c r="S339" i="12"/>
  <c r="M339" i="12"/>
  <c r="BA338" i="12"/>
  <c r="S338" i="12"/>
  <c r="M338" i="12"/>
  <c r="BA337" i="12"/>
  <c r="S337" i="12"/>
  <c r="M337" i="12"/>
  <c r="BA336" i="12"/>
  <c r="S336" i="12"/>
  <c r="M336" i="12"/>
  <c r="BA335" i="12"/>
  <c r="S335" i="12"/>
  <c r="M335" i="12"/>
  <c r="BA334" i="12"/>
  <c r="S334" i="12"/>
  <c r="M334" i="12"/>
  <c r="BA333" i="12"/>
  <c r="S333" i="12"/>
  <c r="M333" i="12"/>
  <c r="BA332" i="12"/>
  <c r="S332" i="12"/>
  <c r="M332" i="12"/>
  <c r="BA331" i="12"/>
  <c r="S331" i="12"/>
  <c r="M331" i="12"/>
  <c r="BA330" i="12"/>
  <c r="S330" i="12"/>
  <c r="M330" i="12"/>
  <c r="BA329" i="12"/>
  <c r="S329" i="12"/>
  <c r="M329" i="12"/>
  <c r="BA328" i="12"/>
  <c r="S328" i="12"/>
  <c r="M328" i="12"/>
  <c r="BA327" i="12"/>
  <c r="S327" i="12"/>
  <c r="M327" i="12"/>
  <c r="BA326" i="12"/>
  <c r="S326" i="12"/>
  <c r="M326" i="12"/>
  <c r="BA325" i="12"/>
  <c r="S325" i="12"/>
  <c r="M325" i="12"/>
  <c r="BA324" i="12"/>
  <c r="S324" i="12"/>
  <c r="M324" i="12"/>
  <c r="BA323" i="12"/>
  <c r="S323" i="12"/>
  <c r="M323" i="12"/>
  <c r="BA322" i="12"/>
  <c r="S322" i="12"/>
  <c r="M322" i="12"/>
  <c r="BA321" i="12"/>
  <c r="S321" i="12"/>
  <c r="M321" i="12"/>
  <c r="BA320" i="12"/>
  <c r="S320" i="12"/>
  <c r="M320" i="12"/>
  <c r="BA319" i="12"/>
  <c r="S319" i="12"/>
  <c r="M319" i="12"/>
  <c r="BA318" i="12"/>
  <c r="S318" i="12"/>
  <c r="M318" i="12"/>
  <c r="BA317" i="12"/>
  <c r="S317" i="12"/>
  <c r="M317" i="12"/>
  <c r="BA316" i="12"/>
  <c r="S316" i="12"/>
  <c r="M316" i="12"/>
  <c r="BA315" i="12"/>
  <c r="S315" i="12"/>
  <c r="M315" i="12"/>
  <c r="BA314" i="12"/>
  <c r="S314" i="12"/>
  <c r="M314" i="12"/>
  <c r="BA313" i="12"/>
  <c r="S313" i="12"/>
  <c r="M313" i="12"/>
  <c r="BA312" i="12"/>
  <c r="S312" i="12"/>
  <c r="M312" i="12"/>
  <c r="BA311" i="12"/>
  <c r="S311" i="12"/>
  <c r="M311" i="12"/>
  <c r="BA310" i="12"/>
  <c r="S310" i="12"/>
  <c r="M310" i="12"/>
  <c r="BA309" i="12"/>
  <c r="S309" i="12"/>
  <c r="M309" i="12"/>
  <c r="BA308" i="12"/>
  <c r="S308" i="12"/>
  <c r="M308" i="12"/>
  <c r="BA307" i="12"/>
  <c r="S307" i="12"/>
  <c r="M307" i="12"/>
  <c r="BA306" i="12"/>
  <c r="S306" i="12"/>
  <c r="M306" i="12"/>
  <c r="BA305" i="12"/>
  <c r="S305" i="12"/>
  <c r="M305" i="12"/>
  <c r="BA304" i="12"/>
  <c r="S304" i="12"/>
  <c r="M304" i="12"/>
  <c r="BA303" i="12"/>
  <c r="S303" i="12"/>
  <c r="M303" i="12"/>
  <c r="BA302" i="12"/>
  <c r="S302" i="12"/>
  <c r="M302" i="12"/>
  <c r="BA301" i="12"/>
  <c r="S301" i="12"/>
  <c r="M301" i="12"/>
  <c r="BA300" i="12"/>
  <c r="S300" i="12"/>
  <c r="M300" i="12"/>
  <c r="BA299" i="12"/>
  <c r="S299" i="12"/>
  <c r="M299" i="12"/>
  <c r="BA298" i="12"/>
  <c r="S298" i="12"/>
  <c r="M298" i="12"/>
  <c r="BA297" i="12"/>
  <c r="S297" i="12"/>
  <c r="M297" i="12"/>
  <c r="BA296" i="12"/>
  <c r="S296" i="12"/>
  <c r="M296" i="12"/>
  <c r="BA295" i="12"/>
  <c r="S295" i="12"/>
  <c r="M295" i="12"/>
  <c r="BA294" i="12"/>
  <c r="S294" i="12"/>
  <c r="M294" i="12"/>
  <c r="BA293" i="12"/>
  <c r="S293" i="12"/>
  <c r="M293" i="12"/>
  <c r="BA292" i="12"/>
  <c r="S292" i="12"/>
  <c r="M292" i="12"/>
  <c r="BA291" i="12"/>
  <c r="S291" i="12"/>
  <c r="M291" i="12"/>
  <c r="BA290" i="12"/>
  <c r="S290" i="12"/>
  <c r="M290" i="12"/>
  <c r="BA289" i="12"/>
  <c r="S289" i="12"/>
  <c r="M289" i="12"/>
  <c r="BA288" i="12"/>
  <c r="S288" i="12"/>
  <c r="M288" i="12"/>
  <c r="BA287" i="12"/>
  <c r="S287" i="12"/>
  <c r="M287" i="12"/>
  <c r="BA286" i="12"/>
  <c r="S286" i="12"/>
  <c r="M286" i="12"/>
  <c r="BA285" i="12"/>
  <c r="S285" i="12"/>
  <c r="M285" i="12"/>
  <c r="BA284" i="12"/>
  <c r="S284" i="12"/>
  <c r="M284" i="12"/>
  <c r="BA283" i="12"/>
  <c r="S283" i="12"/>
  <c r="M283" i="12"/>
  <c r="BA282" i="12"/>
  <c r="S282" i="12"/>
  <c r="M282" i="12"/>
  <c r="BA281" i="12"/>
  <c r="S281" i="12"/>
  <c r="M281" i="12"/>
  <c r="BA280" i="12"/>
  <c r="S280" i="12"/>
  <c r="M280" i="12"/>
  <c r="BA279" i="12"/>
  <c r="S279" i="12"/>
  <c r="M279" i="12"/>
  <c r="BA278" i="12"/>
  <c r="S278" i="12"/>
  <c r="M278" i="12"/>
  <c r="BA277" i="12"/>
  <c r="S277" i="12"/>
  <c r="M277" i="12"/>
  <c r="BA276" i="12"/>
  <c r="S276" i="12"/>
  <c r="M276" i="12"/>
  <c r="BA275" i="12"/>
  <c r="S275" i="12"/>
  <c r="M275" i="12"/>
  <c r="BA274" i="12"/>
  <c r="S274" i="12"/>
  <c r="M274" i="12"/>
  <c r="BA273" i="12"/>
  <c r="S273" i="12"/>
  <c r="M273" i="12"/>
  <c r="BA272" i="12"/>
  <c r="S272" i="12"/>
  <c r="M272" i="12"/>
  <c r="BA271" i="12"/>
  <c r="S271" i="12"/>
  <c r="M271" i="12"/>
  <c r="BA270" i="12"/>
  <c r="S270" i="12"/>
  <c r="M270" i="12"/>
  <c r="BA269" i="12"/>
  <c r="S269" i="12"/>
  <c r="M269" i="12"/>
  <c r="BA268" i="12"/>
  <c r="S268" i="12"/>
  <c r="M268" i="12"/>
  <c r="BA267" i="12"/>
  <c r="S267" i="12"/>
  <c r="M267" i="12"/>
  <c r="BA266" i="12"/>
  <c r="S266" i="12"/>
  <c r="M266" i="12"/>
  <c r="BA265" i="12"/>
  <c r="S265" i="12"/>
  <c r="M265" i="12"/>
  <c r="BA264" i="12"/>
  <c r="S264" i="12"/>
  <c r="M264" i="12"/>
  <c r="BA263" i="12"/>
  <c r="S263" i="12"/>
  <c r="M263" i="12"/>
  <c r="BA262" i="12"/>
  <c r="S262" i="12"/>
  <c r="M262" i="12"/>
  <c r="BA261" i="12"/>
  <c r="S261" i="12"/>
  <c r="M261" i="12"/>
  <c r="BA260" i="12"/>
  <c r="S260" i="12"/>
  <c r="M260" i="12"/>
  <c r="BA259" i="12"/>
  <c r="S259" i="12"/>
  <c r="M259" i="12"/>
  <c r="BA258" i="12"/>
  <c r="S258" i="12"/>
  <c r="M258" i="12"/>
  <c r="BA257" i="12"/>
  <c r="S257" i="12"/>
  <c r="M257" i="12"/>
  <c r="BA256" i="12"/>
  <c r="S256" i="12"/>
  <c r="M256" i="12"/>
  <c r="BA255" i="12"/>
  <c r="S255" i="12"/>
  <c r="M255" i="12"/>
  <c r="BA254" i="12"/>
  <c r="S254" i="12"/>
  <c r="M254" i="12"/>
  <c r="BA253" i="12"/>
  <c r="S253" i="12"/>
  <c r="M253" i="12"/>
  <c r="BA252" i="12"/>
  <c r="S252" i="12"/>
  <c r="M252" i="12"/>
  <c r="BA251" i="12"/>
  <c r="S251" i="12"/>
  <c r="M251" i="12"/>
  <c r="BA250" i="12"/>
  <c r="S250" i="12"/>
  <c r="M250" i="12"/>
  <c r="BA249" i="12"/>
  <c r="S249" i="12"/>
  <c r="M249" i="12"/>
  <c r="BA248" i="12"/>
  <c r="S248" i="12"/>
  <c r="M248" i="12"/>
  <c r="BA247" i="12"/>
  <c r="S247" i="12"/>
  <c r="M247" i="12"/>
  <c r="BA246" i="12"/>
  <c r="S246" i="12"/>
  <c r="M246" i="12"/>
  <c r="BA245" i="12"/>
  <c r="S245" i="12"/>
  <c r="M245" i="12"/>
  <c r="BA244" i="12"/>
  <c r="S244" i="12"/>
  <c r="M244" i="12"/>
  <c r="BA243" i="12"/>
  <c r="S243" i="12"/>
  <c r="M243" i="12"/>
  <c r="BA242" i="12"/>
  <c r="S242" i="12"/>
  <c r="M242" i="12"/>
  <c r="BA241" i="12"/>
  <c r="S241" i="12"/>
  <c r="M241" i="12"/>
  <c r="BA240" i="12"/>
  <c r="S240" i="12"/>
  <c r="M240" i="12"/>
  <c r="BA239" i="12"/>
  <c r="S239" i="12"/>
  <c r="M239" i="12"/>
  <c r="BA238" i="12"/>
  <c r="S238" i="12"/>
  <c r="M238" i="12"/>
  <c r="BA237" i="12"/>
  <c r="S237" i="12"/>
  <c r="M237" i="12"/>
  <c r="BA236" i="12"/>
  <c r="S236" i="12"/>
  <c r="M236" i="12"/>
  <c r="BA235" i="12"/>
  <c r="S235" i="12"/>
  <c r="M235" i="12"/>
  <c r="BA234" i="12"/>
  <c r="S234" i="12"/>
  <c r="M234" i="12"/>
  <c r="BA233" i="12"/>
  <c r="S233" i="12"/>
  <c r="M233" i="12"/>
  <c r="BA232" i="12"/>
  <c r="S232" i="12"/>
  <c r="M232" i="12"/>
  <c r="BA231" i="12"/>
  <c r="S231" i="12"/>
  <c r="M231" i="12"/>
  <c r="BA230" i="12"/>
  <c r="S230" i="12"/>
  <c r="M230" i="12"/>
  <c r="BA229" i="12"/>
  <c r="S229" i="12"/>
  <c r="M229" i="12"/>
  <c r="BA228" i="12"/>
  <c r="S228" i="12"/>
  <c r="M228" i="12"/>
  <c r="BA227" i="12"/>
  <c r="S227" i="12"/>
  <c r="M227" i="12"/>
  <c r="BA226" i="12"/>
  <c r="S226" i="12"/>
  <c r="M226" i="12"/>
  <c r="BA225" i="12"/>
  <c r="S225" i="12"/>
  <c r="M225" i="12"/>
  <c r="BA224" i="12"/>
  <c r="S224" i="12"/>
  <c r="M224" i="12"/>
  <c r="BA223" i="12"/>
  <c r="S223" i="12"/>
  <c r="M223" i="12"/>
  <c r="BA222" i="12"/>
  <c r="S222" i="12"/>
  <c r="M222" i="12"/>
  <c r="BA221" i="12"/>
  <c r="S221" i="12"/>
  <c r="M221" i="12"/>
  <c r="BA220" i="12"/>
  <c r="S220" i="12"/>
  <c r="M220" i="12"/>
  <c r="BA219" i="12"/>
  <c r="S219" i="12"/>
  <c r="M219" i="12"/>
  <c r="BA218" i="12"/>
  <c r="S218" i="12"/>
  <c r="M218" i="12"/>
  <c r="BA217" i="12"/>
  <c r="S217" i="12"/>
  <c r="M217" i="12"/>
  <c r="BA216" i="12"/>
  <c r="S216" i="12"/>
  <c r="M216" i="12"/>
  <c r="BA215" i="12"/>
  <c r="S215" i="12"/>
  <c r="M215" i="12"/>
  <c r="BA214" i="12"/>
  <c r="S214" i="12"/>
  <c r="M214" i="12"/>
  <c r="BA213" i="12"/>
  <c r="S213" i="12"/>
  <c r="M213" i="12"/>
  <c r="BA212" i="12"/>
  <c r="S212" i="12"/>
  <c r="M212" i="12"/>
  <c r="BA211" i="12"/>
  <c r="S211" i="12"/>
  <c r="M211" i="12"/>
  <c r="BA210" i="12"/>
  <c r="S210" i="12"/>
  <c r="M210" i="12"/>
  <c r="BA209" i="12"/>
  <c r="S209" i="12"/>
  <c r="M209" i="12"/>
  <c r="BA208" i="12"/>
  <c r="S208" i="12"/>
  <c r="M208" i="12"/>
  <c r="BA207" i="12"/>
  <c r="S207" i="12"/>
  <c r="M207" i="12"/>
  <c r="BA206" i="12"/>
  <c r="S206" i="12"/>
  <c r="M206" i="12"/>
  <c r="BA205" i="12"/>
  <c r="S205" i="12"/>
  <c r="M205" i="12"/>
  <c r="BA204" i="12"/>
  <c r="S204" i="12"/>
  <c r="M204" i="12"/>
  <c r="BA203" i="12"/>
  <c r="S203" i="12"/>
  <c r="M203" i="12"/>
  <c r="BA202" i="12"/>
  <c r="S202" i="12"/>
  <c r="M202" i="12"/>
  <c r="BA201" i="12"/>
  <c r="S201" i="12"/>
  <c r="M201" i="12"/>
  <c r="BA200" i="12"/>
  <c r="S200" i="12"/>
  <c r="M200" i="12"/>
  <c r="BA199" i="12"/>
  <c r="S199" i="12"/>
  <c r="M199" i="12"/>
  <c r="BA198" i="12"/>
  <c r="S198" i="12"/>
  <c r="M198" i="12"/>
  <c r="BA197" i="12"/>
  <c r="S197" i="12"/>
  <c r="M197" i="12"/>
  <c r="BA196" i="12"/>
  <c r="S196" i="12"/>
  <c r="M196" i="12"/>
  <c r="BA195" i="12"/>
  <c r="S195" i="12"/>
  <c r="M195" i="12"/>
  <c r="BA194" i="12"/>
  <c r="S194" i="12"/>
  <c r="M194" i="12"/>
  <c r="BA193" i="12"/>
  <c r="S193" i="12"/>
  <c r="M193" i="12"/>
  <c r="BA192" i="12"/>
  <c r="S192" i="12"/>
  <c r="M192" i="12"/>
  <c r="BA191" i="12"/>
  <c r="S191" i="12"/>
  <c r="M191" i="12"/>
  <c r="BA190" i="12"/>
  <c r="S190" i="12"/>
  <c r="M190" i="12"/>
  <c r="BA189" i="12"/>
  <c r="S189" i="12"/>
  <c r="M189" i="12"/>
  <c r="BA188" i="12"/>
  <c r="S188" i="12"/>
  <c r="M188" i="12"/>
  <c r="BA187" i="12"/>
  <c r="S187" i="12"/>
  <c r="M187" i="12"/>
  <c r="BA186" i="12"/>
  <c r="S186" i="12"/>
  <c r="M186" i="12"/>
  <c r="BA185" i="12"/>
  <c r="S185" i="12"/>
  <c r="M185" i="12"/>
  <c r="BA184" i="12"/>
  <c r="S184" i="12"/>
  <c r="M184" i="12"/>
  <c r="BA183" i="12"/>
  <c r="S183" i="12"/>
  <c r="M183" i="12"/>
  <c r="BA182" i="12"/>
  <c r="S182" i="12"/>
  <c r="M182" i="12"/>
  <c r="BA181" i="12"/>
  <c r="S181" i="12"/>
  <c r="M181" i="12"/>
  <c r="BA180" i="12"/>
  <c r="S180" i="12"/>
  <c r="M180" i="12"/>
  <c r="BA179" i="12"/>
  <c r="S179" i="12"/>
  <c r="M179" i="12"/>
  <c r="BA178" i="12"/>
  <c r="S178" i="12"/>
  <c r="M178" i="12"/>
  <c r="BA177" i="12"/>
  <c r="S177" i="12"/>
  <c r="M177" i="12"/>
  <c r="BA176" i="12"/>
  <c r="S176" i="12"/>
  <c r="M176" i="12"/>
  <c r="BA175" i="12"/>
  <c r="S175" i="12"/>
  <c r="M175" i="12"/>
  <c r="BA174" i="12"/>
  <c r="S174" i="12"/>
  <c r="M174" i="12"/>
  <c r="BA173" i="12"/>
  <c r="S173" i="12"/>
  <c r="M173" i="12"/>
  <c r="BA172" i="12"/>
  <c r="S172" i="12"/>
  <c r="M172" i="12"/>
  <c r="BA171" i="12"/>
  <c r="S171" i="12"/>
  <c r="M171" i="12"/>
  <c r="BA170" i="12"/>
  <c r="S170" i="12"/>
  <c r="M170" i="12"/>
  <c r="BA169" i="12"/>
  <c r="S169" i="12"/>
  <c r="M169" i="12"/>
  <c r="BA168" i="12"/>
  <c r="S168" i="12"/>
  <c r="M168" i="12"/>
  <c r="BA167" i="12"/>
  <c r="S167" i="12"/>
  <c r="M167" i="12"/>
  <c r="BA166" i="12"/>
  <c r="S166" i="12"/>
  <c r="M166" i="12"/>
  <c r="BA165" i="12"/>
  <c r="S165" i="12"/>
  <c r="M165" i="12"/>
  <c r="BA164" i="12"/>
  <c r="S164" i="12"/>
  <c r="M164" i="12"/>
  <c r="BA163" i="12"/>
  <c r="S163" i="12"/>
  <c r="M163" i="12"/>
  <c r="BA162" i="12"/>
  <c r="S162" i="12"/>
  <c r="M162" i="12"/>
  <c r="BA161" i="12"/>
  <c r="S161" i="12"/>
  <c r="M161" i="12"/>
  <c r="BA160" i="12"/>
  <c r="S160" i="12"/>
  <c r="M160" i="12"/>
  <c r="BA159" i="12"/>
  <c r="S159" i="12"/>
  <c r="M159" i="12"/>
  <c r="BA158" i="12"/>
  <c r="S158" i="12"/>
  <c r="M158" i="12"/>
  <c r="BA157" i="12"/>
  <c r="S157" i="12"/>
  <c r="M157" i="12"/>
  <c r="BA156" i="12"/>
  <c r="S156" i="12"/>
  <c r="M156" i="12"/>
  <c r="BA155" i="12"/>
  <c r="S155" i="12"/>
  <c r="M155" i="12"/>
  <c r="BA154" i="12"/>
  <c r="S154" i="12"/>
  <c r="M154" i="12"/>
  <c r="BA153" i="12"/>
  <c r="S153" i="12"/>
  <c r="M153" i="12"/>
  <c r="BA152" i="12"/>
  <c r="S152" i="12"/>
  <c r="M152" i="12"/>
  <c r="BA151" i="12"/>
  <c r="S151" i="12"/>
  <c r="M151" i="12"/>
  <c r="BA150" i="12"/>
  <c r="S150" i="12"/>
  <c r="M150" i="12"/>
  <c r="BA149" i="12"/>
  <c r="S149" i="12"/>
  <c r="M149" i="12"/>
  <c r="BA148" i="12"/>
  <c r="S148" i="12"/>
  <c r="M148" i="12"/>
  <c r="BA147" i="12"/>
  <c r="S147" i="12"/>
  <c r="M147" i="12"/>
  <c r="BA146" i="12"/>
  <c r="S146" i="12"/>
  <c r="M146" i="12"/>
  <c r="BA145" i="12"/>
  <c r="S145" i="12"/>
  <c r="M145" i="12"/>
  <c r="BA144" i="12"/>
  <c r="S144" i="12"/>
  <c r="M144" i="12"/>
  <c r="BA143" i="12"/>
  <c r="S143" i="12"/>
  <c r="M143" i="12"/>
  <c r="BA142" i="12"/>
  <c r="S142" i="12"/>
  <c r="M142" i="12"/>
  <c r="BA141" i="12"/>
  <c r="S141" i="12"/>
  <c r="M141" i="12"/>
  <c r="BA140" i="12"/>
  <c r="S140" i="12"/>
  <c r="M140" i="12"/>
  <c r="BA139" i="12"/>
  <c r="S139" i="12"/>
  <c r="M139" i="12"/>
  <c r="BA138" i="12"/>
  <c r="S138" i="12"/>
  <c r="M138" i="12"/>
  <c r="BA137" i="12"/>
  <c r="S137" i="12"/>
  <c r="M137" i="12"/>
  <c r="BA136" i="12"/>
  <c r="S136" i="12"/>
  <c r="M136" i="12"/>
  <c r="BA135" i="12"/>
  <c r="S135" i="12"/>
  <c r="M135" i="12"/>
  <c r="BA134" i="12"/>
  <c r="S134" i="12"/>
  <c r="M134" i="12"/>
  <c r="BA133" i="12"/>
  <c r="S133" i="12"/>
  <c r="M133" i="12"/>
  <c r="BA132" i="12"/>
  <c r="S132" i="12"/>
  <c r="M132" i="12"/>
  <c r="BA131" i="12"/>
  <c r="S131" i="12"/>
  <c r="M131" i="12"/>
  <c r="BA130" i="12"/>
  <c r="S130" i="12"/>
  <c r="M130" i="12"/>
  <c r="BA129" i="12"/>
  <c r="S129" i="12"/>
  <c r="M129" i="12"/>
  <c r="BA128" i="12"/>
  <c r="S128" i="12"/>
  <c r="M128" i="12"/>
  <c r="BA127" i="12"/>
  <c r="S127" i="12"/>
  <c r="M127" i="12"/>
  <c r="BA126" i="12"/>
  <c r="S126" i="12"/>
  <c r="M126" i="12"/>
  <c r="BA125" i="12"/>
  <c r="S125" i="12"/>
  <c r="M125" i="12"/>
  <c r="BA124" i="12"/>
  <c r="S124" i="12"/>
  <c r="M124" i="12"/>
  <c r="BA123" i="12"/>
  <c r="S123" i="12"/>
  <c r="M123" i="12"/>
  <c r="BA122" i="12"/>
  <c r="S122" i="12"/>
  <c r="M122" i="12"/>
  <c r="BA121" i="12"/>
  <c r="S121" i="12"/>
  <c r="M121" i="12"/>
  <c r="BA120" i="12"/>
  <c r="S120" i="12"/>
  <c r="M120" i="12"/>
  <c r="BA119" i="12"/>
  <c r="S119" i="12"/>
  <c r="M119" i="12"/>
  <c r="BA118" i="12"/>
  <c r="S118" i="12"/>
  <c r="M118" i="12"/>
  <c r="BA117" i="12"/>
  <c r="S117" i="12"/>
  <c r="M117" i="12"/>
  <c r="BA116" i="12"/>
  <c r="S116" i="12"/>
  <c r="M116" i="12"/>
  <c r="BA115" i="12"/>
  <c r="S115" i="12"/>
  <c r="M115" i="12"/>
  <c r="BA114" i="12"/>
  <c r="S114" i="12"/>
  <c r="M114" i="12"/>
  <c r="BA113" i="12"/>
  <c r="S113" i="12"/>
  <c r="M113" i="12"/>
  <c r="BA112" i="12"/>
  <c r="S112" i="12"/>
  <c r="M112" i="12"/>
  <c r="BA111" i="12"/>
  <c r="S111" i="12"/>
  <c r="M111" i="12"/>
  <c r="BA110" i="12"/>
  <c r="S110" i="12"/>
  <c r="M110" i="12"/>
  <c r="BA109" i="12"/>
  <c r="S109" i="12"/>
  <c r="M109" i="12"/>
  <c r="BA108" i="12"/>
  <c r="S108" i="12"/>
  <c r="M108" i="12"/>
  <c r="BA107" i="12"/>
  <c r="S107" i="12"/>
  <c r="M107" i="12"/>
  <c r="BA106" i="12"/>
  <c r="S106" i="12"/>
  <c r="M106" i="12"/>
  <c r="BA105" i="12"/>
  <c r="S105" i="12"/>
  <c r="M105" i="12"/>
  <c r="BA104" i="12"/>
  <c r="S104" i="12"/>
  <c r="M104" i="12"/>
  <c r="BA103" i="12"/>
  <c r="S103" i="12"/>
  <c r="M103" i="12"/>
  <c r="BA102" i="12"/>
  <c r="S102" i="12"/>
  <c r="M102" i="12"/>
  <c r="BA101" i="12"/>
  <c r="S101" i="12"/>
  <c r="M101" i="12"/>
  <c r="BA100" i="12"/>
  <c r="S100" i="12"/>
  <c r="M100" i="12"/>
  <c r="BA99" i="12"/>
  <c r="S99" i="12"/>
  <c r="M99" i="12"/>
  <c r="BA98" i="12"/>
  <c r="S98" i="12"/>
  <c r="M98" i="12"/>
  <c r="BA97" i="12"/>
  <c r="S97" i="12"/>
  <c r="M97" i="12"/>
  <c r="BA96" i="12"/>
  <c r="S96" i="12"/>
  <c r="M96" i="12"/>
  <c r="BA95" i="12"/>
  <c r="S95" i="12"/>
  <c r="M95" i="12"/>
  <c r="BA94" i="12"/>
  <c r="S94" i="12"/>
  <c r="M94" i="12"/>
  <c r="BA93" i="12"/>
  <c r="S93" i="12"/>
  <c r="M93" i="12"/>
  <c r="BA92" i="12"/>
  <c r="S92" i="12"/>
  <c r="M92" i="12"/>
  <c r="BA91" i="12"/>
  <c r="S91" i="12"/>
  <c r="M91" i="12"/>
  <c r="BA90" i="12"/>
  <c r="S90" i="12"/>
  <c r="M90" i="12"/>
  <c r="BA89" i="12"/>
  <c r="S89" i="12"/>
  <c r="M89" i="12"/>
  <c r="BA88" i="12"/>
  <c r="S88" i="12"/>
  <c r="M88" i="12"/>
  <c r="BA87" i="12"/>
  <c r="S87" i="12"/>
  <c r="M87" i="12"/>
  <c r="BA86" i="12"/>
  <c r="S86" i="12"/>
  <c r="M86" i="12"/>
  <c r="BA85" i="12"/>
  <c r="S85" i="12"/>
  <c r="M85" i="12"/>
  <c r="BA84" i="12"/>
  <c r="S84" i="12"/>
  <c r="M84" i="12"/>
  <c r="BA83" i="12"/>
  <c r="S83" i="12"/>
  <c r="M83" i="12"/>
  <c r="BA82" i="12"/>
  <c r="S82" i="12"/>
  <c r="M82" i="12"/>
  <c r="BA81" i="12"/>
  <c r="S81" i="12"/>
  <c r="M81" i="12"/>
  <c r="BA80" i="12"/>
  <c r="S80" i="12"/>
  <c r="M80" i="12"/>
  <c r="BA79" i="12"/>
  <c r="S79" i="12"/>
  <c r="M79" i="12"/>
  <c r="BA78" i="12"/>
  <c r="S78" i="12"/>
  <c r="M78" i="12"/>
  <c r="BA77" i="12"/>
  <c r="S77" i="12"/>
  <c r="M77" i="12"/>
  <c r="BA76" i="12"/>
  <c r="S76" i="12"/>
  <c r="M76" i="12"/>
  <c r="BA75" i="12"/>
  <c r="S75" i="12"/>
  <c r="M75" i="12"/>
  <c r="BA74" i="12"/>
  <c r="S74" i="12"/>
  <c r="M74" i="12"/>
  <c r="BA73" i="12"/>
  <c r="S73" i="12"/>
  <c r="M73" i="12"/>
  <c r="BA72" i="12"/>
  <c r="S72" i="12"/>
  <c r="M72" i="12"/>
  <c r="BA71" i="12"/>
  <c r="S71" i="12"/>
  <c r="M71" i="12"/>
  <c r="BA70" i="12"/>
  <c r="S70" i="12"/>
  <c r="M70" i="12"/>
  <c r="BA69" i="12"/>
  <c r="S69" i="12"/>
  <c r="M69" i="12"/>
  <c r="BA68" i="12"/>
  <c r="S68" i="12"/>
  <c r="M68" i="12"/>
  <c r="BA67" i="12"/>
  <c r="S67" i="12"/>
  <c r="M67" i="12"/>
  <c r="BA66" i="12"/>
  <c r="S66" i="12"/>
  <c r="M66" i="12"/>
  <c r="BA65" i="12"/>
  <c r="S65" i="12"/>
  <c r="M65" i="12"/>
  <c r="BA64" i="12"/>
  <c r="S64" i="12"/>
  <c r="M64" i="12"/>
  <c r="BA63" i="12"/>
  <c r="S63" i="12"/>
  <c r="M63" i="12"/>
  <c r="BA62" i="12"/>
  <c r="S62" i="12"/>
  <c r="M62" i="12"/>
  <c r="BA61" i="12"/>
  <c r="S61" i="12"/>
  <c r="M61" i="12"/>
  <c r="BA60" i="12"/>
  <c r="S60" i="12"/>
  <c r="M60" i="12"/>
  <c r="BA59" i="12"/>
  <c r="S59" i="12"/>
  <c r="M59" i="12"/>
  <c r="BA58" i="12"/>
  <c r="S58" i="12"/>
  <c r="M58" i="12"/>
  <c r="BA57" i="12"/>
  <c r="S57" i="12"/>
  <c r="M57" i="12"/>
  <c r="BA56" i="12"/>
  <c r="S56" i="12"/>
  <c r="M56" i="12"/>
  <c r="BA55" i="12"/>
  <c r="S55" i="12"/>
  <c r="M55" i="12"/>
  <c r="BA54" i="12"/>
  <c r="S54" i="12"/>
  <c r="M54" i="12"/>
  <c r="BA53" i="12"/>
  <c r="S53" i="12"/>
  <c r="M53" i="12"/>
  <c r="BA52" i="12"/>
  <c r="S52" i="12"/>
  <c r="M52" i="12"/>
  <c r="BA51" i="12"/>
  <c r="S51" i="12"/>
  <c r="M51" i="12"/>
  <c r="BA50" i="12"/>
  <c r="S50" i="12"/>
  <c r="M50" i="12"/>
  <c r="BA49" i="12"/>
  <c r="S49" i="12"/>
  <c r="M49" i="12"/>
  <c r="BA48" i="12"/>
  <c r="S48" i="12"/>
  <c r="M48" i="12"/>
  <c r="BA47" i="12"/>
  <c r="S47" i="12"/>
  <c r="M47" i="12"/>
  <c r="BA46" i="12"/>
  <c r="S46" i="12"/>
  <c r="M46" i="12"/>
  <c r="BA45" i="12"/>
  <c r="S45" i="12"/>
  <c r="M45" i="12"/>
  <c r="BA44" i="12"/>
  <c r="S44" i="12"/>
  <c r="M44" i="12"/>
  <c r="BA43" i="12"/>
  <c r="S43" i="12"/>
  <c r="M43" i="12"/>
  <c r="BA42" i="12"/>
  <c r="S42" i="12"/>
  <c r="M42" i="12"/>
  <c r="BA41" i="12"/>
  <c r="S41" i="12"/>
  <c r="M41" i="12"/>
  <c r="BA40" i="12"/>
  <c r="S40" i="12"/>
  <c r="M40" i="12"/>
  <c r="BA39" i="12"/>
  <c r="S39" i="12"/>
  <c r="M39" i="12"/>
  <c r="BA38" i="12"/>
  <c r="S38" i="12"/>
  <c r="M38" i="12"/>
  <c r="BA37" i="12"/>
  <c r="S37" i="12"/>
  <c r="M37" i="12"/>
  <c r="BA36" i="12"/>
  <c r="S36" i="12"/>
  <c r="M36" i="12"/>
  <c r="BA35" i="12"/>
  <c r="S35" i="12"/>
  <c r="M35" i="12"/>
  <c r="BA34" i="12"/>
  <c r="S34" i="12"/>
  <c r="M34" i="12"/>
  <c r="BA33" i="12"/>
  <c r="S33" i="12"/>
  <c r="M33" i="12"/>
  <c r="BA32" i="12"/>
  <c r="S32" i="12"/>
  <c r="M32" i="12"/>
  <c r="BA31" i="12"/>
  <c r="S31" i="12"/>
  <c r="M31" i="12"/>
  <c r="BA30" i="12"/>
  <c r="S30" i="12"/>
  <c r="M30" i="12"/>
  <c r="BA29" i="12"/>
  <c r="S29" i="12"/>
  <c r="M29" i="12"/>
  <c r="BA28" i="12"/>
  <c r="S28" i="12"/>
  <c r="M28" i="12"/>
  <c r="BA27" i="12"/>
  <c r="S27" i="12"/>
  <c r="M27" i="12"/>
  <c r="BA26" i="12"/>
  <c r="S26" i="12"/>
  <c r="M26" i="12"/>
  <c r="BA25" i="12"/>
  <c r="S25" i="12"/>
  <c r="M25" i="12"/>
  <c r="BA24" i="12"/>
  <c r="S24" i="12"/>
  <c r="M24" i="12"/>
  <c r="BA23" i="12"/>
  <c r="S23" i="12"/>
  <c r="M23" i="12"/>
  <c r="BA22" i="12"/>
  <c r="S22" i="12"/>
  <c r="M22" i="12"/>
  <c r="BA21" i="12"/>
  <c r="S21" i="12"/>
  <c r="M21" i="12"/>
  <c r="BA20" i="12"/>
  <c r="S20" i="12"/>
  <c r="M20" i="12"/>
  <c r="BA19" i="12"/>
  <c r="S19" i="12"/>
  <c r="M19" i="12"/>
  <c r="BA18" i="12"/>
  <c r="S18" i="12"/>
  <c r="M18" i="12"/>
  <c r="BA17" i="12"/>
  <c r="S17" i="12"/>
  <c r="M17" i="12"/>
  <c r="BA16" i="12"/>
  <c r="S16" i="12"/>
  <c r="M16" i="12"/>
  <c r="BA15" i="12"/>
  <c r="S15" i="12"/>
  <c r="M15" i="12"/>
  <c r="BA14" i="12"/>
  <c r="S14" i="12"/>
  <c r="M14" i="12"/>
  <c r="BA13" i="12"/>
  <c r="S13" i="12"/>
  <c r="M13" i="12"/>
  <c r="BA12" i="12"/>
  <c r="S12" i="12"/>
  <c r="M12" i="12"/>
  <c r="BA11" i="12"/>
  <c r="S11" i="12"/>
  <c r="M11" i="12"/>
  <c r="BA10" i="12"/>
  <c r="S10" i="12"/>
  <c r="M10" i="12"/>
  <c r="BA9" i="12"/>
  <c r="S9" i="12"/>
  <c r="M9" i="12"/>
  <c r="BA8" i="12"/>
  <c r="S8" i="12"/>
  <c r="M8" i="12"/>
  <c r="BA7" i="12"/>
  <c r="S7" i="12"/>
  <c r="M7" i="12"/>
  <c r="BA6" i="12"/>
  <c r="S6" i="12"/>
  <c r="M6" i="12"/>
  <c r="BA5" i="12"/>
  <c r="S5" i="12"/>
  <c r="M5" i="12"/>
  <c r="BA4" i="12"/>
  <c r="S4" i="12"/>
  <c r="M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BA3" i="12"/>
  <c r="S3" i="12"/>
  <c r="M3" i="12"/>
  <c r="BA2" i="12"/>
  <c r="BA1" i="12"/>
  <c r="D779" i="26"/>
  <c r="E779" i="26" s="1"/>
  <c r="E778" i="26" s="1"/>
  <c r="D777" i="26"/>
  <c r="E777" i="26" s="1"/>
  <c r="D776" i="26"/>
  <c r="E776" i="26" s="1"/>
  <c r="D775" i="26"/>
  <c r="E775" i="26" s="1"/>
  <c r="D774" i="26"/>
  <c r="D771" i="26"/>
  <c r="E771" i="26" s="1"/>
  <c r="D770" i="26"/>
  <c r="D767" i="26"/>
  <c r="E767" i="26" s="1"/>
  <c r="E766" i="26" s="1"/>
  <c r="D765" i="26"/>
  <c r="E765" i="26" s="1"/>
  <c r="D764" i="26"/>
  <c r="E764" i="26" s="1"/>
  <c r="D763" i="26"/>
  <c r="E763" i="26" s="1"/>
  <c r="D760" i="26"/>
  <c r="E760" i="26" s="1"/>
  <c r="D759" i="26"/>
  <c r="E759" i="26" s="1"/>
  <c r="D758" i="26"/>
  <c r="D755" i="26"/>
  <c r="E755" i="26" s="1"/>
  <c r="D754" i="26"/>
  <c r="E754" i="26" s="1"/>
  <c r="D753" i="26"/>
  <c r="E753" i="26" s="1"/>
  <c r="D750" i="26"/>
  <c r="E750" i="26" s="1"/>
  <c r="D749" i="26"/>
  <c r="E749" i="26" s="1"/>
  <c r="D748" i="26"/>
  <c r="D747" i="26" s="1"/>
  <c r="D746" i="26"/>
  <c r="D743" i="26"/>
  <c r="D742" i="26" s="1"/>
  <c r="D741" i="26"/>
  <c r="D740" i="26" s="1"/>
  <c r="D739" i="26"/>
  <c r="E739" i="26" s="1"/>
  <c r="D738" i="26"/>
  <c r="E738" i="26" s="1"/>
  <c r="D737" i="26"/>
  <c r="E737" i="26" s="1"/>
  <c r="D736" i="26"/>
  <c r="E736" i="26" s="1"/>
  <c r="D733" i="26"/>
  <c r="E733" i="26" s="1"/>
  <c r="E732" i="26" s="1"/>
  <c r="E731" i="26" s="1"/>
  <c r="D730" i="26"/>
  <c r="E730" i="26" s="1"/>
  <c r="D729" i="26"/>
  <c r="D725" i="26"/>
  <c r="E725" i="26" s="1"/>
  <c r="D724" i="26"/>
  <c r="D722" i="26"/>
  <c r="E722" i="26" s="1"/>
  <c r="D721" i="26"/>
  <c r="E721" i="26" s="1"/>
  <c r="D720" i="26"/>
  <c r="D716" i="26"/>
  <c r="E716" i="26" s="1"/>
  <c r="D715" i="26"/>
  <c r="E715" i="26" s="1"/>
  <c r="D714" i="26"/>
  <c r="E714" i="26" s="1"/>
  <c r="D713" i="26"/>
  <c r="E713" i="26" s="1"/>
  <c r="D712" i="26"/>
  <c r="E712" i="26" s="1"/>
  <c r="D711" i="26"/>
  <c r="E711" i="26" s="1"/>
  <c r="D710" i="26"/>
  <c r="E710" i="26" s="1"/>
  <c r="D709" i="26"/>
  <c r="E709" i="26" s="1"/>
  <c r="D708" i="26"/>
  <c r="E708" i="26" s="1"/>
  <c r="D707" i="26"/>
  <c r="E707" i="26" s="1"/>
  <c r="D706" i="26"/>
  <c r="E706" i="26" s="1"/>
  <c r="D705" i="26"/>
  <c r="E705" i="26" s="1"/>
  <c r="D704" i="26"/>
  <c r="E704" i="26" s="1"/>
  <c r="D703" i="26"/>
  <c r="E703" i="26" s="1"/>
  <c r="D702" i="26"/>
  <c r="E702" i="26" s="1"/>
  <c r="D700" i="26"/>
  <c r="E700" i="26" s="1"/>
  <c r="D699" i="26"/>
  <c r="E699" i="26" s="1"/>
  <c r="D698" i="26"/>
  <c r="E698" i="26" s="1"/>
  <c r="D697" i="26"/>
  <c r="E697" i="26" s="1"/>
  <c r="D696" i="26"/>
  <c r="D694" i="26"/>
  <c r="E694" i="26" s="1"/>
  <c r="D693" i="26"/>
  <c r="E693" i="26" s="1"/>
  <c r="D692" i="26"/>
  <c r="E692" i="26" s="1"/>
  <c r="D691" i="26"/>
  <c r="E691" i="26" s="1"/>
  <c r="D690" i="26"/>
  <c r="E690" i="26" s="1"/>
  <c r="D689" i="26"/>
  <c r="D687" i="26"/>
  <c r="E687" i="26" s="1"/>
  <c r="D686" i="26"/>
  <c r="E686" i="26" s="1"/>
  <c r="D685" i="26"/>
  <c r="D683" i="26"/>
  <c r="E683" i="26" s="1"/>
  <c r="D682" i="26"/>
  <c r="E682" i="26" s="1"/>
  <c r="D681" i="26"/>
  <c r="E681" i="26" s="1"/>
  <c r="D679" i="26"/>
  <c r="E679" i="26" s="1"/>
  <c r="D678" i="26"/>
  <c r="E678" i="26" s="1"/>
  <c r="D676" i="26"/>
  <c r="E676" i="26" s="1"/>
  <c r="D675" i="26"/>
  <c r="E675" i="26" s="1"/>
  <c r="D674" i="26"/>
  <c r="E674" i="26" s="1"/>
  <c r="D673" i="26"/>
  <c r="E673" i="26" s="1"/>
  <c r="D671" i="26"/>
  <c r="E671" i="26" s="1"/>
  <c r="D670" i="26"/>
  <c r="E670" i="26" s="1"/>
  <c r="D669" i="26"/>
  <c r="E669" i="26" s="1"/>
  <c r="D668" i="26"/>
  <c r="E668" i="26" s="1"/>
  <c r="D667" i="26"/>
  <c r="E667" i="26" s="1"/>
  <c r="D665" i="26"/>
  <c r="E665" i="26" s="1"/>
  <c r="D664" i="26"/>
  <c r="E664" i="26" s="1"/>
  <c r="D663" i="26"/>
  <c r="E663" i="26" s="1"/>
  <c r="D661" i="26"/>
  <c r="E661" i="26" s="1"/>
  <c r="D660" i="26"/>
  <c r="E660" i="26" s="1"/>
  <c r="D659" i="26"/>
  <c r="E659" i="26" s="1"/>
  <c r="D658" i="26"/>
  <c r="E658" i="26" s="1"/>
  <c r="D657" i="26"/>
  <c r="E657" i="26" s="1"/>
  <c r="D656" i="26"/>
  <c r="E656" i="26" s="1"/>
  <c r="D655" i="26"/>
  <c r="E655" i="26" s="1"/>
  <c r="D653" i="26"/>
  <c r="E653" i="26" s="1"/>
  <c r="D652" i="26"/>
  <c r="E652" i="26" s="1"/>
  <c r="D651" i="26"/>
  <c r="E651" i="26" s="1"/>
  <c r="D650" i="26"/>
  <c r="E650" i="26" s="1"/>
  <c r="D649" i="26"/>
  <c r="E649" i="26" s="1"/>
  <c r="D648" i="26"/>
  <c r="D645" i="26"/>
  <c r="E645" i="26" s="1"/>
  <c r="D644" i="26"/>
  <c r="D642" i="26"/>
  <c r="E642" i="26" s="1"/>
  <c r="D641" i="26"/>
  <c r="E641" i="26" s="1"/>
  <c r="D640" i="26"/>
  <c r="D638" i="26"/>
  <c r="E638" i="26" s="1"/>
  <c r="D637" i="26"/>
  <c r="E637" i="26" s="1"/>
  <c r="D636" i="26"/>
  <c r="E636" i="26" s="1"/>
  <c r="D635" i="26"/>
  <c r="E635" i="26" s="1"/>
  <c r="D634" i="26"/>
  <c r="E634" i="26" s="1"/>
  <c r="D633" i="26"/>
  <c r="E633" i="26" s="1"/>
  <c r="D632" i="26"/>
  <c r="E632" i="26" s="1"/>
  <c r="D631" i="26"/>
  <c r="E631" i="26" s="1"/>
  <c r="D630" i="26"/>
  <c r="E630" i="26" s="1"/>
  <c r="D628" i="26"/>
  <c r="E628" i="26" s="1"/>
  <c r="D627" i="26"/>
  <c r="E627" i="26" s="1"/>
  <c r="D626" i="26"/>
  <c r="E626" i="26" s="1"/>
  <c r="D625" i="26"/>
  <c r="E625" i="26" s="1"/>
  <c r="D624" i="26"/>
  <c r="E624" i="26" s="1"/>
  <c r="D623" i="26"/>
  <c r="E623" i="26" s="1"/>
  <c r="D622" i="26"/>
  <c r="E622" i="26" s="1"/>
  <c r="D621" i="26"/>
  <c r="E621" i="26" s="1"/>
  <c r="D620" i="26"/>
  <c r="E620" i="26" s="1"/>
  <c r="D619" i="26"/>
  <c r="E619" i="26" s="1"/>
  <c r="D618" i="26"/>
  <c r="D616" i="26"/>
  <c r="E616" i="26" s="1"/>
  <c r="D615" i="26"/>
  <c r="E615" i="26" s="1"/>
  <c r="D614" i="26"/>
  <c r="E614" i="26" s="1"/>
  <c r="D613" i="26"/>
  <c r="E613" i="26" s="1"/>
  <c r="D612" i="26"/>
  <c r="D610" i="26"/>
  <c r="E610" i="26" s="1"/>
  <c r="D609" i="26"/>
  <c r="E609" i="26" s="1"/>
  <c r="D608" i="26"/>
  <c r="E608" i="26" s="1"/>
  <c r="D607" i="26"/>
  <c r="E607" i="26" s="1"/>
  <c r="D606" i="26"/>
  <c r="E606" i="26" s="1"/>
  <c r="D605" i="26"/>
  <c r="E605" i="26" s="1"/>
  <c r="D603" i="26"/>
  <c r="E603" i="26" s="1"/>
  <c r="D602" i="26"/>
  <c r="E602" i="26" s="1"/>
  <c r="D601" i="26"/>
  <c r="E601" i="26" s="1"/>
  <c r="D599" i="26"/>
  <c r="E599" i="26" s="1"/>
  <c r="D598" i="26"/>
  <c r="E598" i="26" s="1"/>
  <c r="D597" i="26"/>
  <c r="E597" i="26" s="1"/>
  <c r="D595" i="26"/>
  <c r="E595" i="26" s="1"/>
  <c r="D594" i="26"/>
  <c r="D592" i="26"/>
  <c r="E592" i="26" s="1"/>
  <c r="D591" i="26"/>
  <c r="E591" i="26" s="1"/>
  <c r="D590" i="26"/>
  <c r="E590" i="26" s="1"/>
  <c r="D589" i="26"/>
  <c r="D587" i="26"/>
  <c r="E587" i="26" s="1"/>
  <c r="D586" i="26"/>
  <c r="E586" i="26" s="1"/>
  <c r="D585" i="26"/>
  <c r="E585" i="26" s="1"/>
  <c r="D584" i="26"/>
  <c r="E584" i="26" s="1"/>
  <c r="D583" i="26"/>
  <c r="E583" i="26" s="1"/>
  <c r="D581" i="26"/>
  <c r="E581" i="26" s="1"/>
  <c r="D580" i="26"/>
  <c r="E580" i="26" s="1"/>
  <c r="D579" i="26"/>
  <c r="D577" i="26"/>
  <c r="E577" i="26" s="1"/>
  <c r="D576" i="26"/>
  <c r="E576" i="26" s="1"/>
  <c r="D575" i="26"/>
  <c r="E575" i="26" s="1"/>
  <c r="D574" i="26"/>
  <c r="E574" i="26" s="1"/>
  <c r="D573" i="26"/>
  <c r="E573" i="26" s="1"/>
  <c r="D572" i="26"/>
  <c r="E572" i="26" s="1"/>
  <c r="D571" i="26"/>
  <c r="D569" i="26"/>
  <c r="E569" i="26" s="1"/>
  <c r="D568" i="26"/>
  <c r="E568" i="26" s="1"/>
  <c r="D567" i="26"/>
  <c r="E567" i="26" s="1"/>
  <c r="D566" i="26"/>
  <c r="E566" i="26" s="1"/>
  <c r="D565" i="26"/>
  <c r="E565" i="26" s="1"/>
  <c r="D564" i="26"/>
  <c r="D559" i="26"/>
  <c r="E559" i="26" s="1"/>
  <c r="D558" i="26"/>
  <c r="D556" i="26"/>
  <c r="E556" i="26" s="1"/>
  <c r="D555" i="26"/>
  <c r="E555" i="26" s="1"/>
  <c r="D554" i="26"/>
  <c r="D550" i="26"/>
  <c r="E550" i="26" s="1"/>
  <c r="D549" i="26"/>
  <c r="E549" i="26" s="1"/>
  <c r="D547" i="26"/>
  <c r="E547" i="26" s="1"/>
  <c r="D546" i="26"/>
  <c r="D544" i="26"/>
  <c r="E544" i="26" s="1"/>
  <c r="D543" i="26"/>
  <c r="E543" i="26" s="1"/>
  <c r="D542" i="26"/>
  <c r="E542" i="26" s="1"/>
  <c r="D541" i="26"/>
  <c r="E541" i="26" s="1"/>
  <c r="D540" i="26"/>
  <c r="E540" i="26" s="1"/>
  <c r="D538" i="26"/>
  <c r="E538" i="26" s="1"/>
  <c r="D537" i="26"/>
  <c r="E537" i="26" s="1"/>
  <c r="D536" i="26"/>
  <c r="E536" i="26" s="1"/>
  <c r="D535" i="26"/>
  <c r="E535" i="26" s="1"/>
  <c r="D534" i="26"/>
  <c r="E534" i="26" s="1"/>
  <c r="D533" i="26"/>
  <c r="E533" i="26" s="1"/>
  <c r="D531" i="26"/>
  <c r="E531" i="26" s="1"/>
  <c r="E530" i="26" s="1"/>
  <c r="D528" i="26"/>
  <c r="E528" i="26" s="1"/>
  <c r="D527" i="26"/>
  <c r="E527" i="26" s="1"/>
  <c r="D526" i="26"/>
  <c r="E526" i="26" s="1"/>
  <c r="D525" i="26"/>
  <c r="E525" i="26" s="1"/>
  <c r="D524" i="26"/>
  <c r="D522" i="26"/>
  <c r="E522" i="26" s="1"/>
  <c r="D521" i="26"/>
  <c r="E521" i="26" s="1"/>
  <c r="D520" i="26"/>
  <c r="E520" i="26" s="1"/>
  <c r="D519" i="26"/>
  <c r="E519" i="26" s="1"/>
  <c r="D518" i="26"/>
  <c r="E518" i="26" s="1"/>
  <c r="D517" i="26"/>
  <c r="E517" i="26" s="1"/>
  <c r="D516" i="26"/>
  <c r="E516" i="26" s="1"/>
  <c r="D515" i="26"/>
  <c r="E515" i="26" s="1"/>
  <c r="D513" i="26"/>
  <c r="E513" i="26" s="1"/>
  <c r="D512" i="26"/>
  <c r="E512" i="26" s="1"/>
  <c r="D511" i="26"/>
  <c r="E511" i="26" s="1"/>
  <c r="D508" i="26"/>
  <c r="E508" i="26" s="1"/>
  <c r="D507" i="26"/>
  <c r="E507" i="26" s="1"/>
  <c r="D506" i="26"/>
  <c r="E506" i="26" s="1"/>
  <c r="D505" i="26"/>
  <c r="D503" i="26"/>
  <c r="E503" i="26" s="1"/>
  <c r="D502" i="26"/>
  <c r="E502" i="26" s="1"/>
  <c r="D501" i="26"/>
  <c r="E501" i="26" s="1"/>
  <c r="D500" i="26"/>
  <c r="E500" i="26" s="1"/>
  <c r="D499" i="26"/>
  <c r="E499" i="26" s="1"/>
  <c r="D498" i="26"/>
  <c r="D496" i="26"/>
  <c r="E496" i="26" s="1"/>
  <c r="D495" i="26"/>
  <c r="D493" i="26"/>
  <c r="E493" i="26" s="1"/>
  <c r="D492" i="26"/>
  <c r="E492" i="26" s="1"/>
  <c r="D490" i="26"/>
  <c r="E490" i="26" s="1"/>
  <c r="D489" i="26"/>
  <c r="E489" i="26" s="1"/>
  <c r="D488" i="26"/>
  <c r="E488" i="26" s="1"/>
  <c r="D487" i="26"/>
  <c r="D485" i="26"/>
  <c r="E485" i="26" s="1"/>
  <c r="D481" i="26"/>
  <c r="E481" i="26" s="1"/>
  <c r="D480" i="26"/>
  <c r="E480" i="26" s="1"/>
  <c r="D479" i="26"/>
  <c r="E479" i="26" s="1"/>
  <c r="D478" i="26"/>
  <c r="D476" i="26"/>
  <c r="E476" i="26" s="1"/>
  <c r="D475" i="26"/>
  <c r="D473" i="26"/>
  <c r="E473" i="26" s="1"/>
  <c r="D472" i="26"/>
  <c r="E472" i="26" s="1"/>
  <c r="D471" i="26"/>
  <c r="E471" i="26" s="1"/>
  <c r="D470" i="26"/>
  <c r="E470" i="26" s="1"/>
  <c r="D469" i="26"/>
  <c r="D467" i="26"/>
  <c r="E467" i="26" s="1"/>
  <c r="D466" i="26"/>
  <c r="E466" i="26" s="1"/>
  <c r="D465" i="26"/>
  <c r="E465" i="26" s="1"/>
  <c r="D464" i="26"/>
  <c r="D462" i="26"/>
  <c r="E462" i="26" s="1"/>
  <c r="D461" i="26"/>
  <c r="E461" i="26" s="1"/>
  <c r="D460" i="26"/>
  <c r="D458" i="26"/>
  <c r="E458" i="26" s="1"/>
  <c r="D457" i="26"/>
  <c r="E457" i="26" s="1"/>
  <c r="D456" i="26"/>
  <c r="E456" i="26" s="1"/>
  <c r="D454" i="26"/>
  <c r="E454" i="26" s="1"/>
  <c r="D453" i="26"/>
  <c r="E453" i="26" s="1"/>
  <c r="D452" i="26"/>
  <c r="E452" i="26" s="1"/>
  <c r="D451" i="26"/>
  <c r="E451" i="26" s="1"/>
  <c r="D449" i="26"/>
  <c r="E449" i="26" s="1"/>
  <c r="D448" i="26"/>
  <c r="E448" i="26" s="1"/>
  <c r="D447" i="26"/>
  <c r="E447" i="26" s="1"/>
  <c r="D446" i="26"/>
  <c r="D443" i="26"/>
  <c r="E443" i="26" s="1"/>
  <c r="D442" i="26"/>
  <c r="E442" i="26" s="1"/>
  <c r="D441" i="26"/>
  <c r="E441" i="26" s="1"/>
  <c r="D440" i="26"/>
  <c r="E440" i="26" s="1"/>
  <c r="D439" i="26"/>
  <c r="E439" i="26" s="1"/>
  <c r="D438" i="26"/>
  <c r="E438" i="26" s="1"/>
  <c r="D437" i="26"/>
  <c r="E437" i="26" s="1"/>
  <c r="D436" i="26"/>
  <c r="E436" i="26" s="1"/>
  <c r="D435" i="26"/>
  <c r="E435" i="26" s="1"/>
  <c r="D434" i="26"/>
  <c r="E434" i="26" s="1"/>
  <c r="D433" i="26"/>
  <c r="E433" i="26" s="1"/>
  <c r="D432" i="26"/>
  <c r="E432" i="26" s="1"/>
  <c r="D431" i="26"/>
  <c r="E431" i="26" s="1"/>
  <c r="D430" i="26"/>
  <c r="E430" i="26" s="1"/>
  <c r="D428" i="26"/>
  <c r="E428" i="26" s="1"/>
  <c r="D427" i="26"/>
  <c r="E427" i="26" s="1"/>
  <c r="D426" i="26"/>
  <c r="E426" i="26" s="1"/>
  <c r="D425" i="26"/>
  <c r="E425" i="26" s="1"/>
  <c r="D424" i="26"/>
  <c r="E424" i="26" s="1"/>
  <c r="D423" i="26"/>
  <c r="E423" i="26" s="1"/>
  <c r="D421" i="26"/>
  <c r="E421" i="26" s="1"/>
  <c r="D420" i="26"/>
  <c r="E420" i="26" s="1"/>
  <c r="D419" i="26"/>
  <c r="E419" i="26" s="1"/>
  <c r="D418" i="26"/>
  <c r="E418" i="26" s="1"/>
  <c r="D417" i="26"/>
  <c r="E417" i="26" s="1"/>
  <c r="D415" i="26"/>
  <c r="E415" i="26" s="1"/>
  <c r="D414" i="26"/>
  <c r="E414" i="26" s="1"/>
  <c r="D413" i="26"/>
  <c r="E413" i="26" s="1"/>
  <c r="D411" i="26"/>
  <c r="E411" i="26" s="1"/>
  <c r="D410" i="26"/>
  <c r="D408" i="26"/>
  <c r="E408" i="26" s="1"/>
  <c r="D407" i="26"/>
  <c r="E407" i="26" s="1"/>
  <c r="D406" i="26"/>
  <c r="E406" i="26" s="1"/>
  <c r="D405" i="26"/>
  <c r="D403" i="26"/>
  <c r="E403" i="26" s="1"/>
  <c r="D402" i="26"/>
  <c r="E402" i="26" s="1"/>
  <c r="D401" i="26"/>
  <c r="E401" i="26" s="1"/>
  <c r="D400" i="26"/>
  <c r="E400" i="26" s="1"/>
  <c r="D398" i="26"/>
  <c r="E398" i="26" s="1"/>
  <c r="D397" i="26"/>
  <c r="E397" i="26" s="1"/>
  <c r="D396" i="26"/>
  <c r="D394" i="26"/>
  <c r="E394" i="26" s="1"/>
  <c r="D393" i="26"/>
  <c r="E393" i="26" s="1"/>
  <c r="D391" i="26"/>
  <c r="E391" i="26" s="1"/>
  <c r="D390" i="26"/>
  <c r="E390" i="26" s="1"/>
  <c r="D389" i="26"/>
  <c r="E389" i="26" s="1"/>
  <c r="D387" i="26"/>
  <c r="E387" i="26" s="1"/>
  <c r="D386" i="26"/>
  <c r="E386" i="26" s="1"/>
  <c r="D385" i="26"/>
  <c r="E385" i="26" s="1"/>
  <c r="D384" i="26"/>
  <c r="E384" i="26" s="1"/>
  <c r="D383" i="26"/>
  <c r="E383" i="26" s="1"/>
  <c r="D381" i="26"/>
  <c r="E381" i="26" s="1"/>
  <c r="D380" i="26"/>
  <c r="E380" i="26" s="1"/>
  <c r="D379" i="26"/>
  <c r="E379" i="26" s="1"/>
  <c r="D377" i="26"/>
  <c r="E377" i="26" s="1"/>
  <c r="D376" i="26"/>
  <c r="E376" i="26" s="1"/>
  <c r="D375" i="26"/>
  <c r="E375" i="26" s="1"/>
  <c r="D374" i="26"/>
  <c r="D372" i="26"/>
  <c r="E372" i="26" s="1"/>
  <c r="D371" i="26"/>
  <c r="E371" i="26" s="1"/>
  <c r="D370" i="26"/>
  <c r="E370" i="26" s="1"/>
  <c r="D369" i="26"/>
  <c r="E369" i="26" s="1"/>
  <c r="D367" i="26"/>
  <c r="E367" i="26" s="1"/>
  <c r="D366" i="26"/>
  <c r="E366" i="26" s="1"/>
  <c r="D365" i="26"/>
  <c r="E365" i="26" s="1"/>
  <c r="D364" i="26"/>
  <c r="E364" i="26" s="1"/>
  <c r="D363" i="26"/>
  <c r="E363" i="26" s="1"/>
  <c r="D361" i="26"/>
  <c r="E361" i="26" s="1"/>
  <c r="D360" i="26"/>
  <c r="E360" i="26" s="1"/>
  <c r="D359" i="26"/>
  <c r="E359" i="26" s="1"/>
  <c r="D358" i="26"/>
  <c r="D356" i="26"/>
  <c r="E356" i="26" s="1"/>
  <c r="D355" i="26"/>
  <c r="E355" i="26" s="1"/>
  <c r="D354" i="26"/>
  <c r="D353" i="26" s="1"/>
  <c r="D352" i="26"/>
  <c r="E352" i="26" s="1"/>
  <c r="E351" i="26"/>
  <c r="D351" i="26"/>
  <c r="D350" i="26"/>
  <c r="E350" i="26" s="1"/>
  <c r="D349" i="26"/>
  <c r="E347" i="26"/>
  <c r="D347" i="26"/>
  <c r="D346" i="26"/>
  <c r="E346" i="26" s="1"/>
  <c r="D345" i="26"/>
  <c r="E345" i="26" s="1"/>
  <c r="D343" i="26"/>
  <c r="E343" i="26" s="1"/>
  <c r="D342" i="26"/>
  <c r="E342" i="26" s="1"/>
  <c r="D341" i="26"/>
  <c r="E341" i="26" s="1"/>
  <c r="D338" i="26"/>
  <c r="E338" i="26" s="1"/>
  <c r="D337" i="26"/>
  <c r="E337" i="26" s="1"/>
  <c r="D336" i="26"/>
  <c r="E336" i="26" s="1"/>
  <c r="D335" i="26"/>
  <c r="E335" i="26" s="1"/>
  <c r="D334" i="26"/>
  <c r="E334" i="26" s="1"/>
  <c r="D333" i="26"/>
  <c r="E333" i="26" s="1"/>
  <c r="D332" i="26"/>
  <c r="E332" i="26" s="1"/>
  <c r="D330" i="26"/>
  <c r="E330" i="26" s="1"/>
  <c r="D329" i="26"/>
  <c r="E329" i="26" s="1"/>
  <c r="D327" i="26"/>
  <c r="E327" i="26" s="1"/>
  <c r="D326" i="26"/>
  <c r="D324" i="26"/>
  <c r="E324" i="26" s="1"/>
  <c r="D323" i="26"/>
  <c r="E323" i="26" s="1"/>
  <c r="D322" i="26"/>
  <c r="E322" i="26" s="1"/>
  <c r="D321" i="26"/>
  <c r="E321" i="26" s="1"/>
  <c r="D320" i="26"/>
  <c r="E320" i="26" s="1"/>
  <c r="D319" i="26"/>
  <c r="E319" i="26" s="1"/>
  <c r="D318" i="26"/>
  <c r="E318" i="26" s="1"/>
  <c r="D317" i="26"/>
  <c r="E317" i="26" s="1"/>
  <c r="D316" i="26"/>
  <c r="D313" i="26"/>
  <c r="E313" i="26" s="1"/>
  <c r="D312" i="26"/>
  <c r="E312" i="26" s="1"/>
  <c r="D311" i="26"/>
  <c r="E311" i="26" s="1"/>
  <c r="D310" i="26"/>
  <c r="E310" i="26" s="1"/>
  <c r="D309" i="26"/>
  <c r="E309" i="26" s="1"/>
  <c r="D307" i="26"/>
  <c r="E307" i="26" s="1"/>
  <c r="D306" i="26"/>
  <c r="D304" i="26"/>
  <c r="E304" i="26" s="1"/>
  <c r="D303" i="26"/>
  <c r="E303" i="26" s="1"/>
  <c r="D301" i="26"/>
  <c r="E301" i="26" s="1"/>
  <c r="D300" i="26"/>
  <c r="E300" i="26" s="1"/>
  <c r="D299" i="26"/>
  <c r="E299" i="26" s="1"/>
  <c r="D297" i="26"/>
  <c r="E297" i="26" s="1"/>
  <c r="E296" i="26" s="1"/>
  <c r="D295" i="26"/>
  <c r="E295" i="26" s="1"/>
  <c r="D294" i="26"/>
  <c r="E294" i="26" s="1"/>
  <c r="D293" i="26"/>
  <c r="E293" i="26" s="1"/>
  <c r="D292" i="26"/>
  <c r="E292" i="26" s="1"/>
  <c r="D291" i="26"/>
  <c r="E291" i="26" s="1"/>
  <c r="D290" i="26"/>
  <c r="D288" i="26"/>
  <c r="E288" i="26" s="1"/>
  <c r="D287" i="26"/>
  <c r="E287" i="26" s="1"/>
  <c r="D286" i="26"/>
  <c r="E286" i="26" s="1"/>
  <c r="D285" i="26"/>
  <c r="E285" i="26" s="1"/>
  <c r="D284" i="26"/>
  <c r="E284" i="26" s="1"/>
  <c r="D283" i="26"/>
  <c r="E283" i="26" s="1"/>
  <c r="D282" i="26"/>
  <c r="E282" i="26" s="1"/>
  <c r="D281" i="26"/>
  <c r="E281" i="26" s="1"/>
  <c r="D280" i="26"/>
  <c r="E280" i="26" s="1"/>
  <c r="D279" i="26"/>
  <c r="E279" i="26" s="1"/>
  <c r="D278" i="26"/>
  <c r="E278" i="26" s="1"/>
  <c r="D277" i="26"/>
  <c r="E277" i="26" s="1"/>
  <c r="D276" i="26"/>
  <c r="E276" i="26" s="1"/>
  <c r="D275" i="26"/>
  <c r="E275" i="26" s="1"/>
  <c r="D274" i="26"/>
  <c r="E274" i="26" s="1"/>
  <c r="D273" i="26"/>
  <c r="E273" i="26" s="1"/>
  <c r="D272" i="26"/>
  <c r="E272" i="26" s="1"/>
  <c r="D271" i="26"/>
  <c r="E271" i="26" s="1"/>
  <c r="D270" i="26"/>
  <c r="E270" i="26" s="1"/>
  <c r="D269" i="26"/>
  <c r="E269" i="26" s="1"/>
  <c r="D268" i="26"/>
  <c r="E268" i="26" s="1"/>
  <c r="D267" i="26"/>
  <c r="E267" i="26" s="1"/>
  <c r="D266" i="26"/>
  <c r="D264" i="26"/>
  <c r="E264" i="26" s="1"/>
  <c r="D262" i="26"/>
  <c r="E262" i="26" s="1"/>
  <c r="D261" i="26"/>
  <c r="E261" i="26" s="1"/>
  <c r="D252" i="26"/>
  <c r="E252" i="26" s="1"/>
  <c r="D251" i="26"/>
  <c r="E251" i="26" s="1"/>
  <c r="D249" i="26"/>
  <c r="E249" i="26" s="1"/>
  <c r="D248" i="26"/>
  <c r="E248" i="26" s="1"/>
  <c r="D247" i="26"/>
  <c r="E247" i="26" s="1"/>
  <c r="D246" i="26"/>
  <c r="E246" i="26" s="1"/>
  <c r="D245" i="26"/>
  <c r="E245" i="26" s="1"/>
  <c r="D242" i="26"/>
  <c r="E242" i="26" s="1"/>
  <c r="D241" i="26"/>
  <c r="E241" i="26" s="1"/>
  <c r="D240" i="26"/>
  <c r="E240" i="26" s="1"/>
  <c r="D237" i="26"/>
  <c r="E237" i="26" s="1"/>
  <c r="E236" i="26" s="1"/>
  <c r="E235" i="26" s="1"/>
  <c r="D234" i="26"/>
  <c r="D233" i="26" s="1"/>
  <c r="D232" i="26"/>
  <c r="D231" i="26"/>
  <c r="E231" i="26" s="1"/>
  <c r="D230" i="26"/>
  <c r="E230" i="26" s="1"/>
  <c r="D227" i="26"/>
  <c r="E227" i="26" s="1"/>
  <c r="D226" i="26"/>
  <c r="E226" i="26" s="1"/>
  <c r="D225" i="26"/>
  <c r="E225" i="26" s="1"/>
  <c r="D224" i="26"/>
  <c r="E224" i="26" s="1"/>
  <c r="D221" i="26"/>
  <c r="D220" i="26" s="1"/>
  <c r="D219" i="26"/>
  <c r="E219" i="26" s="1"/>
  <c r="D218" i="26"/>
  <c r="E218" i="26" s="1"/>
  <c r="D217" i="26"/>
  <c r="E217" i="26" s="1"/>
  <c r="D214" i="26"/>
  <c r="D213" i="26" s="1"/>
  <c r="D212" i="26"/>
  <c r="D210" i="26"/>
  <c r="E210" i="26" s="1"/>
  <c r="D209" i="26"/>
  <c r="E209" i="26" s="1"/>
  <c r="D208" i="26"/>
  <c r="D206" i="26"/>
  <c r="E206" i="26" s="1"/>
  <c r="D205" i="26"/>
  <c r="E205" i="26" s="1"/>
  <c r="D202" i="26"/>
  <c r="D201" i="26" s="1"/>
  <c r="D200" i="26" s="1"/>
  <c r="D199" i="26"/>
  <c r="E199" i="26" s="1"/>
  <c r="E198" i="26" s="1"/>
  <c r="E197" i="26" s="1"/>
  <c r="D196" i="26"/>
  <c r="D194" i="26"/>
  <c r="D193" i="26" s="1"/>
  <c r="D192" i="26"/>
  <c r="E192" i="26" s="1"/>
  <c r="D191" i="26"/>
  <c r="E191" i="26" s="1"/>
  <c r="E190" i="26"/>
  <c r="D190" i="26"/>
  <c r="D187" i="26"/>
  <c r="E187" i="26" s="1"/>
  <c r="D186" i="26"/>
  <c r="E186" i="26" s="1"/>
  <c r="E183" i="26"/>
  <c r="E182" i="26" s="1"/>
  <c r="D183" i="26"/>
  <c r="D182" i="26" s="1"/>
  <c r="D181" i="26"/>
  <c r="D180" i="26" s="1"/>
  <c r="D176" i="26"/>
  <c r="E176" i="26" s="1"/>
  <c r="D175" i="26"/>
  <c r="E175" i="26" s="1"/>
  <c r="D173" i="26"/>
  <c r="E173" i="26" s="1"/>
  <c r="D172" i="26"/>
  <c r="D169" i="26"/>
  <c r="E169" i="26" s="1"/>
  <c r="D168" i="26"/>
  <c r="D166" i="26"/>
  <c r="E166" i="26" s="1"/>
  <c r="D165" i="26"/>
  <c r="E165" i="26" s="1"/>
  <c r="D162" i="26"/>
  <c r="E161" i="26"/>
  <c r="D161" i="26"/>
  <c r="D159" i="26"/>
  <c r="E159" i="26" s="1"/>
  <c r="D158" i="26"/>
  <c r="D156" i="26"/>
  <c r="E156" i="26" s="1"/>
  <c r="D155" i="26"/>
  <c r="E155" i="26" s="1"/>
  <c r="D151" i="26"/>
  <c r="E151" i="26" s="1"/>
  <c r="D150" i="26"/>
  <c r="D148" i="26"/>
  <c r="E148" i="26" s="1"/>
  <c r="D147" i="26"/>
  <c r="E147" i="26" s="1"/>
  <c r="D145" i="26"/>
  <c r="E145" i="26" s="1"/>
  <c r="D144" i="26"/>
  <c r="D142" i="26"/>
  <c r="E142" i="26" s="1"/>
  <c r="D141" i="26"/>
  <c r="E141" i="26" s="1"/>
  <c r="D139" i="26"/>
  <c r="E139" i="26" s="1"/>
  <c r="D138" i="26"/>
  <c r="E138" i="26" s="1"/>
  <c r="D137" i="26"/>
  <c r="E137" i="26" s="1"/>
  <c r="D134" i="26"/>
  <c r="E134" i="26" s="1"/>
  <c r="D133" i="26"/>
  <c r="D131" i="26"/>
  <c r="E131" i="26" s="1"/>
  <c r="D130" i="26"/>
  <c r="E130" i="26" s="1"/>
  <c r="D128" i="26"/>
  <c r="E128" i="26" s="1"/>
  <c r="D127" i="26"/>
  <c r="D125" i="26"/>
  <c r="E125" i="26" s="1"/>
  <c r="D124" i="26"/>
  <c r="E124" i="26" s="1"/>
  <c r="D122" i="26"/>
  <c r="E122" i="26" s="1"/>
  <c r="D121" i="26"/>
  <c r="D119" i="26"/>
  <c r="E119" i="26" s="1"/>
  <c r="D118" i="26"/>
  <c r="E118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8" i="26"/>
  <c r="E108" i="26" s="1"/>
  <c r="D107" i="26"/>
  <c r="E107" i="26" s="1"/>
  <c r="D106" i="26"/>
  <c r="E106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D100" i="26"/>
  <c r="E100" i="26" s="1"/>
  <c r="D99" i="26"/>
  <c r="E99" i="26" s="1"/>
  <c r="D98" i="26"/>
  <c r="D96" i="26"/>
  <c r="E96" i="26" s="1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E84" i="26" s="1"/>
  <c r="D83" i="26"/>
  <c r="E83" i="26" s="1"/>
  <c r="D82" i="26"/>
  <c r="E82" i="26" s="1"/>
  <c r="D81" i="26"/>
  <c r="E81" i="26" s="1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D66" i="26"/>
  <c r="E66" i="26" s="1"/>
  <c r="D65" i="26"/>
  <c r="E65" i="26" s="1"/>
  <c r="D64" i="26"/>
  <c r="E64" i="26" s="1"/>
  <c r="D63" i="26"/>
  <c r="E63" i="26" s="1"/>
  <c r="D62" i="26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D47" i="26"/>
  <c r="E47" i="26" s="1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7" i="26"/>
  <c r="E37" i="26" s="1"/>
  <c r="D36" i="26"/>
  <c r="E36" i="26" s="1"/>
  <c r="D35" i="26"/>
  <c r="E35" i="26" s="1"/>
  <c r="D34" i="26"/>
  <c r="E34" i="26" s="1"/>
  <c r="D33" i="26"/>
  <c r="E33" i="26" s="1"/>
  <c r="D32" i="26"/>
  <c r="E32" i="26" s="1"/>
  <c r="D31" i="26"/>
  <c r="E31" i="26" s="1"/>
  <c r="D30" i="26"/>
  <c r="E30" i="26" s="1"/>
  <c r="D29" i="26"/>
  <c r="E29" i="26" s="1"/>
  <c r="D28" i="26"/>
  <c r="E28" i="26" s="1"/>
  <c r="D27" i="26"/>
  <c r="E27" i="26" s="1"/>
  <c r="D26" i="26"/>
  <c r="E26" i="26" s="1"/>
  <c r="D25" i="26"/>
  <c r="E25" i="26" s="1"/>
  <c r="D24" i="26"/>
  <c r="E24" i="26" s="1"/>
  <c r="D23" i="26"/>
  <c r="E23" i="26" s="1"/>
  <c r="D22" i="26"/>
  <c r="E22" i="26" s="1"/>
  <c r="D21" i="26"/>
  <c r="E21" i="26" s="1"/>
  <c r="D20" i="26"/>
  <c r="E20" i="26" s="1"/>
  <c r="D19" i="26"/>
  <c r="E19" i="26" s="1"/>
  <c r="D18" i="26"/>
  <c r="E1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D10" i="26"/>
  <c r="E10" i="26" s="1"/>
  <c r="D9" i="26"/>
  <c r="E9" i="26" s="1"/>
  <c r="D8" i="26"/>
  <c r="E8" i="26" s="1"/>
  <c r="D7" i="26"/>
  <c r="E7" i="26" s="1"/>
  <c r="D6" i="26"/>
  <c r="E6" i="26" s="1"/>
  <c r="D5" i="26"/>
  <c r="E115" i="49" l="1"/>
  <c r="E258" i="49"/>
  <c r="E257" i="49" s="1"/>
  <c r="D339" i="49"/>
  <c r="C74" i="35"/>
  <c r="D114" i="49"/>
  <c r="D258" i="49"/>
  <c r="D257" i="49" s="1"/>
  <c r="E114" i="49"/>
  <c r="D588" i="26"/>
  <c r="D171" i="26"/>
  <c r="D404" i="26"/>
  <c r="E140" i="26"/>
  <c r="D179" i="26"/>
  <c r="D296" i="26"/>
  <c r="E378" i="26"/>
  <c r="D494" i="26"/>
  <c r="D315" i="26"/>
  <c r="E382" i="26"/>
  <c r="E405" i="26"/>
  <c r="E589" i="26"/>
  <c r="E680" i="26"/>
  <c r="D236" i="26"/>
  <c r="D235" i="26" s="1"/>
  <c r="D149" i="26"/>
  <c r="D157" i="26"/>
  <c r="D174" i="26"/>
  <c r="E189" i="26"/>
  <c r="D204" i="26"/>
  <c r="D207" i="26"/>
  <c r="D373" i="26"/>
  <c r="D378" i="26"/>
  <c r="D382" i="26"/>
  <c r="D497" i="26"/>
  <c r="D578" i="26"/>
  <c r="D684" i="26"/>
  <c r="D728" i="26"/>
  <c r="D189" i="26"/>
  <c r="D198" i="26"/>
  <c r="D197" i="26" s="1"/>
  <c r="E388" i="26"/>
  <c r="E392" i="26"/>
  <c r="D468" i="26"/>
  <c r="E582" i="26"/>
  <c r="D688" i="26"/>
  <c r="D732" i="26"/>
  <c r="D731" i="26" s="1"/>
  <c r="D757" i="26"/>
  <c r="D756" i="26" s="1"/>
  <c r="D11" i="26"/>
  <c r="E181" i="26"/>
  <c r="E180" i="26" s="1"/>
  <c r="E316" i="26"/>
  <c r="D368" i="26"/>
  <c r="D388" i="26"/>
  <c r="D392" i="26"/>
  <c r="D97" i="26"/>
  <c r="D117" i="26"/>
  <c r="D126" i="26"/>
  <c r="E150" i="26"/>
  <c r="E149" i="26" s="1"/>
  <c r="E185" i="26"/>
  <c r="E184" i="26" s="1"/>
  <c r="E214" i="26"/>
  <c r="E213" i="26" s="1"/>
  <c r="E374" i="26"/>
  <c r="E373" i="26" s="1"/>
  <c r="E469" i="26"/>
  <c r="E468" i="26" s="1"/>
  <c r="D61" i="26"/>
  <c r="D167" i="26"/>
  <c r="D289" i="26"/>
  <c r="D298" i="26"/>
  <c r="D302" i="26"/>
  <c r="E404" i="26"/>
  <c r="D160" i="26"/>
  <c r="E168" i="26"/>
  <c r="D348" i="26"/>
  <c r="D474" i="26"/>
  <c r="E498" i="26"/>
  <c r="E497" i="26" s="1"/>
  <c r="E741" i="26"/>
  <c r="E740" i="26" s="1"/>
  <c r="E748" i="26"/>
  <c r="E747" i="26" s="1"/>
  <c r="E689" i="26"/>
  <c r="E688" i="26" s="1"/>
  <c r="D530" i="26"/>
  <c r="D570" i="26"/>
  <c r="D680" i="26"/>
  <c r="E548" i="26"/>
  <c r="E596" i="26"/>
  <c r="E758" i="26"/>
  <c r="E757" i="26" s="1"/>
  <c r="E756" i="26" s="1"/>
  <c r="E179" i="26"/>
  <c r="E123" i="26"/>
  <c r="E298" i="26"/>
  <c r="E302" i="26"/>
  <c r="E154" i="26"/>
  <c r="E629" i="26"/>
  <c r="E244" i="26"/>
  <c r="E243" i="26" s="1"/>
  <c r="E328" i="26"/>
  <c r="D523" i="26"/>
  <c r="E524" i="26"/>
  <c r="E523" i="26" s="1"/>
  <c r="D563" i="26"/>
  <c r="E564" i="26"/>
  <c r="E563" i="26" s="1"/>
  <c r="D611" i="26"/>
  <c r="E612" i="26"/>
  <c r="E611" i="26" s="1"/>
  <c r="D719" i="26"/>
  <c r="E720" i="26"/>
  <c r="E719" i="26" s="1"/>
  <c r="E12" i="26"/>
  <c r="E11" i="26" s="1"/>
  <c r="D4" i="26"/>
  <c r="E62" i="26"/>
  <c r="E61" i="26" s="1"/>
  <c r="D120" i="26"/>
  <c r="D123" i="26"/>
  <c r="D38" i="26"/>
  <c r="D68" i="26"/>
  <c r="E98" i="26"/>
  <c r="E97" i="26" s="1"/>
  <c r="E121" i="26"/>
  <c r="E120" i="26" s="1"/>
  <c r="D154" i="26"/>
  <c r="E202" i="26"/>
  <c r="E201" i="26" s="1"/>
  <c r="E200" i="26" s="1"/>
  <c r="E204" i="26"/>
  <c r="E216" i="26"/>
  <c r="E234" i="26"/>
  <c r="E233" i="26" s="1"/>
  <c r="E260" i="26"/>
  <c r="E349" i="26"/>
  <c r="E348" i="26" s="1"/>
  <c r="E368" i="26"/>
  <c r="D416" i="26"/>
  <c r="E475" i="26"/>
  <c r="E474" i="26" s="1"/>
  <c r="E491" i="26"/>
  <c r="E571" i="26"/>
  <c r="E570" i="26" s="1"/>
  <c r="E579" i="26"/>
  <c r="E578" i="26" s="1"/>
  <c r="D582" i="26"/>
  <c r="D654" i="26"/>
  <c r="E662" i="26"/>
  <c r="E735" i="26"/>
  <c r="E734" i="26" s="1"/>
  <c r="E743" i="26"/>
  <c r="E742" i="26" s="1"/>
  <c r="E752" i="26"/>
  <c r="E751" i="26" s="1"/>
  <c r="E762" i="26"/>
  <c r="E761" i="26" s="1"/>
  <c r="E38" i="26"/>
  <c r="E164" i="26"/>
  <c r="E250" i="26"/>
  <c r="E412" i="26"/>
  <c r="E600" i="26"/>
  <c r="D643" i="26"/>
  <c r="E644" i="26"/>
  <c r="E643" i="26" s="1"/>
  <c r="E117" i="26"/>
  <c r="E129" i="26"/>
  <c r="E172" i="26"/>
  <c r="E171" i="26" s="1"/>
  <c r="E208" i="26"/>
  <c r="E207" i="26" s="1"/>
  <c r="E221" i="26"/>
  <c r="E220" i="26" s="1"/>
  <c r="E290" i="26"/>
  <c r="E289" i="26" s="1"/>
  <c r="D331" i="26"/>
  <c r="E354" i="26"/>
  <c r="E353" i="26" s="1"/>
  <c r="D399" i="26"/>
  <c r="D429" i="26"/>
  <c r="E450" i="26"/>
  <c r="D455" i="26"/>
  <c r="E495" i="26"/>
  <c r="E494" i="26" s="1"/>
  <c r="D557" i="26"/>
  <c r="E558" i="26"/>
  <c r="E557" i="26" s="1"/>
  <c r="D662" i="26"/>
  <c r="E677" i="26"/>
  <c r="E685" i="26"/>
  <c r="E684" i="26" s="1"/>
  <c r="D701" i="26"/>
  <c r="E729" i="26"/>
  <c r="E728" i="26" s="1"/>
  <c r="D766" i="26"/>
  <c r="E146" i="26"/>
  <c r="E167" i="26"/>
  <c r="E174" i="26"/>
  <c r="D185" i="26"/>
  <c r="D184" i="26" s="1"/>
  <c r="E315" i="26"/>
  <c r="E331" i="26"/>
  <c r="E344" i="26"/>
  <c r="E399" i="26"/>
  <c r="E416" i="26"/>
  <c r="E422" i="26"/>
  <c r="E429" i="26"/>
  <c r="E455" i="26"/>
  <c r="D463" i="26"/>
  <c r="E464" i="26"/>
  <c r="E463" i="26" s="1"/>
  <c r="E514" i="26"/>
  <c r="E510" i="26" s="1"/>
  <c r="D532" i="26"/>
  <c r="E588" i="26"/>
  <c r="D629" i="26"/>
  <c r="E701" i="26"/>
  <c r="D769" i="26"/>
  <c r="D768" i="26" s="1"/>
  <c r="E770" i="26"/>
  <c r="E769" i="26" s="1"/>
  <c r="E768" i="26" s="1"/>
  <c r="D778" i="26"/>
  <c r="E604" i="26"/>
  <c r="E666" i="26"/>
  <c r="D677" i="26"/>
  <c r="D735" i="26"/>
  <c r="D734" i="26" s="1"/>
  <c r="D305" i="26"/>
  <c r="E306" i="26"/>
  <c r="E305" i="26" s="1"/>
  <c r="D545" i="26"/>
  <c r="D539" i="26" s="1"/>
  <c r="E546" i="26"/>
  <c r="E545" i="26" s="1"/>
  <c r="E539" i="26" s="1"/>
  <c r="D723" i="26"/>
  <c r="D718" i="26" s="1"/>
  <c r="D717" i="26" s="1"/>
  <c r="E724" i="26"/>
  <c r="E723" i="26" s="1"/>
  <c r="D745" i="26"/>
  <c r="D744" i="26" s="1"/>
  <c r="E746" i="26"/>
  <c r="E745" i="26" s="1"/>
  <c r="D129" i="26"/>
  <c r="D146" i="26"/>
  <c r="D216" i="26"/>
  <c r="D215" i="26" s="1"/>
  <c r="D244" i="26"/>
  <c r="D243" i="26" s="1"/>
  <c r="D357" i="26"/>
  <c r="E358" i="26"/>
  <c r="E357" i="26" s="1"/>
  <c r="D395" i="26"/>
  <c r="E396" i="26"/>
  <c r="E395" i="26" s="1"/>
  <c r="D422" i="26"/>
  <c r="D450" i="26"/>
  <c r="D514" i="26"/>
  <c r="D510" i="26" s="1"/>
  <c r="E5" i="26"/>
  <c r="E4" i="26" s="1"/>
  <c r="E136" i="26"/>
  <c r="D229" i="26"/>
  <c r="D228" i="26" s="1"/>
  <c r="E232" i="26"/>
  <c r="E229" i="26" s="1"/>
  <c r="D308" i="26"/>
  <c r="D325" i="26"/>
  <c r="E326" i="26"/>
  <c r="E325" i="26" s="1"/>
  <c r="D362" i="26"/>
  <c r="D409" i="26"/>
  <c r="E410" i="26"/>
  <c r="E409" i="26" s="1"/>
  <c r="D445" i="26"/>
  <c r="E446" i="26"/>
  <c r="E445" i="26" s="1"/>
  <c r="D491" i="26"/>
  <c r="E532" i="26"/>
  <c r="E529" i="26" s="1"/>
  <c r="D548" i="26"/>
  <c r="D553" i="26"/>
  <c r="E554" i="26"/>
  <c r="E553" i="26" s="1"/>
  <c r="D600" i="26"/>
  <c r="D639" i="26"/>
  <c r="E640" i="26"/>
  <c r="E639" i="26" s="1"/>
  <c r="D647" i="26"/>
  <c r="E648" i="26"/>
  <c r="E647" i="26" s="1"/>
  <c r="E654" i="26"/>
  <c r="D672" i="26"/>
  <c r="D752" i="26"/>
  <c r="D751" i="26" s="1"/>
  <c r="D265" i="26"/>
  <c r="E266" i="26"/>
  <c r="E265" i="26" s="1"/>
  <c r="D477" i="26"/>
  <c r="E478" i="26"/>
  <c r="E477" i="26" s="1"/>
  <c r="D695" i="26"/>
  <c r="E696" i="26"/>
  <c r="E695" i="26" s="1"/>
  <c r="D486" i="26"/>
  <c r="E487" i="26"/>
  <c r="E486" i="26" s="1"/>
  <c r="D504" i="26"/>
  <c r="E505" i="26"/>
  <c r="E504" i="26" s="1"/>
  <c r="D596" i="26"/>
  <c r="D604" i="26"/>
  <c r="D617" i="26"/>
  <c r="E618" i="26"/>
  <c r="E617" i="26" s="1"/>
  <c r="D762" i="26"/>
  <c r="D761" i="26" s="1"/>
  <c r="D773" i="26"/>
  <c r="D772" i="26" s="1"/>
  <c r="E774" i="26"/>
  <c r="E773" i="26" s="1"/>
  <c r="E772" i="26" s="1"/>
  <c r="E69" i="26"/>
  <c r="E68" i="26" s="1"/>
  <c r="E127" i="26"/>
  <c r="E126" i="26" s="1"/>
  <c r="E133" i="26"/>
  <c r="E132" i="26" s="1"/>
  <c r="D132" i="26"/>
  <c r="D143" i="26"/>
  <c r="E144" i="26"/>
  <c r="E143" i="26" s="1"/>
  <c r="D164" i="26"/>
  <c r="D163" i="26" s="1"/>
  <c r="D195" i="26"/>
  <c r="D188" i="26" s="1"/>
  <c r="E196" i="26"/>
  <c r="E195" i="26" s="1"/>
  <c r="D211" i="26"/>
  <c r="E212" i="26"/>
  <c r="E211" i="26" s="1"/>
  <c r="D250" i="26"/>
  <c r="D260" i="26"/>
  <c r="E308" i="26"/>
  <c r="D328" i="26"/>
  <c r="D344" i="26"/>
  <c r="E362" i="26"/>
  <c r="D412" i="26"/>
  <c r="D459" i="26"/>
  <c r="E460" i="26"/>
  <c r="E459" i="26" s="1"/>
  <c r="D593" i="26"/>
  <c r="E594" i="26"/>
  <c r="E593" i="26" s="1"/>
  <c r="D666" i="26"/>
  <c r="E672" i="26"/>
  <c r="D136" i="26"/>
  <c r="D140" i="26"/>
  <c r="E215" i="26"/>
  <c r="D153" i="26"/>
  <c r="E158" i="26"/>
  <c r="E157" i="26" s="1"/>
  <c r="E162" i="26"/>
  <c r="E160" i="26" s="1"/>
  <c r="E194" i="26"/>
  <c r="E193" i="26" s="1"/>
  <c r="D223" i="26"/>
  <c r="D222" i="26" s="1"/>
  <c r="D239" i="26"/>
  <c r="D238" i="26" s="1"/>
  <c r="E223" i="26"/>
  <c r="E222" i="26" s="1"/>
  <c r="E239" i="26"/>
  <c r="E238" i="26" s="1"/>
  <c r="D203" i="26" l="1"/>
  <c r="D178" i="26" s="1"/>
  <c r="D177" i="26" s="1"/>
  <c r="D484" i="26"/>
  <c r="D552" i="26"/>
  <c r="D551" i="26" s="1"/>
  <c r="E228" i="26"/>
  <c r="D67" i="26"/>
  <c r="D170" i="26"/>
  <c r="D152" i="26" s="1"/>
  <c r="E203" i="26"/>
  <c r="E744" i="26"/>
  <c r="D529" i="26"/>
  <c r="E170" i="26"/>
  <c r="E163" i="26"/>
  <c r="D263" i="26"/>
  <c r="E484" i="26"/>
  <c r="E483" i="26" s="1"/>
  <c r="E314" i="26"/>
  <c r="E116" i="26"/>
  <c r="D727" i="26"/>
  <c r="D726" i="26" s="1"/>
  <c r="D314" i="26"/>
  <c r="E718" i="26"/>
  <c r="E717" i="26" s="1"/>
  <c r="E263" i="26"/>
  <c r="E727" i="26"/>
  <c r="E726" i="26" s="1"/>
  <c r="E153" i="26"/>
  <c r="D135" i="26"/>
  <c r="D562" i="26"/>
  <c r="E340" i="26"/>
  <c r="D116" i="26"/>
  <c r="D3" i="26"/>
  <c r="E3" i="26"/>
  <c r="E67" i="26"/>
  <c r="E552" i="26"/>
  <c r="E551" i="26" s="1"/>
  <c r="E188" i="26"/>
  <c r="E178" i="26" s="1"/>
  <c r="E177" i="26" s="1"/>
  <c r="D340" i="26"/>
  <c r="D339" i="26" s="1"/>
  <c r="E646" i="26"/>
  <c r="D444" i="26"/>
  <c r="E135" i="26"/>
  <c r="E115" i="26" s="1"/>
  <c r="E444" i="26"/>
  <c r="E562" i="26"/>
  <c r="D646" i="26"/>
  <c r="D561" i="26" s="1"/>
  <c r="D483" i="26" l="1"/>
  <c r="D115" i="26"/>
  <c r="D114" i="26" s="1"/>
  <c r="E339" i="26"/>
  <c r="E152" i="26"/>
  <c r="D2" i="26"/>
  <c r="D259" i="26"/>
  <c r="D258" i="26" s="1"/>
  <c r="D257" i="26" s="1"/>
  <c r="D560" i="26"/>
  <c r="E114" i="26"/>
  <c r="E2" i="26"/>
  <c r="E259" i="26"/>
  <c r="E258" i="26" s="1"/>
  <c r="E257" i="26" s="1"/>
  <c r="E561" i="26"/>
  <c r="E560" i="26" s="1"/>
  <c r="C778" i="26" l="1"/>
  <c r="C773" i="26"/>
  <c r="C772" i="26" s="1"/>
  <c r="C769" i="26"/>
  <c r="C768" i="26" s="1"/>
  <c r="C766" i="26"/>
  <c r="C762" i="26"/>
  <c r="C761" i="26" s="1"/>
  <c r="C757" i="26"/>
  <c r="C756" i="26" s="1"/>
  <c r="C752" i="26"/>
  <c r="C751" i="26" s="1"/>
  <c r="C747" i="26"/>
  <c r="C745" i="26"/>
  <c r="C742" i="26"/>
  <c r="C740" i="26"/>
  <c r="C735" i="26"/>
  <c r="C734" i="26" s="1"/>
  <c r="C732" i="26"/>
  <c r="C731" i="26" s="1"/>
  <c r="C728" i="26"/>
  <c r="J727" i="26"/>
  <c r="J726" i="26"/>
  <c r="C723" i="26"/>
  <c r="C719" i="26"/>
  <c r="J718" i="26"/>
  <c r="J717" i="26"/>
  <c r="C701" i="26"/>
  <c r="C695" i="26"/>
  <c r="C688" i="26"/>
  <c r="C684" i="26"/>
  <c r="C680" i="26"/>
  <c r="C677" i="26"/>
  <c r="C672" i="26"/>
  <c r="C666" i="26"/>
  <c r="C662" i="26"/>
  <c r="C654" i="26"/>
  <c r="C647" i="26"/>
  <c r="J646" i="26"/>
  <c r="J643" i="26"/>
  <c r="C643" i="26"/>
  <c r="J639" i="26"/>
  <c r="C639" i="26"/>
  <c r="C629" i="26"/>
  <c r="C617" i="26"/>
  <c r="C611" i="26"/>
  <c r="C604" i="26"/>
  <c r="C600" i="26"/>
  <c r="C596" i="26"/>
  <c r="C593" i="26"/>
  <c r="C588" i="26"/>
  <c r="C582" i="26"/>
  <c r="C578" i="26"/>
  <c r="C570" i="26"/>
  <c r="C563" i="26"/>
  <c r="J562" i="26"/>
  <c r="J561" i="26"/>
  <c r="J560" i="26"/>
  <c r="C557" i="26"/>
  <c r="C553" i="26"/>
  <c r="J552" i="26"/>
  <c r="J551" i="26"/>
  <c r="J548" i="26"/>
  <c r="C548" i="26"/>
  <c r="C545" i="26"/>
  <c r="C539" i="26" s="1"/>
  <c r="C532" i="26"/>
  <c r="C530" i="26"/>
  <c r="C523" i="26"/>
  <c r="C514" i="26"/>
  <c r="C510" i="26" s="1"/>
  <c r="C504" i="26"/>
  <c r="C497" i="26"/>
  <c r="C494" i="26"/>
  <c r="C491" i="26"/>
  <c r="C486" i="26"/>
  <c r="J483" i="26"/>
  <c r="C477" i="26"/>
  <c r="C474" i="26"/>
  <c r="C468" i="26"/>
  <c r="C463" i="26"/>
  <c r="C459" i="26"/>
  <c r="C455" i="26"/>
  <c r="C450" i="26"/>
  <c r="C445" i="26"/>
  <c r="C429" i="26"/>
  <c r="C422" i="26"/>
  <c r="C416" i="26"/>
  <c r="C412" i="26"/>
  <c r="C409" i="26"/>
  <c r="C404" i="26"/>
  <c r="C399" i="26"/>
  <c r="C395" i="26"/>
  <c r="C392" i="26"/>
  <c r="C388" i="26"/>
  <c r="C382" i="26"/>
  <c r="C378" i="26"/>
  <c r="C373" i="26"/>
  <c r="C368" i="26"/>
  <c r="C362" i="26"/>
  <c r="C357" i="26"/>
  <c r="C353" i="26"/>
  <c r="C348" i="26"/>
  <c r="C344" i="26"/>
  <c r="J339" i="26"/>
  <c r="C331" i="26"/>
  <c r="C328" i="26"/>
  <c r="C325" i="26"/>
  <c r="C315" i="26"/>
  <c r="C308" i="26"/>
  <c r="C305" i="26"/>
  <c r="C302" i="26"/>
  <c r="C298" i="26"/>
  <c r="C296" i="26"/>
  <c r="C289" i="26"/>
  <c r="C265" i="26"/>
  <c r="C260" i="26"/>
  <c r="J259" i="26"/>
  <c r="J258" i="26"/>
  <c r="J257" i="26"/>
  <c r="J256" i="26"/>
  <c r="C250" i="26"/>
  <c r="C244" i="26"/>
  <c r="C243" i="26" s="1"/>
  <c r="C239" i="26"/>
  <c r="C238" i="26" s="1"/>
  <c r="C236" i="26"/>
  <c r="C235" i="26" s="1"/>
  <c r="C233" i="26"/>
  <c r="C229" i="26"/>
  <c r="C223" i="26"/>
  <c r="C222" i="26" s="1"/>
  <c r="C220" i="26"/>
  <c r="C216" i="26"/>
  <c r="C213" i="26"/>
  <c r="C211" i="26"/>
  <c r="C207" i="26"/>
  <c r="C204" i="26"/>
  <c r="C201" i="26"/>
  <c r="C200" i="26" s="1"/>
  <c r="C198" i="26"/>
  <c r="C197" i="26" s="1"/>
  <c r="C195" i="26"/>
  <c r="C193" i="26"/>
  <c r="C189" i="26"/>
  <c r="C185" i="26"/>
  <c r="C184" i="26" s="1"/>
  <c r="C179" i="26"/>
  <c r="J178" i="26"/>
  <c r="J177" i="26"/>
  <c r="C174" i="26"/>
  <c r="C171" i="26"/>
  <c r="J170" i="26"/>
  <c r="C167" i="26"/>
  <c r="C164" i="26"/>
  <c r="J163" i="26"/>
  <c r="C160" i="26"/>
  <c r="C157" i="26"/>
  <c r="C154" i="26"/>
  <c r="J153" i="26"/>
  <c r="J152" i="26"/>
  <c r="C149" i="26"/>
  <c r="C146" i="26"/>
  <c r="C143" i="26"/>
  <c r="C140" i="26"/>
  <c r="C136" i="26"/>
  <c r="J135" i="26"/>
  <c r="C132" i="26"/>
  <c r="C129" i="26"/>
  <c r="C126" i="26"/>
  <c r="C123" i="26"/>
  <c r="C120" i="26"/>
  <c r="C117" i="26"/>
  <c r="J116" i="26"/>
  <c r="J115" i="26"/>
  <c r="J114" i="26"/>
  <c r="J97" i="26"/>
  <c r="C97" i="26"/>
  <c r="J68" i="26"/>
  <c r="C68" i="26"/>
  <c r="J67" i="26"/>
  <c r="J61" i="26"/>
  <c r="C61" i="26"/>
  <c r="J38" i="26"/>
  <c r="C38" i="26"/>
  <c r="J11" i="26"/>
  <c r="C11" i="26"/>
  <c r="J4" i="26"/>
  <c r="C4" i="26"/>
  <c r="J3" i="26"/>
  <c r="J2" i="26"/>
  <c r="J1" i="26"/>
  <c r="C67" i="26" l="1"/>
  <c r="C744" i="26"/>
  <c r="C727" i="26" s="1"/>
  <c r="C726" i="26" s="1"/>
  <c r="C170" i="26"/>
  <c r="C228" i="26"/>
  <c r="C135" i="26"/>
  <c r="C163" i="26"/>
  <c r="C552" i="26"/>
  <c r="C551" i="26" s="1"/>
  <c r="C3" i="26"/>
  <c r="C562" i="26"/>
  <c r="C718" i="26"/>
  <c r="C717" i="26" s="1"/>
  <c r="C340" i="26"/>
  <c r="C314" i="26"/>
  <c r="C444" i="26"/>
  <c r="C153" i="26"/>
  <c r="C188" i="26"/>
  <c r="C484" i="26"/>
  <c r="C116" i="26"/>
  <c r="C215" i="26"/>
  <c r="C646" i="26"/>
  <c r="C529" i="26"/>
  <c r="C203" i="26"/>
  <c r="C263" i="26"/>
  <c r="C9" i="4"/>
  <c r="C12" i="4"/>
  <c r="C19" i="4"/>
  <c r="C17" i="4"/>
  <c r="C15" i="4"/>
  <c r="C2" i="26" l="1"/>
  <c r="C561" i="26"/>
  <c r="C483" i="26"/>
  <c r="C152" i="26"/>
  <c r="C115" i="26"/>
  <c r="C560" i="26"/>
  <c r="C339" i="26"/>
  <c r="C259" i="26"/>
  <c r="C178" i="26"/>
  <c r="C177" i="26" s="1"/>
  <c r="C6" i="4"/>
  <c r="C114" i="26" l="1"/>
  <c r="C258" i="26"/>
  <c r="C257" i="26" s="1"/>
  <c r="H58" i="16"/>
  <c r="G58" i="16"/>
  <c r="I58" i="16" l="1"/>
  <c r="S360" i="12" l="1"/>
  <c r="S359" i="12"/>
  <c r="H68" i="16" l="1"/>
  <c r="G68" i="16"/>
  <c r="H66" i="16"/>
  <c r="G66" i="16"/>
  <c r="H63" i="16"/>
  <c r="G63" i="16"/>
  <c r="I66" i="16" l="1"/>
  <c r="I63" i="16"/>
  <c r="I68" i="16"/>
  <c r="H71" i="16"/>
  <c r="G71" i="16"/>
  <c r="H49" i="16"/>
  <c r="G49" i="16"/>
  <c r="H47" i="16"/>
  <c r="G47" i="16"/>
  <c r="H45" i="16"/>
  <c r="G45" i="16"/>
  <c r="H38" i="16"/>
  <c r="G38" i="16"/>
  <c r="H35" i="16"/>
  <c r="G35" i="16"/>
  <c r="H32" i="16"/>
  <c r="G32" i="16"/>
  <c r="H23" i="16"/>
  <c r="G23" i="16"/>
  <c r="H9" i="16"/>
  <c r="G9" i="16"/>
  <c r="H2" i="16"/>
  <c r="G2" i="16"/>
  <c r="I47" i="16" l="1"/>
  <c r="I35" i="16"/>
  <c r="I2" i="16"/>
  <c r="I45" i="16"/>
  <c r="I71" i="16"/>
  <c r="I49" i="16"/>
  <c r="I38" i="16"/>
  <c r="I32" i="16"/>
  <c r="I23" i="16"/>
  <c r="I9" i="16"/>
  <c r="M359" i="12"/>
  <c r="M360" i="12"/>
</calcChain>
</file>

<file path=xl/comments1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2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3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4.xml><?xml version="1.0" encoding="utf-8"?>
<comments xmlns="http://schemas.openxmlformats.org/spreadsheetml/2006/main">
  <authors>
    <author>Albawsala1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sharedStrings.xml><?xml version="1.0" encoding="utf-8"?>
<sst xmlns="http://schemas.openxmlformats.org/spreadsheetml/2006/main" count="6308" uniqueCount="962">
  <si>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</si>
  <si>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</si>
  <si>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</si>
  <si>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</si>
  <si>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</si>
  <si>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</si>
  <si>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</si>
  <si>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</si>
  <si>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</si>
  <si>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</si>
  <si>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</si>
  <si>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</si>
  <si>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</si>
  <si>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</si>
  <si>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</si>
  <si>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</si>
  <si>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</si>
  <si>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</si>
  <si>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</si>
  <si>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</si>
  <si>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</si>
  <si>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</si>
  <si>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</si>
  <si>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</si>
  <si>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</si>
  <si>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</si>
  <si>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</si>
  <si>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</si>
  <si>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</si>
  <si>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</si>
  <si>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</si>
  <si>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</si>
  <si>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</si>
  <si>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</si>
  <si>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</si>
  <si>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</si>
  <si>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</si>
  <si>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</si>
  <si>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</si>
  <si>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</si>
  <si>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</si>
  <si>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</si>
  <si>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</si>
  <si>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</si>
  <si>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</si>
  <si>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</si>
  <si>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</si>
  <si>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</si>
  <si>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</si>
  <si>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</si>
  <si>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</si>
  <si>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</si>
  <si>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</si>
  <si>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</si>
  <si>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</si>
  <si>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</si>
  <si>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</si>
  <si>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</si>
  <si>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</si>
  <si>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</si>
  <si>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</si>
  <si>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</si>
  <si>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</si>
  <si>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</si>
  <si>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</si>
  <si>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</si>
  <si>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</si>
  <si>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</si>
  <si>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</si>
  <si>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</si>
  <si>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</si>
  <si>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</si>
  <si>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</si>
  <si>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</si>
  <si>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</si>
  <si>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</si>
  <si>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</si>
  <si>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</si>
  <si>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</si>
  <si>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</si>
  <si>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</si>
  <si>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</si>
  <si>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</si>
  <si>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</si>
  <si>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</si>
  <si>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</si>
  <si>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</si>
  <si>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</si>
  <si>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</si>
  <si>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</si>
  <si>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</si>
  <si>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</si>
  <si>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</si>
  <si>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</si>
  <si>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</si>
  <si>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</si>
  <si>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</si>
  <si>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</si>
  <si>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</si>
  <si>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</si>
  <si>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</si>
  <si>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</si>
  <si>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</si>
  <si>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</si>
  <si>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</si>
  <si>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</si>
  <si>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</si>
  <si>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</si>
  <si>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</si>
  <si>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</si>
  <si>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</si>
  <si>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</si>
  <si>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</si>
  <si>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</si>
  <si>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</si>
  <si>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</si>
  <si>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</si>
  <si>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</si>
  <si>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</si>
  <si>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</si>
  <si>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</si>
  <si>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</si>
  <si>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</si>
  <si>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</si>
  <si>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</si>
  <si>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</si>
  <si>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</si>
  <si>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</si>
  <si>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</si>
  <si>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</si>
  <si>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</si>
  <si>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</si>
  <si>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</si>
  <si>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</si>
  <si>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</si>
  <si>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</si>
  <si>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</si>
  <si>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</si>
  <si>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</si>
  <si>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</si>
  <si>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</si>
  <si>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</si>
  <si>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</si>
  <si>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</si>
  <si>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</si>
  <si>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</si>
  <si>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</si>
  <si>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</si>
  <si>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</si>
  <si>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</si>
  <si>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</si>
  <si>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</si>
  <si>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</si>
  <si>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</si>
  <si>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</si>
  <si>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</si>
  <si>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</si>
  <si>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</si>
  <si>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</si>
  <si>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</si>
  <si>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</si>
  <si>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</si>
  <si>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</si>
  <si>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</si>
  <si>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</si>
  <si>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</si>
  <si>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</si>
  <si>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</si>
  <si>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</si>
  <si>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</si>
  <si>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</si>
  <si>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</si>
  <si>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</si>
  <si>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</si>
  <si>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</si>
  <si>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</si>
  <si>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</si>
  <si>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</si>
  <si>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</si>
  <si>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</si>
  <si>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</si>
  <si>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</si>
  <si>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</si>
  <si>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</si>
  <si>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</si>
  <si>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</si>
  <si>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</si>
  <si>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</si>
  <si>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</si>
  <si>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</si>
  <si>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</si>
  <si>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</si>
  <si>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</si>
  <si>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</si>
  <si>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</si>
  <si>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</si>
  <si>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</si>
  <si>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</si>
  <si>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</si>
  <si>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</si>
  <si>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</si>
  <si>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</si>
  <si>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</si>
  <si>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</si>
  <si>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</si>
  <si>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</si>
  <si>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</si>
  <si>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</si>
  <si>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</si>
  <si>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</si>
  <si>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</si>
  <si>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</si>
  <si>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</si>
  <si>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</si>
  <si>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</si>
  <si>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</si>
  <si>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</si>
  <si>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</si>
  <si>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</si>
  <si>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</si>
  <si>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</si>
  <si>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</si>
  <si>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</si>
  <si>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</si>
  <si>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</si>
  <si>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</si>
  <si>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</si>
  <si>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</si>
  <si>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</si>
  <si>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</si>
  <si>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</si>
  <si>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</si>
  <si>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</si>
  <si>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</si>
  <si>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</si>
  <si>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</si>
  <si>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</si>
  <si>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</si>
  <si>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</si>
  <si>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</si>
  <si>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</si>
  <si>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</si>
  <si>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</si>
  <si>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</si>
  <si>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</si>
  <si>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</si>
  <si>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</si>
  <si>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</si>
  <si>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</si>
  <si>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</si>
  <si>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</si>
  <si>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</si>
  <si>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</si>
  <si>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</si>
  <si>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</si>
  <si>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</si>
  <si>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</si>
  <si>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</si>
  <si>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</si>
  <si>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</si>
  <si>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</si>
  <si>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</si>
  <si>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</si>
  <si>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</si>
  <si>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</si>
  <si>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</si>
  <si>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</si>
  <si>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</si>
  <si>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</si>
  <si>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</si>
  <si>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</si>
  <si>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</si>
  <si>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</si>
  <si>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</si>
  <si>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</si>
  <si>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</si>
  <si>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</si>
  <si>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</si>
  <si>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</si>
  <si>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</si>
  <si>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</si>
  <si>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</si>
  <si>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</si>
  <si>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</si>
  <si>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</si>
  <si>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</si>
  <si>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</si>
  <si>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</si>
  <si>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</si>
  <si>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</si>
  <si>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</si>
  <si>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</si>
  <si>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</si>
  <si>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</si>
  <si>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</si>
  <si>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</si>
  <si>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</si>
  <si>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</si>
  <si>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</si>
  <si>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</si>
  <si>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</si>
  <si>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</si>
  <si>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</si>
  <si>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</si>
  <si>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</si>
  <si>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</si>
  <si>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</si>
  <si>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</si>
  <si>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</si>
  <si>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</si>
  <si>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</si>
  <si>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</si>
  <si>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</si>
  <si>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</si>
  <si>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</si>
  <si>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</si>
  <si>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</si>
  <si>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</si>
  <si>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</si>
  <si>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</si>
  <si>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</si>
  <si>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</si>
  <si>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</si>
  <si>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</si>
  <si>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</si>
  <si>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</si>
  <si>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</si>
  <si>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</si>
  <si>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</si>
  <si>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</si>
  <si>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</si>
  <si>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</si>
  <si>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</si>
  <si>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</si>
  <si>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</si>
  <si>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</si>
  <si>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</si>
  <si>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</si>
  <si>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</si>
  <si>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</si>
  <si>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</si>
  <si>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</si>
  <si>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</si>
  <si>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</si>
  <si>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</si>
  <si>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</si>
  <si>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</si>
  <si>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</si>
  <si>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</si>
  <si>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</si>
  <si>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</si>
  <si>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</si>
  <si>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</si>
  <si>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</si>
  <si>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</si>
  <si>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</si>
  <si>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</si>
  <si>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</si>
  <si>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</si>
  <si>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</si>
  <si>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</si>
  <si>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</si>
  <si>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</si>
  <si>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</si>
  <si>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</si>
  <si>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</si>
  <si>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</si>
  <si>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</si>
  <si>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</si>
  <si>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</si>
  <si>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</si>
  <si>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</si>
  <si>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</si>
  <si>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</si>
  <si>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</si>
  <si>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</si>
  <si>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</si>
  <si>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</si>
  <si>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</si>
  <si>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</si>
  <si>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</si>
  <si>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</si>
  <si>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</si>
  <si>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</si>
  <si>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</si>
  <si>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</si>
  <si>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</si>
  <si>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</si>
  <si>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</si>
  <si>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</si>
  <si>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</si>
  <si>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</si>
  <si>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</si>
  <si>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</si>
  <si>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</si>
  <si>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</si>
  <si>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</si>
  <si>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</si>
  <si>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</si>
  <si>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</si>
  <si>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</si>
  <si>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</si>
  <si>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</si>
  <si>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</si>
  <si>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</si>
  <si>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</si>
  <si>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</si>
  <si>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</si>
  <si>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</si>
  <si>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</si>
  <si>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</si>
  <si>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</si>
  <si>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</si>
  <si>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</si>
  <si>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</si>
  <si>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</si>
  <si>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</si>
  <si>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</si>
  <si>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</si>
  <si>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</si>
  <si>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</si>
  <si>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</si>
  <si>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</si>
  <si>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</si>
  <si>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</si>
  <si>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</si>
  <si>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</si>
  <si>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</si>
  <si>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</si>
  <si>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</si>
  <si>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</si>
  <si>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</si>
  <si>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</si>
  <si>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</si>
  <si>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</si>
  <si>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</si>
  <si>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</si>
  <si>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</si>
  <si>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</si>
  <si>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</si>
  <si>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</si>
  <si>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</si>
  <si>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</si>
  <si>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</si>
  <si>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</si>
  <si>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</si>
  <si>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</si>
  <si>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</si>
  <si>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</si>
  <si>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</si>
  <si>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</si>
  <si>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</si>
  <si>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</si>
  <si>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</si>
  <si>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</si>
  <si>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</si>
  <si>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</si>
  <si>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</si>
  <si>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</si>
  <si>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</si>
  <si>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</si>
  <si>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</si>
  <si>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</si>
  <si>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</si>
  <si>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</si>
  <si>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</si>
  <si>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</si>
  <si>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</si>
  <si>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</si>
  <si>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</si>
  <si>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</si>
  <si>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</si>
  <si>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</si>
  <si>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</si>
  <si>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</si>
  <si>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</si>
  <si>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</si>
  <si>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</si>
  <si>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</si>
  <si>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</si>
  <si>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</si>
  <si>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</si>
  <si>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</si>
  <si>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</si>
  <si>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</si>
  <si>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</si>
  <si>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</si>
  <si>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</si>
  <si>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</si>
  <si>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</si>
  <si>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</si>
  <si>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</si>
  <si>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</si>
  <si>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</si>
  <si>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</si>
  <si>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</si>
  <si>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</si>
  <si>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</si>
  <si>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</si>
  <si>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</si>
  <si>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</si>
  <si>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</si>
  <si>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</si>
  <si>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</si>
  <si>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</si>
  <si>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</si>
  <si>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</si>
  <si>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</si>
  <si>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</si>
  <si>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</si>
  <si>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</si>
  <si>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</si>
  <si>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</si>
  <si>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</si>
  <si>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</si>
  <si>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</si>
  <si>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</si>
  <si>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</si>
  <si>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</si>
  <si>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</si>
  <si>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</si>
  <si>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</si>
  <si>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</si>
  <si>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</si>
  <si>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</si>
  <si>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</si>
  <si>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</si>
  <si>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</si>
  <si>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</si>
  <si>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</si>
  <si>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</si>
  <si>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</si>
  <si>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</si>
  <si>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</si>
  <si>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</si>
  <si>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</si>
  <si>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</si>
  <si>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</si>
  <si>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</si>
  <si>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</si>
  <si>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</si>
  <si>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</si>
  <si>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</si>
  <si>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</si>
  <si>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</si>
  <si>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</si>
  <si>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</si>
  <si>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</si>
  <si>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</si>
  <si>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</si>
  <si>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</si>
  <si>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</si>
  <si>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</si>
  <si>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</si>
  <si>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</si>
  <si>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</si>
  <si>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</si>
  <si>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</si>
  <si>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</si>
  <si>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</si>
  <si>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</si>
  <si>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</si>
  <si>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</si>
  <si>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</si>
  <si>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</si>
  <si>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</si>
  <si>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</si>
  <si>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</si>
  <si>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</si>
  <si>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</si>
  <si>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</si>
  <si>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</si>
  <si>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</si>
  <si>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</si>
  <si>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</si>
  <si>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</si>
  <si>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</si>
  <si>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</si>
  <si>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</si>
  <si>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</si>
  <si>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</si>
  <si>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</si>
  <si>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</si>
  <si>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</si>
  <si>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</si>
  <si>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</si>
  <si>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</si>
  <si>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</si>
  <si>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</si>
  <si>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</si>
  <si>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</si>
  <si>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</si>
  <si>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</si>
  <si>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</si>
  <si>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</si>
  <si>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</si>
  <si>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</si>
  <si>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</si>
  <si>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</si>
  <si>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</si>
  <si>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</si>
  <si>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</si>
  <si>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</si>
  <si>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</si>
  <si>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</si>
  <si>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</si>
  <si>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</si>
  <si>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</si>
  <si>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</si>
  <si>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</si>
  <si>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</si>
  <si>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</si>
  <si>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</si>
  <si>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</si>
  <si>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</si>
  <si>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</si>
  <si>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</si>
  <si>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</si>
  <si>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</si>
  <si>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</si>
  <si>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</si>
  <si>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</si>
  <si>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</si>
  <si>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</si>
  <si>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</si>
  <si>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</si>
  <si>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</si>
  <si>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</si>
  <si>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</si>
  <si>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</si>
  <si>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</si>
  <si>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</si>
  <si>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</si>
  <si>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</si>
  <si>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</si>
  <si>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</si>
  <si>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</si>
  <si>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</si>
  <si>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</si>
  <si>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</si>
  <si>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</si>
  <si>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</si>
  <si>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</si>
  <si>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</si>
  <si>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</si>
  <si>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</si>
  <si>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</si>
  <si>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</si>
  <si>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</si>
  <si>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</si>
  <si>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</si>
  <si>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</si>
  <si>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</si>
  <si>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</si>
  <si>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</si>
  <si>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</si>
  <si>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</si>
  <si>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</si>
  <si>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</si>
  <si>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</si>
  <si>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</si>
  <si>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</si>
  <si>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</si>
  <si>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</si>
  <si>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</si>
  <si>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</si>
  <si>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</si>
  <si>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</si>
  <si>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</si>
  <si>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</si>
  <si>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</si>
  <si>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</si>
  <si>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</si>
  <si>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</si>
  <si>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</si>
  <si>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</si>
  <si>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</si>
  <si>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</si>
  <si>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</si>
  <si>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</si>
  <si>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</si>
  <si>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</si>
  <si>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</si>
  <si>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</si>
  <si>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</si>
  <si>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</si>
  <si>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</si>
  <si>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</si>
  <si>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</si>
  <si>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</si>
  <si>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</si>
  <si>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</si>
  <si>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</si>
  <si>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</si>
  <si>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</si>
  <si>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</si>
  <si>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</si>
  <si>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</si>
  <si>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</si>
  <si>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</si>
  <si>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</si>
  <si>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</si>
  <si>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</si>
  <si>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</si>
  <si>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</si>
  <si>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</si>
  <si>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</si>
  <si>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</si>
  <si>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</si>
  <si>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</si>
  <si>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</si>
  <si>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</si>
  <si>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</si>
  <si>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</si>
  <si>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</si>
  <si>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</si>
  <si>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</si>
  <si>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</si>
  <si>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</si>
  <si>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</si>
  <si>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</si>
  <si>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</si>
  <si>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</si>
  <si>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</si>
  <si>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</si>
  <si>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</si>
  <si>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</si>
  <si>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</si>
  <si>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</si>
  <si>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</si>
  <si>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</si>
  <si>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</si>
  <si>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</si>
  <si>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</si>
  <si>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</si>
  <si>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</si>
  <si>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</si>
  <si>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</si>
  <si>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</si>
  <si>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</si>
  <si>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</si>
  <si>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</si>
  <si>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</si>
  <si>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</si>
  <si>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</si>
  <si>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</si>
  <si>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</si>
  <si>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</si>
  <si>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</si>
  <si>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</si>
  <si>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</si>
  <si>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</si>
  <si>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</si>
  <si>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</si>
  <si>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</si>
  <si>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</si>
  <si>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</si>
  <si>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</si>
  <si>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</si>
  <si>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</si>
  <si>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</si>
  <si>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</si>
  <si>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</si>
  <si>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</si>
  <si>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</si>
  <si>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</si>
  <si>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</si>
  <si>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</si>
  <si>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</si>
  <si>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</si>
  <si>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</si>
  <si>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</si>
  <si>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</si>
  <si>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</si>
  <si>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</si>
  <si>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</si>
  <si>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</si>
  <si>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</si>
  <si>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</si>
  <si>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</si>
  <si>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</si>
  <si>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</si>
  <si>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</si>
  <si>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</si>
  <si>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</si>
  <si>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</si>
  <si>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</si>
  <si>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</si>
  <si>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</si>
  <si>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</si>
  <si>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</si>
  <si>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</si>
  <si>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</si>
  <si>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</si>
  <si>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</si>
  <si>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</si>
  <si>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</si>
  <si>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</si>
  <si>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</si>
  <si>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</si>
  <si>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</si>
  <si>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</si>
  <si>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</si>
  <si>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</si>
  <si>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</si>
  <si>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</si>
  <si>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</si>
  <si>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</si>
  <si>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</si>
  <si>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</si>
  <si>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</si>
  <si>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</si>
  <si>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</si>
  <si>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</si>
  <si>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</si>
  <si>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</si>
  <si>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</si>
  <si>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</si>
  <si>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</si>
  <si>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</si>
  <si>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</si>
  <si>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</si>
  <si>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</si>
  <si>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</si>
  <si>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</si>
  <si>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</si>
  <si>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</si>
  <si>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</si>
  <si>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</si>
  <si>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</si>
  <si>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</si>
  <si>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</si>
  <si>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</si>
  <si>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</si>
  <si>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</si>
  <si>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</si>
  <si>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</si>
  <si>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</si>
  <si>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</si>
  <si>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</si>
  <si>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</si>
  <si>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</si>
  <si>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</si>
  <si>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</si>
  <si>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</si>
  <si>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</si>
  <si>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</si>
  <si>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</si>
  <si>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</si>
  <si>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</si>
  <si>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</si>
  <si>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</si>
  <si>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</si>
  <si>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</si>
  <si>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</si>
  <si>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</si>
  <si>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</si>
  <si>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</si>
  <si>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</si>
  <si>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</si>
  <si>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</si>
  <si>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</si>
  <si>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</si>
  <si>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>لجنة التبتيت</t>
  </si>
  <si>
    <t>لجنة الصفقات</t>
  </si>
  <si>
    <t>لجنة الشراءات</t>
  </si>
  <si>
    <t xml:space="preserve"> </t>
  </si>
  <si>
    <t>ثقافية</t>
  </si>
  <si>
    <t>مكتب العلاقة مع المواطن</t>
  </si>
  <si>
    <t>الكتابة العامة</t>
  </si>
  <si>
    <t>كتابة المجلس و المكتب و اللجان</t>
  </si>
  <si>
    <t xml:space="preserve">مكتب مراقبة التراتيب و الشرطة البلدية </t>
  </si>
  <si>
    <t>مصلحة التنظيم و الأساليب و الإعلامية</t>
  </si>
  <si>
    <t>مكتب الإعلام و العلاقات</t>
  </si>
  <si>
    <t>مكتب التصرف في المعدات و الزينة</t>
  </si>
  <si>
    <t>مكتب الظبط المركزي و التوثيق</t>
  </si>
  <si>
    <t>إدارة الشؤون الإدارية العامة</t>
  </si>
  <si>
    <t>الإدارة الفرعية للشؤون الإدارية و الإجتماعية و الثقافية</t>
  </si>
  <si>
    <t>مصلحة الشؤون العقارية و النزاعات</t>
  </si>
  <si>
    <t>مصلحة الشؤون الإجتماعية و الثقافية و الشباب و الرياضة</t>
  </si>
  <si>
    <t>مصلحة الحالة المدنية و الإنتخابات</t>
  </si>
  <si>
    <t>مصلحة الموارد البشرية</t>
  </si>
  <si>
    <t>الإدارة الفرعية للشؤون المالية و الإقتصادية</t>
  </si>
  <si>
    <t>مصلحة الشؤون الإقتصادية</t>
  </si>
  <si>
    <t>مصلحة الأداءات و المعاليم</t>
  </si>
  <si>
    <t>مصلحة الصفقات و التزود و المغازات</t>
  </si>
  <si>
    <t>مصلحة الحسابيات و الميزانية</t>
  </si>
  <si>
    <t>إدارة حفظ الصحة و النظافة</t>
  </si>
  <si>
    <t>الإدارة الفرعية للنظافة و العناية بالبيئة</t>
  </si>
  <si>
    <t>مصلحة البستنة</t>
  </si>
  <si>
    <t>مصلحة النظافة</t>
  </si>
  <si>
    <t>الإدارة الفرعية للوقاية و حفظ الصحة</t>
  </si>
  <si>
    <t>مصلحة مقاومة الحشرات و الأوبئة و التلوث</t>
  </si>
  <si>
    <t>مصلحة المراقبة الصحية</t>
  </si>
  <si>
    <t xml:space="preserve">إدارة التهيئة العمرانية و الأشغال </t>
  </si>
  <si>
    <t>الإدارة الفرعية للطرقات و الأشغال</t>
  </si>
  <si>
    <t>مصلحة الورشات و الصيانة</t>
  </si>
  <si>
    <t>مصلحة التنوير العمومي</t>
  </si>
  <si>
    <t>مصلحة الطرقات و الأرصفة و المرور</t>
  </si>
  <si>
    <t>الإدارة الفرعية للعمران</t>
  </si>
  <si>
    <t>مصلحة التقسيمات و رخص البناء</t>
  </si>
  <si>
    <t>مصلحة التهيئة العمرانية و الدراسات و متابعة المشاريع</t>
  </si>
  <si>
    <t>المشاريع</t>
  </si>
  <si>
    <t>سنة البرمجة بالمخطط</t>
  </si>
  <si>
    <t>الكلفة</t>
  </si>
  <si>
    <t>مساعدة(ستثنائية او متبقية من نظام التمويل القديم)</t>
  </si>
  <si>
    <t>مساعدة غير موظفة</t>
  </si>
  <si>
    <t>مساهمات اخرى</t>
  </si>
  <si>
    <t>المبلغ</t>
  </si>
  <si>
    <t>المصدر</t>
  </si>
  <si>
    <t>مشاريع جديدة</t>
  </si>
  <si>
    <t>مشاريع ذات صبغة محلية</t>
  </si>
  <si>
    <t>تعبيد الطرقات</t>
  </si>
  <si>
    <t>مشاريع الشراكة بين البلديات</t>
  </si>
  <si>
    <t>مشاريع الشراكة بين البلديات و الجهات</t>
  </si>
  <si>
    <t>مشاريع الشراكة بين البلديات و الوزارات و الهياكل الاخرى</t>
  </si>
  <si>
    <t>مشاريع الشراكة بين القطاعين العام و الخاص</t>
  </si>
  <si>
    <t>مشاريع الشراكة مع المجتمع المدني</t>
  </si>
  <si>
    <t>البرامج الوطنية</t>
  </si>
  <si>
    <t>برامج تهذيب الاحياء الشعبية</t>
  </si>
  <si>
    <t>برامج اخرى</t>
  </si>
  <si>
    <t>مشاريع متواصلة في طور الانجاز من السنوات الفارطة</t>
  </si>
  <si>
    <t>توسعة قصر البلدية</t>
  </si>
  <si>
    <t>بناء مستودع بلدي</t>
  </si>
  <si>
    <t>تنوير عمومي</t>
  </si>
  <si>
    <t>تهيئة الملعب الفرعي</t>
  </si>
  <si>
    <t>اعادة تعشيب الملعب الرئيسي</t>
  </si>
  <si>
    <t>تعبيد الطرقات و تصريف مياه الامطار</t>
  </si>
  <si>
    <t>اقتناء معدات النظافة</t>
  </si>
  <si>
    <t>اقتناء معدات اعلامية</t>
  </si>
  <si>
    <t>تهيئة و صيانة مناطق خضراء و تجميل المدينة</t>
  </si>
  <si>
    <t>توسعة و صيانة الانارة العمومية</t>
  </si>
  <si>
    <t>تهيئة مقبرة سيدي مسيد</t>
  </si>
  <si>
    <t>احداث مؤى سيارات</t>
  </si>
  <si>
    <t>صيانة و تعهد الطرقات</t>
  </si>
  <si>
    <t>مشاريع 2015 الممولة بقرض و تمويل ذاتي و لم تتحصل على المصادقة النهائية قبل 15/12/2015</t>
  </si>
  <si>
    <t>مشاريع متواصلة في طور الانجاز من السنوات السابقة</t>
  </si>
  <si>
    <t>المجموع العام</t>
  </si>
  <si>
    <t>بيان المعاليم</t>
  </si>
  <si>
    <t>السنوات</t>
  </si>
  <si>
    <t>الاستخلاصات</t>
  </si>
  <si>
    <t>نسبة الاستخلاص</t>
  </si>
  <si>
    <t>المعلوم على العقارات المبنية</t>
  </si>
  <si>
    <t>المعلوم على العقارات غير المبنية</t>
  </si>
  <si>
    <t>المعلوم على المؤسسات ذات الصبغة الصناعية و العقارية</t>
  </si>
  <si>
    <t>قائمة جملية</t>
  </si>
  <si>
    <t xml:space="preserve"> خلاصة ديون البلدية المستوجبة لفائدة الخواص و المؤسسات العمومية لحد 31 ديسمبر 2016</t>
  </si>
  <si>
    <t>الديون المستوجبة</t>
  </si>
  <si>
    <t>ما تم خلاصه من الديون المستوجبة الدفع الى حد 31 ديسمبر 2016</t>
  </si>
  <si>
    <t>جملة الديون المتبقية من المبالغ المستوجبة الخلاص</t>
  </si>
  <si>
    <t>المؤسسات</t>
  </si>
  <si>
    <t>جملة الديون</t>
  </si>
  <si>
    <t>جملة ما تم خلاصه</t>
  </si>
  <si>
    <t>ديون الخواص</t>
  </si>
  <si>
    <t>الجملة 1</t>
  </si>
  <si>
    <t>ديون المؤسسات العمومية</t>
  </si>
  <si>
    <t>الجملة 2</t>
  </si>
  <si>
    <t>الجملة العامة (1+2)</t>
  </si>
  <si>
    <t>ديون لفائدة مؤسسات اخرى(ذكرها بكل دقة)</t>
  </si>
  <si>
    <t>الجملة</t>
  </si>
  <si>
    <t>الإستخلاصات المستوجبة</t>
  </si>
  <si>
    <t xml:space="preserve">الفصل 3304: المساهمة لفائدة الودادية بعنوان خدمة تذاكر الأكل للاعوان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</si>
</sst>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.000\ _€_-;\-* #,##0.000\ _€_-;_-* &quot;-&quot;??\ _€_-;_-@_-"/>
    <numFmt numFmtId="165" formatCode="#,##0.000\ _€;\-#,##0.000\ _€"/>
    <numFmt numFmtId="166" formatCode="_-* #,##0.000\ _€_-;\-* #,##0.000\ _€_-;_-* &quot;-&quot;?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47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5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4" fontId="0" fillId="6" borderId="1" xfId="0" applyNumberFormat="1" applyFill="1" applyBorder="1" applyAlignment="1"/>
    <xf numFmtId="164" fontId="0" fillId="6" borderId="3" xfId="0" applyNumberFormat="1" applyFill="1" applyBorder="1" applyAlignment="1"/>
    <xf numFmtId="166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6" fontId="0" fillId="3" borderId="3" xfId="0" applyNumberFormat="1" applyFill="1" applyBorder="1" applyAlignment="1"/>
    <xf numFmtId="166" fontId="2" fillId="0" borderId="1" xfId="0" applyNumberFormat="1" applyFont="1" applyBorder="1" applyAlignment="1"/>
    <xf numFmtId="164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4" fontId="0" fillId="13" borderId="1" xfId="1" applyNumberFormat="1" applyFont="1" applyFill="1" applyBorder="1" applyAlignment="1">
      <alignment horizontal="right"/>
    </xf>
    <xf numFmtId="164" fontId="0" fillId="7" borderId="1" xfId="1" applyNumberFormat="1" applyFont="1" applyFill="1" applyBorder="1" applyAlignment="1">
      <alignment horizontal="right"/>
    </xf>
    <xf numFmtId="164" fontId="1" fillId="7" borderId="1" xfId="1" applyNumberFormat="1" applyFont="1" applyFill="1" applyBorder="1" applyAlignment="1">
      <alignment horizontal="right"/>
    </xf>
    <xf numFmtId="164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6" fontId="0" fillId="14" borderId="1" xfId="0" applyNumberFormat="1" applyFill="1" applyBorder="1" applyAlignment="1"/>
    <xf numFmtId="166" fontId="0" fillId="5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6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166" fontId="0" fillId="0" borderId="1" xfId="0" applyNumberFormat="1" applyFont="1" applyFill="1" applyBorder="1"/>
    <xf numFmtId="164" fontId="1" fillId="0" borderId="1" xfId="1" applyNumberFormat="1" applyFont="1" applyFill="1" applyBorder="1"/>
    <xf numFmtId="0" fontId="2" fillId="11" borderId="1" xfId="0" applyFont="1" applyFill="1" applyBorder="1"/>
    <xf numFmtId="166" fontId="0" fillId="11" borderId="1" xfId="0" applyNumberFormat="1" applyFont="1" applyFill="1" applyBorder="1"/>
    <xf numFmtId="164" fontId="1" fillId="11" borderId="1" xfId="1" applyNumberFormat="1" applyFont="1" applyFill="1" applyBorder="1"/>
    <xf numFmtId="164" fontId="2" fillId="11" borderId="1" xfId="0" applyNumberFormat="1" applyFont="1" applyFill="1" applyBorder="1"/>
    <xf numFmtId="0" fontId="2" fillId="12" borderId="1" xfId="0" applyFont="1" applyFill="1" applyBorder="1"/>
    <xf numFmtId="166" fontId="0" fillId="12" borderId="1" xfId="0" applyNumberFormat="1" applyFont="1" applyFill="1" applyBorder="1"/>
    <xf numFmtId="164" fontId="1" fillId="12" borderId="1" xfId="1" applyNumberFormat="1" applyFont="1" applyFill="1" applyBorder="1"/>
    <xf numFmtId="164" fontId="2" fillId="12" borderId="1" xfId="0" applyNumberFormat="1" applyFont="1" applyFill="1" applyBorder="1"/>
    <xf numFmtId="166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6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9" fontId="0" fillId="0" borderId="1" xfId="2" applyFont="1" applyBorder="1"/>
    <xf numFmtId="166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6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43" fontId="0" fillId="0" borderId="0" xfId="1" applyFont="1"/>
    <xf numFmtId="43" fontId="0" fillId="13" borderId="1" xfId="1" applyFont="1" applyFill="1" applyBorder="1" applyAlignment="1">
      <alignment horizontal="right"/>
    </xf>
    <xf numFmtId="43" fontId="0" fillId="13" borderId="1" xfId="1" applyFont="1" applyFill="1" applyBorder="1"/>
    <xf numFmtId="43" fontId="0" fillId="13" borderId="1" xfId="1" applyFont="1" applyFill="1" applyBorder="1" applyAlignment="1">
      <alignment horizontal="center"/>
    </xf>
    <xf numFmtId="164" fontId="0" fillId="17" borderId="1" xfId="1" applyNumberFormat="1" applyFont="1" applyFill="1" applyBorder="1" applyAlignment="1">
      <alignment horizontal="right"/>
    </xf>
    <xf numFmtId="164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43" fontId="0" fillId="17" borderId="1" xfId="1" applyFont="1" applyFill="1" applyBorder="1" applyAlignment="1">
      <alignment horizontal="right"/>
    </xf>
    <xf numFmtId="43" fontId="0" fillId="17" borderId="1" xfId="1" applyFont="1" applyFill="1" applyBorder="1"/>
    <xf numFmtId="43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right" vertical="center"/>
    </xf>
    <xf numFmtId="0" fontId="2" fillId="21" borderId="1" xfId="0" applyFont="1" applyFill="1" applyBorder="1"/>
    <xf numFmtId="0" fontId="0" fillId="21" borderId="4" xfId="0" applyFill="1" applyBorder="1" applyAlignment="1">
      <alignment horizontal="center" vertical="center"/>
    </xf>
    <xf numFmtId="0" fontId="0" fillId="22" borderId="1" xfId="0" applyFill="1" applyBorder="1"/>
    <xf numFmtId="0" fontId="2" fillId="20" borderId="1" xfId="0" applyFont="1" applyFill="1" applyBorder="1"/>
    <xf numFmtId="0" fontId="0" fillId="0" borderId="12" xfId="0" applyBorder="1"/>
    <xf numFmtId="0" fontId="2" fillId="1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/>
    <xf numFmtId="0" fontId="0" fillId="0" borderId="19" xfId="0" applyBorder="1"/>
    <xf numFmtId="0" fontId="2" fillId="24" borderId="3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3" borderId="1" xfId="0" applyFont="1" applyFill="1" applyBorder="1"/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164" fontId="0" fillId="14" borderId="2" xfId="1" applyNumberFormat="1" applyFont="1" applyFill="1" applyBorder="1" applyAlignment="1">
      <alignment horizontal="right"/>
    </xf>
    <xf numFmtId="164" fontId="0" fillId="14" borderId="3" xfId="1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164" fontId="0" fillId="7" borderId="2" xfId="1" applyNumberFormat="1" applyFont="1" applyFill="1" applyBorder="1" applyAlignment="1">
      <alignment horizontal="right"/>
    </xf>
    <xf numFmtId="164" fontId="0" fillId="7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10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/>
    </xf>
    <xf numFmtId="0" fontId="2" fillId="23" borderId="11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 wrapText="1"/>
    </xf>
    <xf numFmtId="0" fontId="2" fillId="23" borderId="11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/>
    </xf>
    <xf numFmtId="0" fontId="20" fillId="15" borderId="11" xfId="0" applyFont="1" applyFill="1" applyBorder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19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66" fontId="2" fillId="15" borderId="6" xfId="1" applyNumberFormat="1" applyFont="1" applyFill="1" applyBorder="1" applyAlignment="1">
      <alignment horizontal="center" vertical="center" readingOrder="2"/>
    </xf>
    <xf numFmtId="166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6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</cellXfs>
  <cellStyles count="4">
    <cellStyle name="Comma" xfId="1" builtinId="3"/>
    <cellStyle name="MS_Arabe" xfId="3"/>
    <cellStyle name="Normal" xfId="0" builtinId="0"/>
    <cellStyle name="Percent" xfId="2" builtinId="5"/>
  </cellStyles>
  <dxfs count="67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493" zoomScale="75" zoomScaleNormal="75" workbookViewId="0">
      <selection activeCell="B512" sqref="B512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9" t="s">
        <v>30</v>
      </c>
      <c r="B1" s="179"/>
      <c r="C1" s="179"/>
      <c r="D1" s="123" t="s">
        <v>853</v>
      </c>
      <c r="E1" s="123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87" t="s">
        <v>60</v>
      </c>
      <c r="B2" s="187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84" t="s">
        <v>578</v>
      </c>
      <c r="B3" s="184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80" t="s">
        <v>124</v>
      </c>
      <c r="B4" s="181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80" t="s">
        <v>125</v>
      </c>
      <c r="B11" s="181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80" t="s">
        <v>145</v>
      </c>
      <c r="B38" s="181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80" t="s">
        <v>158</v>
      </c>
      <c r="B61" s="18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84" t="s">
        <v>579</v>
      </c>
      <c r="B67" s="184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80" t="s">
        <v>163</v>
      </c>
      <c r="B68" s="181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85" t="s">
        <v>62</v>
      </c>
      <c r="B114" s="186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2" t="s">
        <v>580</v>
      </c>
      <c r="B115" s="183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80" t="s">
        <v>195</v>
      </c>
      <c r="B116" s="18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80" t="s">
        <v>202</v>
      </c>
      <c r="B135" s="181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82" t="s">
        <v>581</v>
      </c>
      <c r="B152" s="18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80" t="s">
        <v>208</v>
      </c>
      <c r="B153" s="18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80" t="s">
        <v>212</v>
      </c>
      <c r="B163" s="18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80" t="s">
        <v>214</v>
      </c>
      <c r="B170" s="18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82" t="s">
        <v>582</v>
      </c>
      <c r="B177" s="18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80" t="s">
        <v>217</v>
      </c>
      <c r="B178" s="18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7" t="s">
        <v>849</v>
      </c>
      <c r="B179" s="17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7" t="s">
        <v>848</v>
      </c>
      <c r="B184" s="178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7" t="s">
        <v>846</v>
      </c>
      <c r="B188" s="17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7" t="s">
        <v>843</v>
      </c>
      <c r="B197" s="178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7" t="s">
        <v>842</v>
      </c>
      <c r="B200" s="178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7" t="s">
        <v>841</v>
      </c>
      <c r="B203" s="17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7" t="s">
        <v>836</v>
      </c>
      <c r="B215" s="17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7" t="s">
        <v>834</v>
      </c>
      <c r="B222" s="178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7" t="s">
        <v>830</v>
      </c>
      <c r="B228" s="178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7" t="s">
        <v>828</v>
      </c>
      <c r="B235" s="178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7" t="s">
        <v>826</v>
      </c>
      <c r="B238" s="178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7" t="s">
        <v>823</v>
      </c>
      <c r="B243" s="178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7" t="s">
        <v>817</v>
      </c>
      <c r="B250" s="17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79" t="s">
        <v>67</v>
      </c>
      <c r="B256" s="179"/>
      <c r="C256" s="179"/>
      <c r="D256" s="123" t="s">
        <v>853</v>
      </c>
      <c r="E256" s="123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1" t="s">
        <v>60</v>
      </c>
      <c r="B257" s="172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7" t="s">
        <v>266</v>
      </c>
      <c r="B258" s="168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5" t="s">
        <v>267</v>
      </c>
      <c r="B259" s="166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69" t="s">
        <v>268</v>
      </c>
      <c r="B260" s="170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69" t="s">
        <v>269</v>
      </c>
      <c r="B263" s="170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69" t="s">
        <v>601</v>
      </c>
      <c r="B314" s="170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65" t="s">
        <v>270</v>
      </c>
      <c r="B339" s="166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69" t="s">
        <v>271</v>
      </c>
      <c r="B340" s="170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69" t="s">
        <v>357</v>
      </c>
      <c r="B444" s="170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69" t="s">
        <v>388</v>
      </c>
      <c r="B482" s="170"/>
      <c r="C482" s="32">
        <v>0</v>
      </c>
      <c r="D482" s="32">
        <v>0</v>
      </c>
      <c r="E482" s="32">
        <v>0</v>
      </c>
    </row>
    <row r="483" spans="1:10">
      <c r="A483" s="175" t="s">
        <v>389</v>
      </c>
      <c r="B483" s="176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69" t="s">
        <v>390</v>
      </c>
      <c r="B484" s="170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69" t="s">
        <v>410</v>
      </c>
      <c r="B504" s="170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69" t="s">
        <v>961</v>
      </c>
      <c r="B509" s="170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69" t="s">
        <v>414</v>
      </c>
      <c r="B510" s="170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69" t="s">
        <v>426</v>
      </c>
      <c r="B523" s="170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69" t="s">
        <v>432</v>
      </c>
      <c r="B529" s="170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69" t="s">
        <v>441</v>
      </c>
      <c r="B539" s="170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73" t="s">
        <v>449</v>
      </c>
      <c r="B548" s="174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69" t="s">
        <v>450</v>
      </c>
      <c r="B549" s="170"/>
      <c r="C549" s="32"/>
      <c r="D549" s="32">
        <f>C549</f>
        <v>0</v>
      </c>
      <c r="E549" s="32">
        <f>D549</f>
        <v>0</v>
      </c>
    </row>
    <row r="550" spans="1:10" outlineLevel="1">
      <c r="A550" s="169" t="s">
        <v>451</v>
      </c>
      <c r="B550" s="170"/>
      <c r="C550" s="32">
        <v>0</v>
      </c>
      <c r="D550" s="32">
        <f>C550</f>
        <v>0</v>
      </c>
      <c r="E550" s="32">
        <f>D550</f>
        <v>0</v>
      </c>
    </row>
    <row r="551" spans="1:10">
      <c r="A551" s="167" t="s">
        <v>455</v>
      </c>
      <c r="B551" s="168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65" t="s">
        <v>456</v>
      </c>
      <c r="B552" s="166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69" t="s">
        <v>457</v>
      </c>
      <c r="B553" s="170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69" t="s">
        <v>461</v>
      </c>
      <c r="B557" s="170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1" t="s">
        <v>62</v>
      </c>
      <c r="B560" s="172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67" t="s">
        <v>464</v>
      </c>
      <c r="B561" s="168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65" t="s">
        <v>465</v>
      </c>
      <c r="B562" s="166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69" t="s">
        <v>466</v>
      </c>
      <c r="B563" s="170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69" t="s">
        <v>467</v>
      </c>
      <c r="B568" s="170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69" t="s">
        <v>472</v>
      </c>
      <c r="B569" s="170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69" t="s">
        <v>473</v>
      </c>
      <c r="B570" s="170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69" t="s">
        <v>480</v>
      </c>
      <c r="B577" s="170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69" t="s">
        <v>481</v>
      </c>
      <c r="B578" s="170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69" t="s">
        <v>485</v>
      </c>
      <c r="B582" s="170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69" t="s">
        <v>488</v>
      </c>
      <c r="B585" s="170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69" t="s">
        <v>489</v>
      </c>
      <c r="B586" s="170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69" t="s">
        <v>490</v>
      </c>
      <c r="B587" s="170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69" t="s">
        <v>491</v>
      </c>
      <c r="B588" s="170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69" t="s">
        <v>498</v>
      </c>
      <c r="B593" s="170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69" t="s">
        <v>502</v>
      </c>
      <c r="B596" s="170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69" t="s">
        <v>503</v>
      </c>
      <c r="B600" s="170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69" t="s">
        <v>506</v>
      </c>
      <c r="B604" s="170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69" t="s">
        <v>513</v>
      </c>
      <c r="B611" s="170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69" t="s">
        <v>519</v>
      </c>
      <c r="B617" s="170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69" t="s">
        <v>531</v>
      </c>
      <c r="B629" s="170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65" t="s">
        <v>541</v>
      </c>
      <c r="B639" s="166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69" t="s">
        <v>542</v>
      </c>
      <c r="B640" s="170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69" t="s">
        <v>543</v>
      </c>
      <c r="B641" s="170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69" t="s">
        <v>544</v>
      </c>
      <c r="B642" s="170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65" t="s">
        <v>545</v>
      </c>
      <c r="B643" s="166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69" t="s">
        <v>546</v>
      </c>
      <c r="B644" s="170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69" t="s">
        <v>547</v>
      </c>
      <c r="B645" s="170"/>
      <c r="C645" s="32">
        <v>0</v>
      </c>
      <c r="D645" s="32">
        <f>C645</f>
        <v>0</v>
      </c>
      <c r="E645" s="32">
        <f>D645</f>
        <v>0</v>
      </c>
    </row>
    <row r="646" spans="1:10">
      <c r="A646" s="165" t="s">
        <v>548</v>
      </c>
      <c r="B646" s="166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69" t="s">
        <v>549</v>
      </c>
      <c r="B647" s="170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69" t="s">
        <v>550</v>
      </c>
      <c r="B652" s="170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69" t="s">
        <v>551</v>
      </c>
      <c r="B653" s="170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69" t="s">
        <v>552</v>
      </c>
      <c r="B654" s="170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69" t="s">
        <v>553</v>
      </c>
      <c r="B661" s="170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69" t="s">
        <v>554</v>
      </c>
      <c r="B662" s="170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69" t="s">
        <v>555</v>
      </c>
      <c r="B666" s="170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69" t="s">
        <v>556</v>
      </c>
      <c r="B669" s="170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69" t="s">
        <v>557</v>
      </c>
      <c r="B670" s="170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69" t="s">
        <v>558</v>
      </c>
      <c r="B671" s="170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69" t="s">
        <v>559</v>
      </c>
      <c r="B672" s="170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69" t="s">
        <v>560</v>
      </c>
      <c r="B677" s="170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69" t="s">
        <v>561</v>
      </c>
      <c r="B680" s="170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69" t="s">
        <v>562</v>
      </c>
      <c r="B684" s="170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69" t="s">
        <v>563</v>
      </c>
      <c r="B688" s="170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69" t="s">
        <v>564</v>
      </c>
      <c r="B695" s="170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69" t="s">
        <v>565</v>
      </c>
      <c r="B701" s="170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69" t="s">
        <v>566</v>
      </c>
      <c r="B713" s="170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69" t="s">
        <v>567</v>
      </c>
      <c r="B714" s="170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69" t="s">
        <v>568</v>
      </c>
      <c r="B715" s="170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69" t="s">
        <v>569</v>
      </c>
      <c r="B716" s="170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67" t="s">
        <v>570</v>
      </c>
      <c r="B717" s="168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65" t="s">
        <v>571</v>
      </c>
      <c r="B718" s="166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63" t="s">
        <v>851</v>
      </c>
      <c r="B719" s="164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63" t="s">
        <v>850</v>
      </c>
      <c r="B723" s="164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67" t="s">
        <v>577</v>
      </c>
      <c r="B726" s="168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65" t="s">
        <v>588</v>
      </c>
      <c r="B727" s="166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63" t="s">
        <v>849</v>
      </c>
      <c r="B728" s="164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63" t="s">
        <v>848</v>
      </c>
      <c r="B731" s="164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63" t="s">
        <v>846</v>
      </c>
      <c r="B734" s="164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63" t="s">
        <v>843</v>
      </c>
      <c r="B740" s="164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63" t="s">
        <v>842</v>
      </c>
      <c r="B742" s="164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63" t="s">
        <v>841</v>
      </c>
      <c r="B744" s="164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63" t="s">
        <v>836</v>
      </c>
      <c r="B751" s="164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63" t="s">
        <v>834</v>
      </c>
      <c r="B756" s="164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63" t="s">
        <v>830</v>
      </c>
      <c r="B761" s="164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63" t="s">
        <v>828</v>
      </c>
      <c r="B766" s="164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63" t="s">
        <v>826</v>
      </c>
      <c r="B768" s="164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63" t="s">
        <v>823</v>
      </c>
      <c r="B772" s="164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63" t="s">
        <v>817</v>
      </c>
      <c r="B778" s="164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9:B529"/>
    <mergeCell ref="A539:B539"/>
    <mergeCell ref="A548:B548"/>
    <mergeCell ref="A549:B549"/>
    <mergeCell ref="A550:B550"/>
    <mergeCell ref="A551:B551"/>
    <mergeCell ref="A482:B482"/>
    <mergeCell ref="A483:B483"/>
    <mergeCell ref="A484:B484"/>
    <mergeCell ref="A504:B504"/>
    <mergeCell ref="A510:B510"/>
    <mergeCell ref="A523:B523"/>
    <mergeCell ref="A509:B509"/>
    <mergeCell ref="A563:B563"/>
    <mergeCell ref="A568:B568"/>
    <mergeCell ref="A569:B569"/>
    <mergeCell ref="A570:B570"/>
    <mergeCell ref="A577:B577"/>
    <mergeCell ref="A578:B578"/>
    <mergeCell ref="A552:B552"/>
    <mergeCell ref="A553:B553"/>
    <mergeCell ref="A557:B557"/>
    <mergeCell ref="A560:B560"/>
    <mergeCell ref="A561:B561"/>
    <mergeCell ref="A562:B562"/>
    <mergeCell ref="A596:B596"/>
    <mergeCell ref="A600:B600"/>
    <mergeCell ref="A604:B604"/>
    <mergeCell ref="A611:B611"/>
    <mergeCell ref="A617:B617"/>
    <mergeCell ref="A629:B629"/>
    <mergeCell ref="A582:B582"/>
    <mergeCell ref="A585:B585"/>
    <mergeCell ref="A586:B586"/>
    <mergeCell ref="A587:B587"/>
    <mergeCell ref="A588:B588"/>
    <mergeCell ref="A593:B593"/>
    <mergeCell ref="A645:B645"/>
    <mergeCell ref="A646:B646"/>
    <mergeCell ref="A647:B647"/>
    <mergeCell ref="A652:B652"/>
    <mergeCell ref="A653:B653"/>
    <mergeCell ref="A654:B654"/>
    <mergeCell ref="A639:B639"/>
    <mergeCell ref="A640:B640"/>
    <mergeCell ref="A641:B641"/>
    <mergeCell ref="A642:B642"/>
    <mergeCell ref="A643:B643"/>
    <mergeCell ref="A644:B644"/>
    <mergeCell ref="A672:B672"/>
    <mergeCell ref="A677:B677"/>
    <mergeCell ref="A680:B680"/>
    <mergeCell ref="A684:B684"/>
    <mergeCell ref="A688:B688"/>
    <mergeCell ref="A695:B695"/>
    <mergeCell ref="A661:B661"/>
    <mergeCell ref="A662:B662"/>
    <mergeCell ref="A666:B666"/>
    <mergeCell ref="A669:B669"/>
    <mergeCell ref="A670:B670"/>
    <mergeCell ref="A671:B671"/>
    <mergeCell ref="A718:B718"/>
    <mergeCell ref="A719:B719"/>
    <mergeCell ref="A723:B723"/>
    <mergeCell ref="A726:B726"/>
    <mergeCell ref="A727:B727"/>
    <mergeCell ref="A728:B728"/>
    <mergeCell ref="A701:B701"/>
    <mergeCell ref="A713:B713"/>
    <mergeCell ref="A714:B714"/>
    <mergeCell ref="A715:B715"/>
    <mergeCell ref="A716:B716"/>
    <mergeCell ref="A717:B717"/>
    <mergeCell ref="A756:B756"/>
    <mergeCell ref="A761:B761"/>
    <mergeCell ref="A766:B766"/>
    <mergeCell ref="A768:B768"/>
    <mergeCell ref="A772:B772"/>
    <mergeCell ref="A778:B778"/>
    <mergeCell ref="A731:B731"/>
    <mergeCell ref="A734:B734"/>
    <mergeCell ref="A740:B740"/>
    <mergeCell ref="A742:B742"/>
    <mergeCell ref="A744:B744"/>
    <mergeCell ref="A751:B751"/>
  </mergeCells>
  <dataValidations count="13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560">
      <formula1>C259+C374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116" zoomScaleNormal="100" workbookViewId="0">
      <selection activeCell="C561" sqref="C561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4" width="13.85546875" bestFit="1" customWidth="1"/>
    <col min="5" max="5" width="15.1406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9" t="s">
        <v>30</v>
      </c>
      <c r="B1" s="179"/>
      <c r="C1" s="179"/>
      <c r="D1" s="162" t="s">
        <v>853</v>
      </c>
      <c r="E1" s="162" t="s">
        <v>852</v>
      </c>
      <c r="G1" s="43" t="s">
        <v>31</v>
      </c>
      <c r="H1" s="44">
        <f>C2+C114</f>
        <v>1822814.3810000001</v>
      </c>
      <c r="I1" s="45"/>
      <c r="J1" s="46" t="b">
        <f>AND(H1=I1)</f>
        <v>0</v>
      </c>
    </row>
    <row r="2" spans="1:14">
      <c r="A2" s="187" t="s">
        <v>60</v>
      </c>
      <c r="B2" s="187"/>
      <c r="C2" s="26">
        <f>C3+C67</f>
        <v>1426317</v>
      </c>
      <c r="D2" s="26">
        <f>D3+D67</f>
        <v>1426317</v>
      </c>
      <c r="E2" s="26">
        <f>E3+E67</f>
        <v>1426317</v>
      </c>
      <c r="G2" s="39" t="s">
        <v>60</v>
      </c>
      <c r="H2" s="41">
        <f>C2</f>
        <v>1426317</v>
      </c>
      <c r="I2" s="42"/>
      <c r="J2" s="40" t="b">
        <f>AND(H2=I2)</f>
        <v>0</v>
      </c>
    </row>
    <row r="3" spans="1:14">
      <c r="A3" s="184" t="s">
        <v>578</v>
      </c>
      <c r="B3" s="184"/>
      <c r="C3" s="23">
        <f>C4+C11+C38+C61</f>
        <v>985500</v>
      </c>
      <c r="D3" s="23">
        <f>D4+D11+D38+D61</f>
        <v>985500</v>
      </c>
      <c r="E3" s="23">
        <f>E4+E11+E38+E61</f>
        <v>985500</v>
      </c>
      <c r="G3" s="39" t="s">
        <v>57</v>
      </c>
      <c r="H3" s="41">
        <f t="shared" ref="H3:H66" si="0">C3</f>
        <v>985500</v>
      </c>
      <c r="I3" s="42"/>
      <c r="J3" s="40" t="b">
        <f>AND(H3=I3)</f>
        <v>0</v>
      </c>
    </row>
    <row r="4" spans="1:14" ht="15" customHeight="1">
      <c r="A4" s="180" t="s">
        <v>124</v>
      </c>
      <c r="B4" s="181"/>
      <c r="C4" s="21">
        <f>SUM(C5:C10)</f>
        <v>277000</v>
      </c>
      <c r="D4" s="21">
        <f>SUM(D5:D10)</f>
        <v>277000</v>
      </c>
      <c r="E4" s="21">
        <f>SUM(E5:E10)</f>
        <v>277000</v>
      </c>
      <c r="F4" s="17"/>
      <c r="G4" s="39" t="s">
        <v>53</v>
      </c>
      <c r="H4" s="41">
        <f t="shared" si="0"/>
        <v>277000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130000</v>
      </c>
      <c r="D5" s="2">
        <f>C5</f>
        <v>130000</v>
      </c>
      <c r="E5" s="2">
        <f>D5</f>
        <v>130000</v>
      </c>
      <c r="F5" s="17"/>
      <c r="G5" s="17"/>
      <c r="H5" s="41">
        <f t="shared" si="0"/>
        <v>130000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50000</v>
      </c>
      <c r="D6" s="2">
        <f t="shared" ref="D6:E10" si="1">C6</f>
        <v>50000</v>
      </c>
      <c r="E6" s="2">
        <f t="shared" si="1"/>
        <v>50000</v>
      </c>
      <c r="F6" s="17"/>
      <c r="G6" s="17"/>
      <c r="H6" s="41">
        <f t="shared" si="0"/>
        <v>50000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95000</v>
      </c>
      <c r="D7" s="2">
        <f t="shared" si="1"/>
        <v>95000</v>
      </c>
      <c r="E7" s="2">
        <f t="shared" si="1"/>
        <v>95000</v>
      </c>
      <c r="F7" s="17"/>
      <c r="G7" s="17"/>
      <c r="H7" s="41">
        <f t="shared" si="0"/>
        <v>95000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1000</v>
      </c>
      <c r="D9" s="2">
        <f t="shared" si="1"/>
        <v>1000</v>
      </c>
      <c r="E9" s="2">
        <f t="shared" si="1"/>
        <v>1000</v>
      </c>
      <c r="F9" s="17"/>
      <c r="G9" s="17"/>
      <c r="H9" s="41">
        <f t="shared" si="0"/>
        <v>1000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1000</v>
      </c>
      <c r="D10" s="2">
        <f t="shared" si="1"/>
        <v>1000</v>
      </c>
      <c r="E10" s="2">
        <f t="shared" si="1"/>
        <v>1000</v>
      </c>
      <c r="F10" s="17"/>
      <c r="G10" s="17"/>
      <c r="H10" s="41">
        <f t="shared" si="0"/>
        <v>1000</v>
      </c>
      <c r="I10" s="17"/>
      <c r="J10" s="17"/>
      <c r="K10" s="17"/>
      <c r="L10" s="17"/>
      <c r="M10" s="17"/>
      <c r="N10" s="17"/>
    </row>
    <row r="11" spans="1:14" ht="15" customHeight="1" collapsed="1">
      <c r="A11" s="180" t="s">
        <v>125</v>
      </c>
      <c r="B11" s="181"/>
      <c r="C11" s="21">
        <f>SUM(C12:C37)</f>
        <v>494000</v>
      </c>
      <c r="D11" s="21">
        <f>SUM(D12:D37)</f>
        <v>494000</v>
      </c>
      <c r="E11" s="21">
        <f>SUM(E12:E37)</f>
        <v>494000</v>
      </c>
      <c r="F11" s="17"/>
      <c r="G11" s="39" t="s">
        <v>54</v>
      </c>
      <c r="H11" s="41">
        <f t="shared" si="0"/>
        <v>494000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40000</v>
      </c>
      <c r="D12" s="2">
        <f>C12</f>
        <v>40000</v>
      </c>
      <c r="E12" s="2">
        <f>D12</f>
        <v>40000</v>
      </c>
      <c r="H12" s="41">
        <f t="shared" si="0"/>
        <v>40000</v>
      </c>
    </row>
    <row r="13" spans="1:14" hidden="1" outlineLevel="1">
      <c r="A13" s="3">
        <v>2102</v>
      </c>
      <c r="B13" s="1" t="s">
        <v>126</v>
      </c>
      <c r="C13" s="2">
        <v>320000</v>
      </c>
      <c r="D13" s="2">
        <f t="shared" ref="D13:E28" si="2">C13</f>
        <v>320000</v>
      </c>
      <c r="E13" s="2">
        <f t="shared" si="2"/>
        <v>320000</v>
      </c>
      <c r="H13" s="41">
        <f t="shared" si="0"/>
        <v>320000</v>
      </c>
    </row>
    <row r="14" spans="1:14" hidden="1" outlineLevel="1">
      <c r="A14" s="3">
        <v>2201</v>
      </c>
      <c r="B14" s="1" t="s">
        <v>5</v>
      </c>
      <c r="C14" s="2">
        <v>2000</v>
      </c>
      <c r="D14" s="2">
        <f t="shared" si="2"/>
        <v>2000</v>
      </c>
      <c r="E14" s="2">
        <f t="shared" si="2"/>
        <v>2000</v>
      </c>
      <c r="H14" s="41">
        <f t="shared" si="0"/>
        <v>2000</v>
      </c>
    </row>
    <row r="15" spans="1:14" hidden="1" outlineLevel="1">
      <c r="A15" s="3">
        <v>2201</v>
      </c>
      <c r="B15" s="1" t="s">
        <v>127</v>
      </c>
      <c r="C15" s="2">
        <v>10000</v>
      </c>
      <c r="D15" s="2">
        <f t="shared" si="2"/>
        <v>10000</v>
      </c>
      <c r="E15" s="2">
        <f t="shared" si="2"/>
        <v>10000</v>
      </c>
      <c r="H15" s="41">
        <f t="shared" si="0"/>
        <v>10000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40000</v>
      </c>
      <c r="D21" s="2">
        <f t="shared" si="2"/>
        <v>40000</v>
      </c>
      <c r="E21" s="2">
        <f t="shared" si="2"/>
        <v>40000</v>
      </c>
      <c r="H21" s="41">
        <f t="shared" si="0"/>
        <v>40000</v>
      </c>
    </row>
    <row r="22" spans="1:8" hidden="1" outlineLevel="1">
      <c r="A22" s="3">
        <v>2302</v>
      </c>
      <c r="B22" s="1" t="s">
        <v>134</v>
      </c>
      <c r="C22" s="2"/>
      <c r="D22" s="2">
        <f>C22</f>
        <v>0</v>
      </c>
      <c r="E22" s="2">
        <f t="shared" si="2"/>
        <v>0</v>
      </c>
      <c r="H22" s="41">
        <f>C22</f>
        <v>0</v>
      </c>
    </row>
    <row r="23" spans="1:8" hidden="1" outlineLevel="1">
      <c r="A23" s="3">
        <v>2303</v>
      </c>
      <c r="B23" s="1" t="s">
        <v>135</v>
      </c>
      <c r="C23" s="2"/>
      <c r="D23" s="2">
        <f>C23</f>
        <v>0</v>
      </c>
      <c r="E23" s="2">
        <f t="shared" si="2"/>
        <v>0</v>
      </c>
      <c r="H23" s="41">
        <f>C23</f>
        <v>0</v>
      </c>
    </row>
    <row r="24" spans="1:8" hidden="1" outlineLevel="1">
      <c r="A24" s="3">
        <v>2304</v>
      </c>
      <c r="B24" s="1" t="s">
        <v>136</v>
      </c>
      <c r="C24" s="2"/>
      <c r="D24" s="2">
        <f>C24</f>
        <v>0</v>
      </c>
      <c r="E24" s="2">
        <f t="shared" si="2"/>
        <v>0</v>
      </c>
      <c r="H24" s="41">
        <f>C24</f>
        <v>0</v>
      </c>
    </row>
    <row r="25" spans="1:8" hidden="1" outlineLevel="1">
      <c r="A25" s="3">
        <v>2305</v>
      </c>
      <c r="B25" s="1" t="s">
        <v>137</v>
      </c>
      <c r="C25" s="2"/>
      <c r="D25" s="2">
        <f>C25</f>
        <v>0</v>
      </c>
      <c r="E25" s="2">
        <f t="shared" si="2"/>
        <v>0</v>
      </c>
      <c r="H25" s="41">
        <f>C25</f>
        <v>0</v>
      </c>
    </row>
    <row r="26" spans="1:8" hidden="1" outlineLevel="1">
      <c r="A26" s="3">
        <v>2306</v>
      </c>
      <c r="B26" s="1" t="s">
        <v>138</v>
      </c>
      <c r="C26" s="2"/>
      <c r="D26" s="2">
        <f>C26</f>
        <v>0</v>
      </c>
      <c r="E26" s="2">
        <f t="shared" si="2"/>
        <v>0</v>
      </c>
      <c r="H26" s="41">
        <f>C26</f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5000</v>
      </c>
      <c r="D32" s="2">
        <f>C32</f>
        <v>5000</v>
      </c>
      <c r="E32" s="2">
        <f t="shared" si="3"/>
        <v>5000</v>
      </c>
      <c r="H32" s="41">
        <f>C32</f>
        <v>5000</v>
      </c>
    </row>
    <row r="33" spans="1:10" hidden="1" outlineLevel="1">
      <c r="A33" s="3">
        <v>2403</v>
      </c>
      <c r="B33" s="1" t="s">
        <v>144</v>
      </c>
      <c r="C33" s="2">
        <v>1000</v>
      </c>
      <c r="D33" s="2">
        <f>C33</f>
        <v>1000</v>
      </c>
      <c r="E33" s="2">
        <f t="shared" si="3"/>
        <v>1000</v>
      </c>
      <c r="H33" s="41">
        <f>C33</f>
        <v>1000</v>
      </c>
    </row>
    <row r="34" spans="1:10" hidden="1" outlineLevel="1">
      <c r="A34" s="3">
        <v>2404</v>
      </c>
      <c r="B34" s="1" t="s">
        <v>7</v>
      </c>
      <c r="C34" s="2">
        <v>65000</v>
      </c>
      <c r="D34" s="2">
        <f>C34</f>
        <v>65000</v>
      </c>
      <c r="E34" s="2">
        <f t="shared" si="3"/>
        <v>65000</v>
      </c>
      <c r="H34" s="41">
        <f>C34</f>
        <v>65000</v>
      </c>
    </row>
    <row r="35" spans="1:10" hidden="1" outlineLevel="1">
      <c r="A35" s="3">
        <v>2405</v>
      </c>
      <c r="B35" s="1" t="s">
        <v>8</v>
      </c>
      <c r="C35" s="2">
        <v>5000</v>
      </c>
      <c r="D35" s="2">
        <f>C35</f>
        <v>5000</v>
      </c>
      <c r="E35" s="2">
        <f t="shared" si="3"/>
        <v>5000</v>
      </c>
      <c r="H35" s="41">
        <f>C35</f>
        <v>5000</v>
      </c>
    </row>
    <row r="36" spans="1:10" hidden="1" outlineLevel="1">
      <c r="A36" s="3">
        <v>2406</v>
      </c>
      <c r="B36" s="1" t="s">
        <v>9</v>
      </c>
      <c r="C36" s="2">
        <v>5000</v>
      </c>
      <c r="D36" s="2">
        <f>C36</f>
        <v>5000</v>
      </c>
      <c r="E36" s="2">
        <f t="shared" si="3"/>
        <v>5000</v>
      </c>
      <c r="H36" s="41">
        <f>C36</f>
        <v>5000</v>
      </c>
    </row>
    <row r="37" spans="1:10" hidden="1" outlineLevel="1">
      <c r="A37" s="3">
        <v>2499</v>
      </c>
      <c r="B37" s="1" t="s">
        <v>10</v>
      </c>
      <c r="C37" s="15">
        <v>1000</v>
      </c>
      <c r="D37" s="2">
        <f t="shared" si="3"/>
        <v>1000</v>
      </c>
      <c r="E37" s="2">
        <f t="shared" si="3"/>
        <v>1000</v>
      </c>
      <c r="H37" s="41">
        <f t="shared" si="0"/>
        <v>1000</v>
      </c>
    </row>
    <row r="38" spans="1:10" collapsed="1">
      <c r="A38" s="180" t="s">
        <v>145</v>
      </c>
      <c r="B38" s="181"/>
      <c r="C38" s="21">
        <f>SUM(C39:C60)</f>
        <v>174500</v>
      </c>
      <c r="D38" s="21">
        <f>SUM(D39:D60)</f>
        <v>174500</v>
      </c>
      <c r="E38" s="21">
        <f>SUM(E39:E60)</f>
        <v>174500</v>
      </c>
      <c r="G38" s="39" t="s">
        <v>55</v>
      </c>
      <c r="H38" s="41">
        <f t="shared" si="0"/>
        <v>174500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7000</v>
      </c>
      <c r="D39" s="2">
        <f>C39</f>
        <v>7000</v>
      </c>
      <c r="E39" s="2">
        <f>D39</f>
        <v>7000</v>
      </c>
      <c r="H39" s="41">
        <f t="shared" si="0"/>
        <v>7000</v>
      </c>
    </row>
    <row r="40" spans="1:10" hidden="1" outlineLevel="1">
      <c r="A40" s="20">
        <v>3102</v>
      </c>
      <c r="B40" s="20" t="s">
        <v>12</v>
      </c>
      <c r="C40" s="2">
        <v>4000</v>
      </c>
      <c r="D40" s="2">
        <f t="shared" ref="D40:E55" si="4">C40</f>
        <v>4000</v>
      </c>
      <c r="E40" s="2">
        <f t="shared" si="4"/>
        <v>4000</v>
      </c>
      <c r="H40" s="41">
        <f t="shared" si="0"/>
        <v>4000</v>
      </c>
    </row>
    <row r="41" spans="1:10" hidden="1" outlineLevel="1">
      <c r="A41" s="20">
        <v>3103</v>
      </c>
      <c r="B41" s="20" t="s">
        <v>13</v>
      </c>
      <c r="C41" s="2">
        <v>3500</v>
      </c>
      <c r="D41" s="2">
        <f t="shared" si="4"/>
        <v>3500</v>
      </c>
      <c r="E41" s="2">
        <f t="shared" si="4"/>
        <v>3500</v>
      </c>
      <c r="H41" s="41">
        <f t="shared" si="0"/>
        <v>3500</v>
      </c>
    </row>
    <row r="42" spans="1:10" hidden="1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3000</v>
      </c>
      <c r="D44" s="2">
        <f t="shared" si="4"/>
        <v>3000</v>
      </c>
      <c r="E44" s="2">
        <f t="shared" si="4"/>
        <v>3000</v>
      </c>
      <c r="H44" s="41">
        <f t="shared" si="0"/>
        <v>3000</v>
      </c>
    </row>
    <row r="45" spans="1:10" hidden="1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1000</v>
      </c>
      <c r="D47" s="2">
        <f t="shared" si="4"/>
        <v>1000</v>
      </c>
      <c r="E47" s="2">
        <f t="shared" si="4"/>
        <v>1000</v>
      </c>
      <c r="H47" s="41">
        <f t="shared" si="0"/>
        <v>1000</v>
      </c>
    </row>
    <row r="48" spans="1:10" hidden="1" outlineLevel="1">
      <c r="A48" s="20">
        <v>3206</v>
      </c>
      <c r="B48" s="20" t="s">
        <v>17</v>
      </c>
      <c r="C48" s="2">
        <v>85000</v>
      </c>
      <c r="D48" s="2">
        <f t="shared" si="4"/>
        <v>85000</v>
      </c>
      <c r="E48" s="2">
        <f t="shared" si="4"/>
        <v>85000</v>
      </c>
      <c r="H48" s="41">
        <f t="shared" si="0"/>
        <v>85000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>
        <v>500</v>
      </c>
      <c r="D50" s="2">
        <f t="shared" si="4"/>
        <v>500</v>
      </c>
      <c r="E50" s="2">
        <f t="shared" si="4"/>
        <v>500</v>
      </c>
      <c r="H50" s="41">
        <f t="shared" si="0"/>
        <v>500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>
        <v>500</v>
      </c>
      <c r="D52" s="2">
        <f t="shared" si="4"/>
        <v>500</v>
      </c>
      <c r="E52" s="2">
        <f t="shared" si="4"/>
        <v>500</v>
      </c>
      <c r="H52" s="41">
        <f t="shared" si="0"/>
        <v>500</v>
      </c>
    </row>
    <row r="53" spans="1:10" hidden="1" outlineLevel="1">
      <c r="A53" s="20">
        <v>3301</v>
      </c>
      <c r="B53" s="20" t="s">
        <v>18</v>
      </c>
      <c r="C53" s="2">
        <v>1000</v>
      </c>
      <c r="D53" s="2">
        <f t="shared" si="4"/>
        <v>1000</v>
      </c>
      <c r="E53" s="2">
        <f t="shared" si="4"/>
        <v>1000</v>
      </c>
      <c r="H53" s="41">
        <f t="shared" si="0"/>
        <v>1000</v>
      </c>
    </row>
    <row r="54" spans="1:10" hidden="1" outlineLevel="1">
      <c r="A54" s="20">
        <v>3302</v>
      </c>
      <c r="B54" s="20" t="s">
        <v>19</v>
      </c>
      <c r="C54" s="2">
        <v>4000</v>
      </c>
      <c r="D54" s="2">
        <f t="shared" si="4"/>
        <v>4000</v>
      </c>
      <c r="E54" s="2">
        <f t="shared" si="4"/>
        <v>4000</v>
      </c>
      <c r="H54" s="41">
        <f t="shared" si="0"/>
        <v>4000</v>
      </c>
    </row>
    <row r="55" spans="1:10" hidden="1" outlineLevel="1">
      <c r="A55" s="20">
        <v>3303</v>
      </c>
      <c r="B55" s="20" t="s">
        <v>153</v>
      </c>
      <c r="C55" s="2">
        <v>50000</v>
      </c>
      <c r="D55" s="2">
        <f t="shared" si="4"/>
        <v>50000</v>
      </c>
      <c r="E55" s="2">
        <f t="shared" si="4"/>
        <v>50000</v>
      </c>
      <c r="H55" s="41">
        <f t="shared" si="0"/>
        <v>50000</v>
      </c>
    </row>
    <row r="56" spans="1:10" hidden="1" outlineLevel="1">
      <c r="A56" s="20">
        <v>3303</v>
      </c>
      <c r="B56" s="20" t="s">
        <v>154</v>
      </c>
      <c r="C56" s="2">
        <v>3000</v>
      </c>
      <c r="D56" s="2">
        <f t="shared" ref="D56:E60" si="5">C56</f>
        <v>3000</v>
      </c>
      <c r="E56" s="2">
        <f t="shared" si="5"/>
        <v>3000</v>
      </c>
      <c r="H56" s="41">
        <f t="shared" si="0"/>
        <v>3000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8000</v>
      </c>
      <c r="D60" s="2">
        <f t="shared" si="5"/>
        <v>8000</v>
      </c>
      <c r="E60" s="2">
        <f t="shared" si="5"/>
        <v>8000</v>
      </c>
      <c r="H60" s="41">
        <f t="shared" si="0"/>
        <v>8000</v>
      </c>
    </row>
    <row r="61" spans="1:10" collapsed="1">
      <c r="A61" s="180" t="s">
        <v>158</v>
      </c>
      <c r="B61" s="181"/>
      <c r="C61" s="22">
        <f>SUM(C62:C66)</f>
        <v>40000</v>
      </c>
      <c r="D61" s="22">
        <f>SUM(D62:D66)</f>
        <v>40000</v>
      </c>
      <c r="E61" s="22">
        <f>SUM(E62:E66)</f>
        <v>40000</v>
      </c>
      <c r="G61" s="39" t="s">
        <v>105</v>
      </c>
      <c r="H61" s="41">
        <f t="shared" si="0"/>
        <v>40000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>
        <v>35000</v>
      </c>
      <c r="D62" s="2">
        <f>C62</f>
        <v>35000</v>
      </c>
      <c r="E62" s="2">
        <f>D62</f>
        <v>35000</v>
      </c>
      <c r="H62" s="41">
        <f t="shared" si="0"/>
        <v>35000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>
        <v>3000</v>
      </c>
      <c r="D64" s="2">
        <f t="shared" si="6"/>
        <v>3000</v>
      </c>
      <c r="E64" s="2">
        <f t="shared" si="6"/>
        <v>3000</v>
      </c>
      <c r="H64" s="41">
        <f t="shared" si="0"/>
        <v>3000</v>
      </c>
    </row>
    <row r="65" spans="1:10" hidden="1" outlineLevel="1">
      <c r="A65" s="14">
        <v>4004</v>
      </c>
      <c r="B65" s="1" t="s">
        <v>161</v>
      </c>
      <c r="C65" s="2">
        <v>1000</v>
      </c>
      <c r="D65" s="2">
        <f t="shared" si="6"/>
        <v>1000</v>
      </c>
      <c r="E65" s="2">
        <f t="shared" si="6"/>
        <v>1000</v>
      </c>
      <c r="H65" s="41">
        <f t="shared" si="0"/>
        <v>1000</v>
      </c>
    </row>
    <row r="66" spans="1:10" hidden="1" outlineLevel="1">
      <c r="A66" s="14">
        <v>4099</v>
      </c>
      <c r="B66" s="1" t="s">
        <v>162</v>
      </c>
      <c r="C66" s="2">
        <v>1000</v>
      </c>
      <c r="D66" s="2">
        <f t="shared" si="6"/>
        <v>1000</v>
      </c>
      <c r="E66" s="2">
        <f t="shared" si="6"/>
        <v>1000</v>
      </c>
      <c r="H66" s="41">
        <f t="shared" si="0"/>
        <v>1000</v>
      </c>
    </row>
    <row r="67" spans="1:10" collapsed="1">
      <c r="A67" s="184" t="s">
        <v>579</v>
      </c>
      <c r="B67" s="184"/>
      <c r="C67" s="25">
        <f>C97+C68</f>
        <v>440817</v>
      </c>
      <c r="D67" s="25">
        <f>D97+D68</f>
        <v>440817</v>
      </c>
      <c r="E67" s="25">
        <f>E97+E68</f>
        <v>440817</v>
      </c>
      <c r="G67" s="39" t="s">
        <v>59</v>
      </c>
      <c r="H67" s="41">
        <f t="shared" ref="H67:H130" si="7">C67</f>
        <v>440817</v>
      </c>
      <c r="I67" s="42"/>
      <c r="J67" s="40" t="b">
        <f>AND(H67=I67)</f>
        <v>0</v>
      </c>
    </row>
    <row r="68" spans="1:10">
      <c r="A68" s="180" t="s">
        <v>163</v>
      </c>
      <c r="B68" s="181"/>
      <c r="C68" s="21">
        <f>SUM(C69:C96)</f>
        <v>117000</v>
      </c>
      <c r="D68" s="21">
        <f>SUM(D69:D96)</f>
        <v>117000</v>
      </c>
      <c r="E68" s="21">
        <f>SUM(E69:E96)</f>
        <v>117000</v>
      </c>
      <c r="G68" s="39" t="s">
        <v>56</v>
      </c>
      <c r="H68" s="41">
        <f t="shared" si="7"/>
        <v>117000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85000</v>
      </c>
      <c r="D79" s="2">
        <f t="shared" si="8"/>
        <v>85000</v>
      </c>
      <c r="E79" s="2">
        <f t="shared" si="8"/>
        <v>85000</v>
      </c>
      <c r="H79" s="41">
        <f t="shared" si="7"/>
        <v>85000</v>
      </c>
    </row>
    <row r="80" spans="1:10" ht="15" hidden="1" customHeight="1" outlineLevel="1">
      <c r="A80" s="3">
        <v>5202</v>
      </c>
      <c r="B80" s="2" t="s">
        <v>172</v>
      </c>
      <c r="C80" s="2">
        <v>11000</v>
      </c>
      <c r="D80" s="2">
        <f t="shared" si="8"/>
        <v>11000</v>
      </c>
      <c r="E80" s="2">
        <f t="shared" si="8"/>
        <v>11000</v>
      </c>
      <c r="H80" s="41">
        <f t="shared" si="7"/>
        <v>11000</v>
      </c>
    </row>
    <row r="81" spans="1:8" ht="15" hidden="1" customHeight="1" outlineLevel="1">
      <c r="A81" s="3">
        <v>5203</v>
      </c>
      <c r="B81" s="2" t="s">
        <v>21</v>
      </c>
      <c r="C81" s="2">
        <v>7000</v>
      </c>
      <c r="D81" s="2">
        <f t="shared" si="8"/>
        <v>7000</v>
      </c>
      <c r="E81" s="2">
        <f t="shared" si="8"/>
        <v>7000</v>
      </c>
      <c r="H81" s="41">
        <f t="shared" si="7"/>
        <v>7000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2500</v>
      </c>
      <c r="D91" s="2">
        <f t="shared" si="9"/>
        <v>2500</v>
      </c>
      <c r="E91" s="2">
        <f t="shared" si="9"/>
        <v>2500</v>
      </c>
      <c r="H91" s="41">
        <f t="shared" si="7"/>
        <v>2500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>
        <v>500</v>
      </c>
      <c r="D93" s="2">
        <f t="shared" si="9"/>
        <v>500</v>
      </c>
      <c r="E93" s="2">
        <f t="shared" si="9"/>
        <v>500</v>
      </c>
      <c r="H93" s="41">
        <f t="shared" si="7"/>
        <v>500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10000</v>
      </c>
      <c r="D95" s="2">
        <f t="shared" si="9"/>
        <v>10000</v>
      </c>
      <c r="E95" s="2">
        <f t="shared" si="9"/>
        <v>10000</v>
      </c>
      <c r="H95" s="41">
        <f t="shared" si="7"/>
        <v>10000</v>
      </c>
    </row>
    <row r="96" spans="1:8" ht="13.5" hidden="1" customHeight="1" outlineLevel="1">
      <c r="A96" s="3">
        <v>5399</v>
      </c>
      <c r="B96" s="2" t="s">
        <v>183</v>
      </c>
      <c r="C96" s="2">
        <v>1000</v>
      </c>
      <c r="D96" s="2">
        <f t="shared" si="9"/>
        <v>1000</v>
      </c>
      <c r="E96" s="2">
        <f t="shared" si="9"/>
        <v>1000</v>
      </c>
      <c r="H96" s="41">
        <f t="shared" si="7"/>
        <v>1000</v>
      </c>
    </row>
    <row r="97" spans="1:10" collapsed="1">
      <c r="A97" s="19" t="s">
        <v>184</v>
      </c>
      <c r="B97" s="24"/>
      <c r="C97" s="21">
        <f>SUM(C98:C113)</f>
        <v>323817</v>
      </c>
      <c r="D97" s="21">
        <f>SUM(D98:D113)</f>
        <v>323817</v>
      </c>
      <c r="E97" s="21">
        <f>SUM(E98:E113)</f>
        <v>323817</v>
      </c>
      <c r="G97" s="39" t="s">
        <v>58</v>
      </c>
      <c r="H97" s="41">
        <f t="shared" si="7"/>
        <v>323817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300000</v>
      </c>
      <c r="D98" s="2">
        <f>C98</f>
        <v>300000</v>
      </c>
      <c r="E98" s="2">
        <f>D98</f>
        <v>300000</v>
      </c>
      <c r="H98" s="41">
        <f t="shared" si="7"/>
        <v>300000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4000</v>
      </c>
      <c r="D103" s="2">
        <f t="shared" si="10"/>
        <v>4000</v>
      </c>
      <c r="E103" s="2">
        <f t="shared" si="10"/>
        <v>4000</v>
      </c>
      <c r="H103" s="41">
        <f t="shared" si="7"/>
        <v>4000</v>
      </c>
    </row>
    <row r="104" spans="1:10" ht="15" hidden="1" customHeight="1" outlineLevel="1">
      <c r="A104" s="3">
        <v>6007</v>
      </c>
      <c r="B104" s="1" t="s">
        <v>27</v>
      </c>
      <c r="C104" s="2">
        <v>2000</v>
      </c>
      <c r="D104" s="2">
        <f t="shared" si="10"/>
        <v>2000</v>
      </c>
      <c r="E104" s="2">
        <f t="shared" si="10"/>
        <v>2000</v>
      </c>
      <c r="H104" s="41">
        <f t="shared" si="7"/>
        <v>2000</v>
      </c>
    </row>
    <row r="105" spans="1:10" hidden="1" outlineLevel="1">
      <c r="A105" s="3">
        <v>6008</v>
      </c>
      <c r="B105" s="1" t="s">
        <v>110</v>
      </c>
      <c r="C105" s="2">
        <v>3000</v>
      </c>
      <c r="D105" s="2">
        <f t="shared" si="10"/>
        <v>3000</v>
      </c>
      <c r="E105" s="2">
        <f t="shared" si="10"/>
        <v>3000</v>
      </c>
      <c r="H105" s="41">
        <f t="shared" si="7"/>
        <v>3000</v>
      </c>
    </row>
    <row r="106" spans="1:10" hidden="1" outlineLevel="1">
      <c r="A106" s="3">
        <v>6009</v>
      </c>
      <c r="B106" s="1" t="s">
        <v>28</v>
      </c>
      <c r="C106" s="2">
        <v>10000</v>
      </c>
      <c r="D106" s="2">
        <f t="shared" si="10"/>
        <v>10000</v>
      </c>
      <c r="E106" s="2">
        <f t="shared" si="10"/>
        <v>10000</v>
      </c>
      <c r="H106" s="41">
        <f t="shared" si="7"/>
        <v>10000</v>
      </c>
    </row>
    <row r="107" spans="1:10" hidden="1" outlineLevel="1">
      <c r="A107" s="3">
        <v>6010</v>
      </c>
      <c r="B107" s="1" t="s">
        <v>189</v>
      </c>
      <c r="C107" s="2">
        <v>1000</v>
      </c>
      <c r="D107" s="2">
        <f t="shared" si="10"/>
        <v>1000</v>
      </c>
      <c r="E107" s="2">
        <f t="shared" si="10"/>
        <v>1000</v>
      </c>
      <c r="H107" s="41">
        <f t="shared" si="7"/>
        <v>1000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hidden="1" outlineLevel="1">
      <c r="A110" s="3">
        <v>6099</v>
      </c>
      <c r="B110" s="1" t="s">
        <v>192</v>
      </c>
      <c r="C110" s="2">
        <v>1000</v>
      </c>
      <c r="D110" s="2">
        <f t="shared" si="10"/>
        <v>1000</v>
      </c>
      <c r="E110" s="2">
        <f t="shared" si="10"/>
        <v>1000</v>
      </c>
      <c r="H110" s="41">
        <f t="shared" si="7"/>
        <v>1000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817</v>
      </c>
      <c r="D113" s="2">
        <f t="shared" si="10"/>
        <v>817</v>
      </c>
      <c r="E113" s="2">
        <f t="shared" si="10"/>
        <v>817</v>
      </c>
      <c r="H113" s="41">
        <f t="shared" si="7"/>
        <v>817</v>
      </c>
    </row>
    <row r="114" spans="1:10" collapsed="1">
      <c r="A114" s="185" t="s">
        <v>62</v>
      </c>
      <c r="B114" s="186"/>
      <c r="C114" s="26">
        <f>C115+C152+C177</f>
        <v>396497.38099999999</v>
      </c>
      <c r="D114" s="26">
        <f>D115+D152+D177</f>
        <v>396497.38099999999</v>
      </c>
      <c r="E114" s="26">
        <f>E115+E152+E177</f>
        <v>396497.38099999999</v>
      </c>
      <c r="G114" s="39" t="s">
        <v>62</v>
      </c>
      <c r="H114" s="41">
        <f t="shared" si="7"/>
        <v>396497.38099999999</v>
      </c>
      <c r="I114" s="42"/>
      <c r="J114" s="40" t="b">
        <f>AND(H114=I114)</f>
        <v>0</v>
      </c>
    </row>
    <row r="115" spans="1:10">
      <c r="A115" s="182" t="s">
        <v>580</v>
      </c>
      <c r="B115" s="183"/>
      <c r="C115" s="23">
        <f>C116+C135</f>
        <v>156051.924</v>
      </c>
      <c r="D115" s="23">
        <f>D116+D135</f>
        <v>156051.924</v>
      </c>
      <c r="E115" s="23">
        <f>E116+E135</f>
        <v>156051.924</v>
      </c>
      <c r="G115" s="39" t="s">
        <v>61</v>
      </c>
      <c r="H115" s="41">
        <f t="shared" si="7"/>
        <v>156051.924</v>
      </c>
      <c r="I115" s="42"/>
      <c r="J115" s="40" t="b">
        <f>AND(H115=I115)</f>
        <v>0</v>
      </c>
    </row>
    <row r="116" spans="1:10" ht="15" customHeight="1">
      <c r="A116" s="180" t="s">
        <v>195</v>
      </c>
      <c r="B116" s="181"/>
      <c r="C116" s="21">
        <f>C117+C120+C123+C126+C129+C132</f>
        <v>131750.128</v>
      </c>
      <c r="D116" s="21">
        <f>D117+D120+D123+D126+D129+D132</f>
        <v>131750.128</v>
      </c>
      <c r="E116" s="21">
        <f>E117+E120+E123+E126+E129+E132</f>
        <v>131750.128</v>
      </c>
      <c r="G116" s="39" t="s">
        <v>583</v>
      </c>
      <c r="H116" s="41">
        <f t="shared" si="7"/>
        <v>131750.128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83875</v>
      </c>
      <c r="D117" s="2">
        <f>D118+D119</f>
        <v>83875</v>
      </c>
      <c r="E117" s="2">
        <f>E118+E119</f>
        <v>83875</v>
      </c>
      <c r="H117" s="41">
        <f t="shared" si="7"/>
        <v>83875</v>
      </c>
    </row>
    <row r="118" spans="1:10" ht="15" hidden="1" customHeight="1" outlineLevel="2">
      <c r="A118" s="131"/>
      <c r="B118" s="130" t="s">
        <v>855</v>
      </c>
      <c r="C118" s="129">
        <v>83875</v>
      </c>
      <c r="D118" s="129">
        <f>C118</f>
        <v>83875</v>
      </c>
      <c r="E118" s="129">
        <f>D118</f>
        <v>83875</v>
      </c>
      <c r="H118" s="41">
        <f t="shared" si="7"/>
        <v>83875</v>
      </c>
    </row>
    <row r="119" spans="1:10" ht="15" hidden="1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  <c r="H121" s="41">
        <f t="shared" si="7"/>
        <v>0</v>
      </c>
    </row>
    <row r="122" spans="1:10" ht="15" hidden="1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  <c r="H124" s="41">
        <f t="shared" si="7"/>
        <v>0</v>
      </c>
    </row>
    <row r="125" spans="1:10" ht="15" hidden="1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47875.127999999997</v>
      </c>
      <c r="D126" s="2">
        <f>D127+D128</f>
        <v>47875.127999999997</v>
      </c>
      <c r="E126" s="2">
        <f>E127+E128</f>
        <v>47875.127999999997</v>
      </c>
      <c r="H126" s="41">
        <f t="shared" si="7"/>
        <v>47875.127999999997</v>
      </c>
    </row>
    <row r="127" spans="1:10" ht="15" hidden="1" customHeight="1" outlineLevel="2">
      <c r="A127" s="131"/>
      <c r="B127" s="130" t="s">
        <v>855</v>
      </c>
      <c r="C127" s="129">
        <v>47875.127999999997</v>
      </c>
      <c r="D127" s="129">
        <f>C127</f>
        <v>47875.127999999997</v>
      </c>
      <c r="E127" s="129">
        <f>D127</f>
        <v>47875.127999999997</v>
      </c>
      <c r="H127" s="41">
        <f t="shared" si="7"/>
        <v>47875.127999999997</v>
      </c>
    </row>
    <row r="128" spans="1:10" ht="15" hidden="1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  <c r="H130" s="41">
        <f t="shared" si="7"/>
        <v>0</v>
      </c>
    </row>
    <row r="131" spans="1:10" ht="15" hidden="1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  <c r="H133" s="41">
        <f t="shared" si="11"/>
        <v>0</v>
      </c>
    </row>
    <row r="134" spans="1:10" ht="15" hidden="1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  <c r="H134" s="41">
        <f t="shared" si="11"/>
        <v>0</v>
      </c>
    </row>
    <row r="135" spans="1:10" collapsed="1">
      <c r="A135" s="180" t="s">
        <v>202</v>
      </c>
      <c r="B135" s="181"/>
      <c r="C135" s="21">
        <f>C136+C140+C143+C146+C149</f>
        <v>24301.795999999998</v>
      </c>
      <c r="D135" s="21">
        <f>D136+D140+D143+D146+D149</f>
        <v>24301.795999999998</v>
      </c>
      <c r="E135" s="21">
        <f>E136+E140+E143+E146+E149</f>
        <v>24301.795999999998</v>
      </c>
      <c r="G135" s="39" t="s">
        <v>584</v>
      </c>
      <c r="H135" s="41">
        <f t="shared" si="11"/>
        <v>24301.795999999998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23606.962</v>
      </c>
      <c r="D136" s="2">
        <f>D137+D138+D139</f>
        <v>23606.962</v>
      </c>
      <c r="E136" s="2">
        <f>E137+E138+E139</f>
        <v>23606.962</v>
      </c>
      <c r="H136" s="41">
        <f t="shared" si="11"/>
        <v>23606.962</v>
      </c>
    </row>
    <row r="137" spans="1:10" ht="15" hidden="1" customHeight="1" outlineLevel="2">
      <c r="A137" s="131"/>
      <c r="B137" s="130" t="s">
        <v>855</v>
      </c>
      <c r="C137" s="129">
        <v>23323.879000000001</v>
      </c>
      <c r="D137" s="129">
        <f>C137</f>
        <v>23323.879000000001</v>
      </c>
      <c r="E137" s="129">
        <f>D137</f>
        <v>23323.879000000001</v>
      </c>
      <c r="H137" s="41">
        <f t="shared" si="11"/>
        <v>23323.879000000001</v>
      </c>
    </row>
    <row r="138" spans="1:10" ht="15" hidden="1" customHeight="1" outlineLevel="2">
      <c r="A138" s="131"/>
      <c r="B138" s="130" t="s">
        <v>862</v>
      </c>
      <c r="C138" s="129"/>
      <c r="D138" s="129">
        <f t="shared" ref="D138:E139" si="12">C138</f>
        <v>0</v>
      </c>
      <c r="E138" s="129">
        <f t="shared" si="12"/>
        <v>0</v>
      </c>
      <c r="H138" s="41">
        <f t="shared" si="11"/>
        <v>0</v>
      </c>
    </row>
    <row r="139" spans="1:10" ht="15" hidden="1" customHeight="1" outlineLevel="2">
      <c r="A139" s="131"/>
      <c r="B139" s="130" t="s">
        <v>861</v>
      </c>
      <c r="C139" s="129">
        <v>283.08300000000003</v>
      </c>
      <c r="D139" s="129">
        <f t="shared" si="12"/>
        <v>283.08300000000003</v>
      </c>
      <c r="E139" s="129">
        <f t="shared" si="12"/>
        <v>283.08300000000003</v>
      </c>
      <c r="H139" s="41">
        <f t="shared" si="11"/>
        <v>283.08300000000003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  <c r="H141" s="41">
        <f t="shared" si="11"/>
        <v>0</v>
      </c>
    </row>
    <row r="142" spans="1:10" ht="15" hidden="1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  <c r="H144" s="41">
        <f t="shared" si="11"/>
        <v>0</v>
      </c>
    </row>
    <row r="145" spans="1:10" ht="15" hidden="1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  <c r="H147" s="41">
        <f t="shared" si="11"/>
        <v>0</v>
      </c>
    </row>
    <row r="148" spans="1:10" ht="15" hidden="1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694.83399999999995</v>
      </c>
      <c r="D149" s="2">
        <f>D150+D151</f>
        <v>694.83399999999995</v>
      </c>
      <c r="E149" s="2">
        <f>E150+E151</f>
        <v>694.83399999999995</v>
      </c>
      <c r="H149" s="41">
        <f t="shared" si="11"/>
        <v>694.83399999999995</v>
      </c>
    </row>
    <row r="150" spans="1:10" ht="15" hidden="1" customHeight="1" outlineLevel="2">
      <c r="A150" s="131"/>
      <c r="B150" s="130" t="s">
        <v>855</v>
      </c>
      <c r="C150" s="129">
        <v>694.83399999999995</v>
      </c>
      <c r="D150" s="129">
        <f>C150</f>
        <v>694.83399999999995</v>
      </c>
      <c r="E150" s="129">
        <f>D150</f>
        <v>694.83399999999995</v>
      </c>
      <c r="H150" s="41">
        <f t="shared" si="11"/>
        <v>694.83399999999995</v>
      </c>
    </row>
    <row r="151" spans="1:10" ht="15" hidden="1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  <c r="H151" s="41">
        <f t="shared" si="11"/>
        <v>0</v>
      </c>
    </row>
    <row r="152" spans="1:10" collapsed="1">
      <c r="A152" s="182" t="s">
        <v>581</v>
      </c>
      <c r="B152" s="183"/>
      <c r="C152" s="23">
        <f>C153+C163+C170</f>
        <v>240445.45699999999</v>
      </c>
      <c r="D152" s="23">
        <f>D153+D163+D170</f>
        <v>240445.45699999999</v>
      </c>
      <c r="E152" s="23">
        <f>E153+E163+E170</f>
        <v>240445.45699999999</v>
      </c>
      <c r="G152" s="39" t="s">
        <v>66</v>
      </c>
      <c r="H152" s="41">
        <f t="shared" si="11"/>
        <v>240445.45699999999</v>
      </c>
      <c r="I152" s="42"/>
      <c r="J152" s="40" t="b">
        <f>AND(H152=I152)</f>
        <v>0</v>
      </c>
    </row>
    <row r="153" spans="1:10">
      <c r="A153" s="180" t="s">
        <v>208</v>
      </c>
      <c r="B153" s="181"/>
      <c r="C153" s="21">
        <f>C154+C157+C160</f>
        <v>240445.45699999999</v>
      </c>
      <c r="D153" s="21">
        <f>D154+D157+D160</f>
        <v>240445.45699999999</v>
      </c>
      <c r="E153" s="21">
        <f>E154+E157+E160</f>
        <v>240445.45699999999</v>
      </c>
      <c r="G153" s="39" t="s">
        <v>585</v>
      </c>
      <c r="H153" s="41">
        <f t="shared" si="11"/>
        <v>240445.45699999999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240445.45699999999</v>
      </c>
      <c r="D154" s="2">
        <f>D155+D156</f>
        <v>240445.45699999999</v>
      </c>
      <c r="E154" s="2">
        <f>E155+E156</f>
        <v>240445.45699999999</v>
      </c>
      <c r="H154" s="41">
        <f t="shared" si="11"/>
        <v>240445.45699999999</v>
      </c>
    </row>
    <row r="155" spans="1:10" ht="15" hidden="1" customHeight="1" outlineLevel="2">
      <c r="A155" s="131"/>
      <c r="B155" s="130" t="s">
        <v>855</v>
      </c>
      <c r="C155" s="129">
        <v>22909.456999999999</v>
      </c>
      <c r="D155" s="129">
        <f>C155</f>
        <v>22909.456999999999</v>
      </c>
      <c r="E155" s="129">
        <f>D155</f>
        <v>22909.456999999999</v>
      </c>
      <c r="H155" s="41">
        <f t="shared" si="11"/>
        <v>22909.456999999999</v>
      </c>
    </row>
    <row r="156" spans="1:10" ht="15" hidden="1" customHeight="1" outlineLevel="2">
      <c r="A156" s="131"/>
      <c r="B156" s="130" t="s">
        <v>860</v>
      </c>
      <c r="C156" s="129">
        <v>217536</v>
      </c>
      <c r="D156" s="129">
        <f>C156</f>
        <v>217536</v>
      </c>
      <c r="E156" s="129">
        <f>D156</f>
        <v>217536</v>
      </c>
      <c r="H156" s="41">
        <f t="shared" si="11"/>
        <v>217536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  <c r="H158" s="41">
        <f t="shared" si="11"/>
        <v>0</v>
      </c>
    </row>
    <row r="159" spans="1:10" ht="15" hidden="1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  <c r="H161" s="41">
        <f t="shared" si="11"/>
        <v>0</v>
      </c>
    </row>
    <row r="162" spans="1:10" ht="15" hidden="1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  <c r="H162" s="41">
        <f t="shared" si="11"/>
        <v>0</v>
      </c>
    </row>
    <row r="163" spans="1:10" collapsed="1">
      <c r="A163" s="180" t="s">
        <v>212</v>
      </c>
      <c r="B163" s="18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  <c r="H165" s="41">
        <f t="shared" si="11"/>
        <v>0</v>
      </c>
    </row>
    <row r="166" spans="1:10" ht="15" hidden="1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  <c r="H168" s="41">
        <f t="shared" si="11"/>
        <v>0</v>
      </c>
    </row>
    <row r="169" spans="1:10" ht="15" hidden="1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  <c r="H169" s="41">
        <f t="shared" si="11"/>
        <v>0</v>
      </c>
    </row>
    <row r="170" spans="1:10" collapsed="1">
      <c r="A170" s="180" t="s">
        <v>214</v>
      </c>
      <c r="B170" s="18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  <c r="H172" s="41">
        <f t="shared" si="11"/>
        <v>0</v>
      </c>
    </row>
    <row r="173" spans="1:10" ht="15" hidden="1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  <c r="H175" s="41">
        <f t="shared" si="11"/>
        <v>0</v>
      </c>
    </row>
    <row r="176" spans="1:10" ht="15" hidden="1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  <c r="H176" s="41">
        <f t="shared" si="11"/>
        <v>0</v>
      </c>
    </row>
    <row r="177" spans="1:10" collapsed="1">
      <c r="A177" s="182" t="s">
        <v>582</v>
      </c>
      <c r="B177" s="18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80" t="s">
        <v>217</v>
      </c>
      <c r="B178" s="18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77" t="s">
        <v>849</v>
      </c>
      <c r="B179" s="17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1">
        <v>3</v>
      </c>
      <c r="B180" s="130" t="s">
        <v>857</v>
      </c>
      <c r="C180" s="129">
        <f>C181</f>
        <v>0</v>
      </c>
      <c r="D180" s="129">
        <f>D181</f>
        <v>0</v>
      </c>
      <c r="E180" s="129">
        <f>E181</f>
        <v>0</v>
      </c>
    </row>
    <row r="181" spans="1:10" hidden="1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hidden="1" outlineLevel="2">
      <c r="A182" s="131">
        <v>4</v>
      </c>
      <c r="B182" s="130" t="s">
        <v>858</v>
      </c>
      <c r="C182" s="129">
        <f>C183</f>
        <v>0</v>
      </c>
      <c r="D182" s="129">
        <f>D183</f>
        <v>0</v>
      </c>
      <c r="E182" s="129">
        <f>E183</f>
        <v>0</v>
      </c>
    </row>
    <row r="183" spans="1:10" hidden="1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hidden="1" outlineLevel="1">
      <c r="A184" s="177" t="s">
        <v>848</v>
      </c>
      <c r="B184" s="17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hidden="1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hidden="1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hidden="1" outlineLevel="1">
      <c r="A188" s="177" t="s">
        <v>846</v>
      </c>
      <c r="B188" s="17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hidden="1" outlineLevel="3">
      <c r="A190" s="90"/>
      <c r="B190" s="89" t="s">
        <v>855</v>
      </c>
      <c r="C190" s="128">
        <v>0</v>
      </c>
      <c r="D190" s="128">
        <f t="shared" ref="D190:E192" si="13">C190</f>
        <v>0</v>
      </c>
      <c r="E190" s="128">
        <f t="shared" si="13"/>
        <v>0</v>
      </c>
    </row>
    <row r="191" spans="1:10" hidden="1" outlineLevel="3">
      <c r="A191" s="90"/>
      <c r="B191" s="89" t="s">
        <v>845</v>
      </c>
      <c r="C191" s="128">
        <v>0</v>
      </c>
      <c r="D191" s="128">
        <f t="shared" si="13"/>
        <v>0</v>
      </c>
      <c r="E191" s="128">
        <f t="shared" si="13"/>
        <v>0</v>
      </c>
    </row>
    <row r="192" spans="1:10" hidden="1" outlineLevel="3">
      <c r="A192" s="90"/>
      <c r="B192" s="89" t="s">
        <v>844</v>
      </c>
      <c r="C192" s="128">
        <v>0</v>
      </c>
      <c r="D192" s="128">
        <f t="shared" si="13"/>
        <v>0</v>
      </c>
      <c r="E192" s="128">
        <f t="shared" si="13"/>
        <v>0</v>
      </c>
    </row>
    <row r="193" spans="1:5" hidden="1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hidden="1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hidden="1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hidden="1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hidden="1" outlineLevel="1">
      <c r="A197" s="177" t="s">
        <v>843</v>
      </c>
      <c r="B197" s="17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1">
        <v>4</v>
      </c>
      <c r="B198" s="130" t="s">
        <v>858</v>
      </c>
      <c r="C198" s="129">
        <f t="shared" si="14"/>
        <v>0</v>
      </c>
      <c r="D198" s="129">
        <f t="shared" si="14"/>
        <v>0</v>
      </c>
      <c r="E198" s="129">
        <f t="shared" si="14"/>
        <v>0</v>
      </c>
    </row>
    <row r="199" spans="1:5" hidden="1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hidden="1" outlineLevel="1">
      <c r="A200" s="177" t="s">
        <v>842</v>
      </c>
      <c r="B200" s="17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hidden="1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hidden="1" outlineLevel="1">
      <c r="A203" s="177" t="s">
        <v>841</v>
      </c>
      <c r="B203" s="17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hidden="1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hidden="1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hidden="1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hidden="1" outlineLevel="3">
      <c r="A208" s="90"/>
      <c r="B208" s="89" t="s">
        <v>855</v>
      </c>
      <c r="C208" s="128">
        <v>0</v>
      </c>
      <c r="D208" s="128">
        <f t="shared" ref="D208:E210" si="15">C208</f>
        <v>0</v>
      </c>
      <c r="E208" s="128">
        <f t="shared" si="15"/>
        <v>0</v>
      </c>
    </row>
    <row r="209" spans="1:5" hidden="1" outlineLevel="3">
      <c r="A209" s="90"/>
      <c r="B209" s="89" t="s">
        <v>838</v>
      </c>
      <c r="C209" s="128"/>
      <c r="D209" s="128">
        <f t="shared" si="15"/>
        <v>0</v>
      </c>
      <c r="E209" s="128">
        <f t="shared" si="15"/>
        <v>0</v>
      </c>
    </row>
    <row r="210" spans="1:5" hidden="1" outlineLevel="3">
      <c r="A210" s="90"/>
      <c r="B210" s="89" t="s">
        <v>855</v>
      </c>
      <c r="C210" s="128">
        <v>0</v>
      </c>
      <c r="D210" s="128">
        <f t="shared" si="15"/>
        <v>0</v>
      </c>
      <c r="E210" s="128">
        <f t="shared" si="15"/>
        <v>0</v>
      </c>
    </row>
    <row r="211" spans="1:5" hidden="1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hidden="1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hidden="1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hidden="1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hidden="1" outlineLevel="1">
      <c r="A215" s="177" t="s">
        <v>836</v>
      </c>
      <c r="B215" s="17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hidden="1" outlineLevel="3">
      <c r="A217" s="90"/>
      <c r="B217" s="89" t="s">
        <v>855</v>
      </c>
      <c r="C217" s="128">
        <v>0</v>
      </c>
      <c r="D217" s="128">
        <f t="shared" ref="D217:E219" si="16">C217</f>
        <v>0</v>
      </c>
      <c r="E217" s="128">
        <f t="shared" si="16"/>
        <v>0</v>
      </c>
    </row>
    <row r="218" spans="1:5" s="124" customFormat="1" hidden="1" outlineLevel="3">
      <c r="A218" s="134"/>
      <c r="B218" s="133" t="s">
        <v>835</v>
      </c>
      <c r="C218" s="132"/>
      <c r="D218" s="132">
        <f t="shared" si="16"/>
        <v>0</v>
      </c>
      <c r="E218" s="132">
        <f t="shared" si="16"/>
        <v>0</v>
      </c>
    </row>
    <row r="219" spans="1:5" s="124" customFormat="1" hidden="1" outlineLevel="3">
      <c r="A219" s="134"/>
      <c r="B219" s="133" t="s">
        <v>821</v>
      </c>
      <c r="C219" s="132"/>
      <c r="D219" s="132">
        <f t="shared" si="16"/>
        <v>0</v>
      </c>
      <c r="E219" s="132">
        <f t="shared" si="16"/>
        <v>0</v>
      </c>
    </row>
    <row r="220" spans="1:5" hidden="1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hidden="1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hidden="1" outlineLevel="1">
      <c r="A222" s="177" t="s">
        <v>834</v>
      </c>
      <c r="B222" s="17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hidden="1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hidden="1" outlineLevel="3">
      <c r="A225" s="90"/>
      <c r="B225" s="89" t="s">
        <v>833</v>
      </c>
      <c r="C225" s="128"/>
      <c r="D225" s="128">
        <f t="shared" ref="D225:E227" si="17">C225</f>
        <v>0</v>
      </c>
      <c r="E225" s="128">
        <f t="shared" si="17"/>
        <v>0</v>
      </c>
    </row>
    <row r="226" spans="1:5" hidden="1" outlineLevel="3">
      <c r="A226" s="90"/>
      <c r="B226" s="89" t="s">
        <v>832</v>
      </c>
      <c r="C226" s="128"/>
      <c r="D226" s="128">
        <f t="shared" si="17"/>
        <v>0</v>
      </c>
      <c r="E226" s="128">
        <f t="shared" si="17"/>
        <v>0</v>
      </c>
    </row>
    <row r="227" spans="1:5" hidden="1" outlineLevel="3">
      <c r="A227" s="90"/>
      <c r="B227" s="89" t="s">
        <v>831</v>
      </c>
      <c r="C227" s="128"/>
      <c r="D227" s="128">
        <f t="shared" si="17"/>
        <v>0</v>
      </c>
      <c r="E227" s="128">
        <f t="shared" si="17"/>
        <v>0</v>
      </c>
    </row>
    <row r="228" spans="1:5" hidden="1" outlineLevel="1">
      <c r="A228" s="177" t="s">
        <v>830</v>
      </c>
      <c r="B228" s="17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hidden="1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hidden="1" outlineLevel="3">
      <c r="A231" s="90"/>
      <c r="B231" s="89" t="s">
        <v>829</v>
      </c>
      <c r="C231" s="128">
        <v>0</v>
      </c>
      <c r="D231" s="128">
        <f t="shared" ref="D231:E232" si="18">C231</f>
        <v>0</v>
      </c>
      <c r="E231" s="128">
        <f t="shared" si="18"/>
        <v>0</v>
      </c>
    </row>
    <row r="232" spans="1:5" hidden="1" outlineLevel="3">
      <c r="A232" s="90"/>
      <c r="B232" s="89" t="s">
        <v>819</v>
      </c>
      <c r="C232" s="128"/>
      <c r="D232" s="128">
        <f t="shared" si="18"/>
        <v>0</v>
      </c>
      <c r="E232" s="128">
        <f t="shared" si="18"/>
        <v>0</v>
      </c>
    </row>
    <row r="233" spans="1:5" hidden="1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hidden="1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hidden="1" outlineLevel="1">
      <c r="A235" s="177" t="s">
        <v>828</v>
      </c>
      <c r="B235" s="17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hidden="1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hidden="1" outlineLevel="1">
      <c r="A238" s="177" t="s">
        <v>826</v>
      </c>
      <c r="B238" s="17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hidden="1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hidden="1" outlineLevel="3">
      <c r="A241" s="90"/>
      <c r="B241" s="89" t="s">
        <v>825</v>
      </c>
      <c r="C241" s="128"/>
      <c r="D241" s="128">
        <f t="shared" ref="D241:E242" si="19">C241</f>
        <v>0</v>
      </c>
      <c r="E241" s="128">
        <f t="shared" si="19"/>
        <v>0</v>
      </c>
    </row>
    <row r="242" spans="1:10" hidden="1" outlineLevel="3">
      <c r="A242" s="90"/>
      <c r="B242" s="89" t="s">
        <v>824</v>
      </c>
      <c r="C242" s="128"/>
      <c r="D242" s="128">
        <f t="shared" si="19"/>
        <v>0</v>
      </c>
      <c r="E242" s="128">
        <f t="shared" si="19"/>
        <v>0</v>
      </c>
    </row>
    <row r="243" spans="1:10" hidden="1" outlineLevel="1">
      <c r="A243" s="177" t="s">
        <v>823</v>
      </c>
      <c r="B243" s="17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hidden="1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hidden="1" outlineLevel="3">
      <c r="A246" s="90"/>
      <c r="B246" s="89" t="s">
        <v>821</v>
      </c>
      <c r="C246" s="128"/>
      <c r="D246" s="128">
        <f t="shared" ref="D246:E249" si="20">C246</f>
        <v>0</v>
      </c>
      <c r="E246" s="128">
        <f t="shared" si="20"/>
        <v>0</v>
      </c>
    </row>
    <row r="247" spans="1:10" hidden="1" outlineLevel="3">
      <c r="A247" s="90"/>
      <c r="B247" s="89" t="s">
        <v>820</v>
      </c>
      <c r="C247" s="128"/>
      <c r="D247" s="128">
        <f t="shared" si="20"/>
        <v>0</v>
      </c>
      <c r="E247" s="128">
        <f t="shared" si="20"/>
        <v>0</v>
      </c>
    </row>
    <row r="248" spans="1:10" hidden="1" outlineLevel="3">
      <c r="A248" s="90"/>
      <c r="B248" s="89" t="s">
        <v>819</v>
      </c>
      <c r="C248" s="128"/>
      <c r="D248" s="128">
        <f t="shared" si="20"/>
        <v>0</v>
      </c>
      <c r="E248" s="128">
        <f t="shared" si="20"/>
        <v>0</v>
      </c>
    </row>
    <row r="249" spans="1:10" hidden="1" outlineLevel="3">
      <c r="A249" s="90"/>
      <c r="B249" s="89" t="s">
        <v>818</v>
      </c>
      <c r="C249" s="128"/>
      <c r="D249" s="128">
        <f t="shared" si="20"/>
        <v>0</v>
      </c>
      <c r="E249" s="128">
        <f t="shared" si="20"/>
        <v>0</v>
      </c>
    </row>
    <row r="250" spans="1:10" hidden="1" outlineLevel="1">
      <c r="A250" s="177" t="s">
        <v>817</v>
      </c>
      <c r="B250" s="17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hidden="1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3" spans="1:10" collapsed="1"/>
    <row r="256" spans="1:10" ht="18.75">
      <c r="A256" s="179" t="s">
        <v>67</v>
      </c>
      <c r="B256" s="179"/>
      <c r="C256" s="179"/>
      <c r="D256" s="162" t="s">
        <v>853</v>
      </c>
      <c r="E256" s="162" t="s">
        <v>852</v>
      </c>
      <c r="G256" s="47" t="s">
        <v>589</v>
      </c>
      <c r="H256" s="48">
        <f>C257+C559</f>
        <v>1822814.3810000001</v>
      </c>
      <c r="I256" s="49"/>
      <c r="J256" s="50" t="b">
        <f>AND(H256=I256)</f>
        <v>0</v>
      </c>
    </row>
    <row r="257" spans="1:10">
      <c r="A257" s="171" t="s">
        <v>60</v>
      </c>
      <c r="B257" s="172"/>
      <c r="C257" s="37">
        <f>C258+C550</f>
        <v>1116817</v>
      </c>
      <c r="D257" s="37">
        <f>D258+D550</f>
        <v>775717</v>
      </c>
      <c r="E257" s="37">
        <f>E258+E550</f>
        <v>1116817</v>
      </c>
      <c r="G257" s="39" t="s">
        <v>60</v>
      </c>
      <c r="H257" s="41">
        <f>C257</f>
        <v>1116817</v>
      </c>
      <c r="I257" s="42"/>
      <c r="J257" s="40" t="b">
        <f>AND(H257=I257)</f>
        <v>0</v>
      </c>
    </row>
    <row r="258" spans="1:10">
      <c r="A258" s="167" t="s">
        <v>266</v>
      </c>
      <c r="B258" s="168"/>
      <c r="C258" s="36">
        <f>C259+C339+C483+C547</f>
        <v>1017917</v>
      </c>
      <c r="D258" s="36">
        <f>D259+D339+D483+D547</f>
        <v>676817</v>
      </c>
      <c r="E258" s="36">
        <f>E259+E339+E483+E547</f>
        <v>1017917</v>
      </c>
      <c r="G258" s="39" t="s">
        <v>57</v>
      </c>
      <c r="H258" s="41">
        <f t="shared" ref="H258:H321" si="21">C258</f>
        <v>1017917</v>
      </c>
      <c r="I258" s="42"/>
      <c r="J258" s="40" t="b">
        <f>AND(H258=I258)</f>
        <v>0</v>
      </c>
    </row>
    <row r="259" spans="1:10">
      <c r="A259" s="165" t="s">
        <v>267</v>
      </c>
      <c r="B259" s="166"/>
      <c r="C259" s="33">
        <f>C260+C263+C314</f>
        <v>583332</v>
      </c>
      <c r="D259" s="33">
        <f>D260+D263+D314</f>
        <v>242232</v>
      </c>
      <c r="E259" s="33">
        <f>E260+E263+E314</f>
        <v>583332</v>
      </c>
      <c r="G259" s="39" t="s">
        <v>590</v>
      </c>
      <c r="H259" s="41">
        <f t="shared" si="21"/>
        <v>583332</v>
      </c>
      <c r="I259" s="42"/>
      <c r="J259" s="40" t="b">
        <f>AND(H259=I259)</f>
        <v>0</v>
      </c>
    </row>
    <row r="260" spans="1:10" hidden="1" outlineLevel="1">
      <c r="A260" s="169" t="s">
        <v>268</v>
      </c>
      <c r="B260" s="170"/>
      <c r="C260" s="32">
        <f>SUM(C261:C262)</f>
        <v>4032</v>
      </c>
      <c r="D260" s="32">
        <f>SUM(D261:D262)</f>
        <v>4032</v>
      </c>
      <c r="E260" s="32">
        <f>SUM(E261:E262)</f>
        <v>4032</v>
      </c>
      <c r="H260" s="41">
        <f t="shared" si="21"/>
        <v>4032</v>
      </c>
    </row>
    <row r="261" spans="1:10" hidden="1" outlineLevel="2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  <c r="H261" s="41">
        <f t="shared" si="21"/>
        <v>960</v>
      </c>
    </row>
    <row r="262" spans="1:10" hidden="1" outlineLevel="2">
      <c r="A262" s="6">
        <v>1100</v>
      </c>
      <c r="B262" s="4" t="s">
        <v>33</v>
      </c>
      <c r="C262" s="5">
        <v>3072</v>
      </c>
      <c r="D262" s="5">
        <f>C262</f>
        <v>3072</v>
      </c>
      <c r="E262" s="5">
        <f>D262</f>
        <v>3072</v>
      </c>
      <c r="H262" s="41">
        <f t="shared" si="21"/>
        <v>3072</v>
      </c>
    </row>
    <row r="263" spans="1:10" hidden="1" outlineLevel="1">
      <c r="A263" s="169" t="s">
        <v>269</v>
      </c>
      <c r="B263" s="170"/>
      <c r="C263" s="32">
        <f>C264+C265+C289+C296+C298+C302+C305+C308+C313</f>
        <v>561300</v>
      </c>
      <c r="D263" s="32">
        <f>D264+D265+D289+D296+D298+D302+D305+D308+D313</f>
        <v>238200</v>
      </c>
      <c r="E263" s="32">
        <f>E264+E265+E289+E296+E298+E302+E305+E308+E313</f>
        <v>561300</v>
      </c>
      <c r="H263" s="41">
        <f t="shared" si="21"/>
        <v>561300</v>
      </c>
    </row>
    <row r="264" spans="1:10" hidden="1" outlineLevel="2">
      <c r="A264" s="6">
        <v>1101</v>
      </c>
      <c r="B264" s="4" t="s">
        <v>34</v>
      </c>
      <c r="C264" s="5">
        <v>238200</v>
      </c>
      <c r="D264" s="5">
        <f>C264</f>
        <v>238200</v>
      </c>
      <c r="E264" s="5">
        <f>D264</f>
        <v>238200</v>
      </c>
      <c r="H264" s="41">
        <f t="shared" si="21"/>
        <v>238200</v>
      </c>
    </row>
    <row r="265" spans="1:10" hidden="1" outlineLevel="2">
      <c r="A265" s="6">
        <v>1101</v>
      </c>
      <c r="B265" s="4" t="s">
        <v>35</v>
      </c>
      <c r="C265" s="5">
        <v>202680</v>
      </c>
      <c r="D265" s="5">
        <f>SUM(D266:D288)</f>
        <v>0</v>
      </c>
      <c r="E265" s="5">
        <f>C265</f>
        <v>202680</v>
      </c>
      <c r="H265" s="41">
        <f t="shared" si="21"/>
        <v>202680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5970</v>
      </c>
      <c r="D289" s="5">
        <f>SUM(D290:D295)</f>
        <v>0</v>
      </c>
      <c r="E289" s="5">
        <f>C289</f>
        <v>5970</v>
      </c>
      <c r="H289" s="41">
        <f t="shared" si="21"/>
        <v>5970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350</v>
      </c>
      <c r="D296" s="5">
        <f>SUM(D297)</f>
        <v>0</v>
      </c>
      <c r="E296" s="5">
        <f>C296</f>
        <v>350</v>
      </c>
      <c r="H296" s="41">
        <f t="shared" si="21"/>
        <v>350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21350</v>
      </c>
      <c r="D298" s="5">
        <f>SUM(D299:D301)</f>
        <v>0</v>
      </c>
      <c r="E298" s="5">
        <f>C298</f>
        <v>21350</v>
      </c>
      <c r="H298" s="41">
        <f t="shared" si="21"/>
        <v>21350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1250</v>
      </c>
      <c r="D302" s="5">
        <f>SUM(D303:D304)</f>
        <v>0</v>
      </c>
      <c r="E302" s="5">
        <f>C302</f>
        <v>1250</v>
      </c>
      <c r="H302" s="41">
        <f t="shared" si="21"/>
        <v>1250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8100</v>
      </c>
      <c r="D305" s="5">
        <f>SUM(D306:D307)</f>
        <v>0</v>
      </c>
      <c r="E305" s="5">
        <f>C305</f>
        <v>8100</v>
      </c>
      <c r="H305" s="41">
        <f t="shared" si="21"/>
        <v>8100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83400</v>
      </c>
      <c r="D308" s="5">
        <f>SUM(D309:D312)</f>
        <v>0</v>
      </c>
      <c r="E308" s="5">
        <f>C308</f>
        <v>83400</v>
      </c>
      <c r="H308" s="41">
        <f t="shared" si="21"/>
        <v>83400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69" t="s">
        <v>601</v>
      </c>
      <c r="B314" s="170"/>
      <c r="C314" s="32">
        <f>C315+C325+C331+C336+C337+C338+C328</f>
        <v>18000</v>
      </c>
      <c r="D314" s="32">
        <f>D315+D325+D331+D336+D337+D338+D328</f>
        <v>0</v>
      </c>
      <c r="E314" s="32">
        <f>E315+E325+E331+E336+E337+E338+E328</f>
        <v>18000</v>
      </c>
      <c r="H314" s="41">
        <f t="shared" si="21"/>
        <v>18000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17300</v>
      </c>
      <c r="D325" s="5">
        <f>SUM(D326:D327)</f>
        <v>0</v>
      </c>
      <c r="E325" s="5">
        <f>C325</f>
        <v>17300</v>
      </c>
      <c r="H325" s="41">
        <f t="shared" si="28"/>
        <v>17300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v>700</v>
      </c>
      <c r="D331" s="5">
        <f>SUM(D332:D335)</f>
        <v>0</v>
      </c>
      <c r="E331" s="5">
        <f>C331</f>
        <v>700</v>
      </c>
      <c r="H331" s="41">
        <f t="shared" si="28"/>
        <v>700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65" t="s">
        <v>270</v>
      </c>
      <c r="B339" s="166"/>
      <c r="C339" s="33">
        <f>C340+C444+C482</f>
        <v>409850</v>
      </c>
      <c r="D339" s="33">
        <f>D340+D444+D482</f>
        <v>409850</v>
      </c>
      <c r="E339" s="33">
        <f>E340+E444+E482</f>
        <v>409850</v>
      </c>
      <c r="G339" s="39" t="s">
        <v>591</v>
      </c>
      <c r="H339" s="41">
        <f t="shared" si="28"/>
        <v>409850</v>
      </c>
      <c r="I339" s="42"/>
      <c r="J339" s="40" t="b">
        <f>AND(H339=I339)</f>
        <v>0</v>
      </c>
    </row>
    <row r="340" spans="1:10" hidden="1" outlineLevel="1">
      <c r="A340" s="169" t="s">
        <v>271</v>
      </c>
      <c r="B340" s="170"/>
      <c r="C340" s="32">
        <f>C341+C342+C343+C344+C347+C348+C353+C356+C357+C362+C367+C368+C371+C372+C373+C376+C377+C378+C382+C388+C391+C392+C395+C398+C399+C404+C407+C408+C409+C412+C415+C416+C419+C420+C421+C422+C429+C443</f>
        <v>382850</v>
      </c>
      <c r="D340" s="32">
        <f>D341+D342+D343+D344+D347+D348+D353+D356+D357+D362+D367+BH290668+D371+D372+D373+D376+D377+D378+D382+D388+D391+D392+D395+D398+D399+D404+D407+D408+D409+D412+D415+D416+D419+D420+D421+D422+D429+D443</f>
        <v>382850</v>
      </c>
      <c r="E340" s="32">
        <f>E341+E342+E343+E344+E347+E348+E353+E356+E357+E362+E367+BI290668+E371+E372+E373+E376+E377+E378+E382+E388+E391+E392+E395+E398+E399+E404+E407+E408+E409+E412+E415+E416+E419+E420+E421+E422+E429+E443</f>
        <v>382850</v>
      </c>
      <c r="H340" s="41">
        <f t="shared" si="28"/>
        <v>382850</v>
      </c>
    </row>
    <row r="341" spans="1:10" hidden="1" outlineLevel="2">
      <c r="A341" s="6">
        <v>2201</v>
      </c>
      <c r="B341" s="34" t="s">
        <v>272</v>
      </c>
      <c r="C341" s="5">
        <v>1000</v>
      </c>
      <c r="D341" s="5">
        <f>C341</f>
        <v>1000</v>
      </c>
      <c r="E341" s="5">
        <f>D341</f>
        <v>1000</v>
      </c>
      <c r="H341" s="41">
        <f t="shared" si="28"/>
        <v>1000</v>
      </c>
    </row>
    <row r="342" spans="1:10" hidden="1" outlineLevel="2">
      <c r="A342" s="6">
        <v>2201</v>
      </c>
      <c r="B342" s="4" t="s">
        <v>40</v>
      </c>
      <c r="C342" s="5">
        <v>4000</v>
      </c>
      <c r="D342" s="5">
        <f t="shared" ref="D342:E343" si="31">C342</f>
        <v>4000</v>
      </c>
      <c r="E342" s="5">
        <f t="shared" si="31"/>
        <v>4000</v>
      </c>
      <c r="H342" s="41">
        <f t="shared" si="28"/>
        <v>4000</v>
      </c>
    </row>
    <row r="343" spans="1:10" hidden="1" outlineLevel="2">
      <c r="A343" s="6">
        <v>2201</v>
      </c>
      <c r="B343" s="4" t="s">
        <v>41</v>
      </c>
      <c r="C343" s="5">
        <v>98000</v>
      </c>
      <c r="D343" s="5">
        <f t="shared" si="31"/>
        <v>98000</v>
      </c>
      <c r="E343" s="5">
        <f t="shared" si="31"/>
        <v>98000</v>
      </c>
      <c r="H343" s="41">
        <f t="shared" si="28"/>
        <v>98000</v>
      </c>
    </row>
    <row r="344" spans="1:10" hidden="1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8"/>
        <v>4000</v>
      </c>
    </row>
    <row r="345" spans="1:10" hidden="1" outlineLevel="3">
      <c r="A345" s="29"/>
      <c r="B345" s="28" t="s">
        <v>274</v>
      </c>
      <c r="C345" s="30">
        <v>2000</v>
      </c>
      <c r="D345" s="30">
        <f t="shared" ref="D345:E347" si="32">C345</f>
        <v>2000</v>
      </c>
      <c r="E345" s="30">
        <f t="shared" si="32"/>
        <v>2000</v>
      </c>
      <c r="H345" s="41">
        <f t="shared" si="28"/>
        <v>2000</v>
      </c>
    </row>
    <row r="346" spans="1:10" hidden="1" outlineLevel="3">
      <c r="A346" s="29"/>
      <c r="B346" s="28" t="s">
        <v>275</v>
      </c>
      <c r="C346" s="30">
        <v>2000</v>
      </c>
      <c r="D346" s="30">
        <f t="shared" si="32"/>
        <v>2000</v>
      </c>
      <c r="E346" s="30">
        <f t="shared" si="32"/>
        <v>2000</v>
      </c>
      <c r="H346" s="41">
        <f t="shared" si="28"/>
        <v>2000</v>
      </c>
    </row>
    <row r="347" spans="1:10" hidden="1" outlineLevel="2">
      <c r="A347" s="6">
        <v>2201</v>
      </c>
      <c r="B347" s="4" t="s">
        <v>276</v>
      </c>
      <c r="C347" s="5">
        <v>1000</v>
      </c>
      <c r="D347" s="5">
        <f t="shared" si="32"/>
        <v>1000</v>
      </c>
      <c r="E347" s="5">
        <f t="shared" si="32"/>
        <v>1000</v>
      </c>
      <c r="H347" s="41">
        <f t="shared" si="28"/>
        <v>1000</v>
      </c>
    </row>
    <row r="348" spans="1:10" hidden="1" outlineLevel="2">
      <c r="A348" s="6">
        <v>2201</v>
      </c>
      <c r="B348" s="4" t="s">
        <v>277</v>
      </c>
      <c r="C348" s="5">
        <f>SUM(C349:C352)</f>
        <v>53500</v>
      </c>
      <c r="D348" s="5">
        <f>SUM(D349:D352)</f>
        <v>53500</v>
      </c>
      <c r="E348" s="5">
        <f>SUM(E349:E352)</f>
        <v>53500</v>
      </c>
      <c r="H348" s="41">
        <f t="shared" si="28"/>
        <v>53500</v>
      </c>
    </row>
    <row r="349" spans="1:10" hidden="1" outlineLevel="3">
      <c r="A349" s="29"/>
      <c r="B349" s="28" t="s">
        <v>278</v>
      </c>
      <c r="C349" s="30">
        <v>50000</v>
      </c>
      <c r="D349" s="30">
        <f>C349</f>
        <v>50000</v>
      </c>
      <c r="E349" s="30">
        <f>D349</f>
        <v>50000</v>
      </c>
      <c r="H349" s="41">
        <f t="shared" si="28"/>
        <v>50000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3500</v>
      </c>
      <c r="D351" s="30">
        <f t="shared" si="33"/>
        <v>3500</v>
      </c>
      <c r="E351" s="30">
        <f t="shared" si="33"/>
        <v>3500</v>
      </c>
      <c r="H351" s="41">
        <f t="shared" si="28"/>
        <v>3500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700</v>
      </c>
      <c r="D353" s="5">
        <f>SUM(D354:D355)</f>
        <v>700</v>
      </c>
      <c r="E353" s="5">
        <f>SUM(E354:E355)</f>
        <v>700</v>
      </c>
      <c r="H353" s="41">
        <f t="shared" si="28"/>
        <v>700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4">C354</f>
        <v>500</v>
      </c>
      <c r="E354" s="30">
        <f t="shared" si="34"/>
        <v>500</v>
      </c>
      <c r="H354" s="41">
        <f t="shared" si="28"/>
        <v>500</v>
      </c>
    </row>
    <row r="355" spans="1:8" hidden="1" outlineLevel="3">
      <c r="A355" s="29"/>
      <c r="B355" s="28" t="s">
        <v>283</v>
      </c>
      <c r="C355" s="30">
        <v>200</v>
      </c>
      <c r="D355" s="30">
        <f t="shared" si="34"/>
        <v>200</v>
      </c>
      <c r="E355" s="30">
        <f t="shared" si="34"/>
        <v>200</v>
      </c>
      <c r="H355" s="41">
        <f t="shared" si="28"/>
        <v>200</v>
      </c>
    </row>
    <row r="356" spans="1:8" hidden="1" outlineLevel="2">
      <c r="A356" s="6">
        <v>2201</v>
      </c>
      <c r="B356" s="4" t="s">
        <v>284</v>
      </c>
      <c r="C356" s="5">
        <v>3000</v>
      </c>
      <c r="D356" s="5">
        <f t="shared" si="34"/>
        <v>3000</v>
      </c>
      <c r="E356" s="5">
        <f t="shared" si="34"/>
        <v>3000</v>
      </c>
      <c r="H356" s="41">
        <f t="shared" si="28"/>
        <v>3000</v>
      </c>
    </row>
    <row r="357" spans="1:8" hidden="1" outlineLevel="2">
      <c r="A357" s="6">
        <v>2201</v>
      </c>
      <c r="B357" s="4" t="s">
        <v>285</v>
      </c>
      <c r="C357" s="5">
        <f>SUM(C358:C361)</f>
        <v>10000</v>
      </c>
      <c r="D357" s="5">
        <f>SUM(D358:D361)</f>
        <v>10000</v>
      </c>
      <c r="E357" s="5">
        <f>SUM(E358:E361)</f>
        <v>10000</v>
      </c>
      <c r="H357" s="41">
        <f t="shared" si="28"/>
        <v>10000</v>
      </c>
    </row>
    <row r="358" spans="1:8" hidden="1" outlineLevel="3">
      <c r="A358" s="29"/>
      <c r="B358" s="28" t="s">
        <v>286</v>
      </c>
      <c r="C358" s="30">
        <v>9000</v>
      </c>
      <c r="D358" s="30">
        <f>C358</f>
        <v>9000</v>
      </c>
      <c r="E358" s="30">
        <f>D358</f>
        <v>9000</v>
      </c>
      <c r="H358" s="41">
        <f t="shared" si="28"/>
        <v>9000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>
        <v>500</v>
      </c>
      <c r="D360" s="30">
        <f t="shared" si="35"/>
        <v>500</v>
      </c>
      <c r="E360" s="30">
        <f t="shared" si="35"/>
        <v>500</v>
      </c>
      <c r="H360" s="41">
        <f t="shared" si="28"/>
        <v>500</v>
      </c>
    </row>
    <row r="361" spans="1:8" hidden="1" outlineLevel="3">
      <c r="A361" s="29"/>
      <c r="B361" s="28" t="s">
        <v>289</v>
      </c>
      <c r="C361" s="30">
        <v>500</v>
      </c>
      <c r="D361" s="30">
        <f t="shared" si="35"/>
        <v>500</v>
      </c>
      <c r="E361" s="30">
        <f t="shared" si="35"/>
        <v>500</v>
      </c>
      <c r="H361" s="41">
        <f t="shared" si="28"/>
        <v>500</v>
      </c>
    </row>
    <row r="362" spans="1:8" hidden="1" outlineLevel="2">
      <c r="A362" s="6">
        <v>2201</v>
      </c>
      <c r="B362" s="4" t="s">
        <v>290</v>
      </c>
      <c r="C362" s="5">
        <f>SUM(C363:C366)</f>
        <v>29900</v>
      </c>
      <c r="D362" s="5">
        <f>SUM(D363:D366)</f>
        <v>29900</v>
      </c>
      <c r="E362" s="5">
        <f>SUM(E363:E366)</f>
        <v>29900</v>
      </c>
      <c r="H362" s="41">
        <f t="shared" si="28"/>
        <v>29900</v>
      </c>
    </row>
    <row r="363" spans="1:8" hidden="1" outlineLevel="3">
      <c r="A363" s="29"/>
      <c r="B363" s="28" t="s">
        <v>291</v>
      </c>
      <c r="C363" s="30">
        <v>4000</v>
      </c>
      <c r="D363" s="30">
        <f>C363</f>
        <v>4000</v>
      </c>
      <c r="E363" s="30">
        <f>D363</f>
        <v>4000</v>
      </c>
      <c r="H363" s="41">
        <f t="shared" si="28"/>
        <v>4000</v>
      </c>
    </row>
    <row r="364" spans="1:8" hidden="1" outlineLevel="3">
      <c r="A364" s="29"/>
      <c r="B364" s="28" t="s">
        <v>292</v>
      </c>
      <c r="C364" s="30">
        <v>23500</v>
      </c>
      <c r="D364" s="30">
        <f t="shared" ref="D364:E366" si="36">C364</f>
        <v>23500</v>
      </c>
      <c r="E364" s="30">
        <f t="shared" si="36"/>
        <v>23500</v>
      </c>
      <c r="H364" s="41">
        <f t="shared" si="28"/>
        <v>23500</v>
      </c>
    </row>
    <row r="365" spans="1:8" hidden="1" outlineLevel="3">
      <c r="A365" s="29"/>
      <c r="B365" s="28" t="s">
        <v>293</v>
      </c>
      <c r="C365" s="30">
        <v>1900</v>
      </c>
      <c r="D365" s="30">
        <f t="shared" si="36"/>
        <v>1900</v>
      </c>
      <c r="E365" s="30">
        <f t="shared" si="36"/>
        <v>1900</v>
      </c>
      <c r="H365" s="41">
        <f t="shared" si="28"/>
        <v>1900</v>
      </c>
    </row>
    <row r="366" spans="1:8" hidden="1" outlineLevel="3">
      <c r="A366" s="29"/>
      <c r="B366" s="28" t="s">
        <v>294</v>
      </c>
      <c r="C366" s="30">
        <v>500</v>
      </c>
      <c r="D366" s="30">
        <f t="shared" si="36"/>
        <v>500</v>
      </c>
      <c r="E366" s="30">
        <f t="shared" si="36"/>
        <v>500</v>
      </c>
      <c r="H366" s="41">
        <f t="shared" si="28"/>
        <v>500</v>
      </c>
    </row>
    <row r="367" spans="1:8" hidden="1" outlineLevel="2">
      <c r="A367" s="6">
        <v>2201</v>
      </c>
      <c r="B367" s="4" t="s">
        <v>43</v>
      </c>
      <c r="C367" s="5">
        <v>500</v>
      </c>
      <c r="D367" s="5">
        <f>C367</f>
        <v>500</v>
      </c>
      <c r="E367" s="5">
        <f>D367</f>
        <v>500</v>
      </c>
      <c r="H367" s="41">
        <f t="shared" si="28"/>
        <v>500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2100</v>
      </c>
      <c r="D371" s="5">
        <f t="shared" si="37"/>
        <v>2100</v>
      </c>
      <c r="E371" s="5">
        <f t="shared" si="37"/>
        <v>2100</v>
      </c>
      <c r="H371" s="41">
        <f t="shared" si="28"/>
        <v>2100</v>
      </c>
    </row>
    <row r="372" spans="1:8" hidden="1" outlineLevel="2">
      <c r="A372" s="6">
        <v>2201</v>
      </c>
      <c r="B372" s="4" t="s">
        <v>45</v>
      </c>
      <c r="C372" s="5">
        <v>2500</v>
      </c>
      <c r="D372" s="5">
        <f t="shared" si="37"/>
        <v>2500</v>
      </c>
      <c r="E372" s="5">
        <f t="shared" si="37"/>
        <v>2500</v>
      </c>
      <c r="H372" s="41">
        <f t="shared" si="28"/>
        <v>2500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200</v>
      </c>
      <c r="D373" s="5">
        <f>SUM(D374:D375)</f>
        <v>200</v>
      </c>
      <c r="E373" s="5">
        <f>SUM(E374:E375)</f>
        <v>200</v>
      </c>
      <c r="H373" s="41">
        <f t="shared" si="28"/>
        <v>200</v>
      </c>
    </row>
    <row r="374" spans="1:8" hidden="1" outlineLevel="3">
      <c r="A374" s="29"/>
      <c r="B374" s="28" t="s">
        <v>299</v>
      </c>
      <c r="C374" s="30">
        <v>100</v>
      </c>
      <c r="D374" s="30">
        <f t="shared" ref="D374:E377" si="38">C374</f>
        <v>100</v>
      </c>
      <c r="E374" s="30">
        <f t="shared" si="38"/>
        <v>100</v>
      </c>
      <c r="H374" s="41">
        <f t="shared" si="28"/>
        <v>100</v>
      </c>
    </row>
    <row r="375" spans="1:8" hidden="1" outlineLevel="3">
      <c r="A375" s="29"/>
      <c r="B375" s="28" t="s">
        <v>300</v>
      </c>
      <c r="C375" s="30">
        <v>100</v>
      </c>
      <c r="D375" s="30">
        <f t="shared" si="38"/>
        <v>100</v>
      </c>
      <c r="E375" s="30">
        <f t="shared" si="38"/>
        <v>100</v>
      </c>
      <c r="H375" s="41">
        <f t="shared" si="28"/>
        <v>100</v>
      </c>
    </row>
    <row r="376" spans="1:8" hidden="1" outlineLevel="2">
      <c r="A376" s="6">
        <v>2201</v>
      </c>
      <c r="B376" s="4" t="s">
        <v>301</v>
      </c>
      <c r="C376" s="5">
        <v>800</v>
      </c>
      <c r="D376" s="5">
        <f t="shared" si="38"/>
        <v>800</v>
      </c>
      <c r="E376" s="5">
        <f t="shared" si="38"/>
        <v>800</v>
      </c>
      <c r="H376" s="41">
        <f t="shared" si="28"/>
        <v>800</v>
      </c>
    </row>
    <row r="377" spans="1:8" hidden="1" outlineLevel="2" collapsed="1">
      <c r="A377" s="6">
        <v>2201</v>
      </c>
      <c r="B377" s="4" t="s">
        <v>302</v>
      </c>
      <c r="C377" s="5">
        <v>1000</v>
      </c>
      <c r="D377" s="5">
        <f t="shared" si="38"/>
        <v>1000</v>
      </c>
      <c r="E377" s="5">
        <f t="shared" si="38"/>
        <v>1000</v>
      </c>
      <c r="H377" s="41">
        <f t="shared" si="28"/>
        <v>1000</v>
      </c>
    </row>
    <row r="378" spans="1:8" hidden="1" outlineLevel="2">
      <c r="A378" s="6">
        <v>2201</v>
      </c>
      <c r="B378" s="4" t="s">
        <v>303</v>
      </c>
      <c r="C378" s="5">
        <f>SUM(C379:C381)</f>
        <v>4500</v>
      </c>
      <c r="D378" s="5">
        <f>SUM(D379:D381)</f>
        <v>4500</v>
      </c>
      <c r="E378" s="5">
        <f>SUM(E379:E381)</f>
        <v>4500</v>
      </c>
      <c r="H378" s="41">
        <f t="shared" si="28"/>
        <v>4500</v>
      </c>
    </row>
    <row r="379" spans="1:8" hidden="1" outlineLevel="3">
      <c r="A379" s="29"/>
      <c r="B379" s="28" t="s">
        <v>46</v>
      </c>
      <c r="C379" s="30">
        <v>2500</v>
      </c>
      <c r="D379" s="30">
        <f>C379</f>
        <v>2500</v>
      </c>
      <c r="E379" s="30">
        <f>D379</f>
        <v>2500</v>
      </c>
      <c r="H379" s="41">
        <f t="shared" si="28"/>
        <v>2500</v>
      </c>
    </row>
    <row r="380" spans="1:8" hidden="1" outlineLevel="3">
      <c r="A380" s="29"/>
      <c r="B380" s="28" t="s">
        <v>113</v>
      </c>
      <c r="C380" s="30">
        <v>1000</v>
      </c>
      <c r="D380" s="30">
        <f t="shared" ref="D380:E381" si="39">C380</f>
        <v>1000</v>
      </c>
      <c r="E380" s="30">
        <f t="shared" si="39"/>
        <v>1000</v>
      </c>
      <c r="H380" s="41">
        <f t="shared" si="28"/>
        <v>1000</v>
      </c>
    </row>
    <row r="381" spans="1:8" hidden="1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hidden="1" outlineLevel="2">
      <c r="A382" s="6">
        <v>2201</v>
      </c>
      <c r="B382" s="4" t="s">
        <v>114</v>
      </c>
      <c r="C382" s="5">
        <f>SUM(C383:C387)</f>
        <v>3000</v>
      </c>
      <c r="D382" s="5">
        <f>SUM(D383:D387)</f>
        <v>3000</v>
      </c>
      <c r="E382" s="5">
        <f>SUM(E383:E387)</f>
        <v>3000</v>
      </c>
      <c r="H382" s="41">
        <f t="shared" si="28"/>
        <v>3000</v>
      </c>
    </row>
    <row r="383" spans="1:8" hidden="1" outlineLevel="3">
      <c r="A383" s="29"/>
      <c r="B383" s="28" t="s">
        <v>304</v>
      </c>
      <c r="C383" s="30">
        <v>1000</v>
      </c>
      <c r="D383" s="30">
        <f>C383</f>
        <v>1000</v>
      </c>
      <c r="E383" s="30">
        <f>D383</f>
        <v>1000</v>
      </c>
      <c r="H383" s="41">
        <f t="shared" si="28"/>
        <v>1000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>
        <v>1000</v>
      </c>
      <c r="D386" s="30">
        <f t="shared" si="40"/>
        <v>1000</v>
      </c>
      <c r="E386" s="30">
        <f t="shared" si="40"/>
        <v>1000</v>
      </c>
      <c r="H386" s="41">
        <f t="shared" ref="H386:H449" si="41">C386</f>
        <v>1000</v>
      </c>
    </row>
    <row r="387" spans="1:8" hidden="1" outlineLevel="3">
      <c r="A387" s="29"/>
      <c r="B387" s="28" t="s">
        <v>308</v>
      </c>
      <c r="C387" s="30">
        <v>1000</v>
      </c>
      <c r="D387" s="30">
        <f t="shared" si="40"/>
        <v>1000</v>
      </c>
      <c r="E387" s="30">
        <f t="shared" si="40"/>
        <v>1000</v>
      </c>
      <c r="H387" s="41">
        <f t="shared" si="41"/>
        <v>1000</v>
      </c>
    </row>
    <row r="388" spans="1:8" hidden="1" outlineLevel="2">
      <c r="A388" s="6">
        <v>2201</v>
      </c>
      <c r="B388" s="4" t="s">
        <v>309</v>
      </c>
      <c r="C388" s="5">
        <f>SUM(C389:C390)</f>
        <v>500</v>
      </c>
      <c r="D388" s="5">
        <f>SUM(D389:D390)</f>
        <v>500</v>
      </c>
      <c r="E388" s="5">
        <f>SUM(E389:E390)</f>
        <v>500</v>
      </c>
      <c r="H388" s="41">
        <f t="shared" si="41"/>
        <v>500</v>
      </c>
    </row>
    <row r="389" spans="1:8" hidden="1" outlineLevel="3">
      <c r="A389" s="29"/>
      <c r="B389" s="28" t="s">
        <v>48</v>
      </c>
      <c r="C389" s="30">
        <v>500</v>
      </c>
      <c r="D389" s="30">
        <f t="shared" ref="D389:E391" si="42">C389</f>
        <v>500</v>
      </c>
      <c r="E389" s="30">
        <f t="shared" si="42"/>
        <v>500</v>
      </c>
      <c r="H389" s="41">
        <f t="shared" si="41"/>
        <v>500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7000</v>
      </c>
      <c r="D392" s="5">
        <f>SUM(D393:D394)</f>
        <v>7000</v>
      </c>
      <c r="E392" s="5">
        <f>SUM(E393:E394)</f>
        <v>7000</v>
      </c>
      <c r="H392" s="41">
        <f t="shared" si="41"/>
        <v>7000</v>
      </c>
    </row>
    <row r="393" spans="1:8" hidden="1" outlineLevel="3">
      <c r="A393" s="29"/>
      <c r="B393" s="28" t="s">
        <v>313</v>
      </c>
      <c r="C393" s="30">
        <v>2000</v>
      </c>
      <c r="D393" s="30">
        <f>C393</f>
        <v>2000</v>
      </c>
      <c r="E393" s="30">
        <f>D393</f>
        <v>2000</v>
      </c>
      <c r="H393" s="41">
        <f t="shared" si="41"/>
        <v>2000</v>
      </c>
    </row>
    <row r="394" spans="1:8" hidden="1" outlineLevel="3">
      <c r="A394" s="29"/>
      <c r="B394" s="28" t="s">
        <v>314</v>
      </c>
      <c r="C394" s="30">
        <v>5000</v>
      </c>
      <c r="D394" s="30">
        <f>C394</f>
        <v>5000</v>
      </c>
      <c r="E394" s="30">
        <f>D394</f>
        <v>5000</v>
      </c>
      <c r="H394" s="41">
        <f t="shared" si="41"/>
        <v>5000</v>
      </c>
    </row>
    <row r="395" spans="1:8" hidden="1" outlineLevel="2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  <c r="H395" s="41">
        <f t="shared" si="41"/>
        <v>500</v>
      </c>
    </row>
    <row r="396" spans="1:8" hidden="1" outlineLevel="3">
      <c r="A396" s="29"/>
      <c r="B396" s="28" t="s">
        <v>315</v>
      </c>
      <c r="C396" s="30">
        <v>500</v>
      </c>
      <c r="D396" s="30">
        <f t="shared" ref="D396:E398" si="43">C396</f>
        <v>500</v>
      </c>
      <c r="E396" s="30">
        <f t="shared" si="43"/>
        <v>500</v>
      </c>
      <c r="H396" s="41">
        <f t="shared" si="41"/>
        <v>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600</v>
      </c>
      <c r="D399" s="5">
        <f>SUM(D400:D403)</f>
        <v>600</v>
      </c>
      <c r="E399" s="5">
        <f>SUM(E400:E403)</f>
        <v>600</v>
      </c>
      <c r="H399" s="41">
        <f t="shared" si="41"/>
        <v>600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600</v>
      </c>
      <c r="D402" s="30">
        <f t="shared" si="44"/>
        <v>600</v>
      </c>
      <c r="E402" s="30">
        <f t="shared" si="44"/>
        <v>600</v>
      </c>
      <c r="H402" s="41">
        <f t="shared" si="41"/>
        <v>600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400</v>
      </c>
      <c r="D404" s="5">
        <f>SUM(D405:D406)</f>
        <v>400</v>
      </c>
      <c r="E404" s="5">
        <f>SUM(E405:E406)</f>
        <v>400</v>
      </c>
      <c r="H404" s="41">
        <f t="shared" si="41"/>
        <v>400</v>
      </c>
    </row>
    <row r="405" spans="1:8" hidden="1" outlineLevel="3">
      <c r="A405" s="29"/>
      <c r="B405" s="28" t="s">
        <v>323</v>
      </c>
      <c r="C405" s="30">
        <v>200</v>
      </c>
      <c r="D405" s="30">
        <f t="shared" ref="D405:E408" si="45">C405</f>
        <v>200</v>
      </c>
      <c r="E405" s="30">
        <f t="shared" si="45"/>
        <v>200</v>
      </c>
      <c r="H405" s="41">
        <f t="shared" si="41"/>
        <v>200</v>
      </c>
    </row>
    <row r="406" spans="1:8" hidden="1" outlineLevel="3">
      <c r="A406" s="29"/>
      <c r="B406" s="28" t="s">
        <v>324</v>
      </c>
      <c r="C406" s="30">
        <v>200</v>
      </c>
      <c r="D406" s="30">
        <f t="shared" si="45"/>
        <v>200</v>
      </c>
      <c r="E406" s="30">
        <f t="shared" si="45"/>
        <v>200</v>
      </c>
      <c r="H406" s="41">
        <f t="shared" si="41"/>
        <v>200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1300</v>
      </c>
      <c r="D409" s="5">
        <f>SUM(D410:D411)</f>
        <v>1300</v>
      </c>
      <c r="E409" s="5">
        <f>SUM(E410:E411)</f>
        <v>1300</v>
      </c>
      <c r="H409" s="41">
        <f t="shared" si="41"/>
        <v>1300</v>
      </c>
    </row>
    <row r="410" spans="1:8" hidden="1" outlineLevel="3" collapsed="1">
      <c r="A410" s="29"/>
      <c r="B410" s="28" t="s">
        <v>49</v>
      </c>
      <c r="C410" s="30">
        <v>800</v>
      </c>
      <c r="D410" s="30">
        <f>C410</f>
        <v>800</v>
      </c>
      <c r="E410" s="30">
        <f>D410</f>
        <v>800</v>
      </c>
      <c r="H410" s="41">
        <f t="shared" si="41"/>
        <v>800</v>
      </c>
    </row>
    <row r="411" spans="1:8" hidden="1" outlineLevel="3">
      <c r="A411" s="29"/>
      <c r="B411" s="28" t="s">
        <v>50</v>
      </c>
      <c r="C411" s="30">
        <v>500</v>
      </c>
      <c r="D411" s="30">
        <f>C411</f>
        <v>500</v>
      </c>
      <c r="E411" s="30">
        <f>D411</f>
        <v>500</v>
      </c>
      <c r="H411" s="41">
        <f t="shared" si="41"/>
        <v>500</v>
      </c>
    </row>
    <row r="412" spans="1:8" hidden="1" outlineLevel="2">
      <c r="A412" s="6">
        <v>2201</v>
      </c>
      <c r="B412" s="4" t="s">
        <v>117</v>
      </c>
      <c r="C412" s="5">
        <f>SUM(C413:C414)</f>
        <v>2700</v>
      </c>
      <c r="D412" s="5">
        <f>SUM(D413:D414)</f>
        <v>2700</v>
      </c>
      <c r="E412" s="5">
        <f>SUM(E413:E414)</f>
        <v>2700</v>
      </c>
      <c r="H412" s="41">
        <f t="shared" si="41"/>
        <v>2700</v>
      </c>
    </row>
    <row r="413" spans="1:8" hidden="1" outlineLevel="3" collapsed="1">
      <c r="A413" s="29"/>
      <c r="B413" s="28" t="s">
        <v>328</v>
      </c>
      <c r="C413" s="30">
        <v>2200</v>
      </c>
      <c r="D413" s="30">
        <f t="shared" ref="D413:E415" si="46">C413</f>
        <v>2200</v>
      </c>
      <c r="E413" s="30">
        <f t="shared" si="46"/>
        <v>2200</v>
      </c>
      <c r="H413" s="41">
        <f t="shared" si="41"/>
        <v>2200</v>
      </c>
    </row>
    <row r="414" spans="1:8" hidden="1" outlineLevel="3">
      <c r="A414" s="29"/>
      <c r="B414" s="28" t="s">
        <v>329</v>
      </c>
      <c r="C414" s="30">
        <v>500</v>
      </c>
      <c r="D414" s="30">
        <f t="shared" si="46"/>
        <v>500</v>
      </c>
      <c r="E414" s="30">
        <f t="shared" si="46"/>
        <v>500</v>
      </c>
      <c r="H414" s="41">
        <f t="shared" si="41"/>
        <v>500</v>
      </c>
    </row>
    <row r="415" spans="1:8" hidden="1" outlineLevel="2">
      <c r="A415" s="6">
        <v>2201</v>
      </c>
      <c r="B415" s="4" t="s">
        <v>118</v>
      </c>
      <c r="C415" s="5">
        <v>1000</v>
      </c>
      <c r="D415" s="5">
        <f t="shared" si="46"/>
        <v>1000</v>
      </c>
      <c r="E415" s="5">
        <f t="shared" si="46"/>
        <v>1000</v>
      </c>
      <c r="H415" s="41">
        <f t="shared" si="41"/>
        <v>1000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600</v>
      </c>
      <c r="D416" s="5">
        <f>SUM(D417:D418)</f>
        <v>600</v>
      </c>
      <c r="E416" s="5">
        <f>SUM(E417:E418)</f>
        <v>600</v>
      </c>
      <c r="H416" s="41">
        <f t="shared" si="41"/>
        <v>600</v>
      </c>
    </row>
    <row r="417" spans="1:8" hidden="1" outlineLevel="3" collapsed="1">
      <c r="A417" s="29"/>
      <c r="B417" s="28" t="s">
        <v>330</v>
      </c>
      <c r="C417" s="30">
        <v>500</v>
      </c>
      <c r="D417" s="30">
        <f t="shared" ref="D417:E421" si="47">C417</f>
        <v>500</v>
      </c>
      <c r="E417" s="30">
        <f t="shared" si="47"/>
        <v>500</v>
      </c>
      <c r="H417" s="41">
        <f t="shared" si="41"/>
        <v>500</v>
      </c>
    </row>
    <row r="418" spans="1:8" hidden="1" outlineLevel="3">
      <c r="A418" s="29"/>
      <c r="B418" s="28" t="s">
        <v>331</v>
      </c>
      <c r="C418" s="30">
        <v>100</v>
      </c>
      <c r="D418" s="30">
        <f t="shared" si="47"/>
        <v>100</v>
      </c>
      <c r="E418" s="30">
        <f t="shared" si="47"/>
        <v>100</v>
      </c>
      <c r="H418" s="41">
        <f t="shared" si="41"/>
        <v>100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100</v>
      </c>
      <c r="D420" s="5">
        <f t="shared" si="47"/>
        <v>100</v>
      </c>
      <c r="E420" s="5">
        <f t="shared" si="47"/>
        <v>100</v>
      </c>
      <c r="H420" s="41">
        <f t="shared" si="41"/>
        <v>100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1950</v>
      </c>
      <c r="D422" s="5">
        <f>SUM(D423:D428)</f>
        <v>1950</v>
      </c>
      <c r="E422" s="5">
        <f>SUM(E423:E428)</f>
        <v>1950</v>
      </c>
      <c r="H422" s="41">
        <f t="shared" si="41"/>
        <v>1950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1500</v>
      </c>
      <c r="D425" s="30">
        <f t="shared" si="48"/>
        <v>1500</v>
      </c>
      <c r="E425" s="30">
        <f t="shared" si="48"/>
        <v>1500</v>
      </c>
      <c r="H425" s="41">
        <f t="shared" si="41"/>
        <v>1500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>
        <v>450</v>
      </c>
      <c r="D427" s="30">
        <f t="shared" si="48"/>
        <v>450</v>
      </c>
      <c r="E427" s="30">
        <f t="shared" si="48"/>
        <v>450</v>
      </c>
      <c r="H427" s="41">
        <f t="shared" si="41"/>
        <v>450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146000</v>
      </c>
      <c r="D429" s="5">
        <f>SUM(D430:D442)</f>
        <v>146000</v>
      </c>
      <c r="E429" s="5">
        <f>SUM(E430:E442)</f>
        <v>146000</v>
      </c>
      <c r="H429" s="41">
        <f t="shared" si="41"/>
        <v>146000</v>
      </c>
    </row>
    <row r="430" spans="1:8" hidden="1" outlineLevel="3">
      <c r="A430" s="29"/>
      <c r="B430" s="28" t="s">
        <v>343</v>
      </c>
      <c r="C430" s="30">
        <v>1000</v>
      </c>
      <c r="D430" s="30">
        <f>C430</f>
        <v>1000</v>
      </c>
      <c r="E430" s="30">
        <f>D430</f>
        <v>1000</v>
      </c>
      <c r="H430" s="41">
        <f t="shared" si="41"/>
        <v>1000</v>
      </c>
    </row>
    <row r="431" spans="1:8" hidden="1" outlineLevel="3">
      <c r="A431" s="29"/>
      <c r="B431" s="28" t="s">
        <v>344</v>
      </c>
      <c r="C431" s="30">
        <v>97700</v>
      </c>
      <c r="D431" s="30">
        <f t="shared" ref="D431:E442" si="49">C431</f>
        <v>97700</v>
      </c>
      <c r="E431" s="30">
        <f t="shared" si="49"/>
        <v>97700</v>
      </c>
      <c r="H431" s="41">
        <f t="shared" si="41"/>
        <v>97700</v>
      </c>
    </row>
    <row r="432" spans="1:8" hidden="1" outlineLevel="3">
      <c r="A432" s="29"/>
      <c r="B432" s="28" t="s">
        <v>345</v>
      </c>
      <c r="C432" s="30">
        <v>7300</v>
      </c>
      <c r="D432" s="30">
        <f t="shared" si="49"/>
        <v>7300</v>
      </c>
      <c r="E432" s="30">
        <f t="shared" si="49"/>
        <v>7300</v>
      </c>
      <c r="H432" s="41">
        <f t="shared" si="41"/>
        <v>7300</v>
      </c>
    </row>
    <row r="433" spans="1:8" hidden="1" outlineLevel="3">
      <c r="A433" s="29"/>
      <c r="B433" s="28" t="s">
        <v>346</v>
      </c>
      <c r="C433" s="30">
        <v>7000</v>
      </c>
      <c r="D433" s="30">
        <f t="shared" si="49"/>
        <v>7000</v>
      </c>
      <c r="E433" s="30">
        <f t="shared" si="49"/>
        <v>7000</v>
      </c>
      <c r="H433" s="41">
        <f t="shared" si="41"/>
        <v>7000</v>
      </c>
    </row>
    <row r="434" spans="1:8" hidden="1" outlineLevel="3">
      <c r="A434" s="29"/>
      <c r="B434" s="28" t="s">
        <v>347</v>
      </c>
      <c r="C434" s="30">
        <v>2000</v>
      </c>
      <c r="D434" s="30">
        <f t="shared" si="49"/>
        <v>2000</v>
      </c>
      <c r="E434" s="30">
        <f t="shared" si="49"/>
        <v>2000</v>
      </c>
      <c r="H434" s="41">
        <f t="shared" si="41"/>
        <v>2000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>
        <v>11000</v>
      </c>
      <c r="D439" s="30">
        <f t="shared" si="49"/>
        <v>11000</v>
      </c>
      <c r="E439" s="30">
        <f t="shared" si="49"/>
        <v>11000</v>
      </c>
      <c r="H439" s="41">
        <f t="shared" si="41"/>
        <v>11000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10000</v>
      </c>
      <c r="D441" s="30">
        <f t="shared" si="49"/>
        <v>10000</v>
      </c>
      <c r="E441" s="30">
        <f t="shared" si="49"/>
        <v>10000</v>
      </c>
      <c r="H441" s="41">
        <f t="shared" si="41"/>
        <v>10000</v>
      </c>
    </row>
    <row r="442" spans="1:8" hidden="1" outlineLevel="3">
      <c r="A442" s="29"/>
      <c r="B442" s="28" t="s">
        <v>355</v>
      </c>
      <c r="C442" s="30">
        <v>10000</v>
      </c>
      <c r="D442" s="30">
        <f t="shared" si="49"/>
        <v>10000</v>
      </c>
      <c r="E442" s="30">
        <f t="shared" si="49"/>
        <v>10000</v>
      </c>
      <c r="H442" s="41">
        <f t="shared" si="41"/>
        <v>10000</v>
      </c>
    </row>
    <row r="443" spans="1:8" ht="15" hidden="1" customHeight="1" outlineLevel="2">
      <c r="A443" s="6">
        <v>2201</v>
      </c>
      <c r="B443" s="4" t="s">
        <v>356</v>
      </c>
      <c r="C443" s="5">
        <v>500</v>
      </c>
      <c r="D443" s="5">
        <f>C443</f>
        <v>500</v>
      </c>
      <c r="E443" s="5">
        <f>D443</f>
        <v>500</v>
      </c>
      <c r="H443" s="41">
        <f t="shared" si="41"/>
        <v>500</v>
      </c>
    </row>
    <row r="444" spans="1:8" hidden="1" outlineLevel="1">
      <c r="A444" s="169" t="s">
        <v>357</v>
      </c>
      <c r="B444" s="170"/>
      <c r="C444" s="32">
        <f>C445+C454+C455+C459+C462+C463+C468+C474+C477+C480+C481+C450</f>
        <v>27000</v>
      </c>
      <c r="D444" s="32">
        <f>D445+D454+D455+D459+D462+D463+D468+D474+D477+D480+D481+D450</f>
        <v>27000</v>
      </c>
      <c r="E444" s="32">
        <f>E445+E454+E455+E459+E462+E463+E468+E474+E477+E480+E481+E450</f>
        <v>27000</v>
      </c>
      <c r="H444" s="41">
        <f t="shared" si="41"/>
        <v>27000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8500</v>
      </c>
      <c r="D445" s="5">
        <f>SUM(D446:D449)</f>
        <v>8500</v>
      </c>
      <c r="E445" s="5">
        <f>SUM(E446:E449)</f>
        <v>8500</v>
      </c>
      <c r="H445" s="41">
        <f t="shared" si="41"/>
        <v>8500</v>
      </c>
    </row>
    <row r="446" spans="1:8" ht="15" hidden="1" customHeight="1" outlineLevel="3">
      <c r="A446" s="28"/>
      <c r="B446" s="28" t="s">
        <v>359</v>
      </c>
      <c r="C446" s="30">
        <v>500</v>
      </c>
      <c r="D446" s="30">
        <f>C446</f>
        <v>500</v>
      </c>
      <c r="E446" s="30">
        <f>D446</f>
        <v>500</v>
      </c>
      <c r="H446" s="41">
        <f t="shared" si="41"/>
        <v>500</v>
      </c>
    </row>
    <row r="447" spans="1:8" ht="15" hidden="1" customHeight="1" outlineLevel="3">
      <c r="A447" s="28"/>
      <c r="B447" s="28" t="s">
        <v>360</v>
      </c>
      <c r="C447" s="30">
        <v>1000</v>
      </c>
      <c r="D447" s="30">
        <f t="shared" ref="D447:E449" si="50">C447</f>
        <v>1000</v>
      </c>
      <c r="E447" s="30">
        <f t="shared" si="50"/>
        <v>1000</v>
      </c>
      <c r="H447" s="41">
        <f t="shared" si="41"/>
        <v>1000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7000</v>
      </c>
      <c r="D449" s="30">
        <f t="shared" si="50"/>
        <v>7000</v>
      </c>
      <c r="E449" s="30">
        <f t="shared" si="50"/>
        <v>7000</v>
      </c>
      <c r="H449" s="41">
        <f t="shared" si="41"/>
        <v>7000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6500</v>
      </c>
      <c r="D454" s="5">
        <f>C454</f>
        <v>6500</v>
      </c>
      <c r="E454" s="5">
        <f>D454</f>
        <v>6500</v>
      </c>
      <c r="H454" s="41">
        <f t="shared" si="51"/>
        <v>6500</v>
      </c>
    </row>
    <row r="455" spans="1:8" hidden="1" outlineLevel="2">
      <c r="A455" s="6">
        <v>2202</v>
      </c>
      <c r="B455" s="4" t="s">
        <v>120</v>
      </c>
      <c r="C455" s="5">
        <f>SUM(C456:C458)</f>
        <v>5000</v>
      </c>
      <c r="D455" s="5">
        <f>SUM(D456:D458)</f>
        <v>5000</v>
      </c>
      <c r="E455" s="5">
        <f>SUM(E456:E458)</f>
        <v>5000</v>
      </c>
      <c r="H455" s="41">
        <f t="shared" si="51"/>
        <v>5000</v>
      </c>
    </row>
    <row r="456" spans="1:8" ht="15" hidden="1" customHeight="1" outlineLevel="3">
      <c r="A456" s="28"/>
      <c r="B456" s="28" t="s">
        <v>367</v>
      </c>
      <c r="C456" s="30">
        <v>5000</v>
      </c>
      <c r="D456" s="30">
        <f>C456</f>
        <v>5000</v>
      </c>
      <c r="E456" s="30">
        <f>D456</f>
        <v>5000</v>
      </c>
      <c r="H456" s="41">
        <f t="shared" si="51"/>
        <v>5000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1000</v>
      </c>
      <c r="D459" s="5">
        <f>SUM(D460:D461)</f>
        <v>1000</v>
      </c>
      <c r="E459" s="5">
        <f>SUM(E460:E461)</f>
        <v>1000</v>
      </c>
      <c r="H459" s="41">
        <f t="shared" si="51"/>
        <v>1000</v>
      </c>
    </row>
    <row r="460" spans="1:8" ht="15" hidden="1" customHeight="1" outlineLevel="3">
      <c r="A460" s="28"/>
      <c r="B460" s="28" t="s">
        <v>369</v>
      </c>
      <c r="C460" s="30">
        <v>500</v>
      </c>
      <c r="D460" s="30">
        <f t="shared" ref="D460:E462" si="54">C460</f>
        <v>500</v>
      </c>
      <c r="E460" s="30">
        <f t="shared" si="54"/>
        <v>500</v>
      </c>
      <c r="H460" s="41">
        <f t="shared" si="51"/>
        <v>500</v>
      </c>
    </row>
    <row r="461" spans="1:8" ht="15" hidden="1" customHeight="1" outlineLevel="3">
      <c r="A461" s="28"/>
      <c r="B461" s="28" t="s">
        <v>370</v>
      </c>
      <c r="C461" s="30">
        <v>500</v>
      </c>
      <c r="D461" s="30">
        <f t="shared" si="54"/>
        <v>500</v>
      </c>
      <c r="E461" s="30">
        <f t="shared" si="54"/>
        <v>500</v>
      </c>
      <c r="H461" s="41">
        <f t="shared" si="51"/>
        <v>500</v>
      </c>
    </row>
    <row r="462" spans="1:8" hidden="1" outlineLevel="2">
      <c r="A462" s="6">
        <v>2202</v>
      </c>
      <c r="B462" s="4" t="s">
        <v>371</v>
      </c>
      <c r="C462" s="5">
        <v>500</v>
      </c>
      <c r="D462" s="5">
        <f t="shared" si="54"/>
        <v>500</v>
      </c>
      <c r="E462" s="5">
        <f t="shared" si="54"/>
        <v>500</v>
      </c>
      <c r="H462" s="41">
        <f t="shared" si="51"/>
        <v>500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1500</v>
      </c>
      <c r="D463" s="5">
        <f>SUM(D464:D467)</f>
        <v>1500</v>
      </c>
      <c r="E463" s="5">
        <f>SUM(E464:E467)</f>
        <v>1500</v>
      </c>
      <c r="H463" s="41">
        <f t="shared" si="51"/>
        <v>1500</v>
      </c>
    </row>
    <row r="464" spans="1:8" ht="15" hidden="1" customHeight="1" outlineLevel="3">
      <c r="A464" s="28"/>
      <c r="B464" s="28" t="s">
        <v>373</v>
      </c>
      <c r="C464" s="30">
        <v>500</v>
      </c>
      <c r="D464" s="30">
        <f>C464</f>
        <v>500</v>
      </c>
      <c r="E464" s="30">
        <f>D464</f>
        <v>500</v>
      </c>
      <c r="H464" s="41">
        <f t="shared" si="51"/>
        <v>500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500</v>
      </c>
      <c r="D466" s="30">
        <f t="shared" si="55"/>
        <v>500</v>
      </c>
      <c r="E466" s="30">
        <f t="shared" si="55"/>
        <v>500</v>
      </c>
      <c r="H466" s="41">
        <f t="shared" si="51"/>
        <v>500</v>
      </c>
    </row>
    <row r="467" spans="1:8" ht="15" hidden="1" customHeight="1" outlineLevel="3">
      <c r="A467" s="28"/>
      <c r="B467" s="28" t="s">
        <v>376</v>
      </c>
      <c r="C467" s="30">
        <v>500</v>
      </c>
      <c r="D467" s="30">
        <f t="shared" si="55"/>
        <v>500</v>
      </c>
      <c r="E467" s="30">
        <f t="shared" si="55"/>
        <v>500</v>
      </c>
      <c r="H467" s="41">
        <f t="shared" si="51"/>
        <v>500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1500</v>
      </c>
      <c r="D474" s="5">
        <f>SUM(D475:D476)</f>
        <v>1500</v>
      </c>
      <c r="E474" s="5">
        <f>SUM(E475:E476)</f>
        <v>1500</v>
      </c>
      <c r="H474" s="41">
        <f t="shared" si="51"/>
        <v>1500</v>
      </c>
    </row>
    <row r="475" spans="1:8" ht="15" hidden="1" customHeight="1" outlineLevel="3">
      <c r="A475" s="28"/>
      <c r="B475" s="28" t="s">
        <v>383</v>
      </c>
      <c r="C475" s="30">
        <v>500</v>
      </c>
      <c r="D475" s="30">
        <f>C475</f>
        <v>500</v>
      </c>
      <c r="E475" s="30">
        <f>D475</f>
        <v>500</v>
      </c>
      <c r="H475" s="41">
        <f t="shared" si="51"/>
        <v>500</v>
      </c>
    </row>
    <row r="476" spans="1:8" ht="15" hidden="1" customHeight="1" outlineLevel="3">
      <c r="A476" s="28"/>
      <c r="B476" s="28" t="s">
        <v>384</v>
      </c>
      <c r="C476" s="30">
        <v>1000</v>
      </c>
      <c r="D476" s="30">
        <f>C476</f>
        <v>1000</v>
      </c>
      <c r="E476" s="30">
        <f>D476</f>
        <v>1000</v>
      </c>
      <c r="H476" s="41">
        <f t="shared" si="51"/>
        <v>1000</v>
      </c>
    </row>
    <row r="477" spans="1:8" hidden="1" outlineLevel="2">
      <c r="A477" s="6">
        <v>2202</v>
      </c>
      <c r="B477" s="4" t="s">
        <v>385</v>
      </c>
      <c r="C477" s="5">
        <f>SUM(C478:C479)</f>
        <v>1500</v>
      </c>
      <c r="D477" s="5">
        <f>SUM(D478:D479)</f>
        <v>1500</v>
      </c>
      <c r="E477" s="5">
        <f>SUM(E478:E479)</f>
        <v>1500</v>
      </c>
      <c r="H477" s="41">
        <f t="shared" si="51"/>
        <v>1500</v>
      </c>
    </row>
    <row r="478" spans="1:8" ht="15" hidden="1" customHeight="1" outlineLevel="3">
      <c r="A478" s="28"/>
      <c r="B478" s="28" t="s">
        <v>383</v>
      </c>
      <c r="C478" s="30">
        <v>1500</v>
      </c>
      <c r="D478" s="30">
        <f t="shared" ref="D478:E481" si="57">C478</f>
        <v>1500</v>
      </c>
      <c r="E478" s="30">
        <f t="shared" si="57"/>
        <v>1500</v>
      </c>
      <c r="H478" s="41">
        <f t="shared" si="51"/>
        <v>1500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1000</v>
      </c>
      <c r="D480" s="5">
        <f t="shared" si="57"/>
        <v>1000</v>
      </c>
      <c r="E480" s="5">
        <f t="shared" si="57"/>
        <v>1000</v>
      </c>
      <c r="H480" s="41">
        <f t="shared" si="51"/>
        <v>1000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69" t="s">
        <v>388</v>
      </c>
      <c r="B482" s="17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75" t="s">
        <v>389</v>
      </c>
      <c r="B483" s="176"/>
      <c r="C483" s="35">
        <f>C484+C504+C509+C522+C528+C538</f>
        <v>24735</v>
      </c>
      <c r="D483" s="35">
        <f>D484+D504+D509+D522+D528+D538</f>
        <v>24735</v>
      </c>
      <c r="E483" s="35">
        <f>E484+E504+E509+E522+E528+E538</f>
        <v>24735</v>
      </c>
      <c r="G483" s="39" t="s">
        <v>592</v>
      </c>
      <c r="H483" s="41">
        <f t="shared" si="51"/>
        <v>24735</v>
      </c>
      <c r="I483" s="42"/>
      <c r="J483" s="40" t="b">
        <f>AND(H483=I483)</f>
        <v>0</v>
      </c>
    </row>
    <row r="484" spans="1:10" hidden="1" outlineLevel="1">
      <c r="A484" s="169" t="s">
        <v>390</v>
      </c>
      <c r="B484" s="170"/>
      <c r="C484" s="32">
        <f>C485+C486+C490+C491+C494+C497+C500+C501+C502+C503</f>
        <v>7000</v>
      </c>
      <c r="D484" s="32">
        <f>D485+D486+D490+D491+D494+D497+D500+D501+D502+D503</f>
        <v>7000</v>
      </c>
      <c r="E484" s="32">
        <f>E485+E486+E490+E491+E494+E497+E500+E501+E502+E503</f>
        <v>7000</v>
      </c>
      <c r="H484" s="41">
        <f t="shared" si="51"/>
        <v>7000</v>
      </c>
    </row>
    <row r="485" spans="1:10" hidden="1" outlineLevel="2">
      <c r="A485" s="6">
        <v>3302</v>
      </c>
      <c r="B485" s="4" t="s">
        <v>391</v>
      </c>
      <c r="C485" s="5">
        <v>2000</v>
      </c>
      <c r="D485" s="5">
        <f>C485</f>
        <v>2000</v>
      </c>
      <c r="E485" s="5">
        <f>D485</f>
        <v>2000</v>
      </c>
      <c r="H485" s="41">
        <f t="shared" si="51"/>
        <v>2000</v>
      </c>
    </row>
    <row r="486" spans="1:10" hidden="1" outlineLevel="2">
      <c r="A486" s="6">
        <v>3302</v>
      </c>
      <c r="B486" s="4" t="s">
        <v>392</v>
      </c>
      <c r="C486" s="5">
        <f>SUM(C487:C489)</f>
        <v>2000</v>
      </c>
      <c r="D486" s="5">
        <f>SUM(D487:D489)</f>
        <v>2000</v>
      </c>
      <c r="E486" s="5">
        <f>SUM(E487:E489)</f>
        <v>2000</v>
      </c>
      <c r="H486" s="41">
        <f t="shared" si="51"/>
        <v>2000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>
        <v>2000</v>
      </c>
      <c r="D488" s="30">
        <f t="shared" ref="D488:E489" si="58">C488</f>
        <v>2000</v>
      </c>
      <c r="E488" s="30">
        <f t="shared" si="58"/>
        <v>2000</v>
      </c>
      <c r="H488" s="41">
        <f t="shared" si="51"/>
        <v>2000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>
        <v>600</v>
      </c>
      <c r="D490" s="5">
        <f>C490</f>
        <v>600</v>
      </c>
      <c r="E490" s="5">
        <f>D490</f>
        <v>600</v>
      </c>
      <c r="H490" s="41">
        <f t="shared" si="51"/>
        <v>600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500</v>
      </c>
      <c r="D494" s="5">
        <f>SUM(D495:D496)</f>
        <v>500</v>
      </c>
      <c r="E494" s="5">
        <f>SUM(E495:E496)</f>
        <v>500</v>
      </c>
      <c r="H494" s="41">
        <f t="shared" si="51"/>
        <v>500</v>
      </c>
    </row>
    <row r="495" spans="1:10" ht="15" hidden="1" customHeight="1" outlineLevel="3">
      <c r="A495" s="28"/>
      <c r="B495" s="28" t="s">
        <v>401</v>
      </c>
      <c r="C495" s="30">
        <v>500</v>
      </c>
      <c r="D495" s="30">
        <f>C495</f>
        <v>500</v>
      </c>
      <c r="E495" s="30">
        <f>D495</f>
        <v>500</v>
      </c>
      <c r="H495" s="41">
        <f t="shared" si="51"/>
        <v>500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1000</v>
      </c>
      <c r="D497" s="5">
        <f>SUM(D498:D499)</f>
        <v>1000</v>
      </c>
      <c r="E497" s="5">
        <f>SUM(E498:E499)</f>
        <v>1000</v>
      </c>
      <c r="H497" s="41">
        <f t="shared" si="51"/>
        <v>1000</v>
      </c>
    </row>
    <row r="498" spans="1:12" ht="15" hidden="1" customHeight="1" outlineLevel="3">
      <c r="A498" s="28"/>
      <c r="B498" s="28" t="s">
        <v>404</v>
      </c>
      <c r="C498" s="30">
        <v>500</v>
      </c>
      <c r="D498" s="30">
        <f t="shared" ref="D498:E503" si="59">C498</f>
        <v>500</v>
      </c>
      <c r="E498" s="30">
        <f t="shared" si="59"/>
        <v>500</v>
      </c>
      <c r="H498" s="41">
        <f t="shared" si="51"/>
        <v>500</v>
      </c>
    </row>
    <row r="499" spans="1:12" ht="15" hidden="1" customHeight="1" outlineLevel="3">
      <c r="A499" s="28"/>
      <c r="B499" s="28" t="s">
        <v>405</v>
      </c>
      <c r="C499" s="30">
        <v>500</v>
      </c>
      <c r="D499" s="30">
        <f t="shared" si="59"/>
        <v>500</v>
      </c>
      <c r="E499" s="30">
        <f t="shared" si="59"/>
        <v>500</v>
      </c>
      <c r="H499" s="41">
        <f t="shared" si="51"/>
        <v>500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>
        <v>500</v>
      </c>
      <c r="D501" s="5">
        <f t="shared" si="59"/>
        <v>500</v>
      </c>
      <c r="E501" s="5">
        <f t="shared" si="59"/>
        <v>500</v>
      </c>
      <c r="H501" s="41">
        <f t="shared" si="51"/>
        <v>500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400</v>
      </c>
      <c r="D503" s="5">
        <f t="shared" si="59"/>
        <v>400</v>
      </c>
      <c r="E503" s="5">
        <f t="shared" si="59"/>
        <v>400</v>
      </c>
      <c r="H503" s="41">
        <f t="shared" si="51"/>
        <v>400</v>
      </c>
    </row>
    <row r="504" spans="1:12" hidden="1" outlineLevel="1">
      <c r="A504" s="169" t="s">
        <v>410</v>
      </c>
      <c r="B504" s="170"/>
      <c r="C504" s="32">
        <f>SUM(C505:C508)</f>
        <v>4035</v>
      </c>
      <c r="D504" s="32">
        <f>SUM(D505:D508)</f>
        <v>4035</v>
      </c>
      <c r="E504" s="32">
        <f>SUM(E505:E508)</f>
        <v>4035</v>
      </c>
      <c r="H504" s="41">
        <f t="shared" si="51"/>
        <v>4035</v>
      </c>
    </row>
    <row r="505" spans="1:12" hidden="1" outlineLevel="2" collapsed="1">
      <c r="A505" s="6">
        <v>3303</v>
      </c>
      <c r="B505" s="4" t="s">
        <v>411</v>
      </c>
      <c r="C505" s="5">
        <v>2535</v>
      </c>
      <c r="D505" s="5">
        <f>C505</f>
        <v>2535</v>
      </c>
      <c r="E505" s="5">
        <f>D505</f>
        <v>2535</v>
      </c>
      <c r="H505" s="41">
        <f t="shared" si="51"/>
        <v>2535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1500</v>
      </c>
      <c r="D507" s="5">
        <f t="shared" si="60"/>
        <v>1500</v>
      </c>
      <c r="E507" s="5">
        <f t="shared" si="60"/>
        <v>1500</v>
      </c>
      <c r="H507" s="41">
        <f t="shared" si="51"/>
        <v>1500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69" t="s">
        <v>414</v>
      </c>
      <c r="B509" s="170"/>
      <c r="C509" s="32">
        <f>C510+C511+C512+C513+C517+C518+C519+C520+C521</f>
        <v>13300</v>
      </c>
      <c r="D509" s="32">
        <f>D510+D511+D512+D513+D517+D518+D519+D520+D521</f>
        <v>13300</v>
      </c>
      <c r="E509" s="32">
        <f>E510+E511+E512+E513+E517+E518+E519+E520+E521</f>
        <v>13300</v>
      </c>
      <c r="F509" s="51"/>
      <c r="H509" s="41">
        <f t="shared" si="51"/>
        <v>13300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100</v>
      </c>
      <c r="D510" s="5">
        <f>C510</f>
        <v>100</v>
      </c>
      <c r="E510" s="5">
        <f>D510</f>
        <v>100</v>
      </c>
      <c r="H510" s="41">
        <f t="shared" si="51"/>
        <v>100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1000</v>
      </c>
      <c r="D513" s="5">
        <f>SUM(D514:D516)</f>
        <v>1000</v>
      </c>
      <c r="E513" s="5">
        <f>SUM(E514:E516)</f>
        <v>1000</v>
      </c>
      <c r="H513" s="41">
        <f t="shared" si="51"/>
        <v>1000</v>
      </c>
    </row>
    <row r="514" spans="1:8" ht="15" hidden="1" customHeight="1" outlineLevel="3">
      <c r="A514" s="29"/>
      <c r="B514" s="28" t="s">
        <v>419</v>
      </c>
      <c r="C514" s="30">
        <v>1000</v>
      </c>
      <c r="D514" s="30">
        <f t="shared" ref="D514:E521" si="62">C514</f>
        <v>1000</v>
      </c>
      <c r="E514" s="30">
        <f t="shared" si="62"/>
        <v>1000</v>
      </c>
      <c r="H514" s="41">
        <f t="shared" ref="H514:H577" si="63">C514</f>
        <v>1000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2000</v>
      </c>
      <c r="D518" s="5">
        <f t="shared" si="62"/>
        <v>2000</v>
      </c>
      <c r="E518" s="5">
        <f t="shared" si="62"/>
        <v>2000</v>
      </c>
      <c r="H518" s="41">
        <f t="shared" si="63"/>
        <v>2000</v>
      </c>
    </row>
    <row r="519" spans="1:8" hidden="1" outlineLevel="2">
      <c r="A519" s="6">
        <v>3305</v>
      </c>
      <c r="B519" s="4" t="s">
        <v>424</v>
      </c>
      <c r="C519" s="5">
        <v>200</v>
      </c>
      <c r="D519" s="5">
        <f t="shared" si="62"/>
        <v>200</v>
      </c>
      <c r="E519" s="5">
        <f t="shared" si="62"/>
        <v>200</v>
      </c>
      <c r="H519" s="41">
        <f t="shared" si="63"/>
        <v>200</v>
      </c>
    </row>
    <row r="520" spans="1:8" hidden="1" outlineLevel="2">
      <c r="A520" s="6">
        <v>3305</v>
      </c>
      <c r="B520" s="4" t="s">
        <v>425</v>
      </c>
      <c r="C520" s="5">
        <v>10000</v>
      </c>
      <c r="D520" s="5">
        <f t="shared" si="62"/>
        <v>10000</v>
      </c>
      <c r="E520" s="5">
        <f t="shared" si="62"/>
        <v>10000</v>
      </c>
      <c r="H520" s="41">
        <f t="shared" si="63"/>
        <v>10000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69" t="s">
        <v>426</v>
      </c>
      <c r="B522" s="170"/>
      <c r="C522" s="32">
        <f>SUM(C523:C527)</f>
        <v>400</v>
      </c>
      <c r="D522" s="32">
        <f>SUM(D523:D527)</f>
        <v>400</v>
      </c>
      <c r="E522" s="32">
        <f>SUM(E523:E527)</f>
        <v>400</v>
      </c>
      <c r="H522" s="41">
        <f t="shared" si="63"/>
        <v>400</v>
      </c>
    </row>
    <row r="523" spans="1:8" hidden="1" outlineLevel="2" collapsed="1">
      <c r="A523" s="6">
        <v>3306</v>
      </c>
      <c r="B523" s="4" t="s">
        <v>427</v>
      </c>
      <c r="C523" s="5">
        <v>400</v>
      </c>
      <c r="D523" s="5">
        <f>C523</f>
        <v>400</v>
      </c>
      <c r="E523" s="5">
        <f>D523</f>
        <v>400</v>
      </c>
      <c r="H523" s="41">
        <f t="shared" si="63"/>
        <v>400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69" t="s">
        <v>432</v>
      </c>
      <c r="B528" s="17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69" t="s">
        <v>441</v>
      </c>
      <c r="B538" s="170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73" t="s">
        <v>449</v>
      </c>
      <c r="B547" s="17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69" t="s">
        <v>450</v>
      </c>
      <c r="B548" s="17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69" t="s">
        <v>451</v>
      </c>
      <c r="B549" s="17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67" t="s">
        <v>455</v>
      </c>
      <c r="B550" s="168"/>
      <c r="C550" s="36">
        <f>C551</f>
        <v>98900</v>
      </c>
      <c r="D550" s="36">
        <f>D551</f>
        <v>98900</v>
      </c>
      <c r="E550" s="36">
        <f>E551</f>
        <v>98900</v>
      </c>
      <c r="G550" s="39" t="s">
        <v>59</v>
      </c>
      <c r="H550" s="41">
        <f t="shared" si="63"/>
        <v>98900</v>
      </c>
      <c r="I550" s="42"/>
      <c r="J550" s="40" t="b">
        <f>AND(H550=I550)</f>
        <v>0</v>
      </c>
    </row>
    <row r="551" spans="1:10">
      <c r="A551" s="165" t="s">
        <v>456</v>
      </c>
      <c r="B551" s="166"/>
      <c r="C551" s="33">
        <f>C552+C556</f>
        <v>98900</v>
      </c>
      <c r="D551" s="33">
        <f>D552+D556</f>
        <v>98900</v>
      </c>
      <c r="E551" s="33">
        <f>E552+E556</f>
        <v>98900</v>
      </c>
      <c r="G551" s="39" t="s">
        <v>594</v>
      </c>
      <c r="H551" s="41">
        <f t="shared" si="63"/>
        <v>98900</v>
      </c>
      <c r="I551" s="42"/>
      <c r="J551" s="40" t="b">
        <f>AND(H551=I551)</f>
        <v>0</v>
      </c>
    </row>
    <row r="552" spans="1:10" hidden="1" outlineLevel="1">
      <c r="A552" s="169" t="s">
        <v>457</v>
      </c>
      <c r="B552" s="170"/>
      <c r="C552" s="32">
        <f>SUM(C553:C555)</f>
        <v>98900</v>
      </c>
      <c r="D552" s="32">
        <f>SUM(D553:D555)</f>
        <v>98900</v>
      </c>
      <c r="E552" s="32">
        <f>SUM(E553:E555)</f>
        <v>98900</v>
      </c>
      <c r="H552" s="41">
        <f t="shared" si="63"/>
        <v>98900</v>
      </c>
    </row>
    <row r="553" spans="1:10" hidden="1" outlineLevel="2" collapsed="1">
      <c r="A553" s="6">
        <v>5500</v>
      </c>
      <c r="B553" s="4" t="s">
        <v>458</v>
      </c>
      <c r="C553" s="5">
        <v>98900</v>
      </c>
      <c r="D553" s="5">
        <f t="shared" ref="D553:E555" si="67">C553</f>
        <v>98900</v>
      </c>
      <c r="E553" s="5">
        <f t="shared" si="67"/>
        <v>98900</v>
      </c>
      <c r="H553" s="41">
        <f t="shared" si="63"/>
        <v>98900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69" t="s">
        <v>461</v>
      </c>
      <c r="B556" s="17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71" t="s">
        <v>62</v>
      </c>
      <c r="B559" s="172"/>
      <c r="C559" s="37">
        <f>C560+C716+C725</f>
        <v>705997.38100000005</v>
      </c>
      <c r="D559" s="37">
        <f>D560+D716+D725</f>
        <v>705997.38100000005</v>
      </c>
      <c r="E559" s="37">
        <f>E560+E716+E725</f>
        <v>705997.38100000005</v>
      </c>
      <c r="G559" s="39" t="s">
        <v>62</v>
      </c>
      <c r="H559" s="41">
        <f t="shared" si="63"/>
        <v>705997.38100000005</v>
      </c>
      <c r="I559" s="42"/>
      <c r="J559" s="40" t="b">
        <f>AND(H559=I559)</f>
        <v>0</v>
      </c>
    </row>
    <row r="560" spans="1:10">
      <c r="A560" s="167" t="s">
        <v>464</v>
      </c>
      <c r="B560" s="168"/>
      <c r="C560" s="36">
        <f>C561+C638+C642+C645</f>
        <v>498302.82699999999</v>
      </c>
      <c r="D560" s="36">
        <f>D561+D638+D642+D645</f>
        <v>498302.82699999999</v>
      </c>
      <c r="E560" s="36">
        <f>E561+E638+E642+E645</f>
        <v>498302.82699999999</v>
      </c>
      <c r="G560" s="39" t="s">
        <v>61</v>
      </c>
      <c r="H560" s="41">
        <f t="shared" si="63"/>
        <v>498302.82699999999</v>
      </c>
      <c r="I560" s="42"/>
      <c r="J560" s="40" t="b">
        <f>AND(H560=I560)</f>
        <v>0</v>
      </c>
    </row>
    <row r="561" spans="1:10">
      <c r="A561" s="165" t="s">
        <v>465</v>
      </c>
      <c r="B561" s="166"/>
      <c r="C561" s="38">
        <f>C562+C567+C568+C569+C576+C577+C581+C584+C585+C586+C587+C592+C595+C599+C603+C610+C616+C628</f>
        <v>498302.82699999999</v>
      </c>
      <c r="D561" s="38">
        <f>D562+D567+D568+D569+D576+D577+D581+D584+D585+D586+D587+D592+D595+D599+D603+D610+D616+D628</f>
        <v>498302.82699999999</v>
      </c>
      <c r="E561" s="38">
        <f>E562+E567+E568+E569+E576+E577+E581+E584+E585+E586+E587+E592+E595+E599+E603+E610+E616+E628</f>
        <v>498302.82699999999</v>
      </c>
      <c r="G561" s="39" t="s">
        <v>595</v>
      </c>
      <c r="H561" s="41">
        <f t="shared" si="63"/>
        <v>498302.82699999999</v>
      </c>
      <c r="I561" s="42"/>
      <c r="J561" s="40" t="b">
        <f>AND(H561=I561)</f>
        <v>0</v>
      </c>
    </row>
    <row r="562" spans="1:10" hidden="1" outlineLevel="1">
      <c r="A562" s="169" t="s">
        <v>466</v>
      </c>
      <c r="B562" s="170"/>
      <c r="C562" s="32">
        <f>SUM(C563:C566)</f>
        <v>30440</v>
      </c>
      <c r="D562" s="32">
        <f>SUM(D563:D566)</f>
        <v>30440</v>
      </c>
      <c r="E562" s="32">
        <f>SUM(E563:E566)</f>
        <v>30440</v>
      </c>
      <c r="H562" s="41">
        <f t="shared" si="63"/>
        <v>30440</v>
      </c>
    </row>
    <row r="563" spans="1:10" hidden="1" outlineLevel="2">
      <c r="A563" s="7">
        <v>6600</v>
      </c>
      <c r="B563" s="4" t="s">
        <v>468</v>
      </c>
      <c r="C563" s="5">
        <v>20440</v>
      </c>
      <c r="D563" s="5">
        <f>C563</f>
        <v>20440</v>
      </c>
      <c r="E563" s="5">
        <f>D563</f>
        <v>20440</v>
      </c>
      <c r="H563" s="41">
        <f t="shared" si="63"/>
        <v>20440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10000</v>
      </c>
      <c r="D566" s="5">
        <f t="shared" si="68"/>
        <v>10000</v>
      </c>
      <c r="E566" s="5">
        <f t="shared" si="68"/>
        <v>10000</v>
      </c>
      <c r="H566" s="41">
        <f t="shared" si="63"/>
        <v>10000</v>
      </c>
    </row>
    <row r="567" spans="1:10" hidden="1" outlineLevel="1">
      <c r="A567" s="169" t="s">
        <v>467</v>
      </c>
      <c r="B567" s="17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69" t="s">
        <v>472</v>
      </c>
      <c r="B568" s="17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69" t="s">
        <v>473</v>
      </c>
      <c r="B569" s="170"/>
      <c r="C569" s="32">
        <f>SUM(C570:C575)</f>
        <v>30000</v>
      </c>
      <c r="D569" s="32">
        <f>SUM(D570:D575)</f>
        <v>30000</v>
      </c>
      <c r="E569" s="32">
        <f>SUM(E570:E575)</f>
        <v>30000</v>
      </c>
      <c r="H569" s="41">
        <f t="shared" si="63"/>
        <v>30000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30000</v>
      </c>
      <c r="D574" s="5">
        <f t="shared" si="69"/>
        <v>30000</v>
      </c>
      <c r="E574" s="5">
        <f t="shared" si="69"/>
        <v>30000</v>
      </c>
      <c r="H574" s="41">
        <f t="shared" si="63"/>
        <v>30000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69" t="s">
        <v>480</v>
      </c>
      <c r="B576" s="17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69" t="s">
        <v>481</v>
      </c>
      <c r="B577" s="170"/>
      <c r="C577" s="32">
        <f>SUM(C578:C580)</f>
        <v>2504</v>
      </c>
      <c r="D577" s="32">
        <f>SUM(D578:D580)</f>
        <v>2504</v>
      </c>
      <c r="E577" s="32">
        <f>SUM(E578:E580)</f>
        <v>2504</v>
      </c>
      <c r="H577" s="41">
        <f t="shared" si="63"/>
        <v>2504</v>
      </c>
    </row>
    <row r="578" spans="1:8" hidden="1" outlineLevel="2">
      <c r="A578" s="7">
        <v>6605</v>
      </c>
      <c r="B578" s="4" t="s">
        <v>482</v>
      </c>
      <c r="C578" s="5">
        <v>2504</v>
      </c>
      <c r="D578" s="5">
        <f t="shared" ref="D578:E580" si="70">C578</f>
        <v>2504</v>
      </c>
      <c r="E578" s="5">
        <f t="shared" si="70"/>
        <v>2504</v>
      </c>
      <c r="H578" s="41">
        <f t="shared" ref="H578:H641" si="71">C578</f>
        <v>2504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69" t="s">
        <v>485</v>
      </c>
      <c r="B581" s="170"/>
      <c r="C581" s="32">
        <f>SUM(C582:C583)</f>
        <v>60000</v>
      </c>
      <c r="D581" s="32">
        <f>SUM(D582:D583)</f>
        <v>60000</v>
      </c>
      <c r="E581" s="32">
        <f>SUM(E582:E583)</f>
        <v>60000</v>
      </c>
      <c r="H581" s="41">
        <f t="shared" si="71"/>
        <v>60000</v>
      </c>
    </row>
    <row r="582" spans="1:8" hidden="1" outlineLevel="2">
      <c r="A582" s="7">
        <v>6606</v>
      </c>
      <c r="B582" s="4" t="s">
        <v>486</v>
      </c>
      <c r="C582" s="5">
        <v>60000</v>
      </c>
      <c r="D582" s="5">
        <f t="shared" ref="D582:E586" si="72">C582</f>
        <v>60000</v>
      </c>
      <c r="E582" s="5">
        <f t="shared" si="72"/>
        <v>60000</v>
      </c>
      <c r="H582" s="41">
        <f t="shared" si="71"/>
        <v>60000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69" t="s">
        <v>488</v>
      </c>
      <c r="B584" s="17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69" t="s">
        <v>489</v>
      </c>
      <c r="B585" s="170"/>
      <c r="C585" s="32">
        <v>3834</v>
      </c>
      <c r="D585" s="32">
        <f t="shared" si="72"/>
        <v>3834</v>
      </c>
      <c r="E585" s="32">
        <f t="shared" si="72"/>
        <v>3834</v>
      </c>
      <c r="H585" s="41">
        <f t="shared" si="71"/>
        <v>3834</v>
      </c>
    </row>
    <row r="586" spans="1:8" hidden="1" outlineLevel="1" collapsed="1">
      <c r="A586" s="169" t="s">
        <v>490</v>
      </c>
      <c r="B586" s="17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69" t="s">
        <v>491</v>
      </c>
      <c r="B587" s="170"/>
      <c r="C587" s="32">
        <f>SUM(C588:C591)</f>
        <v>59944.527999999998</v>
      </c>
      <c r="D587" s="32">
        <f>SUM(D588:D591)</f>
        <v>59944.527999999998</v>
      </c>
      <c r="E587" s="32">
        <f>SUM(E588:E591)</f>
        <v>59944.527999999998</v>
      </c>
      <c r="H587" s="41">
        <f t="shared" si="71"/>
        <v>59944.527999999998</v>
      </c>
    </row>
    <row r="588" spans="1:8" hidden="1" outlineLevel="2">
      <c r="A588" s="7">
        <v>6610</v>
      </c>
      <c r="B588" s="4" t="s">
        <v>492</v>
      </c>
      <c r="C588" s="5">
        <v>59944.527999999998</v>
      </c>
      <c r="D588" s="5">
        <f>C588</f>
        <v>59944.527999999998</v>
      </c>
      <c r="E588" s="5">
        <f>D588</f>
        <v>59944.527999999998</v>
      </c>
      <c r="H588" s="41">
        <f t="shared" si="71"/>
        <v>59944.527999999998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69" t="s">
        <v>498</v>
      </c>
      <c r="B592" s="17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69" t="s">
        <v>502</v>
      </c>
      <c r="B595" s="17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69" t="s">
        <v>503</v>
      </c>
      <c r="B599" s="170"/>
      <c r="C599" s="32">
        <f>SUM(C600:C602)</f>
        <v>204166</v>
      </c>
      <c r="D599" s="32">
        <f>SUM(D600:D602)</f>
        <v>204166</v>
      </c>
      <c r="E599" s="32">
        <f>SUM(E600:E602)</f>
        <v>204166</v>
      </c>
      <c r="H599" s="41">
        <f t="shared" si="71"/>
        <v>204166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204166</v>
      </c>
      <c r="D601" s="5">
        <f t="shared" si="75"/>
        <v>204166</v>
      </c>
      <c r="E601" s="5">
        <f t="shared" si="75"/>
        <v>204166</v>
      </c>
      <c r="H601" s="41">
        <f t="shared" si="71"/>
        <v>204166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69" t="s">
        <v>506</v>
      </c>
      <c r="B603" s="170"/>
      <c r="C603" s="32">
        <f>SUM(C604:C609)</f>
        <v>5017</v>
      </c>
      <c r="D603" s="32">
        <f>SUM(D604:D609)</f>
        <v>5017</v>
      </c>
      <c r="E603" s="32">
        <f>SUM(E604:E609)</f>
        <v>5017</v>
      </c>
      <c r="H603" s="41">
        <f t="shared" si="71"/>
        <v>5017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5017</v>
      </c>
      <c r="D608" s="5">
        <f t="shared" si="76"/>
        <v>5017</v>
      </c>
      <c r="E608" s="5">
        <f t="shared" si="76"/>
        <v>5017</v>
      </c>
      <c r="H608" s="41">
        <f t="shared" si="71"/>
        <v>5017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69" t="s">
        <v>513</v>
      </c>
      <c r="B610" s="170"/>
      <c r="C610" s="32">
        <f>SUM(C611:C615)</f>
        <v>2397.299</v>
      </c>
      <c r="D610" s="32">
        <f>SUM(D611:D615)</f>
        <v>2397.299</v>
      </c>
      <c r="E610" s="32">
        <f>SUM(E611:E615)</f>
        <v>2397.299</v>
      </c>
      <c r="H610" s="41">
        <f t="shared" si="71"/>
        <v>2397.299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2397.299</v>
      </c>
      <c r="D615" s="5">
        <f t="shared" si="77"/>
        <v>2397.299</v>
      </c>
      <c r="E615" s="5">
        <f t="shared" si="77"/>
        <v>2397.299</v>
      </c>
      <c r="H615" s="41">
        <f t="shared" si="71"/>
        <v>2397.299</v>
      </c>
    </row>
    <row r="616" spans="1:8" hidden="1" outlineLevel="1">
      <c r="A616" s="169" t="s">
        <v>519</v>
      </c>
      <c r="B616" s="170"/>
      <c r="C616" s="32">
        <f>SUM(C617:C627)</f>
        <v>100000</v>
      </c>
      <c r="D616" s="32">
        <f>SUM(D617:D627)</f>
        <v>100000</v>
      </c>
      <c r="E616" s="32">
        <f>SUM(E617:E627)</f>
        <v>100000</v>
      </c>
      <c r="H616" s="41">
        <f t="shared" si="71"/>
        <v>100000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100000</v>
      </c>
      <c r="D627" s="5">
        <f t="shared" si="78"/>
        <v>100000</v>
      </c>
      <c r="E627" s="5">
        <f t="shared" si="78"/>
        <v>100000</v>
      </c>
      <c r="H627" s="41">
        <f t="shared" si="71"/>
        <v>100000</v>
      </c>
    </row>
    <row r="628" spans="1:10" hidden="1" outlineLevel="1">
      <c r="A628" s="169" t="s">
        <v>531</v>
      </c>
      <c r="B628" s="17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65" t="s">
        <v>541</v>
      </c>
      <c r="B638" s="16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69" t="s">
        <v>542</v>
      </c>
      <c r="B639" s="17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69" t="s">
        <v>543</v>
      </c>
      <c r="B640" s="17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69" t="s">
        <v>544</v>
      </c>
      <c r="B641" s="17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65" t="s">
        <v>545</v>
      </c>
      <c r="B642" s="16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69" t="s">
        <v>546</v>
      </c>
      <c r="B643" s="17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69" t="s">
        <v>547</v>
      </c>
      <c r="B644" s="17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65" t="s">
        <v>548</v>
      </c>
      <c r="B645" s="16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69" t="s">
        <v>549</v>
      </c>
      <c r="B646" s="17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69" t="s">
        <v>550</v>
      </c>
      <c r="B651" s="17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69" t="s">
        <v>551</v>
      </c>
      <c r="B652" s="17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69" t="s">
        <v>552</v>
      </c>
      <c r="B653" s="17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69" t="s">
        <v>553</v>
      </c>
      <c r="B660" s="17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69" t="s">
        <v>554</v>
      </c>
      <c r="B661" s="17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69" t="s">
        <v>555</v>
      </c>
      <c r="B665" s="17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69" t="s">
        <v>556</v>
      </c>
      <c r="B668" s="17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69" t="s">
        <v>557</v>
      </c>
      <c r="B669" s="17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69" t="s">
        <v>558</v>
      </c>
      <c r="B670" s="17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69" t="s">
        <v>559</v>
      </c>
      <c r="B671" s="17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69" t="s">
        <v>560</v>
      </c>
      <c r="B676" s="17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69" t="s">
        <v>561</v>
      </c>
      <c r="B679" s="17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69" t="s">
        <v>562</v>
      </c>
      <c r="B683" s="17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69" t="s">
        <v>563</v>
      </c>
      <c r="B687" s="17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69" t="s">
        <v>564</v>
      </c>
      <c r="B694" s="17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69" t="s">
        <v>565</v>
      </c>
      <c r="B700" s="17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69" t="s">
        <v>566</v>
      </c>
      <c r="B712" s="17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69" t="s">
        <v>567</v>
      </c>
      <c r="B713" s="17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69" t="s">
        <v>568</v>
      </c>
      <c r="B714" s="17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69" t="s">
        <v>569</v>
      </c>
      <c r="B715" s="17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67" t="s">
        <v>570</v>
      </c>
      <c r="B716" s="168"/>
      <c r="C716" s="36">
        <f>C717</f>
        <v>207694.554</v>
      </c>
      <c r="D716" s="36">
        <f>D717</f>
        <v>207694.554</v>
      </c>
      <c r="E716" s="36">
        <f>E717</f>
        <v>207694.554</v>
      </c>
      <c r="G716" s="39" t="s">
        <v>66</v>
      </c>
      <c r="H716" s="41">
        <f t="shared" si="92"/>
        <v>207694.554</v>
      </c>
      <c r="I716" s="42"/>
      <c r="J716" s="40" t="b">
        <f>AND(H716=I716)</f>
        <v>0</v>
      </c>
    </row>
    <row r="717" spans="1:10">
      <c r="A717" s="165" t="s">
        <v>571</v>
      </c>
      <c r="B717" s="166"/>
      <c r="C717" s="33">
        <f>C718+C722</f>
        <v>207694.554</v>
      </c>
      <c r="D717" s="33">
        <f>D718+D722</f>
        <v>207694.554</v>
      </c>
      <c r="E717" s="33">
        <f>E718+E722</f>
        <v>207694.554</v>
      </c>
      <c r="G717" s="39" t="s">
        <v>599</v>
      </c>
      <c r="H717" s="41">
        <f t="shared" si="92"/>
        <v>207694.554</v>
      </c>
      <c r="I717" s="42"/>
      <c r="J717" s="40" t="b">
        <f>AND(H717=I717)</f>
        <v>0</v>
      </c>
    </row>
    <row r="718" spans="1:10" hidden="1" outlineLevel="1" collapsed="1">
      <c r="A718" s="163" t="s">
        <v>851</v>
      </c>
      <c r="B718" s="164"/>
      <c r="C718" s="31">
        <f>SUM(C719:C721)</f>
        <v>207694.554</v>
      </c>
      <c r="D718" s="31">
        <f>SUM(D719:D721)</f>
        <v>207694.554</v>
      </c>
      <c r="E718" s="31">
        <f>SUM(E719:E721)</f>
        <v>207694.554</v>
      </c>
      <c r="H718" s="41">
        <f t="shared" si="92"/>
        <v>207694.554</v>
      </c>
    </row>
    <row r="719" spans="1:10" ht="15" hidden="1" customHeight="1" outlineLevel="2">
      <c r="A719" s="6">
        <v>10950</v>
      </c>
      <c r="B719" s="4" t="s">
        <v>572</v>
      </c>
      <c r="C719" s="5">
        <v>207694.554</v>
      </c>
      <c r="D719" s="5">
        <f>C719</f>
        <v>207694.554</v>
      </c>
      <c r="E719" s="5">
        <f>D719</f>
        <v>207694.554</v>
      </c>
      <c r="H719" s="41">
        <f t="shared" si="92"/>
        <v>207694.554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63" t="s">
        <v>850</v>
      </c>
      <c r="B722" s="16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67" t="s">
        <v>577</v>
      </c>
      <c r="B725" s="16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65" t="s">
        <v>588</v>
      </c>
      <c r="B726" s="16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63" t="s">
        <v>849</v>
      </c>
      <c r="B727" s="16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3" t="s">
        <v>848</v>
      </c>
      <c r="B730" s="16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3" t="s">
        <v>846</v>
      </c>
      <c r="B733" s="16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63" t="s">
        <v>843</v>
      </c>
      <c r="B739" s="16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3" t="s">
        <v>842</v>
      </c>
      <c r="B741" s="16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3" t="s">
        <v>841</v>
      </c>
      <c r="B743" s="16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63" t="s">
        <v>836</v>
      </c>
      <c r="B750" s="16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4" customFormat="1" hidden="1" outlineLevel="3">
      <c r="A752" s="127"/>
      <c r="B752" s="126" t="s">
        <v>835</v>
      </c>
      <c r="C752" s="125"/>
      <c r="D752" s="125">
        <f t="shared" ref="D752:E754" si="98">C752</f>
        <v>0</v>
      </c>
      <c r="E752" s="125">
        <f t="shared" si="98"/>
        <v>0</v>
      </c>
    </row>
    <row r="753" spans="1:5" s="124" customFormat="1" hidden="1" outlineLevel="3">
      <c r="A753" s="127"/>
      <c r="B753" s="126" t="s">
        <v>821</v>
      </c>
      <c r="C753" s="125"/>
      <c r="D753" s="125">
        <f t="shared" si="98"/>
        <v>0</v>
      </c>
      <c r="E753" s="125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63" t="s">
        <v>834</v>
      </c>
      <c r="B755" s="16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63" t="s">
        <v>830</v>
      </c>
      <c r="B760" s="16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63" t="s">
        <v>828</v>
      </c>
      <c r="B765" s="16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3" t="s">
        <v>826</v>
      </c>
      <c r="B767" s="16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3" t="s">
        <v>823</v>
      </c>
      <c r="B771" s="16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63" t="s">
        <v>817</v>
      </c>
      <c r="B777" s="16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5:E10 C254:C255 C12:E37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255" zoomScale="110" zoomScaleNormal="110" workbookViewId="0">
      <selection activeCell="C259" sqref="C259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4" width="13.85546875" bestFit="1" customWidth="1"/>
    <col min="5" max="5" width="15.1406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9" t="s">
        <v>30</v>
      </c>
      <c r="B1" s="179"/>
      <c r="C1" s="179"/>
      <c r="D1" s="162" t="s">
        <v>853</v>
      </c>
      <c r="E1" s="162" t="s">
        <v>852</v>
      </c>
      <c r="G1" s="43" t="s">
        <v>31</v>
      </c>
      <c r="H1" s="44">
        <f>C2+C114</f>
        <v>2216274.0860000001</v>
      </c>
      <c r="I1" s="45"/>
      <c r="J1" s="46" t="b">
        <f>AND(H1=I1)</f>
        <v>0</v>
      </c>
    </row>
    <row r="2" spans="1:14">
      <c r="A2" s="187" t="s">
        <v>60</v>
      </c>
      <c r="B2" s="187"/>
      <c r="C2" s="26">
        <f>C3+C67</f>
        <v>1564000</v>
      </c>
      <c r="D2" s="26">
        <f>D3+D67</f>
        <v>1564000</v>
      </c>
      <c r="E2" s="26">
        <f>E3+E67</f>
        <v>1564000</v>
      </c>
      <c r="G2" s="39" t="s">
        <v>60</v>
      </c>
      <c r="H2" s="41">
        <f>C2</f>
        <v>1564000</v>
      </c>
      <c r="I2" s="42"/>
      <c r="J2" s="40" t="b">
        <f>AND(H2=I2)</f>
        <v>0</v>
      </c>
    </row>
    <row r="3" spans="1:14">
      <c r="A3" s="184" t="s">
        <v>578</v>
      </c>
      <c r="B3" s="184"/>
      <c r="C3" s="23">
        <f>C4+C11+C38+C61</f>
        <v>988000</v>
      </c>
      <c r="D3" s="23">
        <f>D4+D11+D38+D61</f>
        <v>988000</v>
      </c>
      <c r="E3" s="23">
        <f>E4+E11+E38+E61</f>
        <v>988000</v>
      </c>
      <c r="G3" s="39" t="s">
        <v>57</v>
      </c>
      <c r="H3" s="41">
        <f t="shared" ref="H3:H66" si="0">C3</f>
        <v>988000</v>
      </c>
      <c r="I3" s="42"/>
      <c r="J3" s="40" t="b">
        <f>AND(H3=I3)</f>
        <v>0</v>
      </c>
    </row>
    <row r="4" spans="1:14" ht="15" customHeight="1">
      <c r="A4" s="180" t="s">
        <v>124</v>
      </c>
      <c r="B4" s="181"/>
      <c r="C4" s="21">
        <f>SUM(C5:C10)</f>
        <v>292000</v>
      </c>
      <c r="D4" s="21">
        <f>SUM(D5:D10)</f>
        <v>292000</v>
      </c>
      <c r="E4" s="21">
        <f>SUM(E5:E10)</f>
        <v>292000</v>
      </c>
      <c r="F4" s="17"/>
      <c r="G4" s="39" t="s">
        <v>53</v>
      </c>
      <c r="H4" s="41">
        <f t="shared" si="0"/>
        <v>292000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140000</v>
      </c>
      <c r="D5" s="2">
        <f>C5</f>
        <v>140000</v>
      </c>
      <c r="E5" s="2">
        <f>D5</f>
        <v>140000</v>
      </c>
      <c r="F5" s="17"/>
      <c r="G5" s="17"/>
      <c r="H5" s="41">
        <f t="shared" si="0"/>
        <v>140000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50000</v>
      </c>
      <c r="D6" s="2">
        <f t="shared" ref="D6:E10" si="1">C6</f>
        <v>50000</v>
      </c>
      <c r="E6" s="2">
        <f t="shared" si="1"/>
        <v>50000</v>
      </c>
      <c r="F6" s="17"/>
      <c r="G6" s="17"/>
      <c r="H6" s="41">
        <f t="shared" si="0"/>
        <v>50000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100000</v>
      </c>
      <c r="D7" s="2">
        <f t="shared" si="1"/>
        <v>100000</v>
      </c>
      <c r="E7" s="2">
        <f t="shared" si="1"/>
        <v>100000</v>
      </c>
      <c r="F7" s="17"/>
      <c r="G7" s="17"/>
      <c r="H7" s="41">
        <f t="shared" si="0"/>
        <v>100000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1000</v>
      </c>
      <c r="D9" s="2">
        <f t="shared" si="1"/>
        <v>1000</v>
      </c>
      <c r="E9" s="2">
        <f t="shared" si="1"/>
        <v>1000</v>
      </c>
      <c r="F9" s="17"/>
      <c r="G9" s="17"/>
      <c r="H9" s="41">
        <f t="shared" si="0"/>
        <v>1000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1000</v>
      </c>
      <c r="D10" s="2">
        <f t="shared" si="1"/>
        <v>1000</v>
      </c>
      <c r="E10" s="2">
        <f t="shared" si="1"/>
        <v>1000</v>
      </c>
      <c r="F10" s="17"/>
      <c r="G10" s="17"/>
      <c r="H10" s="41">
        <f t="shared" si="0"/>
        <v>1000</v>
      </c>
      <c r="I10" s="17"/>
      <c r="J10" s="17"/>
      <c r="K10" s="17"/>
      <c r="L10" s="17"/>
      <c r="M10" s="17"/>
      <c r="N10" s="17"/>
    </row>
    <row r="11" spans="1:14" ht="15" customHeight="1" collapsed="1">
      <c r="A11" s="180" t="s">
        <v>125</v>
      </c>
      <c r="B11" s="181"/>
      <c r="C11" s="21">
        <f>SUM(C12:C37)</f>
        <v>508000</v>
      </c>
      <c r="D11" s="21">
        <f>SUM(D12:D37)</f>
        <v>508000</v>
      </c>
      <c r="E11" s="21">
        <f>SUM(E12:E37)</f>
        <v>508000</v>
      </c>
      <c r="F11" s="17"/>
      <c r="G11" s="39" t="s">
        <v>54</v>
      </c>
      <c r="H11" s="41">
        <f t="shared" si="0"/>
        <v>508000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40000</v>
      </c>
      <c r="D12" s="2">
        <f>C12</f>
        <v>40000</v>
      </c>
      <c r="E12" s="2">
        <f>D12</f>
        <v>40000</v>
      </c>
      <c r="H12" s="41">
        <f t="shared" si="0"/>
        <v>40000</v>
      </c>
    </row>
    <row r="13" spans="1:14" hidden="1" outlineLevel="1">
      <c r="A13" s="3">
        <v>2102</v>
      </c>
      <c r="B13" s="1" t="s">
        <v>126</v>
      </c>
      <c r="C13" s="2">
        <v>358000</v>
      </c>
      <c r="D13" s="2">
        <f t="shared" ref="D13:E28" si="2">C13</f>
        <v>358000</v>
      </c>
      <c r="E13" s="2">
        <f t="shared" si="2"/>
        <v>358000</v>
      </c>
      <c r="H13" s="41">
        <f t="shared" si="0"/>
        <v>358000</v>
      </c>
    </row>
    <row r="14" spans="1:14" hidden="1" outlineLevel="1">
      <c r="A14" s="3">
        <v>2201</v>
      </c>
      <c r="B14" s="1" t="s">
        <v>5</v>
      </c>
      <c r="C14" s="2">
        <v>2000</v>
      </c>
      <c r="D14" s="2">
        <f t="shared" si="2"/>
        <v>2000</v>
      </c>
      <c r="E14" s="2">
        <f t="shared" si="2"/>
        <v>2000</v>
      </c>
      <c r="H14" s="41">
        <f t="shared" si="0"/>
        <v>2000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>
        <v>1000</v>
      </c>
      <c r="D16" s="2">
        <f t="shared" si="2"/>
        <v>1000</v>
      </c>
      <c r="E16" s="2">
        <f t="shared" si="2"/>
        <v>1000</v>
      </c>
      <c r="H16" s="41">
        <f t="shared" si="0"/>
        <v>1000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20000</v>
      </c>
      <c r="D21" s="2">
        <f t="shared" si="2"/>
        <v>20000</v>
      </c>
      <c r="E21" s="2">
        <f t="shared" si="2"/>
        <v>20000</v>
      </c>
      <c r="H21" s="41">
        <f t="shared" si="0"/>
        <v>20000</v>
      </c>
    </row>
    <row r="22" spans="1:8" hidden="1" outlineLevel="1">
      <c r="A22" s="3">
        <v>2302</v>
      </c>
      <c r="B22" s="1" t="s">
        <v>134</v>
      </c>
      <c r="C22" s="2">
        <v>5000</v>
      </c>
      <c r="D22" s="2">
        <f t="shared" si="2"/>
        <v>5000</v>
      </c>
      <c r="E22" s="2">
        <f t="shared" si="2"/>
        <v>5000</v>
      </c>
      <c r="H22" s="41">
        <f t="shared" si="0"/>
        <v>5000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>
        <v>5000</v>
      </c>
      <c r="D32" s="2">
        <f t="shared" si="3"/>
        <v>5000</v>
      </c>
      <c r="E32" s="2">
        <f t="shared" si="3"/>
        <v>5000</v>
      </c>
      <c r="H32" s="41">
        <f t="shared" si="0"/>
        <v>5000</v>
      </c>
    </row>
    <row r="33" spans="1:10" hidden="1" outlineLevel="1">
      <c r="A33" s="3">
        <v>2403</v>
      </c>
      <c r="B33" s="1" t="s">
        <v>144</v>
      </c>
      <c r="C33" s="2">
        <v>1000</v>
      </c>
      <c r="D33" s="2">
        <f t="shared" si="3"/>
        <v>1000</v>
      </c>
      <c r="E33" s="2">
        <f t="shared" si="3"/>
        <v>1000</v>
      </c>
      <c r="H33" s="41">
        <f t="shared" si="0"/>
        <v>1000</v>
      </c>
    </row>
    <row r="34" spans="1:10" hidden="1" outlineLevel="1">
      <c r="A34" s="3">
        <v>2404</v>
      </c>
      <c r="B34" s="1" t="s">
        <v>7</v>
      </c>
      <c r="C34" s="2">
        <v>65000</v>
      </c>
      <c r="D34" s="2">
        <f t="shared" si="3"/>
        <v>65000</v>
      </c>
      <c r="E34" s="2">
        <f t="shared" si="3"/>
        <v>65000</v>
      </c>
      <c r="H34" s="41">
        <f t="shared" si="0"/>
        <v>65000</v>
      </c>
    </row>
    <row r="35" spans="1:10" hidden="1" outlineLevel="1">
      <c r="A35" s="3">
        <v>2405</v>
      </c>
      <c r="B35" s="1" t="s">
        <v>8</v>
      </c>
      <c r="C35" s="2">
        <v>5000</v>
      </c>
      <c r="D35" s="2">
        <f t="shared" si="3"/>
        <v>5000</v>
      </c>
      <c r="E35" s="2">
        <f t="shared" si="3"/>
        <v>5000</v>
      </c>
      <c r="H35" s="41">
        <f t="shared" si="0"/>
        <v>5000</v>
      </c>
    </row>
    <row r="36" spans="1:10" hidden="1" outlineLevel="1">
      <c r="A36" s="3">
        <v>2406</v>
      </c>
      <c r="B36" s="1" t="s">
        <v>9</v>
      </c>
      <c r="C36" s="2">
        <v>5000</v>
      </c>
      <c r="D36" s="2">
        <f t="shared" si="3"/>
        <v>5000</v>
      </c>
      <c r="E36" s="2">
        <f t="shared" si="3"/>
        <v>5000</v>
      </c>
      <c r="H36" s="41">
        <f t="shared" si="0"/>
        <v>5000</v>
      </c>
    </row>
    <row r="37" spans="1:10" hidden="1" outlineLevel="1">
      <c r="A37" s="3">
        <v>2499</v>
      </c>
      <c r="B37" s="1" t="s">
        <v>10</v>
      </c>
      <c r="C37" s="15">
        <v>1000</v>
      </c>
      <c r="D37" s="2">
        <f t="shared" si="3"/>
        <v>1000</v>
      </c>
      <c r="E37" s="2">
        <f t="shared" si="3"/>
        <v>1000</v>
      </c>
      <c r="H37" s="41">
        <f t="shared" si="0"/>
        <v>1000</v>
      </c>
    </row>
    <row r="38" spans="1:10" collapsed="1">
      <c r="A38" s="180" t="s">
        <v>145</v>
      </c>
      <c r="B38" s="181"/>
      <c r="C38" s="21">
        <f>SUM(C39:C60)</f>
        <v>171000</v>
      </c>
      <c r="D38" s="21">
        <f>SUM(D39:D60)</f>
        <v>171000</v>
      </c>
      <c r="E38" s="21">
        <f>SUM(E39:E60)</f>
        <v>171000</v>
      </c>
      <c r="G38" s="39" t="s">
        <v>55</v>
      </c>
      <c r="H38" s="41">
        <f t="shared" si="0"/>
        <v>171000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7000</v>
      </c>
      <c r="D39" s="2">
        <f>C39</f>
        <v>7000</v>
      </c>
      <c r="E39" s="2">
        <f>D39</f>
        <v>7000</v>
      </c>
      <c r="H39" s="41">
        <f t="shared" si="0"/>
        <v>7000</v>
      </c>
    </row>
    <row r="40" spans="1:10" hidden="1" outlineLevel="1">
      <c r="A40" s="20">
        <v>3102</v>
      </c>
      <c r="B40" s="20" t="s">
        <v>12</v>
      </c>
      <c r="C40" s="2">
        <v>4000</v>
      </c>
      <c r="D40" s="2">
        <f t="shared" ref="D40:E55" si="4">C40</f>
        <v>4000</v>
      </c>
      <c r="E40" s="2">
        <f t="shared" si="4"/>
        <v>4000</v>
      </c>
      <c r="H40" s="41">
        <f t="shared" si="0"/>
        <v>4000</v>
      </c>
    </row>
    <row r="41" spans="1:10" hidden="1" outlineLevel="1">
      <c r="A41" s="20">
        <v>3103</v>
      </c>
      <c r="B41" s="20" t="s">
        <v>13</v>
      </c>
      <c r="C41" s="2">
        <v>3500</v>
      </c>
      <c r="D41" s="2">
        <f t="shared" si="4"/>
        <v>3500</v>
      </c>
      <c r="E41" s="2">
        <f t="shared" si="4"/>
        <v>3500</v>
      </c>
      <c r="H41" s="41">
        <f t="shared" si="0"/>
        <v>3500</v>
      </c>
    </row>
    <row r="42" spans="1:10" hidden="1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1000</v>
      </c>
      <c r="D44" s="2">
        <f t="shared" si="4"/>
        <v>1000</v>
      </c>
      <c r="E44" s="2">
        <f t="shared" si="4"/>
        <v>1000</v>
      </c>
      <c r="H44" s="41">
        <f t="shared" si="0"/>
        <v>1000</v>
      </c>
    </row>
    <row r="45" spans="1:10" hidden="1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>
        <v>85000</v>
      </c>
      <c r="D48" s="2">
        <f t="shared" si="4"/>
        <v>85000</v>
      </c>
      <c r="E48" s="2">
        <f t="shared" si="4"/>
        <v>85000</v>
      </c>
      <c r="H48" s="41">
        <f t="shared" si="0"/>
        <v>85000</v>
      </c>
    </row>
    <row r="49" spans="1:10" hidden="1" outlineLevel="1">
      <c r="A49" s="20">
        <v>3207</v>
      </c>
      <c r="B49" s="20" t="s">
        <v>149</v>
      </c>
      <c r="C49" s="2">
        <v>500</v>
      </c>
      <c r="D49" s="2">
        <f t="shared" si="4"/>
        <v>500</v>
      </c>
      <c r="E49" s="2">
        <f t="shared" si="4"/>
        <v>500</v>
      </c>
      <c r="H49" s="41">
        <f t="shared" si="0"/>
        <v>500</v>
      </c>
    </row>
    <row r="50" spans="1:10" hidden="1" outlineLevel="1">
      <c r="A50" s="20">
        <v>3208</v>
      </c>
      <c r="B50" s="20" t="s">
        <v>150</v>
      </c>
      <c r="C50" s="2">
        <v>1000</v>
      </c>
      <c r="D50" s="2">
        <f t="shared" si="4"/>
        <v>1000</v>
      </c>
      <c r="E50" s="2">
        <f t="shared" si="4"/>
        <v>1000</v>
      </c>
      <c r="H50" s="41">
        <f t="shared" si="0"/>
        <v>1000</v>
      </c>
    </row>
    <row r="51" spans="1:10" hidden="1" outlineLevel="1">
      <c r="A51" s="20">
        <v>3209</v>
      </c>
      <c r="B51" s="20" t="s">
        <v>151</v>
      </c>
      <c r="C51" s="2">
        <v>500</v>
      </c>
      <c r="D51" s="2">
        <f t="shared" si="4"/>
        <v>500</v>
      </c>
      <c r="E51" s="2">
        <f t="shared" si="4"/>
        <v>500</v>
      </c>
      <c r="H51" s="41">
        <f t="shared" si="0"/>
        <v>500</v>
      </c>
    </row>
    <row r="52" spans="1:10" hidden="1" outlineLevel="1">
      <c r="A52" s="20">
        <v>3299</v>
      </c>
      <c r="B52" s="20" t="s">
        <v>152</v>
      </c>
      <c r="C52" s="2">
        <v>500</v>
      </c>
      <c r="D52" s="2">
        <f t="shared" si="4"/>
        <v>500</v>
      </c>
      <c r="E52" s="2">
        <f t="shared" si="4"/>
        <v>500</v>
      </c>
      <c r="H52" s="41">
        <f t="shared" si="0"/>
        <v>500</v>
      </c>
    </row>
    <row r="53" spans="1:10" hidden="1" outlineLevel="1">
      <c r="A53" s="20">
        <v>3301</v>
      </c>
      <c r="B53" s="20" t="s">
        <v>18</v>
      </c>
      <c r="C53" s="2">
        <v>1000</v>
      </c>
      <c r="D53" s="2">
        <f t="shared" si="4"/>
        <v>1000</v>
      </c>
      <c r="E53" s="2">
        <f t="shared" si="4"/>
        <v>1000</v>
      </c>
      <c r="H53" s="41">
        <f t="shared" si="0"/>
        <v>1000</v>
      </c>
    </row>
    <row r="54" spans="1:10" hidden="1" outlineLevel="1">
      <c r="A54" s="20">
        <v>3302</v>
      </c>
      <c r="B54" s="20" t="s">
        <v>19</v>
      </c>
      <c r="C54" s="2">
        <v>2000</v>
      </c>
      <c r="D54" s="2">
        <f t="shared" si="4"/>
        <v>2000</v>
      </c>
      <c r="E54" s="2">
        <f t="shared" si="4"/>
        <v>2000</v>
      </c>
      <c r="H54" s="41">
        <f t="shared" si="0"/>
        <v>2000</v>
      </c>
    </row>
    <row r="55" spans="1:10" hidden="1" outlineLevel="1">
      <c r="A55" s="20">
        <v>3303</v>
      </c>
      <c r="B55" s="20" t="s">
        <v>153</v>
      </c>
      <c r="C55" s="2">
        <v>50000</v>
      </c>
      <c r="D55" s="2">
        <f t="shared" si="4"/>
        <v>50000</v>
      </c>
      <c r="E55" s="2">
        <f t="shared" si="4"/>
        <v>50000</v>
      </c>
      <c r="H55" s="41">
        <f t="shared" si="0"/>
        <v>50000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>
        <v>3000</v>
      </c>
      <c r="D57" s="2">
        <f t="shared" si="5"/>
        <v>3000</v>
      </c>
      <c r="E57" s="2">
        <f t="shared" si="5"/>
        <v>3000</v>
      </c>
      <c r="H57" s="41">
        <f t="shared" si="0"/>
        <v>3000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8000</v>
      </c>
      <c r="D60" s="2">
        <f t="shared" si="5"/>
        <v>8000</v>
      </c>
      <c r="E60" s="2">
        <f t="shared" si="5"/>
        <v>8000</v>
      </c>
      <c r="H60" s="41">
        <f t="shared" si="0"/>
        <v>8000</v>
      </c>
    </row>
    <row r="61" spans="1:10" collapsed="1">
      <c r="A61" s="180" t="s">
        <v>158</v>
      </c>
      <c r="B61" s="181"/>
      <c r="C61" s="22">
        <f>SUM(C62:C66)</f>
        <v>17000</v>
      </c>
      <c r="D61" s="22">
        <f>SUM(D62:D66)</f>
        <v>17000</v>
      </c>
      <c r="E61" s="22">
        <f>SUM(E62:E66)</f>
        <v>17000</v>
      </c>
      <c r="G61" s="39" t="s">
        <v>105</v>
      </c>
      <c r="H61" s="41">
        <f t="shared" si="0"/>
        <v>17000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>
        <v>10000</v>
      </c>
      <c r="D62" s="2">
        <f>C62</f>
        <v>10000</v>
      </c>
      <c r="E62" s="2">
        <f>D62</f>
        <v>10000</v>
      </c>
      <c r="H62" s="41">
        <f t="shared" si="0"/>
        <v>10000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>
        <v>5000</v>
      </c>
      <c r="D64" s="2">
        <f t="shared" si="6"/>
        <v>5000</v>
      </c>
      <c r="E64" s="2">
        <f t="shared" si="6"/>
        <v>5000</v>
      </c>
      <c r="H64" s="41">
        <f t="shared" si="0"/>
        <v>5000</v>
      </c>
    </row>
    <row r="65" spans="1:10" hidden="1" outlineLevel="1">
      <c r="A65" s="14">
        <v>4004</v>
      </c>
      <c r="B65" s="1" t="s">
        <v>161</v>
      </c>
      <c r="C65" s="2">
        <v>1000</v>
      </c>
      <c r="D65" s="2">
        <f t="shared" si="6"/>
        <v>1000</v>
      </c>
      <c r="E65" s="2">
        <f t="shared" si="6"/>
        <v>1000</v>
      </c>
      <c r="H65" s="41">
        <f t="shared" si="0"/>
        <v>1000</v>
      </c>
    </row>
    <row r="66" spans="1:10" hidden="1" outlineLevel="1">
      <c r="A66" s="14">
        <v>4099</v>
      </c>
      <c r="B66" s="1" t="s">
        <v>162</v>
      </c>
      <c r="C66" s="2">
        <v>1000</v>
      </c>
      <c r="D66" s="2">
        <f t="shared" si="6"/>
        <v>1000</v>
      </c>
      <c r="E66" s="2">
        <f t="shared" si="6"/>
        <v>1000</v>
      </c>
      <c r="H66" s="41">
        <f t="shared" si="0"/>
        <v>1000</v>
      </c>
    </row>
    <row r="67" spans="1:10" collapsed="1">
      <c r="A67" s="184" t="s">
        <v>579</v>
      </c>
      <c r="B67" s="184"/>
      <c r="C67" s="25">
        <f>C97+C68</f>
        <v>576000</v>
      </c>
      <c r="D67" s="25">
        <f>D97+D68</f>
        <v>576000</v>
      </c>
      <c r="E67" s="25">
        <f>E97+E68</f>
        <v>576000</v>
      </c>
      <c r="G67" s="39" t="s">
        <v>59</v>
      </c>
      <c r="H67" s="41">
        <f t="shared" ref="H67:H130" si="7">C67</f>
        <v>576000</v>
      </c>
      <c r="I67" s="42"/>
      <c r="J67" s="40" t="b">
        <f>AND(H67=I67)</f>
        <v>0</v>
      </c>
    </row>
    <row r="68" spans="1:10">
      <c r="A68" s="180" t="s">
        <v>163</v>
      </c>
      <c r="B68" s="181"/>
      <c r="C68" s="21">
        <f>SUM(C69:C96)</f>
        <v>143000</v>
      </c>
      <c r="D68" s="21">
        <f>SUM(D69:D96)</f>
        <v>143000</v>
      </c>
      <c r="E68" s="21">
        <f>SUM(E69:E96)</f>
        <v>143000</v>
      </c>
      <c r="G68" s="39" t="s">
        <v>56</v>
      </c>
      <c r="H68" s="41">
        <f t="shared" si="7"/>
        <v>143000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80000</v>
      </c>
      <c r="D79" s="2">
        <f t="shared" si="8"/>
        <v>80000</v>
      </c>
      <c r="E79" s="2">
        <f t="shared" si="8"/>
        <v>80000</v>
      </c>
      <c r="H79" s="41">
        <f t="shared" si="7"/>
        <v>80000</v>
      </c>
    </row>
    <row r="80" spans="1:10" ht="15" hidden="1" customHeight="1" outlineLevel="1">
      <c r="A80" s="3">
        <v>5202</v>
      </c>
      <c r="B80" s="2" t="s">
        <v>172</v>
      </c>
      <c r="C80" s="2">
        <v>15000</v>
      </c>
      <c r="D80" s="2">
        <f t="shared" si="8"/>
        <v>15000</v>
      </c>
      <c r="E80" s="2">
        <f t="shared" si="8"/>
        <v>15000</v>
      </c>
      <c r="H80" s="41">
        <f t="shared" si="7"/>
        <v>15000</v>
      </c>
    </row>
    <row r="81" spans="1:8" ht="15" hidden="1" customHeight="1" outlineLevel="1">
      <c r="A81" s="3">
        <v>5203</v>
      </c>
      <c r="B81" s="2" t="s">
        <v>21</v>
      </c>
      <c r="C81" s="2">
        <v>7000</v>
      </c>
      <c r="D81" s="2">
        <f t="shared" si="8"/>
        <v>7000</v>
      </c>
      <c r="E81" s="2">
        <f t="shared" si="8"/>
        <v>7000</v>
      </c>
      <c r="H81" s="41">
        <f t="shared" si="7"/>
        <v>7000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1000</v>
      </c>
      <c r="D91" s="2">
        <f t="shared" si="9"/>
        <v>1000</v>
      </c>
      <c r="E91" s="2">
        <f t="shared" si="9"/>
        <v>1000</v>
      </c>
      <c r="H91" s="41">
        <f t="shared" si="7"/>
        <v>1000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10000</v>
      </c>
      <c r="D95" s="2">
        <f t="shared" si="9"/>
        <v>10000</v>
      </c>
      <c r="E95" s="2">
        <f t="shared" si="9"/>
        <v>10000</v>
      </c>
      <c r="H95" s="41">
        <f t="shared" si="7"/>
        <v>10000</v>
      </c>
    </row>
    <row r="96" spans="1:8" ht="13.5" hidden="1" customHeight="1" outlineLevel="1">
      <c r="A96" s="3">
        <v>5399</v>
      </c>
      <c r="B96" s="2" t="s">
        <v>183</v>
      </c>
      <c r="C96" s="2">
        <v>30000</v>
      </c>
      <c r="D96" s="2">
        <f t="shared" si="9"/>
        <v>30000</v>
      </c>
      <c r="E96" s="2">
        <f t="shared" si="9"/>
        <v>30000</v>
      </c>
      <c r="H96" s="41">
        <f t="shared" si="7"/>
        <v>30000</v>
      </c>
    </row>
    <row r="97" spans="1:10" collapsed="1">
      <c r="A97" s="19" t="s">
        <v>184</v>
      </c>
      <c r="B97" s="24"/>
      <c r="C97" s="21">
        <f>SUM(C98:C113)</f>
        <v>433000</v>
      </c>
      <c r="D97" s="21">
        <f>SUM(D98:D113)</f>
        <v>433000</v>
      </c>
      <c r="E97" s="21">
        <f>SUM(E98:E113)</f>
        <v>433000</v>
      </c>
      <c r="G97" s="39" t="s">
        <v>58</v>
      </c>
      <c r="H97" s="41">
        <f t="shared" si="7"/>
        <v>433000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350000</v>
      </c>
      <c r="D98" s="2">
        <f>C98</f>
        <v>350000</v>
      </c>
      <c r="E98" s="2">
        <f>D98</f>
        <v>350000</v>
      </c>
      <c r="H98" s="41">
        <f t="shared" si="7"/>
        <v>350000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>
        <v>60000</v>
      </c>
      <c r="D100" s="2">
        <f t="shared" si="10"/>
        <v>60000</v>
      </c>
      <c r="E100" s="2">
        <f t="shared" si="10"/>
        <v>60000</v>
      </c>
      <c r="H100" s="41">
        <f t="shared" si="7"/>
        <v>60000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4000</v>
      </c>
      <c r="D103" s="2">
        <f t="shared" si="10"/>
        <v>4000</v>
      </c>
      <c r="E103" s="2">
        <f t="shared" si="10"/>
        <v>4000</v>
      </c>
      <c r="H103" s="41">
        <f t="shared" si="7"/>
        <v>4000</v>
      </c>
    </row>
    <row r="104" spans="1:10" ht="15" hidden="1" customHeight="1" outlineLevel="1">
      <c r="A104" s="3">
        <v>6007</v>
      </c>
      <c r="B104" s="1" t="s">
        <v>27</v>
      </c>
      <c r="C104" s="2">
        <v>2000</v>
      </c>
      <c r="D104" s="2">
        <f t="shared" si="10"/>
        <v>2000</v>
      </c>
      <c r="E104" s="2">
        <f t="shared" si="10"/>
        <v>2000</v>
      </c>
      <c r="H104" s="41">
        <f t="shared" si="7"/>
        <v>2000</v>
      </c>
    </row>
    <row r="105" spans="1:10" hidden="1" outlineLevel="1">
      <c r="A105" s="3">
        <v>6008</v>
      </c>
      <c r="B105" s="1" t="s">
        <v>110</v>
      </c>
      <c r="C105" s="2">
        <v>2000</v>
      </c>
      <c r="D105" s="2">
        <f t="shared" si="10"/>
        <v>2000</v>
      </c>
      <c r="E105" s="2">
        <f t="shared" si="10"/>
        <v>2000</v>
      </c>
      <c r="H105" s="41">
        <f t="shared" si="7"/>
        <v>2000</v>
      </c>
    </row>
    <row r="106" spans="1:10" hidden="1" outlineLevel="1">
      <c r="A106" s="3">
        <v>6009</v>
      </c>
      <c r="B106" s="1" t="s">
        <v>28</v>
      </c>
      <c r="C106" s="2">
        <v>10000</v>
      </c>
      <c r="D106" s="2">
        <f t="shared" si="10"/>
        <v>10000</v>
      </c>
      <c r="E106" s="2">
        <f t="shared" si="10"/>
        <v>10000</v>
      </c>
      <c r="H106" s="41">
        <f t="shared" si="7"/>
        <v>10000</v>
      </c>
    </row>
    <row r="107" spans="1:10" hidden="1" outlineLevel="1">
      <c r="A107" s="3">
        <v>6010</v>
      </c>
      <c r="B107" s="1" t="s">
        <v>189</v>
      </c>
      <c r="C107" s="2">
        <v>1000</v>
      </c>
      <c r="D107" s="2">
        <f t="shared" si="10"/>
        <v>1000</v>
      </c>
      <c r="E107" s="2">
        <f t="shared" si="10"/>
        <v>1000</v>
      </c>
      <c r="H107" s="41">
        <f t="shared" si="7"/>
        <v>1000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hidden="1" outlineLevel="1">
      <c r="A110" s="3">
        <v>6099</v>
      </c>
      <c r="B110" s="1" t="s">
        <v>192</v>
      </c>
      <c r="C110" s="2">
        <v>1000</v>
      </c>
      <c r="D110" s="2">
        <f t="shared" si="10"/>
        <v>1000</v>
      </c>
      <c r="E110" s="2">
        <f t="shared" si="10"/>
        <v>1000</v>
      </c>
      <c r="H110" s="41">
        <f t="shared" si="7"/>
        <v>1000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1000</v>
      </c>
      <c r="D113" s="2">
        <f t="shared" si="10"/>
        <v>1000</v>
      </c>
      <c r="E113" s="2">
        <f t="shared" si="10"/>
        <v>1000</v>
      </c>
      <c r="H113" s="41">
        <f t="shared" si="7"/>
        <v>1000</v>
      </c>
    </row>
    <row r="114" spans="1:10" collapsed="1">
      <c r="A114" s="185" t="s">
        <v>62</v>
      </c>
      <c r="B114" s="186"/>
      <c r="C114" s="26">
        <f>C115+C152+C177</f>
        <v>652274.08600000001</v>
      </c>
      <c r="D114" s="26">
        <f>D115+D152+D177</f>
        <v>652274.08600000001</v>
      </c>
      <c r="E114" s="26">
        <f>E115+E152+E177</f>
        <v>652274.08600000001</v>
      </c>
      <c r="G114" s="39" t="s">
        <v>62</v>
      </c>
      <c r="H114" s="41">
        <f t="shared" si="7"/>
        <v>652274.08600000001</v>
      </c>
      <c r="I114" s="42"/>
      <c r="J114" s="40" t="b">
        <f>AND(H114=I114)</f>
        <v>0</v>
      </c>
    </row>
    <row r="115" spans="1:10">
      <c r="A115" s="182" t="s">
        <v>580</v>
      </c>
      <c r="B115" s="183"/>
      <c r="C115" s="23">
        <f>C116+C135</f>
        <v>308575.82900000003</v>
      </c>
      <c r="D115" s="23">
        <f>D116+D135</f>
        <v>308575.82900000003</v>
      </c>
      <c r="E115" s="23">
        <f>E116+E135</f>
        <v>308575.82900000003</v>
      </c>
      <c r="G115" s="39" t="s">
        <v>61</v>
      </c>
      <c r="H115" s="41">
        <f t="shared" si="7"/>
        <v>308575.82900000003</v>
      </c>
      <c r="I115" s="42"/>
      <c r="J115" s="40" t="b">
        <f>AND(H115=I115)</f>
        <v>0</v>
      </c>
    </row>
    <row r="116" spans="1:10" ht="15" customHeight="1">
      <c r="A116" s="180" t="s">
        <v>195</v>
      </c>
      <c r="B116" s="181"/>
      <c r="C116" s="21">
        <f>C117+C120+C123+C126+C129+C132</f>
        <v>262433.62800000003</v>
      </c>
      <c r="D116" s="21">
        <f>D117+D120+D123+D126+D129+D132</f>
        <v>262433.62800000003</v>
      </c>
      <c r="E116" s="21">
        <f>E117+E120+E123+E126+E129+E132</f>
        <v>262433.62800000003</v>
      </c>
      <c r="G116" s="39" t="s">
        <v>583</v>
      </c>
      <c r="H116" s="41">
        <f t="shared" si="7"/>
        <v>262433.62800000003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227923</v>
      </c>
      <c r="D117" s="2">
        <f>D118+D119</f>
        <v>227923</v>
      </c>
      <c r="E117" s="2">
        <f>E118+E119</f>
        <v>227923</v>
      </c>
      <c r="H117" s="41">
        <f t="shared" si="7"/>
        <v>227923</v>
      </c>
    </row>
    <row r="118" spans="1:10" ht="15" hidden="1" customHeight="1" outlineLevel="2">
      <c r="A118" s="131"/>
      <c r="B118" s="130" t="s">
        <v>855</v>
      </c>
      <c r="C118" s="129">
        <v>227923</v>
      </c>
      <c r="D118" s="129">
        <f>C118</f>
        <v>227923</v>
      </c>
      <c r="E118" s="129">
        <f>D118</f>
        <v>227923</v>
      </c>
      <c r="H118" s="41">
        <f t="shared" si="7"/>
        <v>227923</v>
      </c>
    </row>
    <row r="119" spans="1:10" ht="15" hidden="1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  <c r="H121" s="41">
        <f t="shared" si="7"/>
        <v>0</v>
      </c>
    </row>
    <row r="122" spans="1:10" ht="15" hidden="1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  <c r="H124" s="41">
        <f t="shared" si="7"/>
        <v>0</v>
      </c>
    </row>
    <row r="125" spans="1:10" ht="15" hidden="1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34510.627999999997</v>
      </c>
      <c r="D126" s="2">
        <f>D127+D128</f>
        <v>34510.627999999997</v>
      </c>
      <c r="E126" s="2">
        <f>E127+E128</f>
        <v>34510.627999999997</v>
      </c>
      <c r="H126" s="41">
        <f t="shared" si="7"/>
        <v>34510.627999999997</v>
      </c>
    </row>
    <row r="127" spans="1:10" ht="15" hidden="1" customHeight="1" outlineLevel="2">
      <c r="A127" s="131"/>
      <c r="B127" s="130" t="s">
        <v>855</v>
      </c>
      <c r="C127" s="129">
        <v>34510.627999999997</v>
      </c>
      <c r="D127" s="129">
        <f>C127</f>
        <v>34510.627999999997</v>
      </c>
      <c r="E127" s="129">
        <f>D127</f>
        <v>34510.627999999997</v>
      </c>
      <c r="H127" s="41">
        <f t="shared" si="7"/>
        <v>34510.627999999997</v>
      </c>
    </row>
    <row r="128" spans="1:10" ht="15" hidden="1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  <c r="H130" s="41">
        <f t="shared" si="7"/>
        <v>0</v>
      </c>
    </row>
    <row r="131" spans="1:10" ht="15" hidden="1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  <c r="H133" s="41">
        <f t="shared" si="11"/>
        <v>0</v>
      </c>
    </row>
    <row r="134" spans="1:10" ht="15" hidden="1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  <c r="H134" s="41">
        <f t="shared" si="11"/>
        <v>0</v>
      </c>
    </row>
    <row r="135" spans="1:10" collapsed="1">
      <c r="A135" s="180" t="s">
        <v>202</v>
      </c>
      <c r="B135" s="181"/>
      <c r="C135" s="21">
        <f>C136+C140+C143+C146+C149</f>
        <v>46142.201000000001</v>
      </c>
      <c r="D135" s="21">
        <f>D136+D140+D143+D146+D149</f>
        <v>46142.201000000001</v>
      </c>
      <c r="E135" s="21">
        <f>E136+E140+E143+E146+E149</f>
        <v>46142.201000000001</v>
      </c>
      <c r="G135" s="39" t="s">
        <v>584</v>
      </c>
      <c r="H135" s="41">
        <f t="shared" si="11"/>
        <v>46142.201000000001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45447.366999999998</v>
      </c>
      <c r="D136" s="2">
        <f>D137+D138+D139</f>
        <v>45447.366999999998</v>
      </c>
      <c r="E136" s="2">
        <f>E137+E138+E139</f>
        <v>45447.366999999998</v>
      </c>
      <c r="H136" s="41">
        <f t="shared" si="11"/>
        <v>45447.366999999998</v>
      </c>
    </row>
    <row r="137" spans="1:10" ht="15" hidden="1" customHeight="1" outlineLevel="2">
      <c r="A137" s="131"/>
      <c r="B137" s="130" t="s">
        <v>855</v>
      </c>
      <c r="C137" s="129">
        <v>23606.962</v>
      </c>
      <c r="D137" s="129">
        <f>C137</f>
        <v>23606.962</v>
      </c>
      <c r="E137" s="129">
        <f>D137</f>
        <v>23606.962</v>
      </c>
      <c r="H137" s="41">
        <f t="shared" si="11"/>
        <v>23606.962</v>
      </c>
    </row>
    <row r="138" spans="1:10" ht="15" hidden="1" customHeight="1" outlineLevel="2">
      <c r="A138" s="131"/>
      <c r="B138" s="130" t="s">
        <v>862</v>
      </c>
      <c r="C138" s="129">
        <v>16772.567999999999</v>
      </c>
      <c r="D138" s="129">
        <f t="shared" ref="D138:E139" si="12">C138</f>
        <v>16772.567999999999</v>
      </c>
      <c r="E138" s="129">
        <f t="shared" si="12"/>
        <v>16772.567999999999</v>
      </c>
      <c r="H138" s="41">
        <f t="shared" si="11"/>
        <v>16772.567999999999</v>
      </c>
    </row>
    <row r="139" spans="1:10" ht="15" hidden="1" customHeight="1" outlineLevel="2">
      <c r="A139" s="131"/>
      <c r="B139" s="130" t="s">
        <v>861</v>
      </c>
      <c r="C139" s="129">
        <v>5067.8370000000004</v>
      </c>
      <c r="D139" s="129">
        <f t="shared" si="12"/>
        <v>5067.8370000000004</v>
      </c>
      <c r="E139" s="129">
        <f t="shared" si="12"/>
        <v>5067.8370000000004</v>
      </c>
      <c r="H139" s="41">
        <f t="shared" si="11"/>
        <v>5067.8370000000004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  <c r="H141" s="41">
        <f t="shared" si="11"/>
        <v>0</v>
      </c>
    </row>
    <row r="142" spans="1:10" ht="15" hidden="1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  <c r="H144" s="41">
        <f t="shared" si="11"/>
        <v>0</v>
      </c>
    </row>
    <row r="145" spans="1:10" ht="15" hidden="1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  <c r="H147" s="41">
        <f t="shared" si="11"/>
        <v>0</v>
      </c>
    </row>
    <row r="148" spans="1:10" ht="15" hidden="1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694.83399999999995</v>
      </c>
      <c r="D149" s="2">
        <f>D150+D151</f>
        <v>694.83399999999995</v>
      </c>
      <c r="E149" s="2">
        <f>E150+E151</f>
        <v>694.83399999999995</v>
      </c>
      <c r="H149" s="41">
        <f t="shared" si="11"/>
        <v>694.83399999999995</v>
      </c>
    </row>
    <row r="150" spans="1:10" ht="15" hidden="1" customHeight="1" outlineLevel="2">
      <c r="A150" s="131"/>
      <c r="B150" s="130" t="s">
        <v>855</v>
      </c>
      <c r="C150" s="129">
        <v>694.83399999999995</v>
      </c>
      <c r="D150" s="129">
        <f>C150</f>
        <v>694.83399999999995</v>
      </c>
      <c r="E150" s="129">
        <f>D150</f>
        <v>694.83399999999995</v>
      </c>
      <c r="H150" s="41">
        <f t="shared" si="11"/>
        <v>694.83399999999995</v>
      </c>
    </row>
    <row r="151" spans="1:10" ht="15" hidden="1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  <c r="H151" s="41">
        <f t="shared" si="11"/>
        <v>0</v>
      </c>
    </row>
    <row r="152" spans="1:10" collapsed="1">
      <c r="A152" s="182" t="s">
        <v>581</v>
      </c>
      <c r="B152" s="183"/>
      <c r="C152" s="23">
        <f>C153+C163+C170</f>
        <v>343698.25699999998</v>
      </c>
      <c r="D152" s="23">
        <f>D153+D163+D170</f>
        <v>343698.25699999998</v>
      </c>
      <c r="E152" s="23">
        <f>E153+E163+E170</f>
        <v>343698.25699999998</v>
      </c>
      <c r="G152" s="39" t="s">
        <v>66</v>
      </c>
      <c r="H152" s="41">
        <f t="shared" si="11"/>
        <v>343698.25699999998</v>
      </c>
      <c r="I152" s="42"/>
      <c r="J152" s="40" t="b">
        <f>AND(H152=I152)</f>
        <v>0</v>
      </c>
    </row>
    <row r="153" spans="1:10">
      <c r="A153" s="180" t="s">
        <v>208</v>
      </c>
      <c r="B153" s="181"/>
      <c r="C153" s="21">
        <f>C154+C157+C160</f>
        <v>343698.25699999998</v>
      </c>
      <c r="D153" s="21">
        <f>D154+D157+D160</f>
        <v>343698.25699999998</v>
      </c>
      <c r="E153" s="21">
        <f>E154+E157+E160</f>
        <v>343698.25699999998</v>
      </c>
      <c r="G153" s="39" t="s">
        <v>585</v>
      </c>
      <c r="H153" s="41">
        <f t="shared" si="11"/>
        <v>343698.25699999998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343698.25699999998</v>
      </c>
      <c r="D154" s="2">
        <f>D155+D156</f>
        <v>343698.25699999998</v>
      </c>
      <c r="E154" s="2">
        <f>E155+E156</f>
        <v>343698.25699999998</v>
      </c>
      <c r="H154" s="41">
        <f t="shared" si="11"/>
        <v>343698.25699999998</v>
      </c>
    </row>
    <row r="155" spans="1:10" ht="15" hidden="1" customHeight="1" outlineLevel="2">
      <c r="A155" s="131"/>
      <c r="B155" s="130" t="s">
        <v>855</v>
      </c>
      <c r="C155" s="129">
        <v>26829.456999999999</v>
      </c>
      <c r="D155" s="129">
        <f>C155</f>
        <v>26829.456999999999</v>
      </c>
      <c r="E155" s="129">
        <f>D155</f>
        <v>26829.456999999999</v>
      </c>
      <c r="H155" s="41">
        <f t="shared" si="11"/>
        <v>26829.456999999999</v>
      </c>
    </row>
    <row r="156" spans="1:10" ht="15" hidden="1" customHeight="1" outlineLevel="2">
      <c r="A156" s="131"/>
      <c r="B156" s="130" t="s">
        <v>860</v>
      </c>
      <c r="C156" s="129">
        <v>316868.8</v>
      </c>
      <c r="D156" s="129">
        <f>C156</f>
        <v>316868.8</v>
      </c>
      <c r="E156" s="129">
        <f>D156</f>
        <v>316868.8</v>
      </c>
      <c r="H156" s="41">
        <f t="shared" si="11"/>
        <v>316868.8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  <c r="H158" s="41">
        <f t="shared" si="11"/>
        <v>0</v>
      </c>
    </row>
    <row r="159" spans="1:10" ht="15" hidden="1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  <c r="H161" s="41">
        <f t="shared" si="11"/>
        <v>0</v>
      </c>
    </row>
    <row r="162" spans="1:10" ht="15" hidden="1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  <c r="H162" s="41">
        <f t="shared" si="11"/>
        <v>0</v>
      </c>
    </row>
    <row r="163" spans="1:10" collapsed="1">
      <c r="A163" s="180" t="s">
        <v>212</v>
      </c>
      <c r="B163" s="18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  <c r="H165" s="41">
        <f t="shared" si="11"/>
        <v>0</v>
      </c>
    </row>
    <row r="166" spans="1:10" ht="15" hidden="1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  <c r="H168" s="41">
        <f t="shared" si="11"/>
        <v>0</v>
      </c>
    </row>
    <row r="169" spans="1:10" ht="15" hidden="1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  <c r="H169" s="41">
        <f t="shared" si="11"/>
        <v>0</v>
      </c>
    </row>
    <row r="170" spans="1:10" collapsed="1">
      <c r="A170" s="180" t="s">
        <v>214</v>
      </c>
      <c r="B170" s="18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  <c r="H172" s="41">
        <f t="shared" si="11"/>
        <v>0</v>
      </c>
    </row>
    <row r="173" spans="1:10" ht="15" hidden="1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  <c r="H175" s="41">
        <f t="shared" si="11"/>
        <v>0</v>
      </c>
    </row>
    <row r="176" spans="1:10" ht="15" hidden="1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  <c r="H176" s="41">
        <f t="shared" si="11"/>
        <v>0</v>
      </c>
    </row>
    <row r="177" spans="1:10" collapsed="1">
      <c r="A177" s="182" t="s">
        <v>582</v>
      </c>
      <c r="B177" s="18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80" t="s">
        <v>217</v>
      </c>
      <c r="B178" s="18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77" t="s">
        <v>849</v>
      </c>
      <c r="B179" s="17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1">
        <v>3</v>
      </c>
      <c r="B180" s="130" t="s">
        <v>857</v>
      </c>
      <c r="C180" s="129">
        <f>C181</f>
        <v>0</v>
      </c>
      <c r="D180" s="129">
        <f>D181</f>
        <v>0</v>
      </c>
      <c r="E180" s="129">
        <f>E181</f>
        <v>0</v>
      </c>
    </row>
    <row r="181" spans="1:10" hidden="1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hidden="1" outlineLevel="2">
      <c r="A182" s="131">
        <v>4</v>
      </c>
      <c r="B182" s="130" t="s">
        <v>858</v>
      </c>
      <c r="C182" s="129">
        <f>C183</f>
        <v>0</v>
      </c>
      <c r="D182" s="129">
        <f>D183</f>
        <v>0</v>
      </c>
      <c r="E182" s="129">
        <f>E183</f>
        <v>0</v>
      </c>
    </row>
    <row r="183" spans="1:10" hidden="1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hidden="1" outlineLevel="1">
      <c r="A184" s="177" t="s">
        <v>848</v>
      </c>
      <c r="B184" s="17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hidden="1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hidden="1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hidden="1" outlineLevel="1">
      <c r="A188" s="177" t="s">
        <v>846</v>
      </c>
      <c r="B188" s="17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hidden="1" outlineLevel="3">
      <c r="A190" s="90"/>
      <c r="B190" s="89" t="s">
        <v>855</v>
      </c>
      <c r="C190" s="128">
        <v>0</v>
      </c>
      <c r="D190" s="128">
        <f t="shared" ref="D190:E192" si="13">C190</f>
        <v>0</v>
      </c>
      <c r="E190" s="128">
        <f t="shared" si="13"/>
        <v>0</v>
      </c>
    </row>
    <row r="191" spans="1:10" hidden="1" outlineLevel="3">
      <c r="A191" s="90"/>
      <c r="B191" s="89" t="s">
        <v>845</v>
      </c>
      <c r="C191" s="128">
        <v>0</v>
      </c>
      <c r="D191" s="128">
        <f t="shared" si="13"/>
        <v>0</v>
      </c>
      <c r="E191" s="128">
        <f t="shared" si="13"/>
        <v>0</v>
      </c>
    </row>
    <row r="192" spans="1:10" hidden="1" outlineLevel="3">
      <c r="A192" s="90"/>
      <c r="B192" s="89" t="s">
        <v>844</v>
      </c>
      <c r="C192" s="128">
        <v>0</v>
      </c>
      <c r="D192" s="128">
        <f t="shared" si="13"/>
        <v>0</v>
      </c>
      <c r="E192" s="128">
        <f t="shared" si="13"/>
        <v>0</v>
      </c>
    </row>
    <row r="193" spans="1:5" hidden="1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hidden="1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hidden="1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hidden="1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hidden="1" outlineLevel="1">
      <c r="A197" s="177" t="s">
        <v>843</v>
      </c>
      <c r="B197" s="17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1">
        <v>4</v>
      </c>
      <c r="B198" s="130" t="s">
        <v>858</v>
      </c>
      <c r="C198" s="129">
        <f t="shared" si="14"/>
        <v>0</v>
      </c>
      <c r="D198" s="129">
        <f t="shared" si="14"/>
        <v>0</v>
      </c>
      <c r="E198" s="129">
        <f t="shared" si="14"/>
        <v>0</v>
      </c>
    </row>
    <row r="199" spans="1:5" hidden="1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hidden="1" outlineLevel="1">
      <c r="A200" s="177" t="s">
        <v>842</v>
      </c>
      <c r="B200" s="17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hidden="1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hidden="1" outlineLevel="1">
      <c r="A203" s="177" t="s">
        <v>841</v>
      </c>
      <c r="B203" s="17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hidden="1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hidden="1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hidden="1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hidden="1" outlineLevel="3">
      <c r="A208" s="90"/>
      <c r="B208" s="89" t="s">
        <v>855</v>
      </c>
      <c r="C208" s="128">
        <v>0</v>
      </c>
      <c r="D208" s="128">
        <f t="shared" ref="D208:E210" si="15">C208</f>
        <v>0</v>
      </c>
      <c r="E208" s="128">
        <f t="shared" si="15"/>
        <v>0</v>
      </c>
    </row>
    <row r="209" spans="1:5" hidden="1" outlineLevel="3">
      <c r="A209" s="90"/>
      <c r="B209" s="89" t="s">
        <v>838</v>
      </c>
      <c r="C209" s="128"/>
      <c r="D209" s="128">
        <f t="shared" si="15"/>
        <v>0</v>
      </c>
      <c r="E209" s="128">
        <f t="shared" si="15"/>
        <v>0</v>
      </c>
    </row>
    <row r="210" spans="1:5" hidden="1" outlineLevel="3">
      <c r="A210" s="90"/>
      <c r="B210" s="89" t="s">
        <v>855</v>
      </c>
      <c r="C210" s="128">
        <v>0</v>
      </c>
      <c r="D210" s="128">
        <f t="shared" si="15"/>
        <v>0</v>
      </c>
      <c r="E210" s="128">
        <f t="shared" si="15"/>
        <v>0</v>
      </c>
    </row>
    <row r="211" spans="1:5" hidden="1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hidden="1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hidden="1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hidden="1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hidden="1" outlineLevel="1">
      <c r="A215" s="177" t="s">
        <v>836</v>
      </c>
      <c r="B215" s="17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hidden="1" outlineLevel="3">
      <c r="A217" s="90"/>
      <c r="B217" s="89" t="s">
        <v>855</v>
      </c>
      <c r="C217" s="128">
        <v>0</v>
      </c>
      <c r="D217" s="128">
        <f t="shared" ref="D217:E219" si="16">C217</f>
        <v>0</v>
      </c>
      <c r="E217" s="128">
        <f t="shared" si="16"/>
        <v>0</v>
      </c>
    </row>
    <row r="218" spans="1:5" s="124" customFormat="1" hidden="1" outlineLevel="3">
      <c r="A218" s="134"/>
      <c r="B218" s="133" t="s">
        <v>835</v>
      </c>
      <c r="C218" s="132"/>
      <c r="D218" s="132">
        <f t="shared" si="16"/>
        <v>0</v>
      </c>
      <c r="E218" s="132">
        <f t="shared" si="16"/>
        <v>0</v>
      </c>
    </row>
    <row r="219" spans="1:5" s="124" customFormat="1" hidden="1" outlineLevel="3">
      <c r="A219" s="134"/>
      <c r="B219" s="133" t="s">
        <v>821</v>
      </c>
      <c r="C219" s="132"/>
      <c r="D219" s="132">
        <f t="shared" si="16"/>
        <v>0</v>
      </c>
      <c r="E219" s="132">
        <f t="shared" si="16"/>
        <v>0</v>
      </c>
    </row>
    <row r="220" spans="1:5" hidden="1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hidden="1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hidden="1" outlineLevel="1">
      <c r="A222" s="177" t="s">
        <v>834</v>
      </c>
      <c r="B222" s="17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hidden="1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hidden="1" outlineLevel="3">
      <c r="A225" s="90"/>
      <c r="B225" s="89" t="s">
        <v>833</v>
      </c>
      <c r="C225" s="128"/>
      <c r="D225" s="128">
        <f t="shared" ref="D225:E227" si="17">C225</f>
        <v>0</v>
      </c>
      <c r="E225" s="128">
        <f t="shared" si="17"/>
        <v>0</v>
      </c>
    </row>
    <row r="226" spans="1:5" hidden="1" outlineLevel="3">
      <c r="A226" s="90"/>
      <c r="B226" s="89" t="s">
        <v>832</v>
      </c>
      <c r="C226" s="128"/>
      <c r="D226" s="128">
        <f t="shared" si="17"/>
        <v>0</v>
      </c>
      <c r="E226" s="128">
        <f t="shared" si="17"/>
        <v>0</v>
      </c>
    </row>
    <row r="227" spans="1:5" hidden="1" outlineLevel="3">
      <c r="A227" s="90"/>
      <c r="B227" s="89" t="s">
        <v>831</v>
      </c>
      <c r="C227" s="128"/>
      <c r="D227" s="128">
        <f t="shared" si="17"/>
        <v>0</v>
      </c>
      <c r="E227" s="128">
        <f t="shared" si="17"/>
        <v>0</v>
      </c>
    </row>
    <row r="228" spans="1:5" hidden="1" outlineLevel="1">
      <c r="A228" s="177" t="s">
        <v>830</v>
      </c>
      <c r="B228" s="17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hidden="1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hidden="1" outlineLevel="3">
      <c r="A231" s="90"/>
      <c r="B231" s="89" t="s">
        <v>829</v>
      </c>
      <c r="C231" s="128">
        <v>0</v>
      </c>
      <c r="D231" s="128">
        <f t="shared" ref="D231:E232" si="18">C231</f>
        <v>0</v>
      </c>
      <c r="E231" s="128">
        <f t="shared" si="18"/>
        <v>0</v>
      </c>
    </row>
    <row r="232" spans="1:5" hidden="1" outlineLevel="3">
      <c r="A232" s="90"/>
      <c r="B232" s="89" t="s">
        <v>819</v>
      </c>
      <c r="C232" s="128"/>
      <c r="D232" s="128">
        <f t="shared" si="18"/>
        <v>0</v>
      </c>
      <c r="E232" s="128">
        <f t="shared" si="18"/>
        <v>0</v>
      </c>
    </row>
    <row r="233" spans="1:5" hidden="1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hidden="1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hidden="1" outlineLevel="1">
      <c r="A235" s="177" t="s">
        <v>828</v>
      </c>
      <c r="B235" s="17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hidden="1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hidden="1" outlineLevel="1">
      <c r="A238" s="177" t="s">
        <v>826</v>
      </c>
      <c r="B238" s="17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hidden="1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hidden="1" outlineLevel="3">
      <c r="A241" s="90"/>
      <c r="B241" s="89" t="s">
        <v>825</v>
      </c>
      <c r="C241" s="128"/>
      <c r="D241" s="128">
        <f t="shared" ref="D241:E242" si="19">C241</f>
        <v>0</v>
      </c>
      <c r="E241" s="128">
        <f t="shared" si="19"/>
        <v>0</v>
      </c>
    </row>
    <row r="242" spans="1:10" hidden="1" outlineLevel="3">
      <c r="A242" s="90"/>
      <c r="B242" s="89" t="s">
        <v>824</v>
      </c>
      <c r="C242" s="128"/>
      <c r="D242" s="128">
        <f t="shared" si="19"/>
        <v>0</v>
      </c>
      <c r="E242" s="128">
        <f t="shared" si="19"/>
        <v>0</v>
      </c>
    </row>
    <row r="243" spans="1:10" hidden="1" outlineLevel="1">
      <c r="A243" s="177" t="s">
        <v>823</v>
      </c>
      <c r="B243" s="17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hidden="1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hidden="1" outlineLevel="3">
      <c r="A246" s="90"/>
      <c r="B246" s="89" t="s">
        <v>821</v>
      </c>
      <c r="C246" s="128"/>
      <c r="D246" s="128">
        <f t="shared" ref="D246:E249" si="20">C246</f>
        <v>0</v>
      </c>
      <c r="E246" s="128">
        <f t="shared" si="20"/>
        <v>0</v>
      </c>
    </row>
    <row r="247" spans="1:10" hidden="1" outlineLevel="3">
      <c r="A247" s="90"/>
      <c r="B247" s="89" t="s">
        <v>820</v>
      </c>
      <c r="C247" s="128"/>
      <c r="D247" s="128">
        <f t="shared" si="20"/>
        <v>0</v>
      </c>
      <c r="E247" s="128">
        <f t="shared" si="20"/>
        <v>0</v>
      </c>
    </row>
    <row r="248" spans="1:10" hidden="1" outlineLevel="3">
      <c r="A248" s="90"/>
      <c r="B248" s="89" t="s">
        <v>819</v>
      </c>
      <c r="C248" s="128"/>
      <c r="D248" s="128">
        <f t="shared" si="20"/>
        <v>0</v>
      </c>
      <c r="E248" s="128">
        <f t="shared" si="20"/>
        <v>0</v>
      </c>
    </row>
    <row r="249" spans="1:10" hidden="1" outlineLevel="3">
      <c r="A249" s="90"/>
      <c r="B249" s="89" t="s">
        <v>818</v>
      </c>
      <c r="C249" s="128"/>
      <c r="D249" s="128">
        <f t="shared" si="20"/>
        <v>0</v>
      </c>
      <c r="E249" s="128">
        <f t="shared" si="20"/>
        <v>0</v>
      </c>
    </row>
    <row r="250" spans="1:10" hidden="1" outlineLevel="1">
      <c r="A250" s="177" t="s">
        <v>817</v>
      </c>
      <c r="B250" s="17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hidden="1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3" spans="1:10" collapsed="1"/>
    <row r="256" spans="1:10" ht="18.75">
      <c r="A256" s="179" t="s">
        <v>67</v>
      </c>
      <c r="B256" s="179"/>
      <c r="C256" s="179"/>
      <c r="D256" s="162" t="s">
        <v>853</v>
      </c>
      <c r="E256" s="162" t="s">
        <v>852</v>
      </c>
      <c r="G256" s="47" t="s">
        <v>589</v>
      </c>
      <c r="H256" s="48">
        <f>C257+C559</f>
        <v>2216274.0860000001</v>
      </c>
      <c r="I256" s="49"/>
      <c r="J256" s="50" t="b">
        <f>AND(H256=I256)</f>
        <v>0</v>
      </c>
    </row>
    <row r="257" spans="1:10">
      <c r="A257" s="171" t="s">
        <v>60</v>
      </c>
      <c r="B257" s="172"/>
      <c r="C257" s="37">
        <f>C258+C550</f>
        <v>1313252</v>
      </c>
      <c r="D257" s="37">
        <f>D258+D550</f>
        <v>907512</v>
      </c>
      <c r="E257" s="37">
        <f>E258+E550</f>
        <v>1313252</v>
      </c>
      <c r="G257" s="39" t="s">
        <v>60</v>
      </c>
      <c r="H257" s="41">
        <f>C257</f>
        <v>1313252</v>
      </c>
      <c r="I257" s="42"/>
      <c r="J257" s="40" t="b">
        <f>AND(H257=I257)</f>
        <v>0</v>
      </c>
    </row>
    <row r="258" spans="1:10">
      <c r="A258" s="167" t="s">
        <v>266</v>
      </c>
      <c r="B258" s="168"/>
      <c r="C258" s="36">
        <f>C259+C339+C483+C547</f>
        <v>1231972</v>
      </c>
      <c r="D258" s="36">
        <f>D259+D339+D483+D547</f>
        <v>826232</v>
      </c>
      <c r="E258" s="36">
        <f>E259+E339+E483+E547</f>
        <v>1231972</v>
      </c>
      <c r="G258" s="39" t="s">
        <v>57</v>
      </c>
      <c r="H258" s="41">
        <f t="shared" ref="H258:H321" si="21">C258</f>
        <v>1231972</v>
      </c>
      <c r="I258" s="42"/>
      <c r="J258" s="40" t="b">
        <f>AND(H258=I258)</f>
        <v>0</v>
      </c>
    </row>
    <row r="259" spans="1:10">
      <c r="A259" s="165" t="s">
        <v>267</v>
      </c>
      <c r="B259" s="166"/>
      <c r="C259" s="33">
        <f>C260+C263+C314</f>
        <v>641772</v>
      </c>
      <c r="D259" s="33">
        <f>D260+D263+D314</f>
        <v>236032</v>
      </c>
      <c r="E259" s="33">
        <f>E260+E263+E314</f>
        <v>641772</v>
      </c>
      <c r="G259" s="39" t="s">
        <v>590</v>
      </c>
      <c r="H259" s="41">
        <f t="shared" si="21"/>
        <v>641772</v>
      </c>
      <c r="I259" s="42"/>
      <c r="J259" s="40" t="b">
        <f>AND(H259=I259)</f>
        <v>0</v>
      </c>
    </row>
    <row r="260" spans="1:10" hidden="1" outlineLevel="1">
      <c r="A260" s="169" t="s">
        <v>268</v>
      </c>
      <c r="B260" s="170"/>
      <c r="C260" s="32">
        <f>SUM(C261:C262)</f>
        <v>4032</v>
      </c>
      <c r="D260" s="32">
        <f>SUM(D261:D262)</f>
        <v>4032</v>
      </c>
      <c r="E260" s="32">
        <f>SUM(E261:E262)</f>
        <v>4032</v>
      </c>
      <c r="H260" s="41">
        <f t="shared" si="21"/>
        <v>4032</v>
      </c>
    </row>
    <row r="261" spans="1:10" hidden="1" outlineLevel="2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  <c r="H261" s="41">
        <f t="shared" si="21"/>
        <v>960</v>
      </c>
    </row>
    <row r="262" spans="1:10" hidden="1" outlineLevel="2">
      <c r="A262" s="6">
        <v>1100</v>
      </c>
      <c r="B262" s="4" t="s">
        <v>33</v>
      </c>
      <c r="C262" s="5">
        <v>3072</v>
      </c>
      <c r="D262" s="5">
        <f>C262</f>
        <v>3072</v>
      </c>
      <c r="E262" s="5">
        <f>D262</f>
        <v>3072</v>
      </c>
      <c r="H262" s="41">
        <f t="shared" si="21"/>
        <v>3072</v>
      </c>
    </row>
    <row r="263" spans="1:10" hidden="1" outlineLevel="1">
      <c r="A263" s="169" t="s">
        <v>269</v>
      </c>
      <c r="B263" s="170"/>
      <c r="C263" s="32">
        <f>C264+C265+C289+C296+C298+C302+C305+C308+C313</f>
        <v>617500</v>
      </c>
      <c r="D263" s="32">
        <f>D264+D265+D289+D296+D298+D302+D305+D308+D313</f>
        <v>232000</v>
      </c>
      <c r="E263" s="32">
        <f>E264+E265+E289+E296+E298+E302+E305+E308+E313</f>
        <v>617500</v>
      </c>
      <c r="H263" s="41">
        <f t="shared" si="21"/>
        <v>617500</v>
      </c>
    </row>
    <row r="264" spans="1:10" hidden="1" outlineLevel="2">
      <c r="A264" s="6">
        <v>1101</v>
      </c>
      <c r="B264" s="4" t="s">
        <v>34</v>
      </c>
      <c r="C264" s="5">
        <v>232000</v>
      </c>
      <c r="D264" s="5">
        <f>C264</f>
        <v>232000</v>
      </c>
      <c r="E264" s="5">
        <f>D264</f>
        <v>232000</v>
      </c>
      <c r="H264" s="41">
        <f t="shared" si="21"/>
        <v>232000</v>
      </c>
    </row>
    <row r="265" spans="1:10" hidden="1" outlineLevel="2">
      <c r="A265" s="6">
        <v>1101</v>
      </c>
      <c r="B265" s="4" t="s">
        <v>35</v>
      </c>
      <c r="C265" s="5">
        <v>254300</v>
      </c>
      <c r="D265" s="5">
        <f>SUM(D266:D288)</f>
        <v>0</v>
      </c>
      <c r="E265" s="5">
        <f>C265</f>
        <v>254300</v>
      </c>
      <c r="H265" s="41">
        <f t="shared" si="21"/>
        <v>254300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11250</v>
      </c>
      <c r="D289" s="5">
        <f>SUM(D290:D295)</f>
        <v>0</v>
      </c>
      <c r="E289" s="5">
        <f>C289</f>
        <v>11250</v>
      </c>
      <c r="H289" s="41">
        <f t="shared" si="21"/>
        <v>11250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700</v>
      </c>
      <c r="D296" s="5">
        <f>SUM(D297)</f>
        <v>0</v>
      </c>
      <c r="E296" s="5">
        <f>C296</f>
        <v>700</v>
      </c>
      <c r="H296" s="41">
        <f t="shared" si="21"/>
        <v>700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21000</v>
      </c>
      <c r="D298" s="5">
        <f>SUM(D299:D301)</f>
        <v>0</v>
      </c>
      <c r="E298" s="5">
        <f>C298</f>
        <v>21000</v>
      </c>
      <c r="H298" s="41">
        <f t="shared" si="21"/>
        <v>21000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1750</v>
      </c>
      <c r="D302" s="5">
        <f>SUM(D303:D304)</f>
        <v>0</v>
      </c>
      <c r="E302" s="5">
        <f>C302</f>
        <v>1750</v>
      </c>
      <c r="H302" s="41">
        <f t="shared" si="21"/>
        <v>1750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8500</v>
      </c>
      <c r="D305" s="5">
        <f>SUM(D306:D307)</f>
        <v>0</v>
      </c>
      <c r="E305" s="5">
        <f>C305</f>
        <v>8500</v>
      </c>
      <c r="H305" s="41">
        <f t="shared" si="21"/>
        <v>8500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88000</v>
      </c>
      <c r="D308" s="5">
        <f>SUM(D309:D312)</f>
        <v>0</v>
      </c>
      <c r="E308" s="5">
        <f>C308</f>
        <v>88000</v>
      </c>
      <c r="H308" s="41">
        <f t="shared" si="21"/>
        <v>88000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69" t="s">
        <v>601</v>
      </c>
      <c r="B314" s="170"/>
      <c r="C314" s="32">
        <f>C315+C325+C331+C336+C337+C338+C328</f>
        <v>20240</v>
      </c>
      <c r="D314" s="32">
        <f>D315+D325+D331+D336+D337+D338+D328</f>
        <v>0</v>
      </c>
      <c r="E314" s="32">
        <f>E315+E325+E331+E336+E337+E338+E328</f>
        <v>20240</v>
      </c>
      <c r="H314" s="41">
        <f t="shared" si="21"/>
        <v>20240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19500</v>
      </c>
      <c r="D325" s="5">
        <f>SUM(D326:D327)</f>
        <v>0</v>
      </c>
      <c r="E325" s="5">
        <f>C325</f>
        <v>19500</v>
      </c>
      <c r="H325" s="41">
        <f t="shared" si="28"/>
        <v>19500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v>740</v>
      </c>
      <c r="D331" s="5">
        <f>SUM(D332:D335)</f>
        <v>0</v>
      </c>
      <c r="E331" s="5">
        <f>C331</f>
        <v>740</v>
      </c>
      <c r="H331" s="41">
        <f t="shared" si="28"/>
        <v>740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65" t="s">
        <v>270</v>
      </c>
      <c r="B339" s="166"/>
      <c r="C339" s="33">
        <f>C340+C444+C482</f>
        <v>565300</v>
      </c>
      <c r="D339" s="33">
        <f>D340+D444+D482</f>
        <v>565300</v>
      </c>
      <c r="E339" s="33">
        <f>E340+E444+E482</f>
        <v>565300</v>
      </c>
      <c r="G339" s="39" t="s">
        <v>591</v>
      </c>
      <c r="H339" s="41">
        <f t="shared" si="28"/>
        <v>565300</v>
      </c>
      <c r="I339" s="42"/>
      <c r="J339" s="40" t="b">
        <f>AND(H339=I339)</f>
        <v>0</v>
      </c>
    </row>
    <row r="340" spans="1:10" hidden="1" outlineLevel="1">
      <c r="A340" s="169" t="s">
        <v>271</v>
      </c>
      <c r="B340" s="170"/>
      <c r="C340" s="32">
        <f>C341+C342+C343+C344+C347+C348+C353+C356+C357+C362+C367+C368+C371+C372+C373+C376+C377+C378+C382+C388+C391+C392+C395+C398+C399+C404+C407+C408+C409+C412+C415+C416+C419+C420+C421+C422+C429+C443</f>
        <v>529100</v>
      </c>
      <c r="D340" s="32">
        <f>D341+D342+D343+D344+D347+D348+D353+D356+D357+D362+D367+BH290668+D371+D372+D373+D376+D377+D378+D382+D388+D391+D392+D395+D398+D399+D404+D407+D408+D409+D412+D415+D416+D419+D420+D421+D422+D429+D443</f>
        <v>529100</v>
      </c>
      <c r="E340" s="32">
        <f>E341+E342+E343+E344+E347+E348+E353+E356+E357+E362+E367+BI290668+E371+E372+E373+E376+E377+E378+E382+E388+E391+E392+E395+E398+E399+E404+E407+E408+E409+E412+E415+E416+E419+E420+E421+E422+E429+E443</f>
        <v>529100</v>
      </c>
      <c r="H340" s="41">
        <f t="shared" si="28"/>
        <v>529100</v>
      </c>
    </row>
    <row r="341" spans="1:10" hidden="1" outlineLevel="2">
      <c r="A341" s="6">
        <v>2201</v>
      </c>
      <c r="B341" s="34" t="s">
        <v>272</v>
      </c>
      <c r="C341" s="5">
        <v>1000</v>
      </c>
      <c r="D341" s="5">
        <f>C341</f>
        <v>1000</v>
      </c>
      <c r="E341" s="5">
        <f>D341</f>
        <v>1000</v>
      </c>
      <c r="H341" s="41">
        <f t="shared" si="28"/>
        <v>1000</v>
      </c>
    </row>
    <row r="342" spans="1:10" hidden="1" outlineLevel="2">
      <c r="A342" s="6">
        <v>2201</v>
      </c>
      <c r="B342" s="4" t="s">
        <v>40</v>
      </c>
      <c r="C342" s="5">
        <v>2000</v>
      </c>
      <c r="D342" s="5">
        <f t="shared" ref="D342:E343" si="31">C342</f>
        <v>2000</v>
      </c>
      <c r="E342" s="5">
        <f t="shared" si="31"/>
        <v>2000</v>
      </c>
      <c r="H342" s="41">
        <f t="shared" si="28"/>
        <v>2000</v>
      </c>
    </row>
    <row r="343" spans="1:10" hidden="1" outlineLevel="2">
      <c r="A343" s="6">
        <v>2201</v>
      </c>
      <c r="B343" s="4" t="s">
        <v>41</v>
      </c>
      <c r="C343" s="5">
        <v>225000</v>
      </c>
      <c r="D343" s="5">
        <f t="shared" si="31"/>
        <v>225000</v>
      </c>
      <c r="E343" s="5">
        <f t="shared" si="31"/>
        <v>225000</v>
      </c>
      <c r="H343" s="41">
        <f t="shared" si="28"/>
        <v>225000</v>
      </c>
    </row>
    <row r="344" spans="1:10" hidden="1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8"/>
        <v>4000</v>
      </c>
    </row>
    <row r="345" spans="1:10" hidden="1" outlineLevel="3">
      <c r="A345" s="29"/>
      <c r="B345" s="28" t="s">
        <v>274</v>
      </c>
      <c r="C345" s="30">
        <v>2000</v>
      </c>
      <c r="D345" s="30">
        <f t="shared" ref="D345:E347" si="32">C345</f>
        <v>2000</v>
      </c>
      <c r="E345" s="30">
        <f t="shared" si="32"/>
        <v>2000</v>
      </c>
      <c r="H345" s="41">
        <f t="shared" si="28"/>
        <v>2000</v>
      </c>
    </row>
    <row r="346" spans="1:10" hidden="1" outlineLevel="3">
      <c r="A346" s="29"/>
      <c r="B346" s="28" t="s">
        <v>275</v>
      </c>
      <c r="C346" s="30">
        <v>2000</v>
      </c>
      <c r="D346" s="30">
        <f t="shared" si="32"/>
        <v>2000</v>
      </c>
      <c r="E346" s="30">
        <f t="shared" si="32"/>
        <v>2000</v>
      </c>
      <c r="H346" s="41">
        <f t="shared" si="28"/>
        <v>2000</v>
      </c>
    </row>
    <row r="347" spans="1:10" hidden="1" outlineLevel="2">
      <c r="A347" s="6">
        <v>2201</v>
      </c>
      <c r="B347" s="4" t="s">
        <v>276</v>
      </c>
      <c r="C347" s="5">
        <v>2500</v>
      </c>
      <c r="D347" s="5">
        <f t="shared" si="32"/>
        <v>2500</v>
      </c>
      <c r="E347" s="5">
        <f t="shared" si="32"/>
        <v>2500</v>
      </c>
      <c r="H347" s="41">
        <f t="shared" si="28"/>
        <v>2500</v>
      </c>
    </row>
    <row r="348" spans="1:10" hidden="1" outlineLevel="2">
      <c r="A348" s="6">
        <v>2201</v>
      </c>
      <c r="B348" s="4" t="s">
        <v>277</v>
      </c>
      <c r="C348" s="5">
        <f>SUM(C349:C352)</f>
        <v>48500</v>
      </c>
      <c r="D348" s="5">
        <f>SUM(D349:D352)</f>
        <v>48500</v>
      </c>
      <c r="E348" s="5">
        <f>SUM(E349:E352)</f>
        <v>48500</v>
      </c>
      <c r="H348" s="41">
        <f t="shared" si="28"/>
        <v>48500</v>
      </c>
    </row>
    <row r="349" spans="1:10" hidden="1" outlineLevel="3">
      <c r="A349" s="29"/>
      <c r="B349" s="28" t="s">
        <v>278</v>
      </c>
      <c r="C349" s="30">
        <v>45000</v>
      </c>
      <c r="D349" s="30">
        <f>C349</f>
        <v>45000</v>
      </c>
      <c r="E349" s="30">
        <f>D349</f>
        <v>45000</v>
      </c>
      <c r="H349" s="41">
        <f t="shared" si="28"/>
        <v>45000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3500</v>
      </c>
      <c r="D351" s="30">
        <f t="shared" si="33"/>
        <v>3500</v>
      </c>
      <c r="E351" s="30">
        <f t="shared" si="33"/>
        <v>3500</v>
      </c>
      <c r="H351" s="41">
        <f t="shared" si="28"/>
        <v>3500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700</v>
      </c>
      <c r="D353" s="5">
        <f>SUM(D354:D355)</f>
        <v>700</v>
      </c>
      <c r="E353" s="5">
        <f>SUM(E354:E355)</f>
        <v>700</v>
      </c>
      <c r="H353" s="41">
        <f t="shared" si="28"/>
        <v>700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4">C354</f>
        <v>500</v>
      </c>
      <c r="E354" s="30">
        <f t="shared" si="34"/>
        <v>500</v>
      </c>
      <c r="H354" s="41">
        <f t="shared" si="28"/>
        <v>500</v>
      </c>
    </row>
    <row r="355" spans="1:8" hidden="1" outlineLevel="3">
      <c r="A355" s="29"/>
      <c r="B355" s="28" t="s">
        <v>283</v>
      </c>
      <c r="C355" s="30">
        <v>200</v>
      </c>
      <c r="D355" s="30">
        <f t="shared" si="34"/>
        <v>200</v>
      </c>
      <c r="E355" s="30">
        <f t="shared" si="34"/>
        <v>200</v>
      </c>
      <c r="H355" s="41">
        <f t="shared" si="28"/>
        <v>200</v>
      </c>
    </row>
    <row r="356" spans="1:8" hidden="1" outlineLevel="2">
      <c r="A356" s="6">
        <v>2201</v>
      </c>
      <c r="B356" s="4" t="s">
        <v>284</v>
      </c>
      <c r="C356" s="5">
        <v>500</v>
      </c>
      <c r="D356" s="5">
        <f t="shared" si="34"/>
        <v>500</v>
      </c>
      <c r="E356" s="5">
        <f t="shared" si="34"/>
        <v>500</v>
      </c>
      <c r="H356" s="41">
        <f t="shared" si="28"/>
        <v>500</v>
      </c>
    </row>
    <row r="357" spans="1:8" hidden="1" outlineLevel="2">
      <c r="A357" s="6">
        <v>2201</v>
      </c>
      <c r="B357" s="4" t="s">
        <v>285</v>
      </c>
      <c r="C357" s="5">
        <f>SUM(C358:C361)</f>
        <v>11000</v>
      </c>
      <c r="D357" s="5">
        <f>SUM(D358:D361)</f>
        <v>11000</v>
      </c>
      <c r="E357" s="5">
        <f>SUM(E358:E361)</f>
        <v>11000</v>
      </c>
      <c r="H357" s="41">
        <f t="shared" si="28"/>
        <v>11000</v>
      </c>
    </row>
    <row r="358" spans="1:8" hidden="1" outlineLevel="3">
      <c r="A358" s="29"/>
      <c r="B358" s="28" t="s">
        <v>286</v>
      </c>
      <c r="C358" s="30">
        <v>10000</v>
      </c>
      <c r="D358" s="30">
        <f>C358</f>
        <v>10000</v>
      </c>
      <c r="E358" s="30">
        <f>D358</f>
        <v>10000</v>
      </c>
      <c r="H358" s="41">
        <f t="shared" si="28"/>
        <v>10000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>
        <v>1000</v>
      </c>
      <c r="D360" s="30">
        <f t="shared" si="35"/>
        <v>1000</v>
      </c>
      <c r="E360" s="30">
        <f t="shared" si="35"/>
        <v>1000</v>
      </c>
      <c r="H360" s="41">
        <f t="shared" si="28"/>
        <v>1000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45500</v>
      </c>
      <c r="D362" s="5">
        <f>SUM(D363:D366)</f>
        <v>45500</v>
      </c>
      <c r="E362" s="5">
        <f>SUM(E363:E366)</f>
        <v>45500</v>
      </c>
      <c r="H362" s="41">
        <f t="shared" si="28"/>
        <v>45500</v>
      </c>
    </row>
    <row r="363" spans="1:8" hidden="1" outlineLevel="3">
      <c r="A363" s="29"/>
      <c r="B363" s="28" t="s">
        <v>291</v>
      </c>
      <c r="C363" s="30">
        <v>3000</v>
      </c>
      <c r="D363" s="30">
        <f>C363</f>
        <v>3000</v>
      </c>
      <c r="E363" s="30">
        <f>D363</f>
        <v>3000</v>
      </c>
      <c r="H363" s="41">
        <f t="shared" si="28"/>
        <v>3000</v>
      </c>
    </row>
    <row r="364" spans="1:8" hidden="1" outlineLevel="3">
      <c r="A364" s="29"/>
      <c r="B364" s="28" t="s">
        <v>292</v>
      </c>
      <c r="C364" s="30">
        <v>41500</v>
      </c>
      <c r="D364" s="30">
        <f t="shared" ref="D364:E366" si="36">C364</f>
        <v>41500</v>
      </c>
      <c r="E364" s="30">
        <f t="shared" si="36"/>
        <v>41500</v>
      </c>
      <c r="H364" s="41">
        <f t="shared" si="28"/>
        <v>41500</v>
      </c>
    </row>
    <row r="365" spans="1:8" hidden="1" outlineLevel="3">
      <c r="A365" s="29"/>
      <c r="B365" s="28" t="s">
        <v>293</v>
      </c>
      <c r="C365" s="30">
        <v>500</v>
      </c>
      <c r="D365" s="30">
        <f t="shared" si="36"/>
        <v>500</v>
      </c>
      <c r="E365" s="30">
        <f t="shared" si="36"/>
        <v>500</v>
      </c>
      <c r="H365" s="41">
        <f t="shared" si="28"/>
        <v>500</v>
      </c>
    </row>
    <row r="366" spans="1:8" hidden="1" outlineLevel="3">
      <c r="A366" s="29"/>
      <c r="B366" s="28" t="s">
        <v>294</v>
      </c>
      <c r="C366" s="30">
        <v>500</v>
      </c>
      <c r="D366" s="30">
        <f t="shared" si="36"/>
        <v>500</v>
      </c>
      <c r="E366" s="30">
        <f t="shared" si="36"/>
        <v>500</v>
      </c>
      <c r="H366" s="41">
        <f t="shared" si="28"/>
        <v>500</v>
      </c>
    </row>
    <row r="367" spans="1:8" hidden="1" outlineLevel="2">
      <c r="A367" s="6">
        <v>2201</v>
      </c>
      <c r="B367" s="4" t="s">
        <v>43</v>
      </c>
      <c r="C367" s="5">
        <v>500</v>
      </c>
      <c r="D367" s="5">
        <f>C367</f>
        <v>500</v>
      </c>
      <c r="E367" s="5">
        <f>D367</f>
        <v>500</v>
      </c>
      <c r="H367" s="41">
        <f t="shared" si="28"/>
        <v>500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2500</v>
      </c>
      <c r="D371" s="5">
        <f t="shared" si="37"/>
        <v>2500</v>
      </c>
      <c r="E371" s="5">
        <f t="shared" si="37"/>
        <v>2500</v>
      </c>
      <c r="H371" s="41">
        <f t="shared" si="28"/>
        <v>2500</v>
      </c>
    </row>
    <row r="372" spans="1:8" hidden="1" outlineLevel="2">
      <c r="A372" s="6">
        <v>2201</v>
      </c>
      <c r="B372" s="4" t="s">
        <v>45</v>
      </c>
      <c r="C372" s="5">
        <v>2500</v>
      </c>
      <c r="D372" s="5">
        <f t="shared" si="37"/>
        <v>2500</v>
      </c>
      <c r="E372" s="5">
        <f t="shared" si="37"/>
        <v>2500</v>
      </c>
      <c r="H372" s="41">
        <f t="shared" si="28"/>
        <v>2500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200</v>
      </c>
      <c r="D373" s="5">
        <f>SUM(D374:D375)</f>
        <v>200</v>
      </c>
      <c r="E373" s="5">
        <f>SUM(E374:E375)</f>
        <v>200</v>
      </c>
      <c r="H373" s="41">
        <f t="shared" si="28"/>
        <v>200</v>
      </c>
    </row>
    <row r="374" spans="1:8" hidden="1" outlineLevel="3">
      <c r="A374" s="29"/>
      <c r="B374" s="28" t="s">
        <v>299</v>
      </c>
      <c r="C374" s="30">
        <v>100</v>
      </c>
      <c r="D374" s="30">
        <f t="shared" ref="D374:E377" si="38">C374</f>
        <v>100</v>
      </c>
      <c r="E374" s="30">
        <f t="shared" si="38"/>
        <v>100</v>
      </c>
      <c r="H374" s="41">
        <f t="shared" si="28"/>
        <v>100</v>
      </c>
    </row>
    <row r="375" spans="1:8" hidden="1" outlineLevel="3">
      <c r="A375" s="29"/>
      <c r="B375" s="28" t="s">
        <v>300</v>
      </c>
      <c r="C375" s="30">
        <v>100</v>
      </c>
      <c r="D375" s="30">
        <f t="shared" si="38"/>
        <v>100</v>
      </c>
      <c r="E375" s="30">
        <f t="shared" si="38"/>
        <v>100</v>
      </c>
      <c r="H375" s="41">
        <f t="shared" si="28"/>
        <v>100</v>
      </c>
    </row>
    <row r="376" spans="1:8" hidden="1" outlineLevel="2">
      <c r="A376" s="6">
        <v>2201</v>
      </c>
      <c r="B376" s="4" t="s">
        <v>301</v>
      </c>
      <c r="C376" s="5">
        <v>500</v>
      </c>
      <c r="D376" s="5">
        <f t="shared" si="38"/>
        <v>500</v>
      </c>
      <c r="E376" s="5">
        <f t="shared" si="38"/>
        <v>500</v>
      </c>
      <c r="H376" s="41">
        <f t="shared" si="28"/>
        <v>500</v>
      </c>
    </row>
    <row r="377" spans="1:8" hidden="1" outlineLevel="2" collapsed="1">
      <c r="A377" s="6">
        <v>2201</v>
      </c>
      <c r="B377" s="4" t="s">
        <v>302</v>
      </c>
      <c r="C377" s="5">
        <v>1800</v>
      </c>
      <c r="D377" s="5">
        <f t="shared" si="38"/>
        <v>1800</v>
      </c>
      <c r="E377" s="5">
        <f t="shared" si="38"/>
        <v>1800</v>
      </c>
      <c r="H377" s="41">
        <f t="shared" si="28"/>
        <v>1800</v>
      </c>
    </row>
    <row r="378" spans="1:8" hidden="1" outlineLevel="2">
      <c r="A378" s="6">
        <v>2201</v>
      </c>
      <c r="B378" s="4" t="s">
        <v>303</v>
      </c>
      <c r="C378" s="5">
        <f>SUM(C379:C381)</f>
        <v>2700</v>
      </c>
      <c r="D378" s="5">
        <f>SUM(D379:D381)</f>
        <v>2700</v>
      </c>
      <c r="E378" s="5">
        <f>SUM(E379:E381)</f>
        <v>2700</v>
      </c>
      <c r="H378" s="41">
        <f t="shared" si="28"/>
        <v>2700</v>
      </c>
    </row>
    <row r="379" spans="1:8" hidden="1" outlineLevel="3">
      <c r="A379" s="29"/>
      <c r="B379" s="28" t="s">
        <v>46</v>
      </c>
      <c r="C379" s="30">
        <v>1700</v>
      </c>
      <c r="D379" s="30">
        <f>C379</f>
        <v>1700</v>
      </c>
      <c r="E379" s="30">
        <f>D379</f>
        <v>1700</v>
      </c>
      <c r="H379" s="41">
        <f t="shared" si="28"/>
        <v>1700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hidden="1" outlineLevel="2">
      <c r="A382" s="6">
        <v>2201</v>
      </c>
      <c r="B382" s="4" t="s">
        <v>114</v>
      </c>
      <c r="C382" s="5">
        <f>SUM(C383:C387)</f>
        <v>2000</v>
      </c>
      <c r="D382" s="5">
        <f>SUM(D383:D387)</f>
        <v>2000</v>
      </c>
      <c r="E382" s="5">
        <f>SUM(E383:E387)</f>
        <v>2000</v>
      </c>
      <c r="H382" s="41">
        <f t="shared" si="28"/>
        <v>2000</v>
      </c>
    </row>
    <row r="383" spans="1:8" hidden="1" outlineLevel="3">
      <c r="A383" s="29"/>
      <c r="B383" s="28" t="s">
        <v>304</v>
      </c>
      <c r="C383" s="30">
        <v>1000</v>
      </c>
      <c r="D383" s="30">
        <f>C383</f>
        <v>1000</v>
      </c>
      <c r="E383" s="30">
        <f>D383</f>
        <v>1000</v>
      </c>
      <c r="H383" s="41">
        <f t="shared" si="28"/>
        <v>1000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>
        <v>1000</v>
      </c>
      <c r="D386" s="30">
        <f t="shared" si="40"/>
        <v>1000</v>
      </c>
      <c r="E386" s="30">
        <f t="shared" si="40"/>
        <v>1000</v>
      </c>
      <c r="H386" s="41">
        <f t="shared" ref="H386:H449" si="41">C386</f>
        <v>1000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500</v>
      </c>
      <c r="D388" s="5">
        <f>SUM(D389:D390)</f>
        <v>500</v>
      </c>
      <c r="E388" s="5">
        <f>SUM(E389:E390)</f>
        <v>500</v>
      </c>
      <c r="H388" s="41">
        <f t="shared" si="41"/>
        <v>500</v>
      </c>
    </row>
    <row r="389" spans="1:8" hidden="1" outlineLevel="3">
      <c r="A389" s="29"/>
      <c r="B389" s="28" t="s">
        <v>48</v>
      </c>
      <c r="C389" s="30">
        <v>500</v>
      </c>
      <c r="D389" s="30">
        <f t="shared" ref="D389:E391" si="42">C389</f>
        <v>500</v>
      </c>
      <c r="E389" s="30">
        <f t="shared" si="42"/>
        <v>500</v>
      </c>
      <c r="H389" s="41">
        <f t="shared" si="41"/>
        <v>500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6000</v>
      </c>
      <c r="D392" s="5">
        <f>SUM(D393:D394)</f>
        <v>6000</v>
      </c>
      <c r="E392" s="5">
        <f>SUM(E393:E394)</f>
        <v>6000</v>
      </c>
      <c r="H392" s="41">
        <f t="shared" si="41"/>
        <v>6000</v>
      </c>
    </row>
    <row r="393" spans="1:8" hidden="1" outlineLevel="3">
      <c r="A393" s="29"/>
      <c r="B393" s="28" t="s">
        <v>313</v>
      </c>
      <c r="C393" s="30">
        <v>1200</v>
      </c>
      <c r="D393" s="30">
        <f>C393</f>
        <v>1200</v>
      </c>
      <c r="E393" s="30">
        <f>D393</f>
        <v>1200</v>
      </c>
      <c r="H393" s="41">
        <f t="shared" si="41"/>
        <v>1200</v>
      </c>
    </row>
    <row r="394" spans="1:8" hidden="1" outlineLevel="3">
      <c r="A394" s="29"/>
      <c r="B394" s="28" t="s">
        <v>314</v>
      </c>
      <c r="C394" s="30">
        <v>4800</v>
      </c>
      <c r="D394" s="30">
        <f>C394</f>
        <v>4800</v>
      </c>
      <c r="E394" s="30">
        <f>D394</f>
        <v>4800</v>
      </c>
      <c r="H394" s="41">
        <f t="shared" si="41"/>
        <v>4800</v>
      </c>
    </row>
    <row r="395" spans="1:8" hidden="1" outlineLevel="2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  <c r="H395" s="41">
        <f t="shared" si="41"/>
        <v>500</v>
      </c>
    </row>
    <row r="396" spans="1:8" hidden="1" outlineLevel="3">
      <c r="A396" s="29"/>
      <c r="B396" s="28" t="s">
        <v>315</v>
      </c>
      <c r="C396" s="30">
        <v>500</v>
      </c>
      <c r="D396" s="30">
        <f t="shared" ref="D396:E398" si="43">C396</f>
        <v>500</v>
      </c>
      <c r="E396" s="30">
        <f t="shared" si="43"/>
        <v>500</v>
      </c>
      <c r="H396" s="41">
        <f t="shared" si="41"/>
        <v>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500</v>
      </c>
      <c r="D399" s="5">
        <f>SUM(D400:D403)</f>
        <v>500</v>
      </c>
      <c r="E399" s="5">
        <f>SUM(E400:E403)</f>
        <v>500</v>
      </c>
      <c r="H399" s="41">
        <f t="shared" si="41"/>
        <v>500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500</v>
      </c>
      <c r="D402" s="30">
        <f t="shared" si="44"/>
        <v>500</v>
      </c>
      <c r="E402" s="30">
        <f t="shared" si="44"/>
        <v>500</v>
      </c>
      <c r="H402" s="41">
        <f t="shared" si="41"/>
        <v>500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600</v>
      </c>
      <c r="D404" s="5">
        <f>SUM(D405:D406)</f>
        <v>600</v>
      </c>
      <c r="E404" s="5">
        <f>SUM(E405:E406)</f>
        <v>600</v>
      </c>
      <c r="H404" s="41">
        <f t="shared" si="41"/>
        <v>600</v>
      </c>
    </row>
    <row r="405" spans="1:8" hidden="1" outlineLevel="3">
      <c r="A405" s="29"/>
      <c r="B405" s="28" t="s">
        <v>323</v>
      </c>
      <c r="C405" s="30">
        <v>200</v>
      </c>
      <c r="D405" s="30">
        <f t="shared" ref="D405:E408" si="45">C405</f>
        <v>200</v>
      </c>
      <c r="E405" s="30">
        <f t="shared" si="45"/>
        <v>200</v>
      </c>
      <c r="H405" s="41">
        <f t="shared" si="41"/>
        <v>200</v>
      </c>
    </row>
    <row r="406" spans="1:8" hidden="1" outlineLevel="3">
      <c r="A406" s="29"/>
      <c r="B406" s="28" t="s">
        <v>324</v>
      </c>
      <c r="C406" s="30">
        <v>400</v>
      </c>
      <c r="D406" s="30">
        <f t="shared" si="45"/>
        <v>400</v>
      </c>
      <c r="E406" s="30">
        <f t="shared" si="45"/>
        <v>400</v>
      </c>
      <c r="H406" s="41">
        <f t="shared" si="41"/>
        <v>400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1400</v>
      </c>
      <c r="D409" s="5">
        <f>SUM(D410:D411)</f>
        <v>1400</v>
      </c>
      <c r="E409" s="5">
        <f>SUM(E410:E411)</f>
        <v>1400</v>
      </c>
      <c r="H409" s="41">
        <f t="shared" si="41"/>
        <v>1400</v>
      </c>
    </row>
    <row r="410" spans="1:8" hidden="1" outlineLevel="3" collapsed="1">
      <c r="A410" s="29"/>
      <c r="B410" s="28" t="s">
        <v>49</v>
      </c>
      <c r="C410" s="30">
        <v>1400</v>
      </c>
      <c r="D410" s="30">
        <f>C410</f>
        <v>1400</v>
      </c>
      <c r="E410" s="30">
        <f>D410</f>
        <v>1400</v>
      </c>
      <c r="H410" s="41">
        <f t="shared" si="41"/>
        <v>1400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2500</v>
      </c>
      <c r="D412" s="5">
        <f>SUM(D413:D414)</f>
        <v>2500</v>
      </c>
      <c r="E412" s="5">
        <f>SUM(E413:E414)</f>
        <v>2500</v>
      </c>
      <c r="H412" s="41">
        <f t="shared" si="41"/>
        <v>2500</v>
      </c>
    </row>
    <row r="413" spans="1:8" hidden="1" outlineLevel="3" collapsed="1">
      <c r="A413" s="29"/>
      <c r="B413" s="28" t="s">
        <v>328</v>
      </c>
      <c r="C413" s="30">
        <v>2000</v>
      </c>
      <c r="D413" s="30">
        <f t="shared" ref="D413:E415" si="46">C413</f>
        <v>2000</v>
      </c>
      <c r="E413" s="30">
        <f t="shared" si="46"/>
        <v>2000</v>
      </c>
      <c r="H413" s="41">
        <f t="shared" si="41"/>
        <v>2000</v>
      </c>
    </row>
    <row r="414" spans="1:8" hidden="1" outlineLevel="3">
      <c r="A414" s="29"/>
      <c r="B414" s="28" t="s">
        <v>329</v>
      </c>
      <c r="C414" s="30">
        <v>500</v>
      </c>
      <c r="D414" s="30">
        <f t="shared" si="46"/>
        <v>500</v>
      </c>
      <c r="E414" s="30">
        <f t="shared" si="46"/>
        <v>500</v>
      </c>
      <c r="H414" s="41">
        <f t="shared" si="41"/>
        <v>500</v>
      </c>
    </row>
    <row r="415" spans="1:8" hidden="1" outlineLevel="2">
      <c r="A415" s="6">
        <v>2201</v>
      </c>
      <c r="B415" s="4" t="s">
        <v>118</v>
      </c>
      <c r="C415" s="5">
        <v>1000</v>
      </c>
      <c r="D415" s="5">
        <f t="shared" si="46"/>
        <v>1000</v>
      </c>
      <c r="E415" s="5">
        <f t="shared" si="46"/>
        <v>1000</v>
      </c>
      <c r="H415" s="41">
        <f t="shared" si="41"/>
        <v>1000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700</v>
      </c>
      <c r="D416" s="5">
        <f>SUM(D417:D418)</f>
        <v>700</v>
      </c>
      <c r="E416" s="5">
        <f>SUM(E417:E418)</f>
        <v>700</v>
      </c>
      <c r="H416" s="41">
        <f t="shared" si="41"/>
        <v>700</v>
      </c>
    </row>
    <row r="417" spans="1:8" hidden="1" outlineLevel="3" collapsed="1">
      <c r="A417" s="29"/>
      <c r="B417" s="28" t="s">
        <v>330</v>
      </c>
      <c r="C417" s="30">
        <v>600</v>
      </c>
      <c r="D417" s="30">
        <f t="shared" ref="D417:E421" si="47">C417</f>
        <v>600</v>
      </c>
      <c r="E417" s="30">
        <f t="shared" si="47"/>
        <v>600</v>
      </c>
      <c r="H417" s="41">
        <f t="shared" si="41"/>
        <v>600</v>
      </c>
    </row>
    <row r="418" spans="1:8" hidden="1" outlineLevel="3">
      <c r="A418" s="29"/>
      <c r="B418" s="28" t="s">
        <v>331</v>
      </c>
      <c r="C418" s="30">
        <v>100</v>
      </c>
      <c r="D418" s="30">
        <f t="shared" si="47"/>
        <v>100</v>
      </c>
      <c r="E418" s="30">
        <f t="shared" si="47"/>
        <v>100</v>
      </c>
      <c r="H418" s="41">
        <f t="shared" si="41"/>
        <v>100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1500</v>
      </c>
      <c r="D422" s="5">
        <f>SUM(D423:D428)</f>
        <v>1500</v>
      </c>
      <c r="E422" s="5">
        <f>SUM(E423:E428)</f>
        <v>1500</v>
      </c>
      <c r="H422" s="41">
        <f t="shared" si="41"/>
        <v>1500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1000</v>
      </c>
      <c r="D425" s="30">
        <f t="shared" si="48"/>
        <v>1000</v>
      </c>
      <c r="E425" s="30">
        <f t="shared" si="48"/>
        <v>1000</v>
      </c>
      <c r="H425" s="41">
        <f t="shared" si="41"/>
        <v>1000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>
        <v>500</v>
      </c>
      <c r="D427" s="30">
        <f t="shared" si="48"/>
        <v>500</v>
      </c>
      <c r="E427" s="30">
        <f t="shared" si="48"/>
        <v>500</v>
      </c>
      <c r="H427" s="41">
        <f t="shared" si="41"/>
        <v>500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160500</v>
      </c>
      <c r="D429" s="5">
        <f>SUM(D430:D442)</f>
        <v>160500</v>
      </c>
      <c r="E429" s="5">
        <f>SUM(E430:E442)</f>
        <v>160500</v>
      </c>
      <c r="H429" s="41">
        <f t="shared" si="41"/>
        <v>160500</v>
      </c>
    </row>
    <row r="430" spans="1:8" hidden="1" outlineLevel="3">
      <c r="A430" s="29"/>
      <c r="B430" s="28" t="s">
        <v>343</v>
      </c>
      <c r="C430" s="30">
        <v>1100</v>
      </c>
      <c r="D430" s="30">
        <f>C430</f>
        <v>1100</v>
      </c>
      <c r="E430" s="30">
        <f>D430</f>
        <v>1100</v>
      </c>
      <c r="H430" s="41">
        <f t="shared" si="41"/>
        <v>1100</v>
      </c>
    </row>
    <row r="431" spans="1:8" hidden="1" outlineLevel="3">
      <c r="A431" s="29"/>
      <c r="B431" s="28" t="s">
        <v>344</v>
      </c>
      <c r="C431" s="30">
        <v>120000</v>
      </c>
      <c r="D431" s="30">
        <f t="shared" ref="D431:E442" si="49">C431</f>
        <v>120000</v>
      </c>
      <c r="E431" s="30">
        <f t="shared" si="49"/>
        <v>120000</v>
      </c>
      <c r="H431" s="41">
        <f t="shared" si="41"/>
        <v>120000</v>
      </c>
    </row>
    <row r="432" spans="1:8" hidden="1" outlineLevel="3">
      <c r="A432" s="29"/>
      <c r="B432" s="28" t="s">
        <v>345</v>
      </c>
      <c r="C432" s="30">
        <v>6000</v>
      </c>
      <c r="D432" s="30">
        <f t="shared" si="49"/>
        <v>6000</v>
      </c>
      <c r="E432" s="30">
        <f t="shared" si="49"/>
        <v>6000</v>
      </c>
      <c r="H432" s="41">
        <f t="shared" si="41"/>
        <v>6000</v>
      </c>
    </row>
    <row r="433" spans="1:8" hidden="1" outlineLevel="3">
      <c r="A433" s="29"/>
      <c r="B433" s="28" t="s">
        <v>346</v>
      </c>
      <c r="C433" s="30">
        <v>5000</v>
      </c>
      <c r="D433" s="30">
        <f t="shared" si="49"/>
        <v>5000</v>
      </c>
      <c r="E433" s="30">
        <f t="shared" si="49"/>
        <v>5000</v>
      </c>
      <c r="H433" s="41">
        <f t="shared" si="41"/>
        <v>5000</v>
      </c>
    </row>
    <row r="434" spans="1:8" hidden="1" outlineLevel="3">
      <c r="A434" s="29"/>
      <c r="B434" s="28" t="s">
        <v>347</v>
      </c>
      <c r="C434" s="30">
        <v>1000</v>
      </c>
      <c r="D434" s="30">
        <f t="shared" si="49"/>
        <v>1000</v>
      </c>
      <c r="E434" s="30">
        <f t="shared" si="49"/>
        <v>1000</v>
      </c>
      <c r="H434" s="41">
        <f t="shared" si="41"/>
        <v>1000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>
        <v>13000</v>
      </c>
      <c r="D439" s="30">
        <f t="shared" si="49"/>
        <v>13000</v>
      </c>
      <c r="E439" s="30">
        <f t="shared" si="49"/>
        <v>13000</v>
      </c>
      <c r="H439" s="41">
        <f t="shared" si="41"/>
        <v>13000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7500</v>
      </c>
      <c r="D441" s="30">
        <f t="shared" si="49"/>
        <v>7500</v>
      </c>
      <c r="E441" s="30">
        <f t="shared" si="49"/>
        <v>7500</v>
      </c>
      <c r="H441" s="41">
        <f t="shared" si="41"/>
        <v>7500</v>
      </c>
    </row>
    <row r="442" spans="1:8" hidden="1" outlineLevel="3">
      <c r="A442" s="29"/>
      <c r="B442" s="28" t="s">
        <v>355</v>
      </c>
      <c r="C442" s="30">
        <v>6900</v>
      </c>
      <c r="D442" s="30">
        <f t="shared" si="49"/>
        <v>6900</v>
      </c>
      <c r="E442" s="30">
        <f t="shared" si="49"/>
        <v>6900</v>
      </c>
      <c r="H442" s="41">
        <f t="shared" si="41"/>
        <v>6900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69" t="s">
        <v>357</v>
      </c>
      <c r="B444" s="170"/>
      <c r="C444" s="32">
        <f>C445+C454+C455+C459+C462+C463+C468+C474+C477+C480+C481+C450</f>
        <v>36200</v>
      </c>
      <c r="D444" s="32">
        <f>D445+D454+D455+D459+D462+D463+D468+D474+D477+D480+D481+D450</f>
        <v>36200</v>
      </c>
      <c r="E444" s="32">
        <f>E445+E454+E455+E459+E462+E463+E468+E474+E477+E480+E481+E450</f>
        <v>36200</v>
      </c>
      <c r="H444" s="41">
        <f t="shared" si="41"/>
        <v>36200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5000</v>
      </c>
      <c r="D445" s="5">
        <f>SUM(D446:D449)</f>
        <v>5000</v>
      </c>
      <c r="E445" s="5">
        <f>SUM(E446:E449)</f>
        <v>5000</v>
      </c>
      <c r="H445" s="41">
        <f t="shared" si="41"/>
        <v>5000</v>
      </c>
    </row>
    <row r="446" spans="1:8" ht="15" hidden="1" customHeight="1" outlineLevel="3">
      <c r="A446" s="28"/>
      <c r="B446" s="28" t="s">
        <v>359</v>
      </c>
      <c r="C446" s="30">
        <v>500</v>
      </c>
      <c r="D446" s="30">
        <f>C446</f>
        <v>500</v>
      </c>
      <c r="E446" s="30">
        <f>D446</f>
        <v>500</v>
      </c>
      <c r="H446" s="41">
        <f t="shared" si="41"/>
        <v>500</v>
      </c>
    </row>
    <row r="447" spans="1:8" ht="15" hidden="1" customHeight="1" outlineLevel="3">
      <c r="A447" s="28"/>
      <c r="B447" s="28" t="s">
        <v>360</v>
      </c>
      <c r="C447" s="30">
        <v>1000</v>
      </c>
      <c r="D447" s="30">
        <f t="shared" ref="D447:E449" si="50">C447</f>
        <v>1000</v>
      </c>
      <c r="E447" s="30">
        <f t="shared" si="50"/>
        <v>1000</v>
      </c>
      <c r="H447" s="41">
        <f t="shared" si="41"/>
        <v>1000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3500</v>
      </c>
      <c r="D449" s="30">
        <f t="shared" si="50"/>
        <v>3500</v>
      </c>
      <c r="E449" s="30">
        <f t="shared" si="50"/>
        <v>3500</v>
      </c>
      <c r="H449" s="41">
        <f t="shared" si="41"/>
        <v>3500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10500</v>
      </c>
      <c r="D454" s="5">
        <f>C454</f>
        <v>10500</v>
      </c>
      <c r="E454" s="5">
        <f>D454</f>
        <v>10500</v>
      </c>
      <c r="H454" s="41">
        <f t="shared" si="51"/>
        <v>10500</v>
      </c>
    </row>
    <row r="455" spans="1:8" hidden="1" outlineLevel="2">
      <c r="A455" s="6">
        <v>2202</v>
      </c>
      <c r="B455" s="4" t="s">
        <v>120</v>
      </c>
      <c r="C455" s="5">
        <f>SUM(C456:C458)</f>
        <v>15000</v>
      </c>
      <c r="D455" s="5">
        <f>SUM(D456:D458)</f>
        <v>15000</v>
      </c>
      <c r="E455" s="5">
        <f>SUM(E456:E458)</f>
        <v>15000</v>
      </c>
      <c r="H455" s="41">
        <f t="shared" si="51"/>
        <v>15000</v>
      </c>
    </row>
    <row r="456" spans="1:8" ht="15" hidden="1" customHeight="1" outlineLevel="3">
      <c r="A456" s="28"/>
      <c r="B456" s="28" t="s">
        <v>367</v>
      </c>
      <c r="C456" s="30">
        <v>15000</v>
      </c>
      <c r="D456" s="30">
        <f>C456</f>
        <v>15000</v>
      </c>
      <c r="E456" s="30">
        <f>D456</f>
        <v>15000</v>
      </c>
      <c r="H456" s="41">
        <f t="shared" si="51"/>
        <v>15000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1000</v>
      </c>
      <c r="D459" s="5">
        <f>SUM(D460:D461)</f>
        <v>1000</v>
      </c>
      <c r="E459" s="5">
        <f>SUM(E460:E461)</f>
        <v>1000</v>
      </c>
      <c r="H459" s="41">
        <f t="shared" si="51"/>
        <v>1000</v>
      </c>
    </row>
    <row r="460" spans="1:8" ht="15" hidden="1" customHeight="1" outlineLevel="3">
      <c r="A460" s="28"/>
      <c r="B460" s="28" t="s">
        <v>369</v>
      </c>
      <c r="C460" s="30">
        <v>1000</v>
      </c>
      <c r="D460" s="30">
        <f t="shared" ref="D460:E462" si="54">C460</f>
        <v>1000</v>
      </c>
      <c r="E460" s="30">
        <f t="shared" si="54"/>
        <v>1000</v>
      </c>
      <c r="H460" s="41">
        <f t="shared" si="51"/>
        <v>1000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500</v>
      </c>
      <c r="D462" s="5">
        <f t="shared" si="54"/>
        <v>500</v>
      </c>
      <c r="E462" s="5">
        <f t="shared" si="54"/>
        <v>500</v>
      </c>
      <c r="H462" s="41">
        <f t="shared" si="51"/>
        <v>500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1200</v>
      </c>
      <c r="D463" s="5">
        <f>SUM(D464:D467)</f>
        <v>1200</v>
      </c>
      <c r="E463" s="5">
        <f>SUM(E464:E467)</f>
        <v>1200</v>
      </c>
      <c r="H463" s="41">
        <f t="shared" si="51"/>
        <v>1200</v>
      </c>
    </row>
    <row r="464" spans="1:8" ht="15" hidden="1" customHeight="1" outlineLevel="3">
      <c r="A464" s="28"/>
      <c r="B464" s="28" t="s">
        <v>373</v>
      </c>
      <c r="C464" s="30">
        <v>500</v>
      </c>
      <c r="D464" s="30">
        <f>C464</f>
        <v>500</v>
      </c>
      <c r="E464" s="30">
        <f>D464</f>
        <v>500</v>
      </c>
      <c r="H464" s="41">
        <f t="shared" si="51"/>
        <v>500</v>
      </c>
    </row>
    <row r="465" spans="1:8" ht="15" hidden="1" customHeight="1" outlineLevel="3">
      <c r="A465" s="28"/>
      <c r="B465" s="28" t="s">
        <v>374</v>
      </c>
      <c r="C465" s="30">
        <v>350</v>
      </c>
      <c r="D465" s="30">
        <f t="shared" ref="D465:E467" si="55">C465</f>
        <v>350</v>
      </c>
      <c r="E465" s="30">
        <f t="shared" si="55"/>
        <v>350</v>
      </c>
      <c r="H465" s="41">
        <f t="shared" si="51"/>
        <v>350</v>
      </c>
    </row>
    <row r="466" spans="1:8" ht="15" hidden="1" customHeight="1" outlineLevel="3">
      <c r="A466" s="28"/>
      <c r="B466" s="28" t="s">
        <v>375</v>
      </c>
      <c r="C466" s="30">
        <v>100</v>
      </c>
      <c r="D466" s="30">
        <f t="shared" si="55"/>
        <v>100</v>
      </c>
      <c r="E466" s="30">
        <f t="shared" si="55"/>
        <v>100</v>
      </c>
      <c r="H466" s="41">
        <f t="shared" si="51"/>
        <v>100</v>
      </c>
    </row>
    <row r="467" spans="1:8" ht="15" hidden="1" customHeight="1" outlineLevel="3">
      <c r="A467" s="28"/>
      <c r="B467" s="28" t="s">
        <v>376</v>
      </c>
      <c r="C467" s="30">
        <v>250</v>
      </c>
      <c r="D467" s="30">
        <f t="shared" si="55"/>
        <v>250</v>
      </c>
      <c r="E467" s="30">
        <f t="shared" si="55"/>
        <v>250</v>
      </c>
      <c r="H467" s="41">
        <f t="shared" si="51"/>
        <v>250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1750</v>
      </c>
      <c r="D474" s="5">
        <f>SUM(D475:D476)</f>
        <v>1750</v>
      </c>
      <c r="E474" s="5">
        <f>SUM(E475:E476)</f>
        <v>1750</v>
      </c>
      <c r="H474" s="41">
        <f t="shared" si="51"/>
        <v>1750</v>
      </c>
    </row>
    <row r="475" spans="1:8" ht="15" hidden="1" customHeight="1" outlineLevel="3">
      <c r="A475" s="28"/>
      <c r="B475" s="28" t="s">
        <v>383</v>
      </c>
      <c r="C475" s="30">
        <v>750</v>
      </c>
      <c r="D475" s="30">
        <f>C475</f>
        <v>750</v>
      </c>
      <c r="E475" s="30">
        <f>D475</f>
        <v>750</v>
      </c>
      <c r="H475" s="41">
        <f t="shared" si="51"/>
        <v>750</v>
      </c>
    </row>
    <row r="476" spans="1:8" ht="15" hidden="1" customHeight="1" outlineLevel="3">
      <c r="A476" s="28"/>
      <c r="B476" s="28" t="s">
        <v>384</v>
      </c>
      <c r="C476" s="30">
        <v>1000</v>
      </c>
      <c r="D476" s="30">
        <f>C476</f>
        <v>1000</v>
      </c>
      <c r="E476" s="30">
        <f>D476</f>
        <v>1000</v>
      </c>
      <c r="H476" s="41">
        <f t="shared" si="51"/>
        <v>1000</v>
      </c>
    </row>
    <row r="477" spans="1:8" hidden="1" outlineLevel="2">
      <c r="A477" s="6">
        <v>2202</v>
      </c>
      <c r="B477" s="4" t="s">
        <v>385</v>
      </c>
      <c r="C477" s="5">
        <f>SUM(C478:C479)</f>
        <v>750</v>
      </c>
      <c r="D477" s="5">
        <f>SUM(D478:D479)</f>
        <v>750</v>
      </c>
      <c r="E477" s="5">
        <f>SUM(E478:E479)</f>
        <v>750</v>
      </c>
      <c r="H477" s="41">
        <f t="shared" si="51"/>
        <v>750</v>
      </c>
    </row>
    <row r="478" spans="1:8" ht="15" hidden="1" customHeight="1" outlineLevel="3">
      <c r="A478" s="28"/>
      <c r="B478" s="28" t="s">
        <v>383</v>
      </c>
      <c r="C478" s="30">
        <v>750</v>
      </c>
      <c r="D478" s="30">
        <f t="shared" ref="D478:E481" si="57">C478</f>
        <v>750</v>
      </c>
      <c r="E478" s="30">
        <f t="shared" si="57"/>
        <v>750</v>
      </c>
      <c r="H478" s="41">
        <f t="shared" si="51"/>
        <v>750</v>
      </c>
    </row>
    <row r="479" spans="1:8" ht="15" hidden="1" customHeight="1" outlineLevel="3">
      <c r="A479" s="28"/>
      <c r="B479" s="28" t="s">
        <v>384</v>
      </c>
      <c r="C479" s="30"/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500</v>
      </c>
      <c r="D480" s="5">
        <f t="shared" si="57"/>
        <v>500</v>
      </c>
      <c r="E480" s="5">
        <f t="shared" si="57"/>
        <v>500</v>
      </c>
      <c r="H480" s="41">
        <f t="shared" si="51"/>
        <v>500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69" t="s">
        <v>388</v>
      </c>
      <c r="B482" s="17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75" t="s">
        <v>389</v>
      </c>
      <c r="B483" s="176"/>
      <c r="C483" s="35">
        <f>C484+C504+C509+C522+C528+C538</f>
        <v>24900</v>
      </c>
      <c r="D483" s="35">
        <f>D484+D504+D509+D522+D528+D538</f>
        <v>24900</v>
      </c>
      <c r="E483" s="35">
        <f>E484+E504+E509+E522+E528+E538</f>
        <v>24900</v>
      </c>
      <c r="G483" s="39" t="s">
        <v>592</v>
      </c>
      <c r="H483" s="41">
        <f t="shared" si="51"/>
        <v>24900</v>
      </c>
      <c r="I483" s="42"/>
      <c r="J483" s="40" t="b">
        <f>AND(H483=I483)</f>
        <v>0</v>
      </c>
    </row>
    <row r="484" spans="1:10" hidden="1" outlineLevel="1">
      <c r="A484" s="169" t="s">
        <v>390</v>
      </c>
      <c r="B484" s="170"/>
      <c r="C484" s="32">
        <f>C485+C486+C490+C491+C494+C497+C500+C501+C502+C503</f>
        <v>7400</v>
      </c>
      <c r="D484" s="32">
        <f>D485+D486+D490+D491+D494+D497+D500+D501+D502+D503</f>
        <v>7400</v>
      </c>
      <c r="E484" s="32">
        <f>E485+E486+E490+E491+E494+E497+E500+E501+E502+E503</f>
        <v>7400</v>
      </c>
      <c r="H484" s="41">
        <f t="shared" si="51"/>
        <v>7400</v>
      </c>
    </row>
    <row r="485" spans="1:10" hidden="1" outlineLevel="2">
      <c r="A485" s="6">
        <v>3302</v>
      </c>
      <c r="B485" s="4" t="s">
        <v>391</v>
      </c>
      <c r="C485" s="5">
        <v>600</v>
      </c>
      <c r="D485" s="5">
        <f>C485</f>
        <v>600</v>
      </c>
      <c r="E485" s="5">
        <f>D485</f>
        <v>600</v>
      </c>
      <c r="H485" s="41">
        <f t="shared" si="51"/>
        <v>600</v>
      </c>
    </row>
    <row r="486" spans="1:10" hidden="1" outlineLevel="2">
      <c r="A486" s="6">
        <v>3302</v>
      </c>
      <c r="B486" s="4" t="s">
        <v>392</v>
      </c>
      <c r="C486" s="5">
        <f>SUM(C487:C489)</f>
        <v>3300</v>
      </c>
      <c r="D486" s="5">
        <f>SUM(D487:D489)</f>
        <v>3300</v>
      </c>
      <c r="E486" s="5">
        <f>SUM(E487:E489)</f>
        <v>3300</v>
      </c>
      <c r="H486" s="41">
        <f t="shared" si="51"/>
        <v>3300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>
        <v>2000</v>
      </c>
      <c r="D488" s="30">
        <f t="shared" ref="D488:E489" si="58">C488</f>
        <v>2000</v>
      </c>
      <c r="E488" s="30">
        <f t="shared" si="58"/>
        <v>2000</v>
      </c>
      <c r="H488" s="41">
        <f t="shared" si="51"/>
        <v>2000</v>
      </c>
    </row>
    <row r="489" spans="1:10" ht="15" hidden="1" customHeight="1" outlineLevel="3">
      <c r="A489" s="28"/>
      <c r="B489" s="28" t="s">
        <v>395</v>
      </c>
      <c r="C489" s="30">
        <v>1300</v>
      </c>
      <c r="D489" s="30">
        <f t="shared" si="58"/>
        <v>1300</v>
      </c>
      <c r="E489" s="30">
        <f t="shared" si="58"/>
        <v>1300</v>
      </c>
      <c r="H489" s="41">
        <f t="shared" si="51"/>
        <v>1300</v>
      </c>
    </row>
    <row r="490" spans="1:10" hidden="1" outlineLevel="2">
      <c r="A490" s="6">
        <v>3302</v>
      </c>
      <c r="B490" s="4" t="s">
        <v>396</v>
      </c>
      <c r="C490" s="5">
        <v>1000</v>
      </c>
      <c r="D490" s="5">
        <f>C490</f>
        <v>1000</v>
      </c>
      <c r="E490" s="5">
        <f>D490</f>
        <v>1000</v>
      </c>
      <c r="H490" s="41">
        <f t="shared" si="51"/>
        <v>1000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500</v>
      </c>
      <c r="D494" s="5">
        <f>SUM(D495:D496)</f>
        <v>500</v>
      </c>
      <c r="E494" s="5">
        <f>SUM(E495:E496)</f>
        <v>500</v>
      </c>
      <c r="H494" s="41">
        <f t="shared" si="51"/>
        <v>500</v>
      </c>
    </row>
    <row r="495" spans="1:10" ht="15" hidden="1" customHeight="1" outlineLevel="3">
      <c r="A495" s="28"/>
      <c r="B495" s="28" t="s">
        <v>401</v>
      </c>
      <c r="C495" s="30">
        <v>500</v>
      </c>
      <c r="D495" s="30">
        <f>C495</f>
        <v>500</v>
      </c>
      <c r="E495" s="30">
        <f>D495</f>
        <v>500</v>
      </c>
      <c r="H495" s="41">
        <f t="shared" si="51"/>
        <v>500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1000</v>
      </c>
      <c r="D497" s="5">
        <f>SUM(D498:D499)</f>
        <v>1000</v>
      </c>
      <c r="E497" s="5">
        <f>SUM(E498:E499)</f>
        <v>1000</v>
      </c>
      <c r="H497" s="41">
        <f t="shared" si="51"/>
        <v>1000</v>
      </c>
    </row>
    <row r="498" spans="1:12" ht="15" hidden="1" customHeight="1" outlineLevel="3">
      <c r="A498" s="28"/>
      <c r="B498" s="28" t="s">
        <v>404</v>
      </c>
      <c r="C498" s="30">
        <v>500</v>
      </c>
      <c r="D498" s="30">
        <f t="shared" ref="D498:E503" si="59">C498</f>
        <v>500</v>
      </c>
      <c r="E498" s="30">
        <f t="shared" si="59"/>
        <v>500</v>
      </c>
      <c r="H498" s="41">
        <f t="shared" si="51"/>
        <v>500</v>
      </c>
    </row>
    <row r="499" spans="1:12" ht="15" hidden="1" customHeight="1" outlineLevel="3">
      <c r="A499" s="28"/>
      <c r="B499" s="28" t="s">
        <v>405</v>
      </c>
      <c r="C499" s="30">
        <v>500</v>
      </c>
      <c r="D499" s="30">
        <f t="shared" si="59"/>
        <v>500</v>
      </c>
      <c r="E499" s="30">
        <f t="shared" si="59"/>
        <v>500</v>
      </c>
      <c r="H499" s="41">
        <f t="shared" si="51"/>
        <v>500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>
        <v>500</v>
      </c>
      <c r="D501" s="5">
        <f t="shared" si="59"/>
        <v>500</v>
      </c>
      <c r="E501" s="5">
        <f t="shared" si="59"/>
        <v>500</v>
      </c>
      <c r="H501" s="41">
        <f t="shared" si="51"/>
        <v>500</v>
      </c>
    </row>
    <row r="502" spans="1:12" hidden="1" outlineLevel="2">
      <c r="A502" s="6">
        <v>3302</v>
      </c>
      <c r="B502" s="4" t="s">
        <v>408</v>
      </c>
      <c r="C502" s="5">
        <v>500</v>
      </c>
      <c r="D502" s="5">
        <f t="shared" si="59"/>
        <v>500</v>
      </c>
      <c r="E502" s="5">
        <f t="shared" si="59"/>
        <v>500</v>
      </c>
      <c r="H502" s="41">
        <f t="shared" si="51"/>
        <v>500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69" t="s">
        <v>410</v>
      </c>
      <c r="B504" s="170"/>
      <c r="C504" s="32">
        <f>SUM(C505:C508)</f>
        <v>5200</v>
      </c>
      <c r="D504" s="32">
        <f>SUM(D505:D508)</f>
        <v>5200</v>
      </c>
      <c r="E504" s="32">
        <f>SUM(E505:E508)</f>
        <v>5200</v>
      </c>
      <c r="H504" s="41">
        <f t="shared" si="51"/>
        <v>5200</v>
      </c>
    </row>
    <row r="505" spans="1:12" hidden="1" outlineLevel="2" collapsed="1">
      <c r="A505" s="6">
        <v>3303</v>
      </c>
      <c r="B505" s="4" t="s">
        <v>411</v>
      </c>
      <c r="C505" s="5">
        <v>3200</v>
      </c>
      <c r="D505" s="5">
        <f>C505</f>
        <v>3200</v>
      </c>
      <c r="E505" s="5">
        <f>D505</f>
        <v>3200</v>
      </c>
      <c r="H505" s="41">
        <f t="shared" si="51"/>
        <v>3200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1500</v>
      </c>
      <c r="D507" s="5">
        <f t="shared" si="60"/>
        <v>1500</v>
      </c>
      <c r="E507" s="5">
        <f t="shared" si="60"/>
        <v>1500</v>
      </c>
      <c r="H507" s="41">
        <f t="shared" si="51"/>
        <v>1500</v>
      </c>
    </row>
    <row r="508" spans="1:12" hidden="1" outlineLevel="2">
      <c r="A508" s="6">
        <v>3303</v>
      </c>
      <c r="B508" s="4" t="s">
        <v>409</v>
      </c>
      <c r="C508" s="5">
        <v>500</v>
      </c>
      <c r="D508" s="5">
        <f t="shared" si="60"/>
        <v>500</v>
      </c>
      <c r="E508" s="5">
        <f t="shared" si="60"/>
        <v>500</v>
      </c>
      <c r="H508" s="41">
        <f t="shared" si="51"/>
        <v>500</v>
      </c>
    </row>
    <row r="509" spans="1:12" hidden="1" outlineLevel="1">
      <c r="A509" s="169" t="s">
        <v>414</v>
      </c>
      <c r="B509" s="170"/>
      <c r="C509" s="32">
        <f>C510+C511+C512+C513+C517+C518+C519+C520+C521</f>
        <v>11800</v>
      </c>
      <c r="D509" s="32">
        <f>D510+D511+D512+D513+D517+D518+D519+D520+D521</f>
        <v>11800</v>
      </c>
      <c r="E509" s="32">
        <f>E510+E511+E512+E513+E517+E518+E519+E520+E521</f>
        <v>11800</v>
      </c>
      <c r="F509" s="51"/>
      <c r="H509" s="41">
        <f t="shared" si="51"/>
        <v>11800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100</v>
      </c>
      <c r="D510" s="5">
        <f>C510</f>
        <v>100</v>
      </c>
      <c r="E510" s="5">
        <f>D510</f>
        <v>100</v>
      </c>
      <c r="H510" s="41">
        <f t="shared" si="51"/>
        <v>100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500</v>
      </c>
      <c r="D513" s="5">
        <f>SUM(D514:D516)</f>
        <v>500</v>
      </c>
      <c r="E513" s="5">
        <f>SUM(E514:E516)</f>
        <v>500</v>
      </c>
      <c r="H513" s="41">
        <f t="shared" si="51"/>
        <v>500</v>
      </c>
    </row>
    <row r="514" spans="1:8" ht="15" hidden="1" customHeight="1" outlineLevel="3">
      <c r="A514" s="29"/>
      <c r="B514" s="28" t="s">
        <v>419</v>
      </c>
      <c r="C514" s="30">
        <v>500</v>
      </c>
      <c r="D514" s="30">
        <f t="shared" ref="D514:E521" si="62">C514</f>
        <v>500</v>
      </c>
      <c r="E514" s="30">
        <f t="shared" si="62"/>
        <v>500</v>
      </c>
      <c r="H514" s="41">
        <f t="shared" ref="H514:H577" si="63">C514</f>
        <v>500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1000</v>
      </c>
      <c r="D517" s="5">
        <f t="shared" si="62"/>
        <v>1000</v>
      </c>
      <c r="E517" s="5">
        <f t="shared" si="62"/>
        <v>1000</v>
      </c>
      <c r="H517" s="41">
        <f t="shared" si="63"/>
        <v>1000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200</v>
      </c>
      <c r="D519" s="5">
        <f t="shared" si="62"/>
        <v>200</v>
      </c>
      <c r="E519" s="5">
        <f t="shared" si="62"/>
        <v>200</v>
      </c>
      <c r="H519" s="41">
        <f t="shared" si="63"/>
        <v>200</v>
      </c>
    </row>
    <row r="520" spans="1:8" hidden="1" outlineLevel="2">
      <c r="A520" s="6">
        <v>3305</v>
      </c>
      <c r="B520" s="4" t="s">
        <v>425</v>
      </c>
      <c r="C520" s="5">
        <v>10000</v>
      </c>
      <c r="D520" s="5">
        <f t="shared" si="62"/>
        <v>10000</v>
      </c>
      <c r="E520" s="5">
        <f t="shared" si="62"/>
        <v>10000</v>
      </c>
      <c r="H520" s="41">
        <f t="shared" si="63"/>
        <v>10000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69" t="s">
        <v>426</v>
      </c>
      <c r="B522" s="170"/>
      <c r="C522" s="32">
        <f>SUM(C523:C527)</f>
        <v>500</v>
      </c>
      <c r="D522" s="32">
        <f>SUM(D523:D527)</f>
        <v>500</v>
      </c>
      <c r="E522" s="32">
        <f>SUM(E523:E527)</f>
        <v>500</v>
      </c>
      <c r="H522" s="41">
        <f t="shared" si="63"/>
        <v>500</v>
      </c>
    </row>
    <row r="523" spans="1:8" hidden="1" outlineLevel="2" collapsed="1">
      <c r="A523" s="6">
        <v>3306</v>
      </c>
      <c r="B523" s="4" t="s">
        <v>427</v>
      </c>
      <c r="C523" s="5">
        <v>500</v>
      </c>
      <c r="D523" s="5">
        <f>C523</f>
        <v>500</v>
      </c>
      <c r="E523" s="5">
        <f>D523</f>
        <v>500</v>
      </c>
      <c r="H523" s="41">
        <f t="shared" si="63"/>
        <v>500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69" t="s">
        <v>432</v>
      </c>
      <c r="B528" s="17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69" t="s">
        <v>441</v>
      </c>
      <c r="B538" s="170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73" t="s">
        <v>449</v>
      </c>
      <c r="B547" s="17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69" t="s">
        <v>450</v>
      </c>
      <c r="B548" s="17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69" t="s">
        <v>451</v>
      </c>
      <c r="B549" s="17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67" t="s">
        <v>455</v>
      </c>
      <c r="B550" s="168"/>
      <c r="C550" s="36">
        <f>C551</f>
        <v>81280</v>
      </c>
      <c r="D550" s="36">
        <f>D551</f>
        <v>81280</v>
      </c>
      <c r="E550" s="36">
        <f>E551</f>
        <v>81280</v>
      </c>
      <c r="G550" s="39" t="s">
        <v>59</v>
      </c>
      <c r="H550" s="41">
        <f t="shared" si="63"/>
        <v>81280</v>
      </c>
      <c r="I550" s="42"/>
      <c r="J550" s="40" t="b">
        <f>AND(H550=I550)</f>
        <v>0</v>
      </c>
    </row>
    <row r="551" spans="1:10">
      <c r="A551" s="165" t="s">
        <v>456</v>
      </c>
      <c r="B551" s="166"/>
      <c r="C551" s="33">
        <f>C552+C556</f>
        <v>81280</v>
      </c>
      <c r="D551" s="33">
        <f>D552+D556</f>
        <v>81280</v>
      </c>
      <c r="E551" s="33">
        <f>E552+E556</f>
        <v>81280</v>
      </c>
      <c r="G551" s="39" t="s">
        <v>594</v>
      </c>
      <c r="H551" s="41">
        <f t="shared" si="63"/>
        <v>81280</v>
      </c>
      <c r="I551" s="42"/>
      <c r="J551" s="40" t="b">
        <f>AND(H551=I551)</f>
        <v>0</v>
      </c>
    </row>
    <row r="552" spans="1:10" hidden="1" outlineLevel="1">
      <c r="A552" s="169" t="s">
        <v>457</v>
      </c>
      <c r="B552" s="170"/>
      <c r="C552" s="32">
        <f>SUM(C553:C555)</f>
        <v>81280</v>
      </c>
      <c r="D552" s="32">
        <f>SUM(D553:D555)</f>
        <v>81280</v>
      </c>
      <c r="E552" s="32">
        <f>SUM(E553:E555)</f>
        <v>81280</v>
      </c>
      <c r="H552" s="41">
        <f t="shared" si="63"/>
        <v>81280</v>
      </c>
    </row>
    <row r="553" spans="1:10" hidden="1" outlineLevel="2" collapsed="1">
      <c r="A553" s="6">
        <v>5500</v>
      </c>
      <c r="B553" s="4" t="s">
        <v>458</v>
      </c>
      <c r="C553" s="5">
        <v>81280</v>
      </c>
      <c r="D553" s="5">
        <f t="shared" ref="D553:E555" si="67">C553</f>
        <v>81280</v>
      </c>
      <c r="E553" s="5">
        <f t="shared" si="67"/>
        <v>81280</v>
      </c>
      <c r="H553" s="41">
        <f t="shared" si="63"/>
        <v>81280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69" t="s">
        <v>461</v>
      </c>
      <c r="B556" s="17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71" t="s">
        <v>62</v>
      </c>
      <c r="B559" s="172"/>
      <c r="C559" s="37">
        <f>C560+C716+C725</f>
        <v>903022.08600000013</v>
      </c>
      <c r="D559" s="37">
        <f>D560+D716+D725</f>
        <v>903022.08600000013</v>
      </c>
      <c r="E559" s="37">
        <f>E560+E716+E725</f>
        <v>903022.08600000013</v>
      </c>
      <c r="G559" s="39" t="s">
        <v>62</v>
      </c>
      <c r="H559" s="41">
        <f t="shared" si="63"/>
        <v>903022.08600000013</v>
      </c>
      <c r="I559" s="42"/>
      <c r="J559" s="40" t="b">
        <f>AND(H559=I559)</f>
        <v>0</v>
      </c>
    </row>
    <row r="560" spans="1:10">
      <c r="A560" s="167" t="s">
        <v>464</v>
      </c>
      <c r="B560" s="168"/>
      <c r="C560" s="36">
        <f>C561+C638+C642+C645</f>
        <v>748822.08600000013</v>
      </c>
      <c r="D560" s="36">
        <f>D561+D638+D642+D645</f>
        <v>748822.08600000013</v>
      </c>
      <c r="E560" s="36">
        <f>E561+E638+E642+E645</f>
        <v>748822.08600000013</v>
      </c>
      <c r="G560" s="39" t="s">
        <v>61</v>
      </c>
      <c r="H560" s="41">
        <f t="shared" si="63"/>
        <v>748822.08600000013</v>
      </c>
      <c r="I560" s="42"/>
      <c r="J560" s="40" t="b">
        <f>AND(H560=I560)</f>
        <v>0</v>
      </c>
    </row>
    <row r="561" spans="1:10">
      <c r="A561" s="165" t="s">
        <v>465</v>
      </c>
      <c r="B561" s="166"/>
      <c r="C561" s="38">
        <f>C562+C567+C568+C569+C576+C577+C581+C584+C585+C586+C587+C592+C595+C599+C603+C610+C616+C628</f>
        <v>748822.08600000013</v>
      </c>
      <c r="D561" s="38">
        <f>D562+D567+D568+D569+D576+D577+D581+D584+D585+D586+D587+D592+D595+D599+D603+D610+D616+D628</f>
        <v>748822.08600000013</v>
      </c>
      <c r="E561" s="38">
        <f>E562+E567+E568+E569+E576+E577+E581+E584+E585+E586+E587+E592+E595+E599+E603+E610+E616+E628</f>
        <v>748822.08600000013</v>
      </c>
      <c r="G561" s="39" t="s">
        <v>595</v>
      </c>
      <c r="H561" s="41">
        <f t="shared" si="63"/>
        <v>748822.08600000013</v>
      </c>
      <c r="I561" s="42"/>
      <c r="J561" s="40" t="b">
        <f>AND(H561=I561)</f>
        <v>0</v>
      </c>
    </row>
    <row r="562" spans="1:10" hidden="1" outlineLevel="1">
      <c r="A562" s="169" t="s">
        <v>466</v>
      </c>
      <c r="B562" s="170"/>
      <c r="C562" s="32">
        <f>SUM(C563:C566)</f>
        <v>26248.799999999999</v>
      </c>
      <c r="D562" s="32">
        <f>SUM(D563:D566)</f>
        <v>26248.799999999999</v>
      </c>
      <c r="E562" s="32">
        <f>SUM(E563:E566)</f>
        <v>26248.799999999999</v>
      </c>
      <c r="H562" s="41">
        <f t="shared" si="63"/>
        <v>26248.799999999999</v>
      </c>
    </row>
    <row r="563" spans="1:10" hidden="1" outlineLevel="2">
      <c r="A563" s="7">
        <v>6600</v>
      </c>
      <c r="B563" s="4" t="s">
        <v>468</v>
      </c>
      <c r="C563" s="5">
        <v>20440</v>
      </c>
      <c r="D563" s="5">
        <f>C563</f>
        <v>20440</v>
      </c>
      <c r="E563" s="5">
        <f>D563</f>
        <v>20440</v>
      </c>
      <c r="H563" s="41">
        <f t="shared" si="63"/>
        <v>20440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5808.8</v>
      </c>
      <c r="D566" s="5">
        <f t="shared" si="68"/>
        <v>5808.8</v>
      </c>
      <c r="E566" s="5">
        <f t="shared" si="68"/>
        <v>5808.8</v>
      </c>
      <c r="H566" s="41">
        <f t="shared" si="63"/>
        <v>5808.8</v>
      </c>
    </row>
    <row r="567" spans="1:10" hidden="1" outlineLevel="1">
      <c r="A567" s="169" t="s">
        <v>467</v>
      </c>
      <c r="B567" s="17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69" t="s">
        <v>472</v>
      </c>
      <c r="B568" s="17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69" t="s">
        <v>473</v>
      </c>
      <c r="B569" s="170"/>
      <c r="C569" s="32">
        <f>SUM(C570:C575)</f>
        <v>33151.222999999998</v>
      </c>
      <c r="D569" s="32">
        <f>SUM(D570:D575)</f>
        <v>33151.222999999998</v>
      </c>
      <c r="E569" s="32">
        <f>SUM(E570:E575)</f>
        <v>33151.222999999998</v>
      </c>
      <c r="H569" s="41">
        <f t="shared" si="63"/>
        <v>33151.222999999998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33151.222999999998</v>
      </c>
      <c r="D574" s="5">
        <f t="shared" si="69"/>
        <v>33151.222999999998</v>
      </c>
      <c r="E574" s="5">
        <f t="shared" si="69"/>
        <v>33151.222999999998</v>
      </c>
      <c r="H574" s="41">
        <f t="shared" si="63"/>
        <v>33151.222999999998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69" t="s">
        <v>480</v>
      </c>
      <c r="B576" s="17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69" t="s">
        <v>481</v>
      </c>
      <c r="B577" s="170"/>
      <c r="C577" s="32">
        <f>SUM(C578:C580)</f>
        <v>1600</v>
      </c>
      <c r="D577" s="32">
        <f>SUM(D578:D580)</f>
        <v>1600</v>
      </c>
      <c r="E577" s="32">
        <f>SUM(E578:E580)</f>
        <v>1600</v>
      </c>
      <c r="H577" s="41">
        <f t="shared" si="63"/>
        <v>1600</v>
      </c>
    </row>
    <row r="578" spans="1:8" hidden="1" outlineLevel="2">
      <c r="A578" s="7">
        <v>6605</v>
      </c>
      <c r="B578" s="4" t="s">
        <v>482</v>
      </c>
      <c r="C578" s="5">
        <v>1600</v>
      </c>
      <c r="D578" s="5">
        <f t="shared" ref="D578:E580" si="70">C578</f>
        <v>1600</v>
      </c>
      <c r="E578" s="5">
        <f t="shared" si="70"/>
        <v>1600</v>
      </c>
      <c r="H578" s="41">
        <f t="shared" ref="H578:H641" si="71">C578</f>
        <v>1600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69" t="s">
        <v>485</v>
      </c>
      <c r="B581" s="170"/>
      <c r="C581" s="32">
        <f>SUM(C582:C583)</f>
        <v>158531</v>
      </c>
      <c r="D581" s="32">
        <f>SUM(D582:D583)</f>
        <v>158531</v>
      </c>
      <c r="E581" s="32">
        <f>SUM(E582:E583)</f>
        <v>158531</v>
      </c>
      <c r="H581" s="41">
        <f t="shared" si="71"/>
        <v>158531</v>
      </c>
    </row>
    <row r="582" spans="1:8" hidden="1" outlineLevel="2">
      <c r="A582" s="7">
        <v>6606</v>
      </c>
      <c r="B582" s="4" t="s">
        <v>486</v>
      </c>
      <c r="C582" s="5">
        <v>152338</v>
      </c>
      <c r="D582" s="5">
        <f t="shared" ref="D582:E586" si="72">C582</f>
        <v>152338</v>
      </c>
      <c r="E582" s="5">
        <f t="shared" si="72"/>
        <v>152338</v>
      </c>
      <c r="H582" s="41">
        <f t="shared" si="71"/>
        <v>152338</v>
      </c>
    </row>
    <row r="583" spans="1:8" hidden="1" outlineLevel="2">
      <c r="A583" s="7">
        <v>6606</v>
      </c>
      <c r="B583" s="4" t="s">
        <v>487</v>
      </c>
      <c r="C583" s="5">
        <v>6193</v>
      </c>
      <c r="D583" s="5">
        <f t="shared" si="72"/>
        <v>6193</v>
      </c>
      <c r="E583" s="5">
        <f t="shared" si="72"/>
        <v>6193</v>
      </c>
      <c r="H583" s="41">
        <f t="shared" si="71"/>
        <v>6193</v>
      </c>
    </row>
    <row r="584" spans="1:8" hidden="1" outlineLevel="1">
      <c r="A584" s="169" t="s">
        <v>488</v>
      </c>
      <c r="B584" s="17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69" t="s">
        <v>489</v>
      </c>
      <c r="B585" s="170"/>
      <c r="C585" s="32">
        <v>4000</v>
      </c>
      <c r="D585" s="32">
        <f t="shared" si="72"/>
        <v>4000</v>
      </c>
      <c r="E585" s="32">
        <f t="shared" si="72"/>
        <v>4000</v>
      </c>
      <c r="H585" s="41">
        <f t="shared" si="71"/>
        <v>4000</v>
      </c>
    </row>
    <row r="586" spans="1:8" hidden="1" outlineLevel="1" collapsed="1">
      <c r="A586" s="169" t="s">
        <v>490</v>
      </c>
      <c r="B586" s="17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69" t="s">
        <v>491</v>
      </c>
      <c r="B587" s="170"/>
      <c r="C587" s="32">
        <f>SUM(C588:C591)</f>
        <v>101021.027</v>
      </c>
      <c r="D587" s="32">
        <f>SUM(D588:D591)</f>
        <v>101021.027</v>
      </c>
      <c r="E587" s="32">
        <f>SUM(E588:E591)</f>
        <v>101021.027</v>
      </c>
      <c r="H587" s="41">
        <f t="shared" si="71"/>
        <v>101021.027</v>
      </c>
    </row>
    <row r="588" spans="1:8" hidden="1" outlineLevel="2">
      <c r="A588" s="7">
        <v>6610</v>
      </c>
      <c r="B588" s="4" t="s">
        <v>492</v>
      </c>
      <c r="C588" s="5">
        <v>101021.027</v>
      </c>
      <c r="D588" s="5">
        <f>C588</f>
        <v>101021.027</v>
      </c>
      <c r="E588" s="5">
        <f>D588</f>
        <v>101021.027</v>
      </c>
      <c r="H588" s="41">
        <f t="shared" si="71"/>
        <v>101021.027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69" t="s">
        <v>498</v>
      </c>
      <c r="B592" s="17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69" t="s">
        <v>502</v>
      </c>
      <c r="B595" s="17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69" t="s">
        <v>503</v>
      </c>
      <c r="B599" s="170"/>
      <c r="C599" s="32">
        <f>SUM(C600:C602)</f>
        <v>359000</v>
      </c>
      <c r="D599" s="32">
        <f>SUM(D600:D602)</f>
        <v>359000</v>
      </c>
      <c r="E599" s="32">
        <f>SUM(E600:E602)</f>
        <v>359000</v>
      </c>
      <c r="H599" s="41">
        <f t="shared" si="71"/>
        <v>359000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359000</v>
      </c>
      <c r="D601" s="5">
        <f t="shared" si="75"/>
        <v>359000</v>
      </c>
      <c r="E601" s="5">
        <f t="shared" si="75"/>
        <v>359000</v>
      </c>
      <c r="H601" s="41">
        <f t="shared" si="71"/>
        <v>359000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69" t="s">
        <v>506</v>
      </c>
      <c r="B603" s="170"/>
      <c r="C603" s="32">
        <f>SUM(C604:C609)</f>
        <v>6558.299</v>
      </c>
      <c r="D603" s="32">
        <f>SUM(D604:D609)</f>
        <v>6558.299</v>
      </c>
      <c r="E603" s="32">
        <f>SUM(E604:E609)</f>
        <v>6558.299</v>
      </c>
      <c r="H603" s="41">
        <f t="shared" si="71"/>
        <v>6558.299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4161</v>
      </c>
      <c r="D608" s="5">
        <f t="shared" si="76"/>
        <v>4161</v>
      </c>
      <c r="E608" s="5">
        <f t="shared" si="76"/>
        <v>4161</v>
      </c>
      <c r="H608" s="41">
        <f t="shared" si="71"/>
        <v>4161</v>
      </c>
    </row>
    <row r="609" spans="1:8" hidden="1" outlineLevel="2">
      <c r="A609" s="7">
        <v>6614</v>
      </c>
      <c r="B609" s="4" t="s">
        <v>512</v>
      </c>
      <c r="C609" s="5">
        <v>2397.299</v>
      </c>
      <c r="D609" s="5">
        <f t="shared" si="76"/>
        <v>2397.299</v>
      </c>
      <c r="E609" s="5">
        <f t="shared" si="76"/>
        <v>2397.299</v>
      </c>
      <c r="H609" s="41">
        <f t="shared" si="71"/>
        <v>2397.299</v>
      </c>
    </row>
    <row r="610" spans="1:8" hidden="1" outlineLevel="1">
      <c r="A610" s="169" t="s">
        <v>513</v>
      </c>
      <c r="B610" s="170"/>
      <c r="C610" s="32">
        <f>SUM(C611:C615)</f>
        <v>457.17500000000001</v>
      </c>
      <c r="D610" s="32">
        <f>SUM(D611:D615)</f>
        <v>457.17500000000001</v>
      </c>
      <c r="E610" s="32">
        <f>SUM(E611:E615)</f>
        <v>457.17500000000001</v>
      </c>
      <c r="H610" s="41">
        <f t="shared" si="71"/>
        <v>457.17500000000001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457.17500000000001</v>
      </c>
      <c r="D613" s="5">
        <f t="shared" si="77"/>
        <v>457.17500000000001</v>
      </c>
      <c r="E613" s="5">
        <f t="shared" si="77"/>
        <v>457.17500000000001</v>
      </c>
      <c r="H613" s="41">
        <f t="shared" si="71"/>
        <v>457.17500000000001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69" t="s">
        <v>519</v>
      </c>
      <c r="B616" s="170"/>
      <c r="C616" s="32">
        <f>SUM(C617:C627)</f>
        <v>34647.599999999999</v>
      </c>
      <c r="D616" s="32">
        <f>SUM(D617:D627)</f>
        <v>34647.599999999999</v>
      </c>
      <c r="E616" s="32">
        <f>SUM(E617:E627)</f>
        <v>34647.599999999999</v>
      </c>
      <c r="H616" s="41">
        <f t="shared" si="71"/>
        <v>34647.599999999999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34647.599999999999</v>
      </c>
      <c r="D620" s="5">
        <f t="shared" si="78"/>
        <v>34647.599999999999</v>
      </c>
      <c r="E620" s="5">
        <f t="shared" si="78"/>
        <v>34647.599999999999</v>
      </c>
      <c r="H620" s="41">
        <f t="shared" si="71"/>
        <v>34647.599999999999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69" t="s">
        <v>531</v>
      </c>
      <c r="B628" s="170"/>
      <c r="C628" s="32">
        <f>SUM(C629:C637)</f>
        <v>23606.962</v>
      </c>
      <c r="D628" s="32">
        <f>SUM(D629:D637)</f>
        <v>23606.962</v>
      </c>
      <c r="E628" s="32">
        <f>SUM(E629:E637)</f>
        <v>23606.962</v>
      </c>
      <c r="H628" s="41">
        <f t="shared" si="71"/>
        <v>23606.962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23606.962</v>
      </c>
      <c r="D637" s="5">
        <f t="shared" si="79"/>
        <v>23606.962</v>
      </c>
      <c r="E637" s="5">
        <f t="shared" si="79"/>
        <v>23606.962</v>
      </c>
      <c r="H637" s="41">
        <f t="shared" si="71"/>
        <v>23606.962</v>
      </c>
    </row>
    <row r="638" spans="1:10" collapsed="1">
      <c r="A638" s="165" t="s">
        <v>541</v>
      </c>
      <c r="B638" s="16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69" t="s">
        <v>542</v>
      </c>
      <c r="B639" s="17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69" t="s">
        <v>543</v>
      </c>
      <c r="B640" s="17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69" t="s">
        <v>544</v>
      </c>
      <c r="B641" s="17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65" t="s">
        <v>545</v>
      </c>
      <c r="B642" s="16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69" t="s">
        <v>546</v>
      </c>
      <c r="B643" s="17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69" t="s">
        <v>547</v>
      </c>
      <c r="B644" s="17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65" t="s">
        <v>548</v>
      </c>
      <c r="B645" s="16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69" t="s">
        <v>549</v>
      </c>
      <c r="B646" s="17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69" t="s">
        <v>550</v>
      </c>
      <c r="B651" s="17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69" t="s">
        <v>551</v>
      </c>
      <c r="B652" s="17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69" t="s">
        <v>552</v>
      </c>
      <c r="B653" s="17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69" t="s">
        <v>553</v>
      </c>
      <c r="B660" s="17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69" t="s">
        <v>554</v>
      </c>
      <c r="B661" s="17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69" t="s">
        <v>555</v>
      </c>
      <c r="B665" s="17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69" t="s">
        <v>556</v>
      </c>
      <c r="B668" s="17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69" t="s">
        <v>557</v>
      </c>
      <c r="B669" s="17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69" t="s">
        <v>558</v>
      </c>
      <c r="B670" s="17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69" t="s">
        <v>559</v>
      </c>
      <c r="B671" s="17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69" t="s">
        <v>560</v>
      </c>
      <c r="B676" s="17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69" t="s">
        <v>561</v>
      </c>
      <c r="B679" s="17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69" t="s">
        <v>562</v>
      </c>
      <c r="B683" s="17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69" t="s">
        <v>563</v>
      </c>
      <c r="B687" s="17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69" t="s">
        <v>564</v>
      </c>
      <c r="B694" s="17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69" t="s">
        <v>565</v>
      </c>
      <c r="B700" s="17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69" t="s">
        <v>566</v>
      </c>
      <c r="B712" s="17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69" t="s">
        <v>567</v>
      </c>
      <c r="B713" s="17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69" t="s">
        <v>568</v>
      </c>
      <c r="B714" s="17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69" t="s">
        <v>569</v>
      </c>
      <c r="B715" s="17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67" t="s">
        <v>570</v>
      </c>
      <c r="B716" s="168"/>
      <c r="C716" s="36">
        <f>C717</f>
        <v>154200</v>
      </c>
      <c r="D716" s="36">
        <f>D717</f>
        <v>154200</v>
      </c>
      <c r="E716" s="36">
        <f>E717</f>
        <v>154200</v>
      </c>
      <c r="G716" s="39" t="s">
        <v>66</v>
      </c>
      <c r="H716" s="41">
        <f t="shared" si="92"/>
        <v>154200</v>
      </c>
      <c r="I716" s="42"/>
      <c r="J716" s="40" t="b">
        <f>AND(H716=I716)</f>
        <v>0</v>
      </c>
    </row>
    <row r="717" spans="1:10">
      <c r="A717" s="165" t="s">
        <v>571</v>
      </c>
      <c r="B717" s="166"/>
      <c r="C717" s="33">
        <f>C718+C722</f>
        <v>154200</v>
      </c>
      <c r="D717" s="33">
        <f>D718+D722</f>
        <v>154200</v>
      </c>
      <c r="E717" s="33">
        <f>E718+E722</f>
        <v>154200</v>
      </c>
      <c r="G717" s="39" t="s">
        <v>599</v>
      </c>
      <c r="H717" s="41">
        <f t="shared" si="92"/>
        <v>154200</v>
      </c>
      <c r="I717" s="42"/>
      <c r="J717" s="40" t="b">
        <f>AND(H717=I717)</f>
        <v>0</v>
      </c>
    </row>
    <row r="718" spans="1:10" hidden="1" outlineLevel="1" collapsed="1">
      <c r="A718" s="163" t="s">
        <v>851</v>
      </c>
      <c r="B718" s="164"/>
      <c r="C718" s="31">
        <f>SUM(C719:C721)</f>
        <v>154200</v>
      </c>
      <c r="D718" s="31">
        <f>SUM(D719:D721)</f>
        <v>154200</v>
      </c>
      <c r="E718" s="31">
        <f>SUM(E719:E721)</f>
        <v>154200</v>
      </c>
      <c r="H718" s="41">
        <f t="shared" si="92"/>
        <v>154200</v>
      </c>
    </row>
    <row r="719" spans="1:10" ht="15" hidden="1" customHeight="1" outlineLevel="2">
      <c r="A719" s="6">
        <v>10950</v>
      </c>
      <c r="B719" s="4" t="s">
        <v>572</v>
      </c>
      <c r="C719" s="5">
        <v>154200</v>
      </c>
      <c r="D719" s="5">
        <f>C719</f>
        <v>154200</v>
      </c>
      <c r="E719" s="5">
        <f>D719</f>
        <v>154200</v>
      </c>
      <c r="H719" s="41">
        <f t="shared" si="92"/>
        <v>154200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63" t="s">
        <v>850</v>
      </c>
      <c r="B722" s="16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67" t="s">
        <v>577</v>
      </c>
      <c r="B725" s="16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65" t="s">
        <v>588</v>
      </c>
      <c r="B726" s="16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63" t="s">
        <v>849</v>
      </c>
      <c r="B727" s="16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3" t="s">
        <v>848</v>
      </c>
      <c r="B730" s="16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3" t="s">
        <v>846</v>
      </c>
      <c r="B733" s="16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63" t="s">
        <v>843</v>
      </c>
      <c r="B739" s="16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3" t="s">
        <v>842</v>
      </c>
      <c r="B741" s="16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3" t="s">
        <v>841</v>
      </c>
      <c r="B743" s="16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63" t="s">
        <v>836</v>
      </c>
      <c r="B750" s="16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4" customFormat="1" hidden="1" outlineLevel="3">
      <c r="A752" s="127"/>
      <c r="B752" s="126" t="s">
        <v>835</v>
      </c>
      <c r="C752" s="125"/>
      <c r="D752" s="125">
        <f t="shared" ref="D752:E754" si="98">C752</f>
        <v>0</v>
      </c>
      <c r="E752" s="125">
        <f t="shared" si="98"/>
        <v>0</v>
      </c>
    </row>
    <row r="753" spans="1:5" s="124" customFormat="1" hidden="1" outlineLevel="3">
      <c r="A753" s="127"/>
      <c r="B753" s="126" t="s">
        <v>821</v>
      </c>
      <c r="C753" s="125"/>
      <c r="D753" s="125">
        <f t="shared" si="98"/>
        <v>0</v>
      </c>
      <c r="E753" s="125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63" t="s">
        <v>834</v>
      </c>
      <c r="B755" s="16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63" t="s">
        <v>830</v>
      </c>
      <c r="B760" s="16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63" t="s">
        <v>828</v>
      </c>
      <c r="B765" s="16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3" t="s">
        <v>826</v>
      </c>
      <c r="B767" s="16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3" t="s">
        <v>823</v>
      </c>
      <c r="B771" s="16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63" t="s">
        <v>817</v>
      </c>
      <c r="B777" s="16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zoomScaleNormal="100" workbookViewId="0">
      <selection activeCell="C2" sqref="C2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5" width="16.7109375" bestFit="1" customWidth="1"/>
    <col min="6" max="6" width="12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9" t="s">
        <v>30</v>
      </c>
      <c r="B1" s="179"/>
      <c r="C1" s="179"/>
      <c r="D1" s="162" t="s">
        <v>853</v>
      </c>
      <c r="E1" s="162" t="s">
        <v>852</v>
      </c>
      <c r="G1" s="43" t="s">
        <v>31</v>
      </c>
      <c r="H1" s="44">
        <f>C2+C114</f>
        <v>2824208.469</v>
      </c>
      <c r="I1" s="45"/>
      <c r="J1" s="46" t="b">
        <f>AND(H1=I1)</f>
        <v>0</v>
      </c>
    </row>
    <row r="2" spans="1:14">
      <c r="A2" s="187" t="s">
        <v>60</v>
      </c>
      <c r="B2" s="187"/>
      <c r="C2" s="26">
        <f>C3+C67</f>
        <v>1508000</v>
      </c>
      <c r="D2" s="26">
        <f>D3+D67</f>
        <v>1508000</v>
      </c>
      <c r="E2" s="26">
        <f>E3+E67</f>
        <v>1508000</v>
      </c>
      <c r="G2" s="39" t="s">
        <v>60</v>
      </c>
      <c r="H2" s="41">
        <f>C2</f>
        <v>1508000</v>
      </c>
      <c r="I2" s="42"/>
      <c r="J2" s="40" t="b">
        <f>AND(H2=I2)</f>
        <v>0</v>
      </c>
    </row>
    <row r="3" spans="1:14">
      <c r="A3" s="184" t="s">
        <v>578</v>
      </c>
      <c r="B3" s="184"/>
      <c r="C3" s="23">
        <f>C4+C11+C38+C61</f>
        <v>970000</v>
      </c>
      <c r="D3" s="23">
        <f>D4+D11+D38+D61</f>
        <v>970000</v>
      </c>
      <c r="E3" s="23">
        <f>E4+E11+E38+E61</f>
        <v>970000</v>
      </c>
      <c r="G3" s="39" t="s">
        <v>57</v>
      </c>
      <c r="H3" s="41">
        <f t="shared" ref="H3:H66" si="0">C3</f>
        <v>970000</v>
      </c>
      <c r="I3" s="42"/>
      <c r="J3" s="40" t="b">
        <f>AND(H3=I3)</f>
        <v>0</v>
      </c>
    </row>
    <row r="4" spans="1:14" ht="15" customHeight="1">
      <c r="A4" s="180" t="s">
        <v>124</v>
      </c>
      <c r="B4" s="181"/>
      <c r="C4" s="21">
        <f>SUM(C5:C10)</f>
        <v>282000</v>
      </c>
      <c r="D4" s="21">
        <f>SUM(D5:D10)</f>
        <v>282000</v>
      </c>
      <c r="E4" s="21">
        <f>SUM(E5:E10)</f>
        <v>282000</v>
      </c>
      <c r="F4" s="17"/>
      <c r="G4" s="39" t="s">
        <v>53</v>
      </c>
      <c r="H4" s="41">
        <f t="shared" si="0"/>
        <v>282000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120000</v>
      </c>
      <c r="D5" s="2">
        <f>C5</f>
        <v>120000</v>
      </c>
      <c r="E5" s="2">
        <f>D5</f>
        <v>120000</v>
      </c>
      <c r="F5" s="17"/>
      <c r="G5" s="17"/>
      <c r="H5" s="41">
        <f t="shared" si="0"/>
        <v>120000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40000</v>
      </c>
      <c r="D6" s="2">
        <f t="shared" ref="D6:E10" si="1">C6</f>
        <v>40000</v>
      </c>
      <c r="E6" s="2">
        <f t="shared" si="1"/>
        <v>40000</v>
      </c>
      <c r="F6" s="17"/>
      <c r="G6" s="17"/>
      <c r="H6" s="41">
        <f t="shared" si="0"/>
        <v>40000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120000</v>
      </c>
      <c r="D7" s="2">
        <f t="shared" si="1"/>
        <v>120000</v>
      </c>
      <c r="E7" s="2">
        <f t="shared" si="1"/>
        <v>120000</v>
      </c>
      <c r="F7" s="17"/>
      <c r="G7" s="17"/>
      <c r="H7" s="41">
        <f t="shared" si="0"/>
        <v>120000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1000</v>
      </c>
      <c r="D9" s="2">
        <f t="shared" si="1"/>
        <v>1000</v>
      </c>
      <c r="E9" s="2">
        <f t="shared" si="1"/>
        <v>1000</v>
      </c>
      <c r="F9" s="17"/>
      <c r="G9" s="17"/>
      <c r="H9" s="41">
        <f t="shared" si="0"/>
        <v>1000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1000</v>
      </c>
      <c r="D10" s="2">
        <f t="shared" si="1"/>
        <v>1000</v>
      </c>
      <c r="E10" s="2">
        <f t="shared" si="1"/>
        <v>1000</v>
      </c>
      <c r="F10" s="17"/>
      <c r="G10" s="17"/>
      <c r="H10" s="41">
        <f t="shared" si="0"/>
        <v>1000</v>
      </c>
      <c r="I10" s="17"/>
      <c r="J10" s="17"/>
      <c r="K10" s="17"/>
      <c r="L10" s="17"/>
      <c r="M10" s="17"/>
      <c r="N10" s="17"/>
    </row>
    <row r="11" spans="1:14" ht="15" customHeight="1" collapsed="1">
      <c r="A11" s="180" t="s">
        <v>125</v>
      </c>
      <c r="B11" s="181"/>
      <c r="C11" s="21">
        <f>SUM(C12:C37)</f>
        <v>488000</v>
      </c>
      <c r="D11" s="21">
        <f>SUM(D12:D37)</f>
        <v>488000</v>
      </c>
      <c r="E11" s="21">
        <f>SUM(E12:E37)</f>
        <v>488000</v>
      </c>
      <c r="F11" s="17"/>
      <c r="G11" s="39" t="s">
        <v>54</v>
      </c>
      <c r="H11" s="41">
        <f t="shared" si="0"/>
        <v>488000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370000</v>
      </c>
      <c r="D12" s="2">
        <f>C12</f>
        <v>370000</v>
      </c>
      <c r="E12" s="2">
        <f>D12</f>
        <v>370000</v>
      </c>
      <c r="H12" s="41">
        <f t="shared" si="0"/>
        <v>370000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>
        <v>3000</v>
      </c>
      <c r="D16" s="2">
        <f t="shared" si="2"/>
        <v>3000</v>
      </c>
      <c r="E16" s="2">
        <f t="shared" si="2"/>
        <v>3000</v>
      </c>
      <c r="H16" s="41">
        <f t="shared" si="0"/>
        <v>3000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20000</v>
      </c>
      <c r="D21" s="2">
        <f t="shared" si="2"/>
        <v>20000</v>
      </c>
      <c r="E21" s="2">
        <f t="shared" si="2"/>
        <v>20000</v>
      </c>
      <c r="H21" s="41">
        <f t="shared" si="0"/>
        <v>20000</v>
      </c>
    </row>
    <row r="22" spans="1:8" hidden="1" outlineLevel="1">
      <c r="A22" s="3">
        <v>2302</v>
      </c>
      <c r="B22" s="1" t="s">
        <v>134</v>
      </c>
      <c r="C22" s="2">
        <v>5000</v>
      </c>
      <c r="D22" s="2">
        <f t="shared" si="2"/>
        <v>5000</v>
      </c>
      <c r="E22" s="2">
        <f t="shared" si="2"/>
        <v>5000</v>
      </c>
      <c r="H22" s="41">
        <f t="shared" si="0"/>
        <v>5000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>
        <v>1500</v>
      </c>
      <c r="D29" s="2">
        <f t="shared" ref="D29:E37" si="3">C29</f>
        <v>1500</v>
      </c>
      <c r="E29" s="2">
        <f t="shared" si="3"/>
        <v>1500</v>
      </c>
      <c r="H29" s="41">
        <f t="shared" si="0"/>
        <v>1500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>
        <v>500</v>
      </c>
      <c r="D31" s="2">
        <f t="shared" si="3"/>
        <v>500</v>
      </c>
      <c r="E31" s="2">
        <f t="shared" si="3"/>
        <v>500</v>
      </c>
      <c r="H31" s="41">
        <f t="shared" si="0"/>
        <v>500</v>
      </c>
    </row>
    <row r="32" spans="1:8" hidden="1" outlineLevel="1">
      <c r="A32" s="3">
        <v>2402</v>
      </c>
      <c r="B32" s="1" t="s">
        <v>6</v>
      </c>
      <c r="C32" s="2">
        <v>5000</v>
      </c>
      <c r="D32" s="2">
        <f t="shared" si="3"/>
        <v>5000</v>
      </c>
      <c r="E32" s="2">
        <f t="shared" si="3"/>
        <v>5000</v>
      </c>
      <c r="H32" s="41">
        <f t="shared" si="0"/>
        <v>5000</v>
      </c>
    </row>
    <row r="33" spans="1:10" hidden="1" outlineLevel="1">
      <c r="A33" s="3">
        <v>2403</v>
      </c>
      <c r="B33" s="1" t="s">
        <v>144</v>
      </c>
      <c r="C33" s="2">
        <v>1000</v>
      </c>
      <c r="D33" s="2">
        <f t="shared" si="3"/>
        <v>1000</v>
      </c>
      <c r="E33" s="2">
        <f t="shared" si="3"/>
        <v>1000</v>
      </c>
      <c r="H33" s="41">
        <f t="shared" si="0"/>
        <v>1000</v>
      </c>
    </row>
    <row r="34" spans="1:10" hidden="1" outlineLevel="1">
      <c r="A34" s="3">
        <v>2404</v>
      </c>
      <c r="B34" s="1" t="s">
        <v>7</v>
      </c>
      <c r="C34" s="2">
        <v>65000</v>
      </c>
      <c r="D34" s="2">
        <f t="shared" si="3"/>
        <v>65000</v>
      </c>
      <c r="E34" s="2">
        <f t="shared" si="3"/>
        <v>65000</v>
      </c>
      <c r="H34" s="41">
        <f t="shared" si="0"/>
        <v>65000</v>
      </c>
    </row>
    <row r="35" spans="1:10" hidden="1" outlineLevel="1">
      <c r="A35" s="3">
        <v>2405</v>
      </c>
      <c r="B35" s="1" t="s">
        <v>8</v>
      </c>
      <c r="C35" s="2">
        <v>15000</v>
      </c>
      <c r="D35" s="2">
        <f t="shared" si="3"/>
        <v>15000</v>
      </c>
      <c r="E35" s="2">
        <f t="shared" si="3"/>
        <v>15000</v>
      </c>
      <c r="H35" s="41">
        <f t="shared" si="0"/>
        <v>15000</v>
      </c>
    </row>
    <row r="36" spans="1:10" hidden="1" outlineLevel="1">
      <c r="A36" s="3">
        <v>2406</v>
      </c>
      <c r="B36" s="1" t="s">
        <v>9</v>
      </c>
      <c r="C36" s="2">
        <v>1000</v>
      </c>
      <c r="D36" s="2">
        <f t="shared" si="3"/>
        <v>1000</v>
      </c>
      <c r="E36" s="2">
        <f t="shared" si="3"/>
        <v>1000</v>
      </c>
      <c r="H36" s="41">
        <f t="shared" si="0"/>
        <v>1000</v>
      </c>
    </row>
    <row r="37" spans="1:10" hidden="1" outlineLevel="1">
      <c r="A37" s="3">
        <v>2499</v>
      </c>
      <c r="B37" s="1" t="s">
        <v>10</v>
      </c>
      <c r="C37" s="15">
        <v>1000</v>
      </c>
      <c r="D37" s="2">
        <f t="shared" si="3"/>
        <v>1000</v>
      </c>
      <c r="E37" s="2">
        <f t="shared" si="3"/>
        <v>1000</v>
      </c>
      <c r="H37" s="41">
        <f t="shared" si="0"/>
        <v>1000</v>
      </c>
    </row>
    <row r="38" spans="1:10" collapsed="1">
      <c r="A38" s="180" t="s">
        <v>145</v>
      </c>
      <c r="B38" s="181"/>
      <c r="C38" s="21">
        <f>SUM(C39:C60)</f>
        <v>178000</v>
      </c>
      <c r="D38" s="21">
        <f>SUM(D39:D60)</f>
        <v>178000</v>
      </c>
      <c r="E38" s="21">
        <f>SUM(E39:E60)</f>
        <v>178000</v>
      </c>
      <c r="G38" s="39" t="s">
        <v>55</v>
      </c>
      <c r="H38" s="41">
        <f t="shared" si="0"/>
        <v>178000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7000</v>
      </c>
      <c r="D39" s="2">
        <f>C39</f>
        <v>7000</v>
      </c>
      <c r="E39" s="2">
        <f>D39</f>
        <v>7000</v>
      </c>
      <c r="H39" s="41">
        <f t="shared" si="0"/>
        <v>7000</v>
      </c>
    </row>
    <row r="40" spans="1:10" hidden="1" outlineLevel="1">
      <c r="A40" s="20">
        <v>3102</v>
      </c>
      <c r="B40" s="20" t="s">
        <v>12</v>
      </c>
      <c r="C40" s="2">
        <v>4000</v>
      </c>
      <c r="D40" s="2">
        <f t="shared" ref="D40:E55" si="4">C40</f>
        <v>4000</v>
      </c>
      <c r="E40" s="2">
        <f t="shared" si="4"/>
        <v>4000</v>
      </c>
      <c r="H40" s="41">
        <f t="shared" si="0"/>
        <v>4000</v>
      </c>
    </row>
    <row r="41" spans="1:10" hidden="1" outlineLevel="1">
      <c r="A41" s="20">
        <v>3103</v>
      </c>
      <c r="B41" s="20" t="s">
        <v>13</v>
      </c>
      <c r="C41" s="2">
        <v>4000</v>
      </c>
      <c r="D41" s="2">
        <f t="shared" si="4"/>
        <v>4000</v>
      </c>
      <c r="E41" s="2">
        <f t="shared" si="4"/>
        <v>4000</v>
      </c>
      <c r="H41" s="41">
        <f t="shared" si="0"/>
        <v>4000</v>
      </c>
    </row>
    <row r="42" spans="1:10" hidden="1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1000</v>
      </c>
      <c r="D44" s="2">
        <f t="shared" si="4"/>
        <v>1000</v>
      </c>
      <c r="E44" s="2">
        <f t="shared" si="4"/>
        <v>1000</v>
      </c>
      <c r="H44" s="41">
        <f t="shared" si="0"/>
        <v>1000</v>
      </c>
    </row>
    <row r="45" spans="1:10" hidden="1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500</v>
      </c>
      <c r="D47" s="2">
        <f t="shared" si="4"/>
        <v>500</v>
      </c>
      <c r="E47" s="2">
        <f t="shared" si="4"/>
        <v>500</v>
      </c>
      <c r="H47" s="41">
        <f t="shared" si="0"/>
        <v>500</v>
      </c>
    </row>
    <row r="48" spans="1:10" hidden="1" outlineLevel="1">
      <c r="A48" s="20">
        <v>3206</v>
      </c>
      <c r="B48" s="20" t="s">
        <v>17</v>
      </c>
      <c r="C48" s="2">
        <v>80000</v>
      </c>
      <c r="D48" s="2">
        <f t="shared" si="4"/>
        <v>80000</v>
      </c>
      <c r="E48" s="2">
        <f t="shared" si="4"/>
        <v>80000</v>
      </c>
      <c r="H48" s="41">
        <f t="shared" si="0"/>
        <v>80000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>
        <v>300</v>
      </c>
      <c r="D50" s="2">
        <f t="shared" si="4"/>
        <v>300</v>
      </c>
      <c r="E50" s="2">
        <f t="shared" si="4"/>
        <v>300</v>
      </c>
      <c r="H50" s="41">
        <f t="shared" si="0"/>
        <v>300</v>
      </c>
    </row>
    <row r="51" spans="1:10" hidden="1" outlineLevel="1">
      <c r="A51" s="20">
        <v>3209</v>
      </c>
      <c r="B51" s="20" t="s">
        <v>151</v>
      </c>
      <c r="C51" s="2">
        <v>100</v>
      </c>
      <c r="D51" s="2">
        <f t="shared" si="4"/>
        <v>100</v>
      </c>
      <c r="E51" s="2">
        <f t="shared" si="4"/>
        <v>100</v>
      </c>
      <c r="H51" s="41">
        <f t="shared" si="0"/>
        <v>100</v>
      </c>
    </row>
    <row r="52" spans="1:10" hidden="1" outlineLevel="1">
      <c r="A52" s="20">
        <v>3299</v>
      </c>
      <c r="B52" s="20" t="s">
        <v>152</v>
      </c>
      <c r="C52" s="2">
        <v>100</v>
      </c>
      <c r="D52" s="2">
        <f t="shared" si="4"/>
        <v>100</v>
      </c>
      <c r="E52" s="2">
        <f t="shared" si="4"/>
        <v>100</v>
      </c>
      <c r="H52" s="41">
        <f t="shared" si="0"/>
        <v>100</v>
      </c>
    </row>
    <row r="53" spans="1:10" hidden="1" outlineLevel="1">
      <c r="A53" s="20">
        <v>3301</v>
      </c>
      <c r="B53" s="20" t="s">
        <v>18</v>
      </c>
      <c r="C53" s="2">
        <v>3000</v>
      </c>
      <c r="D53" s="2">
        <f t="shared" si="4"/>
        <v>3000</v>
      </c>
      <c r="E53" s="2">
        <f t="shared" si="4"/>
        <v>3000</v>
      </c>
      <c r="H53" s="41">
        <f t="shared" si="0"/>
        <v>3000</v>
      </c>
    </row>
    <row r="54" spans="1:10" hidden="1" outlineLevel="1">
      <c r="A54" s="20">
        <v>3302</v>
      </c>
      <c r="B54" s="20" t="s">
        <v>19</v>
      </c>
      <c r="C54" s="2">
        <v>2000</v>
      </c>
      <c r="D54" s="2">
        <f t="shared" si="4"/>
        <v>2000</v>
      </c>
      <c r="E54" s="2">
        <f t="shared" si="4"/>
        <v>2000</v>
      </c>
      <c r="H54" s="41">
        <f t="shared" si="0"/>
        <v>2000</v>
      </c>
    </row>
    <row r="55" spans="1:10" hidden="1" outlineLevel="1">
      <c r="A55" s="20">
        <v>3303</v>
      </c>
      <c r="B55" s="20" t="s">
        <v>153</v>
      </c>
      <c r="C55" s="2">
        <v>60000</v>
      </c>
      <c r="D55" s="2">
        <f t="shared" si="4"/>
        <v>60000</v>
      </c>
      <c r="E55" s="2">
        <f t="shared" si="4"/>
        <v>60000</v>
      </c>
      <c r="H55" s="41">
        <f t="shared" si="0"/>
        <v>60000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>
        <v>2000</v>
      </c>
      <c r="D57" s="2">
        <f t="shared" si="5"/>
        <v>2000</v>
      </c>
      <c r="E57" s="2">
        <f t="shared" si="5"/>
        <v>2000</v>
      </c>
      <c r="H57" s="41">
        <f t="shared" si="0"/>
        <v>2000</v>
      </c>
    </row>
    <row r="58" spans="1:10" hidden="1" outlineLevel="1">
      <c r="A58" s="20">
        <v>3305</v>
      </c>
      <c r="B58" s="20" t="s">
        <v>156</v>
      </c>
      <c r="C58" s="2">
        <v>10000</v>
      </c>
      <c r="D58" s="2">
        <f t="shared" si="5"/>
        <v>10000</v>
      </c>
      <c r="E58" s="2">
        <f t="shared" si="5"/>
        <v>10000</v>
      </c>
      <c r="H58" s="41">
        <f t="shared" si="0"/>
        <v>10000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80" t="s">
        <v>158</v>
      </c>
      <c r="B61" s="181"/>
      <c r="C61" s="22">
        <f>SUM(C62:C66)</f>
        <v>22000</v>
      </c>
      <c r="D61" s="22">
        <f>SUM(D62:D66)</f>
        <v>22000</v>
      </c>
      <c r="E61" s="22">
        <f>SUM(E62:E66)</f>
        <v>22000</v>
      </c>
      <c r="G61" s="39" t="s">
        <v>105</v>
      </c>
      <c r="H61" s="41">
        <f t="shared" si="0"/>
        <v>22000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>
        <v>10000</v>
      </c>
      <c r="D62" s="2">
        <f>C62</f>
        <v>10000</v>
      </c>
      <c r="E62" s="2">
        <f>D62</f>
        <v>10000</v>
      </c>
      <c r="H62" s="41">
        <f t="shared" si="0"/>
        <v>10000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>
        <v>10000</v>
      </c>
      <c r="D64" s="2">
        <f t="shared" si="6"/>
        <v>10000</v>
      </c>
      <c r="E64" s="2">
        <f t="shared" si="6"/>
        <v>10000</v>
      </c>
      <c r="H64" s="41">
        <f t="shared" si="0"/>
        <v>10000</v>
      </c>
    </row>
    <row r="65" spans="1:10" hidden="1" outlineLevel="1">
      <c r="A65" s="14">
        <v>4004</v>
      </c>
      <c r="B65" s="1" t="s">
        <v>161</v>
      </c>
      <c r="C65" s="2">
        <v>1000</v>
      </c>
      <c r="D65" s="2">
        <f t="shared" si="6"/>
        <v>1000</v>
      </c>
      <c r="E65" s="2">
        <f t="shared" si="6"/>
        <v>1000</v>
      </c>
      <c r="H65" s="41">
        <f t="shared" si="0"/>
        <v>1000</v>
      </c>
    </row>
    <row r="66" spans="1:10" hidden="1" outlineLevel="1">
      <c r="A66" s="14">
        <v>4099</v>
      </c>
      <c r="B66" s="1" t="s">
        <v>162</v>
      </c>
      <c r="C66" s="2">
        <v>1000</v>
      </c>
      <c r="D66" s="2">
        <f t="shared" si="6"/>
        <v>1000</v>
      </c>
      <c r="E66" s="2">
        <f t="shared" si="6"/>
        <v>1000</v>
      </c>
      <c r="H66" s="41">
        <f t="shared" si="0"/>
        <v>1000</v>
      </c>
    </row>
    <row r="67" spans="1:10" collapsed="1">
      <c r="A67" s="184" t="s">
        <v>579</v>
      </c>
      <c r="B67" s="184"/>
      <c r="C67" s="25">
        <f>C97+C68</f>
        <v>538000</v>
      </c>
      <c r="D67" s="25">
        <f>D97+D68</f>
        <v>538000</v>
      </c>
      <c r="E67" s="25">
        <f>E97+E68</f>
        <v>538000</v>
      </c>
      <c r="G67" s="39" t="s">
        <v>59</v>
      </c>
      <c r="H67" s="41">
        <f t="shared" ref="H67:H130" si="7">C67</f>
        <v>538000</v>
      </c>
      <c r="I67" s="42"/>
      <c r="J67" s="40" t="b">
        <f>AND(H67=I67)</f>
        <v>0</v>
      </c>
    </row>
    <row r="68" spans="1:10">
      <c r="A68" s="180" t="s">
        <v>163</v>
      </c>
      <c r="B68" s="181"/>
      <c r="C68" s="21">
        <f>SUM(C69:C96)</f>
        <v>107000</v>
      </c>
      <c r="D68" s="21">
        <f>SUM(D69:D96)</f>
        <v>107000</v>
      </c>
      <c r="E68" s="21">
        <f>SUM(E69:E96)</f>
        <v>107000</v>
      </c>
      <c r="G68" s="39" t="s">
        <v>56</v>
      </c>
      <c r="H68" s="41">
        <f t="shared" si="7"/>
        <v>107000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89000</v>
      </c>
      <c r="D79" s="2">
        <f t="shared" si="8"/>
        <v>89000</v>
      </c>
      <c r="E79" s="2">
        <f t="shared" si="8"/>
        <v>89000</v>
      </c>
      <c r="H79" s="41">
        <f t="shared" si="7"/>
        <v>89000</v>
      </c>
    </row>
    <row r="80" spans="1:10" ht="15" hidden="1" customHeight="1" outlineLevel="1">
      <c r="A80" s="3">
        <v>5202</v>
      </c>
      <c r="B80" s="2" t="s">
        <v>172</v>
      </c>
      <c r="C80" s="2">
        <v>6000</v>
      </c>
      <c r="D80" s="2">
        <f t="shared" si="8"/>
        <v>6000</v>
      </c>
      <c r="E80" s="2">
        <f t="shared" si="8"/>
        <v>6000</v>
      </c>
      <c r="H80" s="41">
        <f t="shared" si="7"/>
        <v>6000</v>
      </c>
    </row>
    <row r="81" spans="1:8" ht="15" hidden="1" customHeight="1" outlineLevel="1">
      <c r="A81" s="3">
        <v>5203</v>
      </c>
      <c r="B81" s="2" t="s">
        <v>21</v>
      </c>
      <c r="C81" s="2">
        <v>7000</v>
      </c>
      <c r="D81" s="2">
        <f t="shared" si="8"/>
        <v>7000</v>
      </c>
      <c r="E81" s="2">
        <f t="shared" si="8"/>
        <v>7000</v>
      </c>
      <c r="H81" s="41">
        <f t="shared" si="7"/>
        <v>7000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1000</v>
      </c>
      <c r="D91" s="2">
        <f t="shared" si="9"/>
        <v>1000</v>
      </c>
      <c r="E91" s="2">
        <f t="shared" si="9"/>
        <v>1000</v>
      </c>
      <c r="H91" s="41">
        <f t="shared" si="7"/>
        <v>1000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>
        <v>1000</v>
      </c>
      <c r="D93" s="2">
        <f t="shared" si="9"/>
        <v>1000</v>
      </c>
      <c r="E93" s="2">
        <f t="shared" si="9"/>
        <v>1000</v>
      </c>
      <c r="H93" s="41">
        <f t="shared" si="7"/>
        <v>1000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2000</v>
      </c>
      <c r="D95" s="2">
        <f t="shared" si="9"/>
        <v>2000</v>
      </c>
      <c r="E95" s="2">
        <f t="shared" si="9"/>
        <v>2000</v>
      </c>
      <c r="H95" s="41">
        <f t="shared" si="7"/>
        <v>2000</v>
      </c>
    </row>
    <row r="96" spans="1:8" ht="13.5" hidden="1" customHeight="1" outlineLevel="1">
      <c r="A96" s="3">
        <v>5399</v>
      </c>
      <c r="B96" s="2" t="s">
        <v>183</v>
      </c>
      <c r="C96" s="2">
        <v>1000</v>
      </c>
      <c r="D96" s="2">
        <f t="shared" si="9"/>
        <v>1000</v>
      </c>
      <c r="E96" s="2">
        <f t="shared" si="9"/>
        <v>1000</v>
      </c>
      <c r="H96" s="41">
        <f t="shared" si="7"/>
        <v>1000</v>
      </c>
    </row>
    <row r="97" spans="1:10" collapsed="1">
      <c r="A97" s="19" t="s">
        <v>184</v>
      </c>
      <c r="B97" s="24"/>
      <c r="C97" s="21">
        <f>SUM(C98:C113)</f>
        <v>431000</v>
      </c>
      <c r="D97" s="21">
        <f>SUM(D98:D113)</f>
        <v>431000</v>
      </c>
      <c r="E97" s="21">
        <f>SUM(E98:E113)</f>
        <v>431000</v>
      </c>
      <c r="G97" s="39" t="s">
        <v>58</v>
      </c>
      <c r="H97" s="41">
        <f t="shared" si="7"/>
        <v>431000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>
        <v>410000</v>
      </c>
      <c r="D99" s="2">
        <f t="shared" ref="D99:E113" si="10">C99</f>
        <v>410000</v>
      </c>
      <c r="E99" s="2">
        <f t="shared" si="10"/>
        <v>410000</v>
      </c>
      <c r="H99" s="41">
        <f t="shared" si="7"/>
        <v>410000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1000</v>
      </c>
      <c r="D103" s="2">
        <f t="shared" si="10"/>
        <v>1000</v>
      </c>
      <c r="E103" s="2">
        <f t="shared" si="10"/>
        <v>1000</v>
      </c>
      <c r="H103" s="41">
        <f t="shared" si="7"/>
        <v>1000</v>
      </c>
    </row>
    <row r="104" spans="1:10" ht="15" hidden="1" customHeight="1" outlineLevel="1">
      <c r="A104" s="3">
        <v>6007</v>
      </c>
      <c r="B104" s="1" t="s">
        <v>27</v>
      </c>
      <c r="C104" s="2">
        <v>1000</v>
      </c>
      <c r="D104" s="2">
        <f t="shared" si="10"/>
        <v>1000</v>
      </c>
      <c r="E104" s="2">
        <f t="shared" si="10"/>
        <v>1000</v>
      </c>
      <c r="H104" s="41">
        <f t="shared" si="7"/>
        <v>1000</v>
      </c>
    </row>
    <row r="105" spans="1:10" hidden="1" outlineLevel="1">
      <c r="A105" s="3">
        <v>6008</v>
      </c>
      <c r="B105" s="1" t="s">
        <v>110</v>
      </c>
      <c r="C105" s="2">
        <v>2000</v>
      </c>
      <c r="D105" s="2">
        <f t="shared" si="10"/>
        <v>2000</v>
      </c>
      <c r="E105" s="2">
        <f t="shared" si="10"/>
        <v>2000</v>
      </c>
      <c r="H105" s="41">
        <f t="shared" si="7"/>
        <v>2000</v>
      </c>
    </row>
    <row r="106" spans="1:10" hidden="1" outlineLevel="1">
      <c r="A106" s="3">
        <v>6009</v>
      </c>
      <c r="B106" s="1" t="s">
        <v>28</v>
      </c>
      <c r="C106" s="2">
        <v>10000</v>
      </c>
      <c r="D106" s="2">
        <f t="shared" si="10"/>
        <v>10000</v>
      </c>
      <c r="E106" s="2">
        <f t="shared" si="10"/>
        <v>10000</v>
      </c>
      <c r="H106" s="41">
        <f t="shared" si="7"/>
        <v>10000</v>
      </c>
    </row>
    <row r="107" spans="1:10" hidden="1" outlineLevel="1">
      <c r="A107" s="3">
        <v>6010</v>
      </c>
      <c r="B107" s="1" t="s">
        <v>189</v>
      </c>
      <c r="C107" s="2">
        <v>1000</v>
      </c>
      <c r="D107" s="2">
        <f t="shared" si="10"/>
        <v>1000</v>
      </c>
      <c r="E107" s="2">
        <f t="shared" si="10"/>
        <v>1000</v>
      </c>
      <c r="H107" s="41">
        <f t="shared" si="7"/>
        <v>1000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hidden="1" outlineLevel="1">
      <c r="A110" s="3">
        <v>6099</v>
      </c>
      <c r="B110" s="1" t="s">
        <v>192</v>
      </c>
      <c r="C110" s="2">
        <v>2000</v>
      </c>
      <c r="D110" s="2">
        <f t="shared" si="10"/>
        <v>2000</v>
      </c>
      <c r="E110" s="2">
        <f t="shared" si="10"/>
        <v>2000</v>
      </c>
      <c r="H110" s="41">
        <f t="shared" si="7"/>
        <v>2000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>
        <v>1000</v>
      </c>
      <c r="D112" s="2">
        <f t="shared" si="10"/>
        <v>1000</v>
      </c>
      <c r="E112" s="2">
        <f t="shared" si="10"/>
        <v>1000</v>
      </c>
      <c r="H112" s="41">
        <f t="shared" si="7"/>
        <v>1000</v>
      </c>
    </row>
    <row r="113" spans="1:10" hidden="1" outlineLevel="1">
      <c r="A113" s="8">
        <v>6099</v>
      </c>
      <c r="B113" s="1" t="s">
        <v>29</v>
      </c>
      <c r="C113" s="2">
        <v>1000</v>
      </c>
      <c r="D113" s="2">
        <f t="shared" si="10"/>
        <v>1000</v>
      </c>
      <c r="E113" s="2">
        <f t="shared" si="10"/>
        <v>1000</v>
      </c>
      <c r="H113" s="41">
        <f t="shared" si="7"/>
        <v>1000</v>
      </c>
    </row>
    <row r="114" spans="1:10" collapsed="1">
      <c r="A114" s="185" t="s">
        <v>62</v>
      </c>
      <c r="B114" s="186"/>
      <c r="C114" s="26">
        <f>C115+C152+C177</f>
        <v>1316208.469</v>
      </c>
      <c r="D114" s="26">
        <f>D115+D152+D177</f>
        <v>1316208.469</v>
      </c>
      <c r="E114" s="26">
        <f>E115+E152+E177</f>
        <v>1316208.469</v>
      </c>
      <c r="G114" s="39" t="s">
        <v>62</v>
      </c>
      <c r="H114" s="41">
        <f t="shared" si="7"/>
        <v>1316208.469</v>
      </c>
      <c r="I114" s="42"/>
      <c r="J114" s="40" t="b">
        <f>AND(H114=I114)</f>
        <v>0</v>
      </c>
    </row>
    <row r="115" spans="1:10">
      <c r="A115" s="182" t="s">
        <v>580</v>
      </c>
      <c r="B115" s="183"/>
      <c r="C115" s="23">
        <f>C116+C135</f>
        <v>1023309.052</v>
      </c>
      <c r="D115" s="23">
        <f>D116+D135</f>
        <v>1023309.052</v>
      </c>
      <c r="E115" s="23">
        <f>E116+E135</f>
        <v>1023309.052</v>
      </c>
      <c r="G115" s="39" t="s">
        <v>61</v>
      </c>
      <c r="H115" s="41">
        <f t="shared" si="7"/>
        <v>1023309.052</v>
      </c>
      <c r="I115" s="42"/>
      <c r="J115" s="40" t="b">
        <f>AND(H115=I115)</f>
        <v>0</v>
      </c>
    </row>
    <row r="116" spans="1:10" ht="15" customHeight="1">
      <c r="A116" s="180" t="s">
        <v>195</v>
      </c>
      <c r="B116" s="181"/>
      <c r="C116" s="21">
        <f>C117+C120+C123+C126+C129+C132</f>
        <v>872102.33799999999</v>
      </c>
      <c r="D116" s="21">
        <f>D117+D120+D123+D126+D129+D132</f>
        <v>872102.33799999999</v>
      </c>
      <c r="E116" s="21">
        <f>E117+E120+E123+E126+E129+E132</f>
        <v>872102.33799999999</v>
      </c>
      <c r="G116" s="39" t="s">
        <v>583</v>
      </c>
      <c r="H116" s="41">
        <f t="shared" si="7"/>
        <v>872102.33799999999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851315</v>
      </c>
      <c r="D117" s="2">
        <f>D118+D119</f>
        <v>851315</v>
      </c>
      <c r="E117" s="2">
        <f>E118+E119</f>
        <v>851315</v>
      </c>
      <c r="H117" s="41">
        <f t="shared" si="7"/>
        <v>851315</v>
      </c>
    </row>
    <row r="118" spans="1:10" ht="15" hidden="1" customHeight="1" outlineLevel="2">
      <c r="A118" s="131"/>
      <c r="B118" s="130" t="s">
        <v>855</v>
      </c>
      <c r="C118" s="129">
        <v>851315</v>
      </c>
      <c r="D118" s="129">
        <f>C118</f>
        <v>851315</v>
      </c>
      <c r="E118" s="129">
        <f>D118</f>
        <v>851315</v>
      </c>
      <c r="H118" s="41">
        <f t="shared" si="7"/>
        <v>851315</v>
      </c>
    </row>
    <row r="119" spans="1:10" ht="15" hidden="1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  <c r="H121" s="41">
        <f t="shared" si="7"/>
        <v>0</v>
      </c>
    </row>
    <row r="122" spans="1:10" ht="15" hidden="1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  <c r="H124" s="41">
        <f t="shared" si="7"/>
        <v>0</v>
      </c>
    </row>
    <row r="125" spans="1:10" ht="15" hidden="1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20787.338</v>
      </c>
      <c r="D126" s="2">
        <f>D127+D128</f>
        <v>20787.338</v>
      </c>
      <c r="E126" s="2">
        <f>E127+E128</f>
        <v>20787.338</v>
      </c>
      <c r="H126" s="41">
        <f t="shared" si="7"/>
        <v>20787.338</v>
      </c>
    </row>
    <row r="127" spans="1:10" ht="15" hidden="1" customHeight="1" outlineLevel="2">
      <c r="A127" s="131"/>
      <c r="B127" s="130" t="s">
        <v>855</v>
      </c>
      <c r="C127" s="129">
        <v>20787.338</v>
      </c>
      <c r="D127" s="129">
        <f>C127</f>
        <v>20787.338</v>
      </c>
      <c r="E127" s="129">
        <f>D127</f>
        <v>20787.338</v>
      </c>
      <c r="H127" s="41">
        <f t="shared" si="7"/>
        <v>20787.338</v>
      </c>
    </row>
    <row r="128" spans="1:10" ht="15" hidden="1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  <c r="H130" s="41">
        <f t="shared" si="7"/>
        <v>0</v>
      </c>
    </row>
    <row r="131" spans="1:10" ht="15" hidden="1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  <c r="H133" s="41">
        <f t="shared" si="11"/>
        <v>0</v>
      </c>
    </row>
    <row r="134" spans="1:10" ht="15" hidden="1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  <c r="H134" s="41">
        <f t="shared" si="11"/>
        <v>0</v>
      </c>
    </row>
    <row r="135" spans="1:10" collapsed="1">
      <c r="A135" s="180" t="s">
        <v>202</v>
      </c>
      <c r="B135" s="181"/>
      <c r="C135" s="21">
        <f>C136+C140+C143+C146+C149</f>
        <v>151206.71400000001</v>
      </c>
      <c r="D135" s="21">
        <f>D136+D140+D143+D146+D149</f>
        <v>151206.71400000001</v>
      </c>
      <c r="E135" s="21">
        <f>E136+E140+E143+E146+E149</f>
        <v>151206.71400000001</v>
      </c>
      <c r="G135" s="39" t="s">
        <v>584</v>
      </c>
      <c r="H135" s="41">
        <f t="shared" si="11"/>
        <v>151206.71400000001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150511.88</v>
      </c>
      <c r="D136" s="2">
        <f>D137+D138+D139</f>
        <v>150511.88</v>
      </c>
      <c r="E136" s="2">
        <f>E137+E138+E139</f>
        <v>150511.88</v>
      </c>
      <c r="H136" s="41">
        <f t="shared" si="11"/>
        <v>150511.88</v>
      </c>
    </row>
    <row r="137" spans="1:10" ht="15" hidden="1" customHeight="1" outlineLevel="2">
      <c r="A137" s="131"/>
      <c r="B137" s="130" t="s">
        <v>855</v>
      </c>
      <c r="C137" s="129">
        <v>41887.366999999998</v>
      </c>
      <c r="D137" s="129">
        <f>C137</f>
        <v>41887.366999999998</v>
      </c>
      <c r="E137" s="129">
        <f>D137</f>
        <v>41887.366999999998</v>
      </c>
      <c r="H137" s="41">
        <f t="shared" si="11"/>
        <v>41887.366999999998</v>
      </c>
    </row>
    <row r="138" spans="1:10" ht="15" hidden="1" customHeight="1" outlineLevel="2">
      <c r="A138" s="131"/>
      <c r="B138" s="130" t="s">
        <v>862</v>
      </c>
      <c r="C138" s="129">
        <v>104431.372</v>
      </c>
      <c r="D138" s="129">
        <f t="shared" ref="D138:E139" si="12">C138</f>
        <v>104431.372</v>
      </c>
      <c r="E138" s="129">
        <f t="shared" si="12"/>
        <v>104431.372</v>
      </c>
      <c r="H138" s="41">
        <f t="shared" si="11"/>
        <v>104431.372</v>
      </c>
    </row>
    <row r="139" spans="1:10" ht="15" hidden="1" customHeight="1" outlineLevel="2">
      <c r="A139" s="131"/>
      <c r="B139" s="130" t="s">
        <v>861</v>
      </c>
      <c r="C139" s="129">
        <v>4193.1409999999996</v>
      </c>
      <c r="D139" s="129">
        <f t="shared" si="12"/>
        <v>4193.1409999999996</v>
      </c>
      <c r="E139" s="129">
        <f t="shared" si="12"/>
        <v>4193.1409999999996</v>
      </c>
      <c r="H139" s="41">
        <f t="shared" si="11"/>
        <v>4193.1409999999996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  <c r="H141" s="41">
        <f t="shared" si="11"/>
        <v>0</v>
      </c>
    </row>
    <row r="142" spans="1:10" ht="15" hidden="1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  <c r="H144" s="41">
        <f t="shared" si="11"/>
        <v>0</v>
      </c>
    </row>
    <row r="145" spans="1:10" ht="15" hidden="1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  <c r="H147" s="41">
        <f t="shared" si="11"/>
        <v>0</v>
      </c>
    </row>
    <row r="148" spans="1:10" ht="15" hidden="1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694.83399999999995</v>
      </c>
      <c r="D149" s="2">
        <f>D150+D151</f>
        <v>694.83399999999995</v>
      </c>
      <c r="E149" s="2">
        <f>E150+E151</f>
        <v>694.83399999999995</v>
      </c>
      <c r="H149" s="41">
        <f t="shared" si="11"/>
        <v>694.83399999999995</v>
      </c>
    </row>
    <row r="150" spans="1:10" ht="15" hidden="1" customHeight="1" outlineLevel="2">
      <c r="A150" s="131"/>
      <c r="B150" s="130" t="s">
        <v>855</v>
      </c>
      <c r="C150" s="129">
        <v>694.83399999999995</v>
      </c>
      <c r="D150" s="129">
        <f>C150</f>
        <v>694.83399999999995</v>
      </c>
      <c r="E150" s="129">
        <f>D150</f>
        <v>694.83399999999995</v>
      </c>
      <c r="H150" s="41">
        <f t="shared" si="11"/>
        <v>694.83399999999995</v>
      </c>
    </row>
    <row r="151" spans="1:10" ht="15" hidden="1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  <c r="H151" s="41">
        <f t="shared" si="11"/>
        <v>0</v>
      </c>
    </row>
    <row r="152" spans="1:10" collapsed="1">
      <c r="A152" s="182" t="s">
        <v>581</v>
      </c>
      <c r="B152" s="183"/>
      <c r="C152" s="23">
        <f>C153+C163+C170</f>
        <v>292899.41700000002</v>
      </c>
      <c r="D152" s="23">
        <f>D153+D163+D170</f>
        <v>292899.41700000002</v>
      </c>
      <c r="E152" s="23">
        <f>E153+E163+E170</f>
        <v>292899.41700000002</v>
      </c>
      <c r="G152" s="39" t="s">
        <v>66</v>
      </c>
      <c r="H152" s="41">
        <f t="shared" si="11"/>
        <v>292899.41700000002</v>
      </c>
      <c r="I152" s="42"/>
      <c r="J152" s="40" t="b">
        <f>AND(H152=I152)</f>
        <v>0</v>
      </c>
    </row>
    <row r="153" spans="1:10">
      <c r="A153" s="180" t="s">
        <v>208</v>
      </c>
      <c r="B153" s="181"/>
      <c r="C153" s="21">
        <f>C154+C157+C160</f>
        <v>292899.41700000002</v>
      </c>
      <c r="D153" s="21">
        <f>D154+D157+D160</f>
        <v>292899.41700000002</v>
      </c>
      <c r="E153" s="21">
        <f>E154+E157+E160</f>
        <v>292899.41700000002</v>
      </c>
      <c r="G153" s="39" t="s">
        <v>585</v>
      </c>
      <c r="H153" s="41">
        <f t="shared" si="11"/>
        <v>292899.41700000002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292899.41700000002</v>
      </c>
      <c r="D154" s="2">
        <f>D155+D156</f>
        <v>292899.41700000002</v>
      </c>
      <c r="E154" s="2">
        <f>E155+E156</f>
        <v>292899.41700000002</v>
      </c>
      <c r="H154" s="41">
        <f t="shared" si="11"/>
        <v>292899.41700000002</v>
      </c>
    </row>
    <row r="155" spans="1:10" ht="15" hidden="1" customHeight="1" outlineLevel="2">
      <c r="A155" s="131"/>
      <c r="B155" s="130" t="s">
        <v>855</v>
      </c>
      <c r="C155" s="129">
        <v>29683.417000000001</v>
      </c>
      <c r="D155" s="129">
        <f>C155</f>
        <v>29683.417000000001</v>
      </c>
      <c r="E155" s="129">
        <f>D155</f>
        <v>29683.417000000001</v>
      </c>
      <c r="H155" s="41">
        <f t="shared" si="11"/>
        <v>29683.417000000001</v>
      </c>
    </row>
    <row r="156" spans="1:10" ht="15" hidden="1" customHeight="1" outlineLevel="2">
      <c r="A156" s="131"/>
      <c r="B156" s="130" t="s">
        <v>860</v>
      </c>
      <c r="C156" s="129">
        <v>263216</v>
      </c>
      <c r="D156" s="129">
        <f>C156</f>
        <v>263216</v>
      </c>
      <c r="E156" s="129">
        <f>D156</f>
        <v>263216</v>
      </c>
      <c r="H156" s="41">
        <f t="shared" si="11"/>
        <v>263216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  <c r="H158" s="41">
        <f t="shared" si="11"/>
        <v>0</v>
      </c>
    </row>
    <row r="159" spans="1:10" ht="15" hidden="1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  <c r="H161" s="41">
        <f t="shared" si="11"/>
        <v>0</v>
      </c>
    </row>
    <row r="162" spans="1:10" ht="15" hidden="1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  <c r="H162" s="41">
        <f t="shared" si="11"/>
        <v>0</v>
      </c>
    </row>
    <row r="163" spans="1:10" collapsed="1">
      <c r="A163" s="180" t="s">
        <v>212</v>
      </c>
      <c r="B163" s="18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  <c r="H165" s="41">
        <f t="shared" si="11"/>
        <v>0</v>
      </c>
    </row>
    <row r="166" spans="1:10" ht="15" hidden="1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  <c r="H168" s="41">
        <f t="shared" si="11"/>
        <v>0</v>
      </c>
    </row>
    <row r="169" spans="1:10" ht="15" hidden="1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  <c r="H169" s="41">
        <f t="shared" si="11"/>
        <v>0</v>
      </c>
    </row>
    <row r="170" spans="1:10" collapsed="1">
      <c r="A170" s="180" t="s">
        <v>214</v>
      </c>
      <c r="B170" s="18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  <c r="H172" s="41">
        <f t="shared" si="11"/>
        <v>0</v>
      </c>
    </row>
    <row r="173" spans="1:10" ht="15" hidden="1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  <c r="H175" s="41">
        <f t="shared" si="11"/>
        <v>0</v>
      </c>
    </row>
    <row r="176" spans="1:10" ht="15" hidden="1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  <c r="H176" s="41">
        <f t="shared" si="11"/>
        <v>0</v>
      </c>
    </row>
    <row r="177" spans="1:10" collapsed="1">
      <c r="A177" s="182" t="s">
        <v>582</v>
      </c>
      <c r="B177" s="18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80" t="s">
        <v>217</v>
      </c>
      <c r="B178" s="18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77" t="s">
        <v>849</v>
      </c>
      <c r="B179" s="17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1">
        <v>3</v>
      </c>
      <c r="B180" s="130" t="s">
        <v>857</v>
      </c>
      <c r="C180" s="129">
        <f>C181</f>
        <v>0</v>
      </c>
      <c r="D180" s="129">
        <f>D181</f>
        <v>0</v>
      </c>
      <c r="E180" s="129">
        <f>E181</f>
        <v>0</v>
      </c>
    </row>
    <row r="181" spans="1:10" hidden="1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hidden="1" outlineLevel="2">
      <c r="A182" s="131">
        <v>4</v>
      </c>
      <c r="B182" s="130" t="s">
        <v>858</v>
      </c>
      <c r="C182" s="129">
        <f>C183</f>
        <v>0</v>
      </c>
      <c r="D182" s="129">
        <f>D183</f>
        <v>0</v>
      </c>
      <c r="E182" s="129">
        <f>E183</f>
        <v>0</v>
      </c>
    </row>
    <row r="183" spans="1:10" hidden="1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hidden="1" outlineLevel="1">
      <c r="A184" s="177" t="s">
        <v>848</v>
      </c>
      <c r="B184" s="17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hidden="1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hidden="1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hidden="1" outlineLevel="1">
      <c r="A188" s="177" t="s">
        <v>846</v>
      </c>
      <c r="B188" s="17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hidden="1" outlineLevel="3">
      <c r="A190" s="90"/>
      <c r="B190" s="89" t="s">
        <v>855</v>
      </c>
      <c r="C190" s="128">
        <v>0</v>
      </c>
      <c r="D190" s="128">
        <f t="shared" ref="D190:E192" si="13">C190</f>
        <v>0</v>
      </c>
      <c r="E190" s="128">
        <f t="shared" si="13"/>
        <v>0</v>
      </c>
    </row>
    <row r="191" spans="1:10" hidden="1" outlineLevel="3">
      <c r="A191" s="90"/>
      <c r="B191" s="89" t="s">
        <v>845</v>
      </c>
      <c r="C191" s="128">
        <v>0</v>
      </c>
      <c r="D191" s="128">
        <f t="shared" si="13"/>
        <v>0</v>
      </c>
      <c r="E191" s="128">
        <f t="shared" si="13"/>
        <v>0</v>
      </c>
    </row>
    <row r="192" spans="1:10" hidden="1" outlineLevel="3">
      <c r="A192" s="90"/>
      <c r="B192" s="89" t="s">
        <v>844</v>
      </c>
      <c r="C192" s="128">
        <v>0</v>
      </c>
      <c r="D192" s="128">
        <f t="shared" si="13"/>
        <v>0</v>
      </c>
      <c r="E192" s="128">
        <f t="shared" si="13"/>
        <v>0</v>
      </c>
    </row>
    <row r="193" spans="1:5" hidden="1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hidden="1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hidden="1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hidden="1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hidden="1" outlineLevel="1">
      <c r="A197" s="177" t="s">
        <v>843</v>
      </c>
      <c r="B197" s="17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1">
        <v>4</v>
      </c>
      <c r="B198" s="130" t="s">
        <v>858</v>
      </c>
      <c r="C198" s="129">
        <f t="shared" si="14"/>
        <v>0</v>
      </c>
      <c r="D198" s="129">
        <f t="shared" si="14"/>
        <v>0</v>
      </c>
      <c r="E198" s="129">
        <f t="shared" si="14"/>
        <v>0</v>
      </c>
    </row>
    <row r="199" spans="1:5" hidden="1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hidden="1" outlineLevel="1">
      <c r="A200" s="177" t="s">
        <v>842</v>
      </c>
      <c r="B200" s="17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hidden="1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hidden="1" outlineLevel="1">
      <c r="A203" s="177" t="s">
        <v>841</v>
      </c>
      <c r="B203" s="17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hidden="1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hidden="1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hidden="1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hidden="1" outlineLevel="3">
      <c r="A208" s="90"/>
      <c r="B208" s="89" t="s">
        <v>855</v>
      </c>
      <c r="C208" s="128">
        <v>0</v>
      </c>
      <c r="D208" s="128">
        <f t="shared" ref="D208:E210" si="15">C208</f>
        <v>0</v>
      </c>
      <c r="E208" s="128">
        <f t="shared" si="15"/>
        <v>0</v>
      </c>
    </row>
    <row r="209" spans="1:5" hidden="1" outlineLevel="3">
      <c r="A209" s="90"/>
      <c r="B209" s="89" t="s">
        <v>838</v>
      </c>
      <c r="C209" s="128"/>
      <c r="D209" s="128">
        <f t="shared" si="15"/>
        <v>0</v>
      </c>
      <c r="E209" s="128">
        <f t="shared" si="15"/>
        <v>0</v>
      </c>
    </row>
    <row r="210" spans="1:5" hidden="1" outlineLevel="3">
      <c r="A210" s="90"/>
      <c r="B210" s="89" t="s">
        <v>855</v>
      </c>
      <c r="C210" s="128">
        <v>0</v>
      </c>
      <c r="D210" s="128">
        <f t="shared" si="15"/>
        <v>0</v>
      </c>
      <c r="E210" s="128">
        <f t="shared" si="15"/>
        <v>0</v>
      </c>
    </row>
    <row r="211" spans="1:5" hidden="1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hidden="1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hidden="1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hidden="1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hidden="1" outlineLevel="1">
      <c r="A215" s="177" t="s">
        <v>836</v>
      </c>
      <c r="B215" s="17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hidden="1" outlineLevel="3">
      <c r="A217" s="90"/>
      <c r="B217" s="89" t="s">
        <v>855</v>
      </c>
      <c r="C217" s="128">
        <v>0</v>
      </c>
      <c r="D217" s="128">
        <f t="shared" ref="D217:E219" si="16">C217</f>
        <v>0</v>
      </c>
      <c r="E217" s="128">
        <f t="shared" si="16"/>
        <v>0</v>
      </c>
    </row>
    <row r="218" spans="1:5" s="124" customFormat="1" hidden="1" outlineLevel="3">
      <c r="A218" s="134"/>
      <c r="B218" s="133" t="s">
        <v>835</v>
      </c>
      <c r="C218" s="132"/>
      <c r="D218" s="132">
        <f t="shared" si="16"/>
        <v>0</v>
      </c>
      <c r="E218" s="132">
        <f t="shared" si="16"/>
        <v>0</v>
      </c>
    </row>
    <row r="219" spans="1:5" s="124" customFormat="1" hidden="1" outlineLevel="3">
      <c r="A219" s="134"/>
      <c r="B219" s="133" t="s">
        <v>821</v>
      </c>
      <c r="C219" s="132"/>
      <c r="D219" s="132">
        <f t="shared" si="16"/>
        <v>0</v>
      </c>
      <c r="E219" s="132">
        <f t="shared" si="16"/>
        <v>0</v>
      </c>
    </row>
    <row r="220" spans="1:5" hidden="1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hidden="1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hidden="1" outlineLevel="1">
      <c r="A222" s="177" t="s">
        <v>834</v>
      </c>
      <c r="B222" s="17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hidden="1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hidden="1" outlineLevel="3">
      <c r="A225" s="90"/>
      <c r="B225" s="89" t="s">
        <v>833</v>
      </c>
      <c r="C225" s="128"/>
      <c r="D225" s="128">
        <f t="shared" ref="D225:E227" si="17">C225</f>
        <v>0</v>
      </c>
      <c r="E225" s="128">
        <f t="shared" si="17"/>
        <v>0</v>
      </c>
    </row>
    <row r="226" spans="1:5" hidden="1" outlineLevel="3">
      <c r="A226" s="90"/>
      <c r="B226" s="89" t="s">
        <v>832</v>
      </c>
      <c r="C226" s="128"/>
      <c r="D226" s="128">
        <f t="shared" si="17"/>
        <v>0</v>
      </c>
      <c r="E226" s="128">
        <f t="shared" si="17"/>
        <v>0</v>
      </c>
    </row>
    <row r="227" spans="1:5" hidden="1" outlineLevel="3">
      <c r="A227" s="90"/>
      <c r="B227" s="89" t="s">
        <v>831</v>
      </c>
      <c r="C227" s="128"/>
      <c r="D227" s="128">
        <f t="shared" si="17"/>
        <v>0</v>
      </c>
      <c r="E227" s="128">
        <f t="shared" si="17"/>
        <v>0</v>
      </c>
    </row>
    <row r="228" spans="1:5" hidden="1" outlineLevel="1">
      <c r="A228" s="177" t="s">
        <v>830</v>
      </c>
      <c r="B228" s="17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hidden="1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hidden="1" outlineLevel="3">
      <c r="A231" s="90"/>
      <c r="B231" s="89" t="s">
        <v>829</v>
      </c>
      <c r="C231" s="128">
        <v>0</v>
      </c>
      <c r="D231" s="128">
        <f t="shared" ref="D231:E232" si="18">C231</f>
        <v>0</v>
      </c>
      <c r="E231" s="128">
        <f t="shared" si="18"/>
        <v>0</v>
      </c>
    </row>
    <row r="232" spans="1:5" hidden="1" outlineLevel="3">
      <c r="A232" s="90"/>
      <c r="B232" s="89" t="s">
        <v>819</v>
      </c>
      <c r="C232" s="128"/>
      <c r="D232" s="128">
        <f t="shared" si="18"/>
        <v>0</v>
      </c>
      <c r="E232" s="128">
        <f t="shared" si="18"/>
        <v>0</v>
      </c>
    </row>
    <row r="233" spans="1:5" hidden="1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hidden="1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hidden="1" outlineLevel="1">
      <c r="A235" s="177" t="s">
        <v>828</v>
      </c>
      <c r="B235" s="17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hidden="1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hidden="1" outlineLevel="1">
      <c r="A238" s="177" t="s">
        <v>826</v>
      </c>
      <c r="B238" s="17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hidden="1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hidden="1" outlineLevel="3">
      <c r="A241" s="90"/>
      <c r="B241" s="89" t="s">
        <v>825</v>
      </c>
      <c r="C241" s="128"/>
      <c r="D241" s="128">
        <f t="shared" ref="D241:E242" si="19">C241</f>
        <v>0</v>
      </c>
      <c r="E241" s="128">
        <f t="shared" si="19"/>
        <v>0</v>
      </c>
    </row>
    <row r="242" spans="1:10" hidden="1" outlineLevel="3">
      <c r="A242" s="90"/>
      <c r="B242" s="89" t="s">
        <v>824</v>
      </c>
      <c r="C242" s="128"/>
      <c r="D242" s="128">
        <f t="shared" si="19"/>
        <v>0</v>
      </c>
      <c r="E242" s="128">
        <f t="shared" si="19"/>
        <v>0</v>
      </c>
    </row>
    <row r="243" spans="1:10" hidden="1" outlineLevel="1">
      <c r="A243" s="177" t="s">
        <v>823</v>
      </c>
      <c r="B243" s="17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hidden="1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hidden="1" outlineLevel="3">
      <c r="A246" s="90"/>
      <c r="B246" s="89" t="s">
        <v>821</v>
      </c>
      <c r="C246" s="128"/>
      <c r="D246" s="128">
        <f t="shared" ref="D246:E249" si="20">C246</f>
        <v>0</v>
      </c>
      <c r="E246" s="128">
        <f t="shared" si="20"/>
        <v>0</v>
      </c>
    </row>
    <row r="247" spans="1:10" hidden="1" outlineLevel="3">
      <c r="A247" s="90"/>
      <c r="B247" s="89" t="s">
        <v>820</v>
      </c>
      <c r="C247" s="128"/>
      <c r="D247" s="128">
        <f t="shared" si="20"/>
        <v>0</v>
      </c>
      <c r="E247" s="128">
        <f t="shared" si="20"/>
        <v>0</v>
      </c>
    </row>
    <row r="248" spans="1:10" hidden="1" outlineLevel="3">
      <c r="A248" s="90"/>
      <c r="B248" s="89" t="s">
        <v>819</v>
      </c>
      <c r="C248" s="128"/>
      <c r="D248" s="128">
        <f t="shared" si="20"/>
        <v>0</v>
      </c>
      <c r="E248" s="128">
        <f t="shared" si="20"/>
        <v>0</v>
      </c>
    </row>
    <row r="249" spans="1:10" hidden="1" outlineLevel="3">
      <c r="A249" s="90"/>
      <c r="B249" s="89" t="s">
        <v>818</v>
      </c>
      <c r="C249" s="128"/>
      <c r="D249" s="128">
        <f t="shared" si="20"/>
        <v>0</v>
      </c>
      <c r="E249" s="128">
        <f t="shared" si="20"/>
        <v>0</v>
      </c>
    </row>
    <row r="250" spans="1:10" hidden="1" outlineLevel="1">
      <c r="A250" s="177" t="s">
        <v>817</v>
      </c>
      <c r="B250" s="17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hidden="1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3" spans="1:10" collapsed="1"/>
    <row r="256" spans="1:10" ht="18.75">
      <c r="A256" s="179" t="s">
        <v>67</v>
      </c>
      <c r="B256" s="179"/>
      <c r="C256" s="179"/>
      <c r="D256" s="162" t="s">
        <v>853</v>
      </c>
      <c r="E256" s="162" t="s">
        <v>852</v>
      </c>
      <c r="G256" s="47" t="s">
        <v>589</v>
      </c>
      <c r="H256" s="48">
        <f>C257+C559</f>
        <v>2824208.4689999996</v>
      </c>
      <c r="I256" s="49"/>
      <c r="J256" s="50" t="b">
        <f>AND(H256=I256)</f>
        <v>0</v>
      </c>
    </row>
    <row r="257" spans="1:10">
      <c r="A257" s="171" t="s">
        <v>60</v>
      </c>
      <c r="B257" s="172"/>
      <c r="C257" s="37">
        <f>C258+C550</f>
        <v>1283843</v>
      </c>
      <c r="D257" s="37">
        <f>D258+D550</f>
        <v>904882</v>
      </c>
      <c r="E257" s="37">
        <f>E258+E550</f>
        <v>1283843</v>
      </c>
      <c r="F257" s="51"/>
      <c r="G257" s="39" t="s">
        <v>60</v>
      </c>
      <c r="H257" s="41">
        <f>C257</f>
        <v>1283843</v>
      </c>
      <c r="I257" s="42"/>
      <c r="J257" s="40" t="b">
        <f>AND(H257=I257)</f>
        <v>0</v>
      </c>
    </row>
    <row r="258" spans="1:10">
      <c r="A258" s="167" t="s">
        <v>266</v>
      </c>
      <c r="B258" s="168"/>
      <c r="C258" s="36">
        <f>C259+C339+C483+C547</f>
        <v>1183843</v>
      </c>
      <c r="D258" s="36">
        <f>D259+D339+D483+D547</f>
        <v>804882</v>
      </c>
      <c r="E258" s="36">
        <f>E259+E339+E483+E547</f>
        <v>1183843</v>
      </c>
      <c r="G258" s="39" t="s">
        <v>57</v>
      </c>
      <c r="H258" s="41">
        <f t="shared" ref="H258:H321" si="21">C258</f>
        <v>1183843</v>
      </c>
      <c r="I258" s="42"/>
      <c r="J258" s="40" t="b">
        <f>AND(H258=I258)</f>
        <v>0</v>
      </c>
    </row>
    <row r="259" spans="1:10">
      <c r="A259" s="165" t="s">
        <v>267</v>
      </c>
      <c r="B259" s="166"/>
      <c r="C259" s="33">
        <f>C260+C263+C314</f>
        <v>594243</v>
      </c>
      <c r="D259" s="33">
        <f>D260+D263+D314</f>
        <v>215282</v>
      </c>
      <c r="E259" s="33">
        <f>E260+E263+E314</f>
        <v>594243</v>
      </c>
      <c r="G259" s="39" t="s">
        <v>590</v>
      </c>
      <c r="H259" s="41">
        <f t="shared" si="21"/>
        <v>594243</v>
      </c>
      <c r="I259" s="42"/>
      <c r="J259" s="40" t="b">
        <f>AND(H259=I259)</f>
        <v>0</v>
      </c>
    </row>
    <row r="260" spans="1:10" hidden="1" outlineLevel="1">
      <c r="A260" s="169" t="s">
        <v>268</v>
      </c>
      <c r="B260" s="170"/>
      <c r="C260" s="32">
        <f>SUM(C261:C262)</f>
        <v>1032</v>
      </c>
      <c r="D260" s="32">
        <f>SUM(D261:D262)</f>
        <v>1032</v>
      </c>
      <c r="E260" s="32">
        <f>SUM(E261:E262)</f>
        <v>1032</v>
      </c>
      <c r="H260" s="41">
        <f t="shared" si="21"/>
        <v>1032</v>
      </c>
    </row>
    <row r="261" spans="1:10" hidden="1" outlineLevel="2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  <c r="H261" s="41">
        <f t="shared" si="21"/>
        <v>960</v>
      </c>
    </row>
    <row r="262" spans="1:10" hidden="1" outlineLevel="2">
      <c r="A262" s="6">
        <v>1100</v>
      </c>
      <c r="B262" s="4" t="s">
        <v>33</v>
      </c>
      <c r="C262" s="5">
        <v>72</v>
      </c>
      <c r="D262" s="5">
        <f>C262</f>
        <v>72</v>
      </c>
      <c r="E262" s="5">
        <f>D262</f>
        <v>72</v>
      </c>
      <c r="H262" s="41">
        <f t="shared" si="21"/>
        <v>72</v>
      </c>
    </row>
    <row r="263" spans="1:10" hidden="1" outlineLevel="1">
      <c r="A263" s="169" t="s">
        <v>269</v>
      </c>
      <c r="B263" s="170"/>
      <c r="C263" s="32">
        <f>C264+C265+C289+C296+C298+C302+C305+C308+C313</f>
        <v>568211</v>
      </c>
      <c r="D263" s="32">
        <f>D264+D265+D289+D296+D298+D302+D305+D308+D313</f>
        <v>214250</v>
      </c>
      <c r="E263" s="32">
        <f>E264+E265+E289+E296+E298+E302+E305+E308+E313</f>
        <v>568211</v>
      </c>
      <c r="H263" s="41">
        <f t="shared" si="21"/>
        <v>568211</v>
      </c>
    </row>
    <row r="264" spans="1:10" hidden="1" outlineLevel="2">
      <c r="A264" s="6">
        <v>1101</v>
      </c>
      <c r="B264" s="4" t="s">
        <v>34</v>
      </c>
      <c r="C264" s="5">
        <v>214250</v>
      </c>
      <c r="D264" s="5">
        <f>C264</f>
        <v>214250</v>
      </c>
      <c r="E264" s="5">
        <f>D264</f>
        <v>214250</v>
      </c>
      <c r="H264" s="41">
        <f t="shared" si="21"/>
        <v>214250</v>
      </c>
    </row>
    <row r="265" spans="1:10" hidden="1" outlineLevel="2">
      <c r="A265" s="6">
        <v>1101</v>
      </c>
      <c r="B265" s="4" t="s">
        <v>35</v>
      </c>
      <c r="C265" s="5">
        <v>225361</v>
      </c>
      <c r="D265" s="5">
        <f>SUM(D266:D288)</f>
        <v>0</v>
      </c>
      <c r="E265" s="5">
        <f>C265</f>
        <v>225361</v>
      </c>
      <c r="H265" s="41">
        <f t="shared" si="21"/>
        <v>225361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8200</v>
      </c>
      <c r="D289" s="5">
        <f>SUM(D290:D295)</f>
        <v>0</v>
      </c>
      <c r="E289" s="5">
        <f>C289</f>
        <v>8200</v>
      </c>
      <c r="H289" s="41">
        <f t="shared" si="21"/>
        <v>8200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700</v>
      </c>
      <c r="D296" s="5">
        <f>SUM(D297)</f>
        <v>0</v>
      </c>
      <c r="E296" s="5">
        <f>C296</f>
        <v>700</v>
      </c>
      <c r="H296" s="41">
        <f t="shared" si="21"/>
        <v>700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21000</v>
      </c>
      <c r="D298" s="5">
        <f>SUM(D299:D301)</f>
        <v>0</v>
      </c>
      <c r="E298" s="5">
        <f>C298</f>
        <v>21000</v>
      </c>
      <c r="H298" s="41">
        <f t="shared" si="21"/>
        <v>21000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2000</v>
      </c>
      <c r="D302" s="5">
        <f>SUM(D303:D304)</f>
        <v>0</v>
      </c>
      <c r="E302" s="5">
        <f>C302</f>
        <v>2000</v>
      </c>
      <c r="H302" s="41">
        <f t="shared" si="21"/>
        <v>2000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8500</v>
      </c>
      <c r="D305" s="5">
        <f>SUM(D306:D307)</f>
        <v>0</v>
      </c>
      <c r="E305" s="5">
        <f>C305</f>
        <v>8500</v>
      </c>
      <c r="H305" s="41">
        <f t="shared" si="21"/>
        <v>8500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88200</v>
      </c>
      <c r="D308" s="5">
        <f>SUM(D309:D312)</f>
        <v>0</v>
      </c>
      <c r="E308" s="5">
        <f>C308</f>
        <v>88200</v>
      </c>
      <c r="H308" s="41">
        <f t="shared" si="21"/>
        <v>88200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69" t="s">
        <v>601</v>
      </c>
      <c r="B314" s="170"/>
      <c r="C314" s="32">
        <f>C315+C325+C331+C336+C337+C338+C328</f>
        <v>25000</v>
      </c>
      <c r="D314" s="32">
        <f>D315+D325+D331+D336+D337+D338+D328</f>
        <v>0</v>
      </c>
      <c r="E314" s="32">
        <f>E315+E325+E331+E336+E337+E338+E328</f>
        <v>25000</v>
      </c>
      <c r="H314" s="41">
        <f t="shared" si="21"/>
        <v>25000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24000</v>
      </c>
      <c r="D325" s="5">
        <f>SUM(D326:D327)</f>
        <v>0</v>
      </c>
      <c r="E325" s="5">
        <f>C325</f>
        <v>24000</v>
      </c>
      <c r="H325" s="41">
        <f t="shared" si="28"/>
        <v>24000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v>1000</v>
      </c>
      <c r="D331" s="5">
        <f>SUM(D332:D335)</f>
        <v>0</v>
      </c>
      <c r="E331" s="5">
        <f>C331</f>
        <v>1000</v>
      </c>
      <c r="H331" s="41">
        <f t="shared" si="28"/>
        <v>1000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65" t="s">
        <v>270</v>
      </c>
      <c r="B339" s="166"/>
      <c r="C339" s="33">
        <f>C340+C444+C482</f>
        <v>562600</v>
      </c>
      <c r="D339" s="33">
        <f>D340+D444+D482</f>
        <v>562600</v>
      </c>
      <c r="E339" s="33">
        <f>E340+E444+E482</f>
        <v>562600</v>
      </c>
      <c r="G339" s="39" t="s">
        <v>591</v>
      </c>
      <c r="H339" s="41">
        <f t="shared" si="28"/>
        <v>562600</v>
      </c>
      <c r="I339" s="42"/>
      <c r="J339" s="40" t="b">
        <f>AND(H339=I339)</f>
        <v>0</v>
      </c>
    </row>
    <row r="340" spans="1:10" hidden="1" outlineLevel="1">
      <c r="A340" s="169" t="s">
        <v>271</v>
      </c>
      <c r="B340" s="170"/>
      <c r="C340" s="32">
        <f>C341+C342+C343+C344+C347+C348+C353+C356+C357+C362+C367+C368+C371+C372+C373+C376+C377+C378+C382+C388+C391+C392+C395+C398+C399+C404+C407+C408+C409+C412+C415+C416+C419+C420+C421+C422+C429+C443</f>
        <v>510500</v>
      </c>
      <c r="D340" s="32">
        <f>D341+D342+D343+D344+D347+D348+D353+D356+D357+D362+D367+BH290668+D371+D372+D373+D376+D377+D378+D382+D388+D391+D392+D395+D398+D399+D404+D407+D408+D409+D412+D415+D416+D419+D420+D421+D422+D429+D443</f>
        <v>510500</v>
      </c>
      <c r="E340" s="32">
        <f>E341+E342+E343+E344+E347+E348+E353+E356+E357+E362+E367+BI290668+E371+E372+E373+E376+E377+E378+E382+E388+E391+E392+E395+E398+E399+E404+E407+E408+E409+E412+E415+E416+E419+E420+E421+E422+E429+E443</f>
        <v>510500</v>
      </c>
      <c r="H340" s="41">
        <f t="shared" si="28"/>
        <v>510500</v>
      </c>
    </row>
    <row r="341" spans="1:10" hidden="1" outlineLevel="2">
      <c r="A341" s="6">
        <v>2201</v>
      </c>
      <c r="B341" s="34" t="s">
        <v>272</v>
      </c>
      <c r="C341" s="5">
        <v>1000</v>
      </c>
      <c r="D341" s="5">
        <f>C341</f>
        <v>1000</v>
      </c>
      <c r="E341" s="5">
        <f>D341</f>
        <v>1000</v>
      </c>
      <c r="H341" s="41">
        <f t="shared" si="28"/>
        <v>1000</v>
      </c>
    </row>
    <row r="342" spans="1:10" hidden="1" outlineLevel="2">
      <c r="A342" s="6">
        <v>2201</v>
      </c>
      <c r="B342" s="4" t="s">
        <v>40</v>
      </c>
      <c r="C342" s="5">
        <v>6000</v>
      </c>
      <c r="D342" s="5">
        <f t="shared" ref="D342:E343" si="31">C342</f>
        <v>6000</v>
      </c>
      <c r="E342" s="5">
        <f t="shared" si="31"/>
        <v>6000</v>
      </c>
      <c r="H342" s="41">
        <f t="shared" si="28"/>
        <v>6000</v>
      </c>
    </row>
    <row r="343" spans="1:10" hidden="1" outlineLevel="2">
      <c r="A343" s="6">
        <v>2201</v>
      </c>
      <c r="B343" s="4" t="s">
        <v>41</v>
      </c>
      <c r="C343" s="5">
        <v>263000</v>
      </c>
      <c r="D343" s="5">
        <f t="shared" si="31"/>
        <v>263000</v>
      </c>
      <c r="E343" s="5">
        <f t="shared" si="31"/>
        <v>263000</v>
      </c>
      <c r="H343" s="41">
        <f t="shared" si="28"/>
        <v>263000</v>
      </c>
    </row>
    <row r="344" spans="1:10" hidden="1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8"/>
        <v>4000</v>
      </c>
    </row>
    <row r="345" spans="1:10" hidden="1" outlineLevel="3">
      <c r="A345" s="29"/>
      <c r="B345" s="28" t="s">
        <v>274</v>
      </c>
      <c r="C345" s="30">
        <v>2000</v>
      </c>
      <c r="D345" s="30">
        <f t="shared" ref="D345:E347" si="32">C345</f>
        <v>2000</v>
      </c>
      <c r="E345" s="30">
        <f t="shared" si="32"/>
        <v>2000</v>
      </c>
      <c r="H345" s="41">
        <f t="shared" si="28"/>
        <v>2000</v>
      </c>
    </row>
    <row r="346" spans="1:10" hidden="1" outlineLevel="3">
      <c r="A346" s="29"/>
      <c r="B346" s="28" t="s">
        <v>275</v>
      </c>
      <c r="C346" s="30">
        <v>2000</v>
      </c>
      <c r="D346" s="30">
        <f t="shared" si="32"/>
        <v>2000</v>
      </c>
      <c r="E346" s="30">
        <f t="shared" si="32"/>
        <v>2000</v>
      </c>
      <c r="H346" s="41">
        <f t="shared" si="28"/>
        <v>2000</v>
      </c>
    </row>
    <row r="347" spans="1:10" hidden="1" outlineLevel="2">
      <c r="A347" s="6">
        <v>2201</v>
      </c>
      <c r="B347" s="4" t="s">
        <v>276</v>
      </c>
      <c r="C347" s="5">
        <v>3000</v>
      </c>
      <c r="D347" s="5">
        <f t="shared" si="32"/>
        <v>3000</v>
      </c>
      <c r="E347" s="5">
        <f t="shared" si="32"/>
        <v>3000</v>
      </c>
      <c r="H347" s="41">
        <f t="shared" si="28"/>
        <v>3000</v>
      </c>
    </row>
    <row r="348" spans="1:10" hidden="1" outlineLevel="2">
      <c r="A348" s="6">
        <v>2201</v>
      </c>
      <c r="B348" s="4" t="s">
        <v>277</v>
      </c>
      <c r="C348" s="5">
        <f>SUM(C349:C352)</f>
        <v>48500</v>
      </c>
      <c r="D348" s="5">
        <f>SUM(D349:D352)</f>
        <v>48500</v>
      </c>
      <c r="E348" s="5">
        <f>SUM(E349:E352)</f>
        <v>48500</v>
      </c>
      <c r="H348" s="41">
        <f t="shared" si="28"/>
        <v>48500</v>
      </c>
    </row>
    <row r="349" spans="1:10" hidden="1" outlineLevel="3">
      <c r="A349" s="29"/>
      <c r="B349" s="28" t="s">
        <v>278</v>
      </c>
      <c r="C349" s="30">
        <v>45000</v>
      </c>
      <c r="D349" s="30">
        <f>C349</f>
        <v>45000</v>
      </c>
      <c r="E349" s="30">
        <f>D349</f>
        <v>45000</v>
      </c>
      <c r="H349" s="41">
        <f t="shared" si="28"/>
        <v>45000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3500</v>
      </c>
      <c r="D351" s="30">
        <f t="shared" si="33"/>
        <v>3500</v>
      </c>
      <c r="E351" s="30">
        <f t="shared" si="33"/>
        <v>3500</v>
      </c>
      <c r="H351" s="41">
        <f t="shared" si="28"/>
        <v>3500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700</v>
      </c>
      <c r="D353" s="5">
        <f>SUM(D354:D355)</f>
        <v>700</v>
      </c>
      <c r="E353" s="5">
        <f>SUM(E354:E355)</f>
        <v>700</v>
      </c>
      <c r="H353" s="41">
        <f t="shared" si="28"/>
        <v>700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4">C354</f>
        <v>500</v>
      </c>
      <c r="E354" s="30">
        <f t="shared" si="34"/>
        <v>500</v>
      </c>
      <c r="H354" s="41">
        <f t="shared" si="28"/>
        <v>500</v>
      </c>
    </row>
    <row r="355" spans="1:8" hidden="1" outlineLevel="3">
      <c r="A355" s="29"/>
      <c r="B355" s="28" t="s">
        <v>283</v>
      </c>
      <c r="C355" s="30">
        <v>200</v>
      </c>
      <c r="D355" s="30">
        <f t="shared" si="34"/>
        <v>200</v>
      </c>
      <c r="E355" s="30">
        <f t="shared" si="34"/>
        <v>200</v>
      </c>
      <c r="H355" s="41">
        <f t="shared" si="28"/>
        <v>200</v>
      </c>
    </row>
    <row r="356" spans="1:8" hidden="1" outlineLevel="2">
      <c r="A356" s="6">
        <v>2201</v>
      </c>
      <c r="B356" s="4" t="s">
        <v>284</v>
      </c>
      <c r="C356" s="5">
        <v>1000</v>
      </c>
      <c r="D356" s="5">
        <f t="shared" si="34"/>
        <v>1000</v>
      </c>
      <c r="E356" s="5">
        <f t="shared" si="34"/>
        <v>1000</v>
      </c>
      <c r="H356" s="41">
        <f t="shared" si="28"/>
        <v>1000</v>
      </c>
    </row>
    <row r="357" spans="1:8" hidden="1" outlineLevel="2">
      <c r="A357" s="6">
        <v>2201</v>
      </c>
      <c r="B357" s="4" t="s">
        <v>285</v>
      </c>
      <c r="C357" s="5">
        <f>SUM(C358:C361)</f>
        <v>14500</v>
      </c>
      <c r="D357" s="5">
        <f>SUM(D358:D361)</f>
        <v>14500</v>
      </c>
      <c r="E357" s="5">
        <f>SUM(E358:E361)</f>
        <v>14500</v>
      </c>
      <c r="H357" s="41">
        <f t="shared" si="28"/>
        <v>14500</v>
      </c>
    </row>
    <row r="358" spans="1:8" hidden="1" outlineLevel="3">
      <c r="A358" s="29"/>
      <c r="B358" s="28" t="s">
        <v>286</v>
      </c>
      <c r="C358" s="30">
        <v>14000</v>
      </c>
      <c r="D358" s="30">
        <f>C358</f>
        <v>14000</v>
      </c>
      <c r="E358" s="30">
        <f>D358</f>
        <v>14000</v>
      </c>
      <c r="H358" s="41">
        <f t="shared" si="28"/>
        <v>14000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>
        <v>500</v>
      </c>
      <c r="D361" s="30">
        <f t="shared" si="35"/>
        <v>500</v>
      </c>
      <c r="E361" s="30">
        <f t="shared" si="35"/>
        <v>500</v>
      </c>
      <c r="H361" s="41">
        <f t="shared" si="28"/>
        <v>500</v>
      </c>
    </row>
    <row r="362" spans="1:8" hidden="1" outlineLevel="2">
      <c r="A362" s="6">
        <v>2201</v>
      </c>
      <c r="B362" s="4" t="s">
        <v>290</v>
      </c>
      <c r="C362" s="5">
        <f>SUM(C363:C366)</f>
        <v>56250</v>
      </c>
      <c r="D362" s="5">
        <f>SUM(D363:D366)</f>
        <v>56250</v>
      </c>
      <c r="E362" s="5">
        <f>SUM(E363:E366)</f>
        <v>56250</v>
      </c>
      <c r="H362" s="41">
        <f t="shared" si="28"/>
        <v>56250</v>
      </c>
    </row>
    <row r="363" spans="1:8" hidden="1" outlineLevel="3">
      <c r="A363" s="29"/>
      <c r="B363" s="28" t="s">
        <v>291</v>
      </c>
      <c r="C363" s="30">
        <v>5250</v>
      </c>
      <c r="D363" s="30">
        <f>C363</f>
        <v>5250</v>
      </c>
      <c r="E363" s="30">
        <f>D363</f>
        <v>5250</v>
      </c>
      <c r="H363" s="41">
        <f t="shared" si="28"/>
        <v>5250</v>
      </c>
    </row>
    <row r="364" spans="1:8" hidden="1" outlineLevel="3">
      <c r="A364" s="29"/>
      <c r="B364" s="28" t="s">
        <v>292</v>
      </c>
      <c r="C364" s="30">
        <v>50000</v>
      </c>
      <c r="D364" s="30">
        <f t="shared" ref="D364:E366" si="36">C364</f>
        <v>50000</v>
      </c>
      <c r="E364" s="30">
        <f t="shared" si="36"/>
        <v>50000</v>
      </c>
      <c r="H364" s="41">
        <f t="shared" si="28"/>
        <v>50000</v>
      </c>
    </row>
    <row r="365" spans="1:8" hidden="1" outlineLevel="3">
      <c r="A365" s="29"/>
      <c r="B365" s="28" t="s">
        <v>293</v>
      </c>
      <c r="C365" s="30">
        <v>500</v>
      </c>
      <c r="D365" s="30">
        <f t="shared" si="36"/>
        <v>500</v>
      </c>
      <c r="E365" s="30">
        <f t="shared" si="36"/>
        <v>500</v>
      </c>
      <c r="H365" s="41">
        <f t="shared" si="28"/>
        <v>500</v>
      </c>
    </row>
    <row r="366" spans="1:8" hidden="1" outlineLevel="3">
      <c r="A366" s="29"/>
      <c r="B366" s="28" t="s">
        <v>294</v>
      </c>
      <c r="C366" s="30">
        <v>500</v>
      </c>
      <c r="D366" s="30">
        <f t="shared" si="36"/>
        <v>500</v>
      </c>
      <c r="E366" s="30">
        <f t="shared" si="36"/>
        <v>500</v>
      </c>
      <c r="H366" s="41">
        <f t="shared" si="28"/>
        <v>500</v>
      </c>
    </row>
    <row r="367" spans="1:8" hidden="1" outlineLevel="2">
      <c r="A367" s="6">
        <v>2201</v>
      </c>
      <c r="B367" s="4" t="s">
        <v>43</v>
      </c>
      <c r="C367" s="5">
        <v>500</v>
      </c>
      <c r="D367" s="5">
        <f>C367</f>
        <v>500</v>
      </c>
      <c r="E367" s="5">
        <f>D367</f>
        <v>500</v>
      </c>
      <c r="H367" s="41">
        <f t="shared" si="28"/>
        <v>500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3000</v>
      </c>
      <c r="D371" s="5">
        <f t="shared" si="37"/>
        <v>3000</v>
      </c>
      <c r="E371" s="5">
        <f t="shared" si="37"/>
        <v>3000</v>
      </c>
      <c r="H371" s="41">
        <f t="shared" si="28"/>
        <v>3000</v>
      </c>
    </row>
    <row r="372" spans="1:8" hidden="1" outlineLevel="2">
      <c r="A372" s="6">
        <v>2201</v>
      </c>
      <c r="B372" s="4" t="s">
        <v>45</v>
      </c>
      <c r="C372" s="5">
        <v>3000</v>
      </c>
      <c r="D372" s="5">
        <f t="shared" si="37"/>
        <v>3000</v>
      </c>
      <c r="E372" s="5">
        <f t="shared" si="37"/>
        <v>3000</v>
      </c>
      <c r="H372" s="41">
        <f t="shared" si="28"/>
        <v>3000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200</v>
      </c>
      <c r="D373" s="5">
        <f>SUM(D374:D375)</f>
        <v>200</v>
      </c>
      <c r="E373" s="5">
        <f>SUM(E374:E375)</f>
        <v>200</v>
      </c>
      <c r="H373" s="41">
        <f t="shared" si="28"/>
        <v>200</v>
      </c>
    </row>
    <row r="374" spans="1:8" hidden="1" outlineLevel="3">
      <c r="A374" s="29"/>
      <c r="B374" s="28" t="s">
        <v>299</v>
      </c>
      <c r="C374" s="30">
        <v>100</v>
      </c>
      <c r="D374" s="30">
        <f t="shared" ref="D374:E377" si="38">C374</f>
        <v>100</v>
      </c>
      <c r="E374" s="30">
        <f t="shared" si="38"/>
        <v>100</v>
      </c>
      <c r="H374" s="41">
        <f t="shared" si="28"/>
        <v>100</v>
      </c>
    </row>
    <row r="375" spans="1:8" hidden="1" outlineLevel="3">
      <c r="A375" s="29"/>
      <c r="B375" s="28" t="s">
        <v>300</v>
      </c>
      <c r="C375" s="30">
        <v>100</v>
      </c>
      <c r="D375" s="30">
        <f t="shared" si="38"/>
        <v>100</v>
      </c>
      <c r="E375" s="30">
        <f t="shared" si="38"/>
        <v>100</v>
      </c>
      <c r="H375" s="41">
        <f t="shared" si="28"/>
        <v>100</v>
      </c>
    </row>
    <row r="376" spans="1:8" hidden="1" outlineLevel="2">
      <c r="A376" s="6">
        <v>2201</v>
      </c>
      <c r="B376" s="4" t="s">
        <v>301</v>
      </c>
      <c r="C376" s="5">
        <v>700</v>
      </c>
      <c r="D376" s="5">
        <f t="shared" si="38"/>
        <v>700</v>
      </c>
      <c r="E376" s="5">
        <f t="shared" si="38"/>
        <v>700</v>
      </c>
      <c r="H376" s="41">
        <f t="shared" si="28"/>
        <v>700</v>
      </c>
    </row>
    <row r="377" spans="1:8" hidden="1" outlineLevel="2" collapsed="1">
      <c r="A377" s="6">
        <v>2201</v>
      </c>
      <c r="B377" s="4" t="s">
        <v>302</v>
      </c>
      <c r="C377" s="5">
        <v>2300</v>
      </c>
      <c r="D377" s="5">
        <f t="shared" si="38"/>
        <v>2300</v>
      </c>
      <c r="E377" s="5">
        <f t="shared" si="38"/>
        <v>2300</v>
      </c>
      <c r="H377" s="41">
        <f t="shared" si="28"/>
        <v>2300</v>
      </c>
    </row>
    <row r="378" spans="1:8" hidden="1" outlineLevel="2">
      <c r="A378" s="6">
        <v>2201</v>
      </c>
      <c r="B378" s="4" t="s">
        <v>303</v>
      </c>
      <c r="C378" s="5">
        <f>SUM(C379:C381)</f>
        <v>4000</v>
      </c>
      <c r="D378" s="5">
        <f>SUM(D379:D381)</f>
        <v>4000</v>
      </c>
      <c r="E378" s="5">
        <f>SUM(E379:E381)</f>
        <v>4000</v>
      </c>
      <c r="H378" s="41">
        <f t="shared" si="28"/>
        <v>4000</v>
      </c>
    </row>
    <row r="379" spans="1:8" hidden="1" outlineLevel="3">
      <c r="A379" s="29"/>
      <c r="B379" s="28" t="s">
        <v>46</v>
      </c>
      <c r="C379" s="30">
        <v>2500</v>
      </c>
      <c r="D379" s="30">
        <f>C379</f>
        <v>2500</v>
      </c>
      <c r="E379" s="30">
        <f>D379</f>
        <v>2500</v>
      </c>
      <c r="H379" s="41">
        <f t="shared" si="28"/>
        <v>2500</v>
      </c>
    </row>
    <row r="380" spans="1:8" hidden="1" outlineLevel="3">
      <c r="A380" s="29"/>
      <c r="B380" s="28" t="s">
        <v>113</v>
      </c>
      <c r="C380" s="30">
        <v>500</v>
      </c>
      <c r="D380" s="30">
        <f t="shared" ref="D380:E381" si="39">C380</f>
        <v>500</v>
      </c>
      <c r="E380" s="30">
        <f t="shared" si="39"/>
        <v>500</v>
      </c>
      <c r="H380" s="41">
        <f t="shared" si="28"/>
        <v>500</v>
      </c>
    </row>
    <row r="381" spans="1:8" hidden="1" outlineLevel="3">
      <c r="A381" s="29"/>
      <c r="B381" s="28" t="s">
        <v>47</v>
      </c>
      <c r="C381" s="30">
        <v>1000</v>
      </c>
      <c r="D381" s="30">
        <f t="shared" si="39"/>
        <v>1000</v>
      </c>
      <c r="E381" s="30">
        <f t="shared" si="39"/>
        <v>1000</v>
      </c>
      <c r="H381" s="41">
        <f t="shared" si="28"/>
        <v>1000</v>
      </c>
    </row>
    <row r="382" spans="1:8" hidden="1" outlineLevel="2">
      <c r="A382" s="6">
        <v>2201</v>
      </c>
      <c r="B382" s="4" t="s">
        <v>114</v>
      </c>
      <c r="C382" s="5">
        <f>SUM(C383:C387)</f>
        <v>2000</v>
      </c>
      <c r="D382" s="5">
        <f>SUM(D383:D387)</f>
        <v>2000</v>
      </c>
      <c r="E382" s="5">
        <f>SUM(E383:E387)</f>
        <v>2000</v>
      </c>
      <c r="H382" s="41">
        <f t="shared" si="28"/>
        <v>2000</v>
      </c>
    </row>
    <row r="383" spans="1:8" hidden="1" outlineLevel="3">
      <c r="A383" s="29"/>
      <c r="B383" s="28" t="s">
        <v>304</v>
      </c>
      <c r="C383" s="30">
        <v>1000</v>
      </c>
      <c r="D383" s="30">
        <f>C383</f>
        <v>1000</v>
      </c>
      <c r="E383" s="30">
        <f>D383</f>
        <v>1000</v>
      </c>
      <c r="H383" s="41">
        <f t="shared" si="28"/>
        <v>1000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>
        <v>1000</v>
      </c>
      <c r="D386" s="30">
        <f t="shared" si="40"/>
        <v>1000</v>
      </c>
      <c r="E386" s="30">
        <f t="shared" si="40"/>
        <v>1000</v>
      </c>
      <c r="H386" s="41">
        <f t="shared" ref="H386:H449" si="41">C386</f>
        <v>1000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500</v>
      </c>
      <c r="D388" s="5">
        <f>SUM(D389:D390)</f>
        <v>500</v>
      </c>
      <c r="E388" s="5">
        <f>SUM(E389:E390)</f>
        <v>500</v>
      </c>
      <c r="H388" s="41">
        <f t="shared" si="41"/>
        <v>500</v>
      </c>
    </row>
    <row r="389" spans="1:8" hidden="1" outlineLevel="3">
      <c r="A389" s="29"/>
      <c r="B389" s="28" t="s">
        <v>48</v>
      </c>
      <c r="C389" s="30">
        <v>500</v>
      </c>
      <c r="D389" s="30">
        <f t="shared" ref="D389:E391" si="42">C389</f>
        <v>500</v>
      </c>
      <c r="E389" s="30">
        <f t="shared" si="42"/>
        <v>500</v>
      </c>
      <c r="H389" s="41">
        <f t="shared" si="41"/>
        <v>500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12000</v>
      </c>
      <c r="D392" s="5">
        <f>SUM(D393:D394)</f>
        <v>12000</v>
      </c>
      <c r="E392" s="5">
        <f>SUM(E393:E394)</f>
        <v>12000</v>
      </c>
      <c r="H392" s="41">
        <f t="shared" si="41"/>
        <v>12000</v>
      </c>
    </row>
    <row r="393" spans="1:8" hidden="1" outlineLevel="3">
      <c r="A393" s="29"/>
      <c r="B393" s="28" t="s">
        <v>313</v>
      </c>
      <c r="C393" s="30">
        <v>2000</v>
      </c>
      <c r="D393" s="30">
        <f>C393</f>
        <v>2000</v>
      </c>
      <c r="E393" s="30">
        <f>D393</f>
        <v>2000</v>
      </c>
      <c r="H393" s="41">
        <f t="shared" si="41"/>
        <v>2000</v>
      </c>
    </row>
    <row r="394" spans="1:8" hidden="1" outlineLevel="3">
      <c r="A394" s="29"/>
      <c r="B394" s="28" t="s">
        <v>314</v>
      </c>
      <c r="C394" s="30">
        <v>10000</v>
      </c>
      <c r="D394" s="30">
        <f>C394</f>
        <v>10000</v>
      </c>
      <c r="E394" s="30">
        <f>D394</f>
        <v>10000</v>
      </c>
      <c r="H394" s="41">
        <f t="shared" si="41"/>
        <v>10000</v>
      </c>
    </row>
    <row r="395" spans="1:8" hidden="1" outlineLevel="2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  <c r="H395" s="41">
        <f t="shared" si="41"/>
        <v>500</v>
      </c>
    </row>
    <row r="396" spans="1:8" hidden="1" outlineLevel="3">
      <c r="A396" s="29"/>
      <c r="B396" s="28" t="s">
        <v>315</v>
      </c>
      <c r="C396" s="30">
        <v>500</v>
      </c>
      <c r="D396" s="30">
        <f t="shared" ref="D396:E398" si="43">C396</f>
        <v>500</v>
      </c>
      <c r="E396" s="30">
        <f t="shared" si="43"/>
        <v>500</v>
      </c>
      <c r="H396" s="41">
        <f t="shared" si="41"/>
        <v>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500</v>
      </c>
      <c r="D399" s="5">
        <f>SUM(D400:D403)</f>
        <v>500</v>
      </c>
      <c r="E399" s="5">
        <f>SUM(E400:E403)</f>
        <v>500</v>
      </c>
      <c r="H399" s="41">
        <f t="shared" si="41"/>
        <v>500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500</v>
      </c>
      <c r="D402" s="30">
        <f t="shared" si="44"/>
        <v>500</v>
      </c>
      <c r="E402" s="30">
        <f t="shared" si="44"/>
        <v>500</v>
      </c>
      <c r="H402" s="41">
        <f t="shared" si="41"/>
        <v>500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hidden="1" outlineLevel="3">
      <c r="A405" s="29"/>
      <c r="B405" s="28" t="s">
        <v>323</v>
      </c>
      <c r="C405" s="30">
        <v>1000</v>
      </c>
      <c r="D405" s="30">
        <f t="shared" ref="D405:E408" si="45">C405</f>
        <v>1000</v>
      </c>
      <c r="E405" s="30">
        <f t="shared" si="45"/>
        <v>1000</v>
      </c>
      <c r="H405" s="41">
        <f t="shared" si="41"/>
        <v>1000</v>
      </c>
    </row>
    <row r="406" spans="1:8" hidden="1" outlineLevel="3">
      <c r="A406" s="29"/>
      <c r="B406" s="28" t="s">
        <v>324</v>
      </c>
      <c r="C406" s="30">
        <v>1000</v>
      </c>
      <c r="D406" s="30">
        <f t="shared" si="45"/>
        <v>1000</v>
      </c>
      <c r="E406" s="30">
        <f t="shared" si="45"/>
        <v>1000</v>
      </c>
      <c r="H406" s="41">
        <f t="shared" si="41"/>
        <v>1000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2500</v>
      </c>
      <c r="D409" s="5">
        <f>SUM(D410:D411)</f>
        <v>2500</v>
      </c>
      <c r="E409" s="5">
        <f>SUM(E410:E411)</f>
        <v>2500</v>
      </c>
      <c r="H409" s="41">
        <f t="shared" si="41"/>
        <v>2500</v>
      </c>
    </row>
    <row r="410" spans="1:8" hidden="1" outlineLevel="3" collapsed="1">
      <c r="A410" s="29"/>
      <c r="B410" s="28" t="s">
        <v>49</v>
      </c>
      <c r="C410" s="30">
        <v>2000</v>
      </c>
      <c r="D410" s="30">
        <f>C410</f>
        <v>2000</v>
      </c>
      <c r="E410" s="30">
        <f>D410</f>
        <v>2000</v>
      </c>
      <c r="H410" s="41">
        <f t="shared" si="41"/>
        <v>2000</v>
      </c>
    </row>
    <row r="411" spans="1:8" hidden="1" outlineLevel="3">
      <c r="A411" s="29"/>
      <c r="B411" s="28" t="s">
        <v>50</v>
      </c>
      <c r="C411" s="30">
        <v>500</v>
      </c>
      <c r="D411" s="30">
        <f>C411</f>
        <v>500</v>
      </c>
      <c r="E411" s="30">
        <f>D411</f>
        <v>500</v>
      </c>
      <c r="H411" s="41">
        <f t="shared" si="41"/>
        <v>500</v>
      </c>
    </row>
    <row r="412" spans="1:8" hidden="1" outlineLevel="2">
      <c r="A412" s="6">
        <v>2201</v>
      </c>
      <c r="B412" s="4" t="s">
        <v>117</v>
      </c>
      <c r="C412" s="5">
        <f>SUM(C413:C414)</f>
        <v>2500</v>
      </c>
      <c r="D412" s="5">
        <f>SUM(D413:D414)</f>
        <v>2500</v>
      </c>
      <c r="E412" s="5">
        <f>SUM(E413:E414)</f>
        <v>2500</v>
      </c>
      <c r="H412" s="41">
        <f t="shared" si="41"/>
        <v>2500</v>
      </c>
    </row>
    <row r="413" spans="1:8" hidden="1" outlineLevel="3" collapsed="1">
      <c r="A413" s="29"/>
      <c r="B413" s="28" t="s">
        <v>328</v>
      </c>
      <c r="C413" s="30">
        <v>2000</v>
      </c>
      <c r="D413" s="30">
        <f t="shared" ref="D413:E415" si="46">C413</f>
        <v>2000</v>
      </c>
      <c r="E413" s="30">
        <f t="shared" si="46"/>
        <v>2000</v>
      </c>
      <c r="H413" s="41">
        <f t="shared" si="41"/>
        <v>2000</v>
      </c>
    </row>
    <row r="414" spans="1:8" hidden="1" outlineLevel="3">
      <c r="A414" s="29"/>
      <c r="B414" s="28" t="s">
        <v>329</v>
      </c>
      <c r="C414" s="30">
        <v>500</v>
      </c>
      <c r="D414" s="30">
        <f t="shared" si="46"/>
        <v>500</v>
      </c>
      <c r="E414" s="30">
        <f t="shared" si="46"/>
        <v>500</v>
      </c>
      <c r="H414" s="41">
        <f t="shared" si="41"/>
        <v>500</v>
      </c>
    </row>
    <row r="415" spans="1:8" hidden="1" outlineLevel="2">
      <c r="A415" s="6">
        <v>2201</v>
      </c>
      <c r="B415" s="4" t="s">
        <v>118</v>
      </c>
      <c r="C415" s="5">
        <v>1000</v>
      </c>
      <c r="D415" s="5">
        <f t="shared" si="46"/>
        <v>1000</v>
      </c>
      <c r="E415" s="5">
        <f t="shared" si="46"/>
        <v>1000</v>
      </c>
      <c r="H415" s="41">
        <f t="shared" si="41"/>
        <v>1000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600</v>
      </c>
      <c r="D416" s="5">
        <f>SUM(D417:D418)</f>
        <v>600</v>
      </c>
      <c r="E416" s="5">
        <f>SUM(E417:E418)</f>
        <v>600</v>
      </c>
      <c r="H416" s="41">
        <f t="shared" si="41"/>
        <v>600</v>
      </c>
    </row>
    <row r="417" spans="1:8" hidden="1" outlineLevel="3" collapsed="1">
      <c r="A417" s="29"/>
      <c r="B417" s="28" t="s">
        <v>330</v>
      </c>
      <c r="C417" s="30">
        <v>500</v>
      </c>
      <c r="D417" s="30">
        <f t="shared" ref="D417:E421" si="47">C417</f>
        <v>500</v>
      </c>
      <c r="E417" s="30">
        <f t="shared" si="47"/>
        <v>500</v>
      </c>
      <c r="H417" s="41">
        <f t="shared" si="41"/>
        <v>500</v>
      </c>
    </row>
    <row r="418" spans="1:8" hidden="1" outlineLevel="3">
      <c r="A418" s="29"/>
      <c r="B418" s="28" t="s">
        <v>331</v>
      </c>
      <c r="C418" s="30">
        <v>100</v>
      </c>
      <c r="D418" s="30">
        <f t="shared" si="47"/>
        <v>100</v>
      </c>
      <c r="E418" s="30">
        <f t="shared" si="47"/>
        <v>100</v>
      </c>
      <c r="H418" s="41">
        <f t="shared" si="41"/>
        <v>100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750</v>
      </c>
      <c r="D421" s="5">
        <f t="shared" si="47"/>
        <v>750</v>
      </c>
      <c r="E421" s="5">
        <f t="shared" si="47"/>
        <v>750</v>
      </c>
      <c r="H421" s="41">
        <f t="shared" si="41"/>
        <v>750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500</v>
      </c>
      <c r="D422" s="5">
        <f>SUM(D423:D428)</f>
        <v>500</v>
      </c>
      <c r="E422" s="5">
        <f>SUM(E423:E428)</f>
        <v>500</v>
      </c>
      <c r="H422" s="41">
        <f t="shared" si="41"/>
        <v>500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>
        <v>500</v>
      </c>
      <c r="D427" s="30">
        <f t="shared" si="48"/>
        <v>500</v>
      </c>
      <c r="E427" s="30">
        <f t="shared" si="48"/>
        <v>500</v>
      </c>
      <c r="H427" s="41">
        <f t="shared" si="41"/>
        <v>500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73500</v>
      </c>
      <c r="D429" s="5">
        <f>SUM(D430:D442)</f>
        <v>73500</v>
      </c>
      <c r="E429" s="5">
        <f>SUM(E430:E442)</f>
        <v>73500</v>
      </c>
      <c r="H429" s="41">
        <f t="shared" si="41"/>
        <v>73500</v>
      </c>
    </row>
    <row r="430" spans="1:8" hidden="1" outlineLevel="3">
      <c r="A430" s="29"/>
      <c r="B430" s="28" t="s">
        <v>343</v>
      </c>
      <c r="C430" s="30">
        <v>1507.2</v>
      </c>
      <c r="D430" s="30">
        <f>C430</f>
        <v>1507.2</v>
      </c>
      <c r="E430" s="30">
        <f>D430</f>
        <v>1507.2</v>
      </c>
      <c r="H430" s="41">
        <f t="shared" si="41"/>
        <v>1507.2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>
        <v>6000</v>
      </c>
      <c r="D432" s="30">
        <f t="shared" si="49"/>
        <v>6000</v>
      </c>
      <c r="E432" s="30">
        <f t="shared" si="49"/>
        <v>6000</v>
      </c>
      <c r="H432" s="41">
        <f t="shared" si="41"/>
        <v>6000</v>
      </c>
    </row>
    <row r="433" spans="1:8" hidden="1" outlineLevel="3">
      <c r="A433" s="29"/>
      <c r="B433" s="28" t="s">
        <v>346</v>
      </c>
      <c r="C433" s="30">
        <v>19500</v>
      </c>
      <c r="D433" s="30">
        <f t="shared" si="49"/>
        <v>19500</v>
      </c>
      <c r="E433" s="30">
        <f t="shared" si="49"/>
        <v>19500</v>
      </c>
      <c r="H433" s="41">
        <f t="shared" si="41"/>
        <v>19500</v>
      </c>
    </row>
    <row r="434" spans="1:8" hidden="1" outlineLevel="3">
      <c r="A434" s="29"/>
      <c r="B434" s="28" t="s">
        <v>347</v>
      </c>
      <c r="C434" s="30">
        <v>2000</v>
      </c>
      <c r="D434" s="30">
        <f t="shared" si="49"/>
        <v>2000</v>
      </c>
      <c r="E434" s="30">
        <f t="shared" si="49"/>
        <v>2000</v>
      </c>
      <c r="H434" s="41">
        <f t="shared" si="41"/>
        <v>2000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>
        <v>10000</v>
      </c>
      <c r="D439" s="30">
        <f t="shared" si="49"/>
        <v>10000</v>
      </c>
      <c r="E439" s="30">
        <f t="shared" si="49"/>
        <v>10000</v>
      </c>
      <c r="H439" s="41">
        <f t="shared" si="41"/>
        <v>10000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30000</v>
      </c>
      <c r="D441" s="30">
        <f t="shared" si="49"/>
        <v>30000</v>
      </c>
      <c r="E441" s="30">
        <f t="shared" si="49"/>
        <v>30000</v>
      </c>
      <c r="H441" s="41">
        <f t="shared" si="41"/>
        <v>30000</v>
      </c>
    </row>
    <row r="442" spans="1:8" hidden="1" outlineLevel="3">
      <c r="A442" s="29"/>
      <c r="B442" s="28" t="s">
        <v>355</v>
      </c>
      <c r="C442" s="30">
        <v>4492.8</v>
      </c>
      <c r="D442" s="30">
        <f t="shared" si="49"/>
        <v>4492.8</v>
      </c>
      <c r="E442" s="30">
        <f t="shared" si="49"/>
        <v>4492.8</v>
      </c>
      <c r="H442" s="41">
        <f t="shared" si="41"/>
        <v>4492.8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69" t="s">
        <v>357</v>
      </c>
      <c r="B444" s="170"/>
      <c r="C444" s="32">
        <f>C445+C454+C455+C459+C462+C463+C468+C474+C477+C480+C481+C450</f>
        <v>52100</v>
      </c>
      <c r="D444" s="32">
        <f>D445+D454+D455+D459+D462+D463+D468+D474+D477+D480+D481+D450</f>
        <v>52100</v>
      </c>
      <c r="E444" s="32">
        <f>E445+E454+E455+E459+E462+E463+E468+E474+E477+E480+E481+E450</f>
        <v>52100</v>
      </c>
      <c r="H444" s="41">
        <f t="shared" si="41"/>
        <v>52100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19500</v>
      </c>
      <c r="D445" s="5">
        <f>SUM(D446:D449)</f>
        <v>19500</v>
      </c>
      <c r="E445" s="5">
        <f>SUM(E446:E449)</f>
        <v>19500</v>
      </c>
      <c r="H445" s="41">
        <f t="shared" si="41"/>
        <v>19500</v>
      </c>
    </row>
    <row r="446" spans="1:8" ht="15" hidden="1" customHeight="1" outlineLevel="3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  <c r="H446" s="41">
        <f t="shared" si="41"/>
        <v>1000</v>
      </c>
    </row>
    <row r="447" spans="1:8" ht="15" hidden="1" customHeight="1" outlineLevel="3">
      <c r="A447" s="28"/>
      <c r="B447" s="28" t="s">
        <v>360</v>
      </c>
      <c r="C447" s="30">
        <v>1500</v>
      </c>
      <c r="D447" s="30">
        <f t="shared" ref="D447:E449" si="50">C447</f>
        <v>1500</v>
      </c>
      <c r="E447" s="30">
        <f t="shared" si="50"/>
        <v>1500</v>
      </c>
      <c r="H447" s="41">
        <f t="shared" si="41"/>
        <v>1500</v>
      </c>
    </row>
    <row r="448" spans="1:8" ht="15" hidden="1" customHeight="1" outlineLevel="3">
      <c r="A448" s="28"/>
      <c r="B448" s="28" t="s">
        <v>361</v>
      </c>
      <c r="C448" s="30">
        <v>9500</v>
      </c>
      <c r="D448" s="30">
        <f t="shared" si="50"/>
        <v>9500</v>
      </c>
      <c r="E448" s="30">
        <f t="shared" si="50"/>
        <v>9500</v>
      </c>
      <c r="H448" s="41">
        <f t="shared" si="41"/>
        <v>9500</v>
      </c>
    </row>
    <row r="449" spans="1:8" ht="15" hidden="1" customHeight="1" outlineLevel="3">
      <c r="A449" s="28"/>
      <c r="B449" s="28" t="s">
        <v>362</v>
      </c>
      <c r="C449" s="30">
        <v>7500</v>
      </c>
      <c r="D449" s="30">
        <f t="shared" si="50"/>
        <v>7500</v>
      </c>
      <c r="E449" s="30">
        <f t="shared" si="50"/>
        <v>7500</v>
      </c>
      <c r="H449" s="41">
        <f t="shared" si="41"/>
        <v>7500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10000</v>
      </c>
      <c r="D454" s="5">
        <f>C454</f>
        <v>10000</v>
      </c>
      <c r="E454" s="5">
        <f>D454</f>
        <v>10000</v>
      </c>
      <c r="H454" s="41">
        <f t="shared" si="51"/>
        <v>10000</v>
      </c>
    </row>
    <row r="455" spans="1:8" hidden="1" outlineLevel="2">
      <c r="A455" s="6">
        <v>2202</v>
      </c>
      <c r="B455" s="4" t="s">
        <v>120</v>
      </c>
      <c r="C455" s="5">
        <f>SUM(C456:C458)</f>
        <v>14100</v>
      </c>
      <c r="D455" s="5">
        <f>SUM(D456:D458)</f>
        <v>14100</v>
      </c>
      <c r="E455" s="5">
        <f>SUM(E456:E458)</f>
        <v>14100</v>
      </c>
      <c r="H455" s="41">
        <f t="shared" si="51"/>
        <v>14100</v>
      </c>
    </row>
    <row r="456" spans="1:8" ht="15" hidden="1" customHeight="1" outlineLevel="3">
      <c r="A456" s="28"/>
      <c r="B456" s="28" t="s">
        <v>367</v>
      </c>
      <c r="C456" s="30">
        <v>14100</v>
      </c>
      <c r="D456" s="30">
        <f>C456</f>
        <v>14100</v>
      </c>
      <c r="E456" s="30">
        <f>D456</f>
        <v>14100</v>
      </c>
      <c r="H456" s="41">
        <f t="shared" si="51"/>
        <v>14100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3000</v>
      </c>
      <c r="D459" s="5">
        <f>SUM(D460:D461)</f>
        <v>3000</v>
      </c>
      <c r="E459" s="5">
        <f>SUM(E460:E461)</f>
        <v>3000</v>
      </c>
      <c r="H459" s="41">
        <f t="shared" si="51"/>
        <v>3000</v>
      </c>
    </row>
    <row r="460" spans="1:8" ht="15" hidden="1" customHeight="1" outlineLevel="3">
      <c r="A460" s="28"/>
      <c r="B460" s="28" t="s">
        <v>369</v>
      </c>
      <c r="C460" s="30">
        <v>2000</v>
      </c>
      <c r="D460" s="30">
        <f t="shared" ref="D460:E462" si="54">C460</f>
        <v>2000</v>
      </c>
      <c r="E460" s="30">
        <f t="shared" si="54"/>
        <v>2000</v>
      </c>
      <c r="H460" s="41">
        <f t="shared" si="51"/>
        <v>2000</v>
      </c>
    </row>
    <row r="461" spans="1:8" ht="15" hidden="1" customHeight="1" outlineLevel="3">
      <c r="A461" s="28"/>
      <c r="B461" s="28" t="s">
        <v>370</v>
      </c>
      <c r="C461" s="30">
        <v>1000</v>
      </c>
      <c r="D461" s="30">
        <f t="shared" si="54"/>
        <v>1000</v>
      </c>
      <c r="E461" s="30">
        <f t="shared" si="54"/>
        <v>1000</v>
      </c>
      <c r="H461" s="41">
        <f t="shared" si="51"/>
        <v>1000</v>
      </c>
    </row>
    <row r="462" spans="1:8" hidden="1" outlineLevel="2">
      <c r="A462" s="6">
        <v>2202</v>
      </c>
      <c r="B462" s="4" t="s">
        <v>371</v>
      </c>
      <c r="C462" s="5">
        <v>500</v>
      </c>
      <c r="D462" s="5">
        <f t="shared" si="54"/>
        <v>500</v>
      </c>
      <c r="E462" s="5">
        <f t="shared" si="54"/>
        <v>500</v>
      </c>
      <c r="H462" s="41">
        <f t="shared" si="51"/>
        <v>500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400</v>
      </c>
      <c r="D463" s="5">
        <f>SUM(D464:D467)</f>
        <v>400</v>
      </c>
      <c r="E463" s="5">
        <f>SUM(E464:E467)</f>
        <v>400</v>
      </c>
      <c r="H463" s="41">
        <f t="shared" si="51"/>
        <v>400</v>
      </c>
    </row>
    <row r="464" spans="1:8" ht="15" hidden="1" customHeight="1" outlineLevel="3">
      <c r="A464" s="28"/>
      <c r="B464" s="28" t="s">
        <v>373</v>
      </c>
      <c r="C464" s="30">
        <v>100</v>
      </c>
      <c r="D464" s="30">
        <f>C464</f>
        <v>100</v>
      </c>
      <c r="E464" s="30">
        <f>D464</f>
        <v>100</v>
      </c>
      <c r="H464" s="41">
        <f t="shared" si="51"/>
        <v>100</v>
      </c>
    </row>
    <row r="465" spans="1:8" ht="15" hidden="1" customHeight="1" outlineLevel="3">
      <c r="A465" s="28"/>
      <c r="B465" s="28" t="s">
        <v>374</v>
      </c>
      <c r="C465" s="30">
        <v>100</v>
      </c>
      <c r="D465" s="30">
        <f t="shared" ref="D465:E467" si="55">C465</f>
        <v>100</v>
      </c>
      <c r="E465" s="30">
        <f t="shared" si="55"/>
        <v>100</v>
      </c>
      <c r="H465" s="41">
        <f t="shared" si="51"/>
        <v>100</v>
      </c>
    </row>
    <row r="466" spans="1:8" ht="15" hidden="1" customHeight="1" outlineLevel="3">
      <c r="A466" s="28"/>
      <c r="B466" s="28" t="s">
        <v>375</v>
      </c>
      <c r="C466" s="30">
        <v>100</v>
      </c>
      <c r="D466" s="30">
        <f t="shared" si="55"/>
        <v>100</v>
      </c>
      <c r="E466" s="30">
        <f t="shared" si="55"/>
        <v>100</v>
      </c>
      <c r="H466" s="41">
        <f t="shared" si="51"/>
        <v>100</v>
      </c>
    </row>
    <row r="467" spans="1:8" ht="15" hidden="1" customHeight="1" outlineLevel="3">
      <c r="A467" s="28"/>
      <c r="B467" s="28" t="s">
        <v>376</v>
      </c>
      <c r="C467" s="30">
        <v>100</v>
      </c>
      <c r="D467" s="30">
        <f t="shared" si="55"/>
        <v>100</v>
      </c>
      <c r="E467" s="30">
        <f t="shared" si="55"/>
        <v>100</v>
      </c>
      <c r="H467" s="41">
        <f t="shared" si="51"/>
        <v>100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2500</v>
      </c>
      <c r="D474" s="5">
        <f>SUM(D475:D476)</f>
        <v>2500</v>
      </c>
      <c r="E474" s="5">
        <f>SUM(E475:E476)</f>
        <v>2500</v>
      </c>
      <c r="H474" s="41">
        <f t="shared" si="51"/>
        <v>2500</v>
      </c>
    </row>
    <row r="475" spans="1:8" ht="15" hidden="1" customHeight="1" outlineLevel="3">
      <c r="A475" s="28"/>
      <c r="B475" s="28" t="s">
        <v>383</v>
      </c>
      <c r="C475" s="30">
        <v>1000</v>
      </c>
      <c r="D475" s="30">
        <f>C475</f>
        <v>1000</v>
      </c>
      <c r="E475" s="30">
        <f>D475</f>
        <v>1000</v>
      </c>
      <c r="H475" s="41">
        <f t="shared" si="51"/>
        <v>1000</v>
      </c>
    </row>
    <row r="476" spans="1:8" ht="15" hidden="1" customHeight="1" outlineLevel="3">
      <c r="A476" s="28"/>
      <c r="B476" s="28" t="s">
        <v>384</v>
      </c>
      <c r="C476" s="30">
        <v>1500</v>
      </c>
      <c r="D476" s="30">
        <f>C476</f>
        <v>1500</v>
      </c>
      <c r="E476" s="30">
        <f>D476</f>
        <v>1500</v>
      </c>
      <c r="H476" s="41">
        <f t="shared" si="51"/>
        <v>1500</v>
      </c>
    </row>
    <row r="477" spans="1:8" hidden="1" outlineLevel="2">
      <c r="A477" s="6">
        <v>2202</v>
      </c>
      <c r="B477" s="4" t="s">
        <v>385</v>
      </c>
      <c r="C477" s="5">
        <f>SUM(C478:C479)</f>
        <v>2000</v>
      </c>
      <c r="D477" s="5">
        <f>SUM(D478:D479)</f>
        <v>2000</v>
      </c>
      <c r="E477" s="5">
        <f>SUM(E478:E479)</f>
        <v>2000</v>
      </c>
      <c r="H477" s="41">
        <f t="shared" si="51"/>
        <v>2000</v>
      </c>
    </row>
    <row r="478" spans="1:8" ht="15" hidden="1" customHeight="1" outlineLevel="3">
      <c r="A478" s="28"/>
      <c r="B478" s="28" t="s">
        <v>383</v>
      </c>
      <c r="C478" s="30">
        <v>1000</v>
      </c>
      <c r="D478" s="30">
        <f t="shared" ref="D478:E481" si="57">C478</f>
        <v>1000</v>
      </c>
      <c r="E478" s="30">
        <f t="shared" si="57"/>
        <v>1000</v>
      </c>
      <c r="H478" s="41">
        <f t="shared" si="51"/>
        <v>1000</v>
      </c>
    </row>
    <row r="479" spans="1:8" ht="15" hidden="1" customHeight="1" outlineLevel="3">
      <c r="A479" s="28"/>
      <c r="B479" s="28" t="s">
        <v>384</v>
      </c>
      <c r="C479" s="30">
        <v>1000</v>
      </c>
      <c r="D479" s="30">
        <f t="shared" si="57"/>
        <v>1000</v>
      </c>
      <c r="E479" s="30">
        <f t="shared" si="57"/>
        <v>1000</v>
      </c>
      <c r="H479" s="41">
        <f t="shared" si="51"/>
        <v>1000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100</v>
      </c>
      <c r="D481" s="5">
        <f t="shared" si="57"/>
        <v>100</v>
      </c>
      <c r="E481" s="5">
        <f t="shared" si="57"/>
        <v>100</v>
      </c>
      <c r="H481" s="41">
        <f t="shared" si="51"/>
        <v>100</v>
      </c>
    </row>
    <row r="482" spans="1:10" hidden="1" outlineLevel="1">
      <c r="A482" s="169" t="s">
        <v>388</v>
      </c>
      <c r="B482" s="17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75" t="s">
        <v>389</v>
      </c>
      <c r="B483" s="176"/>
      <c r="C483" s="35">
        <f>C484+C504+C509+C522+C528+C538</f>
        <v>27000</v>
      </c>
      <c r="D483" s="35">
        <f>D484+D504+D509+D522+D528+D538</f>
        <v>27000</v>
      </c>
      <c r="E483" s="35">
        <f>E484+E504+E509+E522+E528+E538</f>
        <v>27000</v>
      </c>
      <c r="G483" s="39" t="s">
        <v>592</v>
      </c>
      <c r="H483" s="41">
        <f t="shared" si="51"/>
        <v>27000</v>
      </c>
      <c r="I483" s="42"/>
      <c r="J483" s="40" t="b">
        <f>AND(H483=I483)</f>
        <v>0</v>
      </c>
    </row>
    <row r="484" spans="1:10" hidden="1" outlineLevel="1">
      <c r="A484" s="169" t="s">
        <v>390</v>
      </c>
      <c r="B484" s="170"/>
      <c r="C484" s="32">
        <f>C485+C486+C490+C491+C494+C497+C500+C501+C502+C503</f>
        <v>10000</v>
      </c>
      <c r="D484" s="32">
        <f>D485+D486+D490+D491+D494+D497+D500+D501+D502+D503</f>
        <v>10000</v>
      </c>
      <c r="E484" s="32">
        <f>E485+E486+E490+E491+E494+E497+E500+E501+E502+E503</f>
        <v>10000</v>
      </c>
      <c r="H484" s="41">
        <f t="shared" si="51"/>
        <v>10000</v>
      </c>
    </row>
    <row r="485" spans="1:10" hidden="1" outlineLevel="2">
      <c r="A485" s="6">
        <v>3302</v>
      </c>
      <c r="B485" s="4" t="s">
        <v>391</v>
      </c>
      <c r="C485" s="5">
        <v>1000</v>
      </c>
      <c r="D485" s="5">
        <f>C485</f>
        <v>1000</v>
      </c>
      <c r="E485" s="5">
        <f>D485</f>
        <v>1000</v>
      </c>
      <c r="H485" s="41">
        <f t="shared" si="51"/>
        <v>1000</v>
      </c>
    </row>
    <row r="486" spans="1:10" hidden="1" outlineLevel="2">
      <c r="A486" s="6">
        <v>3302</v>
      </c>
      <c r="B486" s="4" t="s">
        <v>392</v>
      </c>
      <c r="C486" s="5">
        <f>SUM(C487:C489)</f>
        <v>4400</v>
      </c>
      <c r="D486" s="5">
        <f>SUM(D487:D489)</f>
        <v>4400</v>
      </c>
      <c r="E486" s="5">
        <f>SUM(E487:E489)</f>
        <v>4400</v>
      </c>
      <c r="H486" s="41">
        <f t="shared" si="51"/>
        <v>4400</v>
      </c>
    </row>
    <row r="487" spans="1:10" ht="15" hidden="1" customHeight="1" outlineLevel="3">
      <c r="A487" s="28"/>
      <c r="B487" s="28" t="s">
        <v>393</v>
      </c>
      <c r="C487" s="30">
        <v>2000</v>
      </c>
      <c r="D487" s="30">
        <f>C487</f>
        <v>2000</v>
      </c>
      <c r="E487" s="30">
        <f>D487</f>
        <v>2000</v>
      </c>
      <c r="H487" s="41">
        <f t="shared" si="51"/>
        <v>2000</v>
      </c>
    </row>
    <row r="488" spans="1:10" ht="15" hidden="1" customHeight="1" outlineLevel="3">
      <c r="A488" s="28"/>
      <c r="B488" s="28" t="s">
        <v>394</v>
      </c>
      <c r="C488" s="30">
        <v>2400</v>
      </c>
      <c r="D488" s="30">
        <f t="shared" ref="D488:E489" si="58">C488</f>
        <v>2400</v>
      </c>
      <c r="E488" s="30">
        <f t="shared" si="58"/>
        <v>2400</v>
      </c>
      <c r="H488" s="41">
        <f t="shared" si="51"/>
        <v>2400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>
        <v>600</v>
      </c>
      <c r="D490" s="5">
        <f>C490</f>
        <v>600</v>
      </c>
      <c r="E490" s="5">
        <f>D490</f>
        <v>600</v>
      </c>
      <c r="H490" s="41">
        <f t="shared" si="51"/>
        <v>600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1000</v>
      </c>
      <c r="D494" s="5">
        <f>SUM(D495:D496)</f>
        <v>1000</v>
      </c>
      <c r="E494" s="5">
        <f>SUM(E495:E496)</f>
        <v>1000</v>
      </c>
      <c r="H494" s="41">
        <f t="shared" si="51"/>
        <v>1000</v>
      </c>
    </row>
    <row r="495" spans="1:10" ht="15" hidden="1" customHeight="1" outlineLevel="3">
      <c r="A495" s="28"/>
      <c r="B495" s="28" t="s">
        <v>401</v>
      </c>
      <c r="C495" s="30">
        <v>1000</v>
      </c>
      <c r="D495" s="30">
        <f>C495</f>
        <v>1000</v>
      </c>
      <c r="E495" s="30">
        <f>D495</f>
        <v>1000</v>
      </c>
      <c r="H495" s="41">
        <f t="shared" si="51"/>
        <v>1000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1000</v>
      </c>
      <c r="D497" s="5">
        <f>SUM(D498:D499)</f>
        <v>1000</v>
      </c>
      <c r="E497" s="5">
        <f>SUM(E498:E499)</f>
        <v>1000</v>
      </c>
      <c r="H497" s="41">
        <f t="shared" si="51"/>
        <v>1000</v>
      </c>
    </row>
    <row r="498" spans="1:12" ht="15" hidden="1" customHeight="1" outlineLevel="3">
      <c r="A498" s="28"/>
      <c r="B498" s="28" t="s">
        <v>404</v>
      </c>
      <c r="C498" s="30">
        <v>500</v>
      </c>
      <c r="D498" s="30">
        <f t="shared" ref="D498:E503" si="59">C498</f>
        <v>500</v>
      </c>
      <c r="E498" s="30">
        <f t="shared" si="59"/>
        <v>500</v>
      </c>
      <c r="H498" s="41">
        <f t="shared" si="51"/>
        <v>500</v>
      </c>
    </row>
    <row r="499" spans="1:12" ht="15" hidden="1" customHeight="1" outlineLevel="3">
      <c r="A499" s="28"/>
      <c r="B499" s="28" t="s">
        <v>405</v>
      </c>
      <c r="C499" s="30">
        <v>500</v>
      </c>
      <c r="D499" s="30">
        <f t="shared" si="59"/>
        <v>500</v>
      </c>
      <c r="E499" s="30">
        <f t="shared" si="59"/>
        <v>500</v>
      </c>
      <c r="H499" s="41">
        <f t="shared" si="51"/>
        <v>500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>
        <v>1000</v>
      </c>
      <c r="D501" s="5">
        <f t="shared" si="59"/>
        <v>1000</v>
      </c>
      <c r="E501" s="5">
        <f t="shared" si="59"/>
        <v>1000</v>
      </c>
      <c r="H501" s="41">
        <f t="shared" si="51"/>
        <v>1000</v>
      </c>
    </row>
    <row r="502" spans="1:12" hidden="1" outlineLevel="2">
      <c r="A502" s="6">
        <v>3302</v>
      </c>
      <c r="B502" s="4" t="s">
        <v>408</v>
      </c>
      <c r="C502" s="5">
        <v>1000</v>
      </c>
      <c r="D502" s="5">
        <f t="shared" si="59"/>
        <v>1000</v>
      </c>
      <c r="E502" s="5">
        <f t="shared" si="59"/>
        <v>1000</v>
      </c>
      <c r="H502" s="41">
        <f t="shared" si="51"/>
        <v>1000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69" t="s">
        <v>410</v>
      </c>
      <c r="B504" s="170"/>
      <c r="C504" s="32">
        <f>SUM(C505:C508)</f>
        <v>4500</v>
      </c>
      <c r="D504" s="32">
        <f>SUM(D505:D508)</f>
        <v>4500</v>
      </c>
      <c r="E504" s="32">
        <f>SUM(E505:E508)</f>
        <v>4500</v>
      </c>
      <c r="H504" s="41">
        <f t="shared" si="51"/>
        <v>4500</v>
      </c>
    </row>
    <row r="505" spans="1:12" hidden="1" outlineLevel="2" collapsed="1">
      <c r="A505" s="6">
        <v>3303</v>
      </c>
      <c r="B505" s="4" t="s">
        <v>411</v>
      </c>
      <c r="C505" s="5">
        <v>3000</v>
      </c>
      <c r="D505" s="5">
        <f>C505</f>
        <v>3000</v>
      </c>
      <c r="E505" s="5">
        <f>D505</f>
        <v>3000</v>
      </c>
      <c r="H505" s="41">
        <f t="shared" si="51"/>
        <v>3000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1500</v>
      </c>
      <c r="D507" s="5">
        <f t="shared" si="60"/>
        <v>1500</v>
      </c>
      <c r="E507" s="5">
        <f t="shared" si="60"/>
        <v>1500</v>
      </c>
      <c r="H507" s="41">
        <f t="shared" si="51"/>
        <v>1500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69" t="s">
        <v>414</v>
      </c>
      <c r="B509" s="170"/>
      <c r="C509" s="32">
        <f>C510+C511+C512+C513+C517+C518+C519+C520+C521</f>
        <v>12000</v>
      </c>
      <c r="D509" s="32">
        <f>D510+D511+D512+D513+D517+D518+D519+D520+D521</f>
        <v>12000</v>
      </c>
      <c r="E509" s="32">
        <f>E510+E511+E512+E513+E517+E518+E519+E520+E521</f>
        <v>12000</v>
      </c>
      <c r="F509" s="51"/>
      <c r="H509" s="41">
        <f t="shared" si="51"/>
        <v>12000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100</v>
      </c>
      <c r="D510" s="5">
        <f>C510</f>
        <v>100</v>
      </c>
      <c r="E510" s="5">
        <f>D510</f>
        <v>100</v>
      </c>
      <c r="H510" s="41">
        <f t="shared" si="51"/>
        <v>100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500</v>
      </c>
      <c r="D513" s="5">
        <f>SUM(D514:D516)</f>
        <v>500</v>
      </c>
      <c r="E513" s="5">
        <f>SUM(E514:E516)</f>
        <v>500</v>
      </c>
      <c r="H513" s="41">
        <f t="shared" si="51"/>
        <v>500</v>
      </c>
    </row>
    <row r="514" spans="1:8" ht="15" hidden="1" customHeight="1" outlineLevel="3">
      <c r="A514" s="29"/>
      <c r="B514" s="28" t="s">
        <v>419</v>
      </c>
      <c r="C514" s="30">
        <v>500</v>
      </c>
      <c r="D514" s="30">
        <f t="shared" ref="D514:E521" si="62">C514</f>
        <v>500</v>
      </c>
      <c r="E514" s="30">
        <f t="shared" si="62"/>
        <v>500</v>
      </c>
      <c r="H514" s="41">
        <f t="shared" ref="H514:H577" si="63">C514</f>
        <v>500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500</v>
      </c>
      <c r="D517" s="5">
        <f t="shared" si="62"/>
        <v>500</v>
      </c>
      <c r="E517" s="5">
        <f t="shared" si="62"/>
        <v>500</v>
      </c>
      <c r="H517" s="41">
        <f t="shared" si="63"/>
        <v>500</v>
      </c>
    </row>
    <row r="518" spans="1:8" hidden="1" outlineLevel="2">
      <c r="A518" s="6">
        <v>3305</v>
      </c>
      <c r="B518" s="4" t="s">
        <v>423</v>
      </c>
      <c r="C518" s="5">
        <v>500</v>
      </c>
      <c r="D518" s="5">
        <f t="shared" si="62"/>
        <v>500</v>
      </c>
      <c r="E518" s="5">
        <f t="shared" si="62"/>
        <v>500</v>
      </c>
      <c r="H518" s="41">
        <f t="shared" si="63"/>
        <v>500</v>
      </c>
    </row>
    <row r="519" spans="1:8" hidden="1" outlineLevel="2">
      <c r="A519" s="6">
        <v>3305</v>
      </c>
      <c r="B519" s="4" t="s">
        <v>424</v>
      </c>
      <c r="C519" s="5">
        <v>200</v>
      </c>
      <c r="D519" s="5">
        <f t="shared" si="62"/>
        <v>200</v>
      </c>
      <c r="E519" s="5">
        <f t="shared" si="62"/>
        <v>200</v>
      </c>
      <c r="H519" s="41">
        <f t="shared" si="63"/>
        <v>200</v>
      </c>
    </row>
    <row r="520" spans="1:8" hidden="1" outlineLevel="2">
      <c r="A520" s="6">
        <v>3305</v>
      </c>
      <c r="B520" s="4" t="s">
        <v>425</v>
      </c>
      <c r="C520" s="5">
        <v>10000</v>
      </c>
      <c r="D520" s="5">
        <f t="shared" si="62"/>
        <v>10000</v>
      </c>
      <c r="E520" s="5">
        <f t="shared" si="62"/>
        <v>10000</v>
      </c>
      <c r="H520" s="41">
        <f t="shared" si="63"/>
        <v>10000</v>
      </c>
    </row>
    <row r="521" spans="1:8" hidden="1" outlineLevel="2">
      <c r="A521" s="6">
        <v>3305</v>
      </c>
      <c r="B521" s="4" t="s">
        <v>409</v>
      </c>
      <c r="C521" s="5">
        <v>200</v>
      </c>
      <c r="D521" s="5">
        <f t="shared" si="62"/>
        <v>200</v>
      </c>
      <c r="E521" s="5">
        <f t="shared" si="62"/>
        <v>200</v>
      </c>
      <c r="H521" s="41">
        <f t="shared" si="63"/>
        <v>200</v>
      </c>
    </row>
    <row r="522" spans="1:8" hidden="1" outlineLevel="1">
      <c r="A522" s="169" t="s">
        <v>426</v>
      </c>
      <c r="B522" s="170"/>
      <c r="C522" s="32">
        <f>SUM(C523:C527)</f>
        <v>500</v>
      </c>
      <c r="D522" s="32">
        <f>SUM(D523:D527)</f>
        <v>500</v>
      </c>
      <c r="E522" s="32">
        <f>SUM(E523:E527)</f>
        <v>500</v>
      </c>
      <c r="H522" s="41">
        <f t="shared" si="63"/>
        <v>500</v>
      </c>
    </row>
    <row r="523" spans="1:8" hidden="1" outlineLevel="2" collapsed="1">
      <c r="A523" s="6">
        <v>3306</v>
      </c>
      <c r="B523" s="4" t="s">
        <v>427</v>
      </c>
      <c r="C523" s="5">
        <v>500</v>
      </c>
      <c r="D523" s="5">
        <f>C523</f>
        <v>500</v>
      </c>
      <c r="E523" s="5">
        <f>D523</f>
        <v>500</v>
      </c>
      <c r="H523" s="41">
        <f t="shared" si="63"/>
        <v>500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69" t="s">
        <v>432</v>
      </c>
      <c r="B528" s="17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69" t="s">
        <v>441</v>
      </c>
      <c r="B538" s="170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73" t="s">
        <v>449</v>
      </c>
      <c r="B547" s="17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69" t="s">
        <v>450</v>
      </c>
      <c r="B548" s="17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69" t="s">
        <v>451</v>
      </c>
      <c r="B549" s="17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67" t="s">
        <v>455</v>
      </c>
      <c r="B550" s="168"/>
      <c r="C550" s="36">
        <f>C551</f>
        <v>100000</v>
      </c>
      <c r="D550" s="36">
        <f>D551</f>
        <v>100000</v>
      </c>
      <c r="E550" s="36">
        <f>E551</f>
        <v>100000</v>
      </c>
      <c r="G550" s="39" t="s">
        <v>59</v>
      </c>
      <c r="H550" s="41">
        <f t="shared" si="63"/>
        <v>100000</v>
      </c>
      <c r="I550" s="42"/>
      <c r="J550" s="40" t="b">
        <f>AND(H550=I550)</f>
        <v>0</v>
      </c>
    </row>
    <row r="551" spans="1:10">
      <c r="A551" s="165" t="s">
        <v>456</v>
      </c>
      <c r="B551" s="166"/>
      <c r="C551" s="33">
        <f>C552+C556</f>
        <v>100000</v>
      </c>
      <c r="D551" s="33">
        <f>D552+D556</f>
        <v>100000</v>
      </c>
      <c r="E551" s="33">
        <f>E552+E556</f>
        <v>100000</v>
      </c>
      <c r="G551" s="39" t="s">
        <v>594</v>
      </c>
      <c r="H551" s="41">
        <f t="shared" si="63"/>
        <v>100000</v>
      </c>
      <c r="I551" s="42"/>
      <c r="J551" s="40" t="b">
        <f>AND(H551=I551)</f>
        <v>0</v>
      </c>
    </row>
    <row r="552" spans="1:10" hidden="1" outlineLevel="1">
      <c r="A552" s="169" t="s">
        <v>457</v>
      </c>
      <c r="B552" s="170"/>
      <c r="C552" s="32">
        <f>SUM(C553:C555)</f>
        <v>100000</v>
      </c>
      <c r="D552" s="32">
        <f>SUM(D553:D555)</f>
        <v>100000</v>
      </c>
      <c r="E552" s="32">
        <f>SUM(E553:E555)</f>
        <v>100000</v>
      </c>
      <c r="H552" s="41">
        <f t="shared" si="63"/>
        <v>100000</v>
      </c>
    </row>
    <row r="553" spans="1:10" hidden="1" outlineLevel="2" collapsed="1">
      <c r="A553" s="6">
        <v>5500</v>
      </c>
      <c r="B553" s="4" t="s">
        <v>458</v>
      </c>
      <c r="C553" s="5">
        <v>100000</v>
      </c>
      <c r="D553" s="5">
        <f t="shared" ref="D553:E555" si="67">C553</f>
        <v>100000</v>
      </c>
      <c r="E553" s="5">
        <f t="shared" si="67"/>
        <v>100000</v>
      </c>
      <c r="H553" s="41">
        <f t="shared" si="63"/>
        <v>100000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69" t="s">
        <v>461</v>
      </c>
      <c r="B556" s="17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71" t="s">
        <v>62</v>
      </c>
      <c r="B559" s="172"/>
      <c r="C559" s="37">
        <f>C560+C716+C725</f>
        <v>1540365.4689999998</v>
      </c>
      <c r="D559" s="37">
        <f>D560+D716+D725</f>
        <v>1540365.4689999998</v>
      </c>
      <c r="E559" s="37">
        <f>E560+E716+E725</f>
        <v>1540365.4689999998</v>
      </c>
      <c r="G559" s="39" t="s">
        <v>62</v>
      </c>
      <c r="H559" s="41">
        <f t="shared" si="63"/>
        <v>1540365.4689999998</v>
      </c>
      <c r="I559" s="42"/>
      <c r="J559" s="40" t="b">
        <f>AND(H559=I559)</f>
        <v>0</v>
      </c>
    </row>
    <row r="560" spans="1:10">
      <c r="A560" s="167" t="s">
        <v>464</v>
      </c>
      <c r="B560" s="168"/>
      <c r="C560" s="36">
        <f>C561+C638+C642+C645</f>
        <v>1390365.4689999998</v>
      </c>
      <c r="D560" s="36">
        <f>D561+D638+D642+D645</f>
        <v>1390365.4689999998</v>
      </c>
      <c r="E560" s="36">
        <f>E561+E638+E642+E645</f>
        <v>1390365.4689999998</v>
      </c>
      <c r="G560" s="39" t="s">
        <v>61</v>
      </c>
      <c r="H560" s="41">
        <f t="shared" si="63"/>
        <v>1390365.4689999998</v>
      </c>
      <c r="I560" s="42"/>
      <c r="J560" s="40" t="b">
        <f>AND(H560=I560)</f>
        <v>0</v>
      </c>
    </row>
    <row r="561" spans="1:10">
      <c r="A561" s="165" t="s">
        <v>465</v>
      </c>
      <c r="B561" s="166"/>
      <c r="C561" s="38">
        <f>C562+C567+C568+C569+C576+C577+C581+C584+C585+C586+C587+C592+C595+C599+C603+C610+C616+C628</f>
        <v>1390365.4689999998</v>
      </c>
      <c r="D561" s="38">
        <f>D562+D567+D568+D569+D576+D577+D581+D584+D585+D586+D587+D592+D595+D599+D603+D610+D616+D628</f>
        <v>1390365.4689999998</v>
      </c>
      <c r="E561" s="38">
        <f>E562+E567+E568+E569+E576+E577+E581+E584+E585+E586+E587+E592+E595+E599+E603+E610+E616+E628</f>
        <v>1390365.4689999998</v>
      </c>
      <c r="G561" s="39" t="s">
        <v>595</v>
      </c>
      <c r="H561" s="41">
        <f t="shared" si="63"/>
        <v>1390365.4689999998</v>
      </c>
      <c r="I561" s="42"/>
      <c r="J561" s="40" t="b">
        <f>AND(H561=I561)</f>
        <v>0</v>
      </c>
    </row>
    <row r="562" spans="1:10" hidden="1" outlineLevel="1">
      <c r="A562" s="169" t="s">
        <v>466</v>
      </c>
      <c r="B562" s="170"/>
      <c r="C562" s="32">
        <f>SUM(C563:C566)</f>
        <v>30213.96</v>
      </c>
      <c r="D562" s="32">
        <f>SUM(D563:D566)</f>
        <v>30213.96</v>
      </c>
      <c r="E562" s="32">
        <f>SUM(E563:E566)</f>
        <v>30213.96</v>
      </c>
      <c r="H562" s="41">
        <f t="shared" si="63"/>
        <v>30213.96</v>
      </c>
    </row>
    <row r="563" spans="1:10" hidden="1" outlineLevel="2">
      <c r="A563" s="7">
        <v>6600</v>
      </c>
      <c r="B563" s="4" t="s">
        <v>468</v>
      </c>
      <c r="C563" s="5">
        <v>20440</v>
      </c>
      <c r="D563" s="5">
        <f>C563</f>
        <v>20440</v>
      </c>
      <c r="E563" s="5">
        <f>D563</f>
        <v>20440</v>
      </c>
      <c r="H563" s="41">
        <f t="shared" si="63"/>
        <v>20440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9773.9599999999991</v>
      </c>
      <c r="D566" s="5">
        <f t="shared" si="68"/>
        <v>9773.9599999999991</v>
      </c>
      <c r="E566" s="5">
        <f t="shared" si="68"/>
        <v>9773.9599999999991</v>
      </c>
      <c r="H566" s="41">
        <f t="shared" si="63"/>
        <v>9773.9599999999991</v>
      </c>
    </row>
    <row r="567" spans="1:10" hidden="1" outlineLevel="1">
      <c r="A567" s="169" t="s">
        <v>467</v>
      </c>
      <c r="B567" s="17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69" t="s">
        <v>472</v>
      </c>
      <c r="B568" s="17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69" t="s">
        <v>473</v>
      </c>
      <c r="B569" s="170"/>
      <c r="C569" s="32">
        <f>SUM(C570:C575)</f>
        <v>17333.234</v>
      </c>
      <c r="D569" s="32">
        <f>SUM(D570:D575)</f>
        <v>17333.234</v>
      </c>
      <c r="E569" s="32">
        <f>SUM(E570:E575)</f>
        <v>17333.234</v>
      </c>
      <c r="H569" s="41">
        <f t="shared" si="63"/>
        <v>17333.234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17333.234</v>
      </c>
      <c r="D574" s="5">
        <f t="shared" si="69"/>
        <v>17333.234</v>
      </c>
      <c r="E574" s="5">
        <f t="shared" si="69"/>
        <v>17333.234</v>
      </c>
      <c r="H574" s="41">
        <f t="shared" si="63"/>
        <v>17333.234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69" t="s">
        <v>480</v>
      </c>
      <c r="B576" s="17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69" t="s">
        <v>481</v>
      </c>
      <c r="B577" s="170"/>
      <c r="C577" s="32">
        <f>SUM(C578:C580)</f>
        <v>6532.2020000000002</v>
      </c>
      <c r="D577" s="32">
        <f>SUM(D578:D580)</f>
        <v>6532.2020000000002</v>
      </c>
      <c r="E577" s="32">
        <f>SUM(E578:E580)</f>
        <v>6532.2020000000002</v>
      </c>
      <c r="H577" s="41">
        <f t="shared" si="63"/>
        <v>6532.2020000000002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6532.2020000000002</v>
      </c>
      <c r="D580" s="5">
        <f t="shared" si="70"/>
        <v>6532.2020000000002</v>
      </c>
      <c r="E580" s="5">
        <f t="shared" si="70"/>
        <v>6532.2020000000002</v>
      </c>
      <c r="H580" s="41">
        <f t="shared" si="71"/>
        <v>6532.2020000000002</v>
      </c>
    </row>
    <row r="581" spans="1:8" hidden="1" outlineLevel="1">
      <c r="A581" s="169" t="s">
        <v>485</v>
      </c>
      <c r="B581" s="170"/>
      <c r="C581" s="32">
        <f>SUM(C582:C583)</f>
        <v>125189</v>
      </c>
      <c r="D581" s="32">
        <f>SUM(D582:D583)</f>
        <v>125189</v>
      </c>
      <c r="E581" s="32">
        <f>SUM(E582:E583)</f>
        <v>125189</v>
      </c>
      <c r="H581" s="41">
        <f t="shared" si="71"/>
        <v>125189</v>
      </c>
    </row>
    <row r="582" spans="1:8" hidden="1" outlineLevel="2">
      <c r="A582" s="7">
        <v>6606</v>
      </c>
      <c r="B582" s="4" t="s">
        <v>486</v>
      </c>
      <c r="C582" s="5">
        <v>123532</v>
      </c>
      <c r="D582" s="5">
        <f t="shared" ref="D582:E586" si="72">C582</f>
        <v>123532</v>
      </c>
      <c r="E582" s="5">
        <f t="shared" si="72"/>
        <v>123532</v>
      </c>
      <c r="H582" s="41">
        <f t="shared" si="71"/>
        <v>123532</v>
      </c>
    </row>
    <row r="583" spans="1:8" hidden="1" outlineLevel="2">
      <c r="A583" s="7">
        <v>6606</v>
      </c>
      <c r="B583" s="4" t="s">
        <v>487</v>
      </c>
      <c r="C583" s="5">
        <v>1657</v>
      </c>
      <c r="D583" s="5">
        <f t="shared" si="72"/>
        <v>1657</v>
      </c>
      <c r="E583" s="5">
        <f t="shared" si="72"/>
        <v>1657</v>
      </c>
      <c r="H583" s="41">
        <f t="shared" si="71"/>
        <v>1657</v>
      </c>
    </row>
    <row r="584" spans="1:8" hidden="1" outlineLevel="1">
      <c r="A584" s="169" t="s">
        <v>488</v>
      </c>
      <c r="B584" s="17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69" t="s">
        <v>489</v>
      </c>
      <c r="B585" s="170"/>
      <c r="C585" s="32">
        <v>52000</v>
      </c>
      <c r="D585" s="32">
        <f t="shared" si="72"/>
        <v>52000</v>
      </c>
      <c r="E585" s="32">
        <f t="shared" si="72"/>
        <v>52000</v>
      </c>
      <c r="H585" s="41">
        <f t="shared" si="71"/>
        <v>52000</v>
      </c>
    </row>
    <row r="586" spans="1:8" hidden="1" outlineLevel="1" collapsed="1">
      <c r="A586" s="169" t="s">
        <v>490</v>
      </c>
      <c r="B586" s="17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69" t="s">
        <v>491</v>
      </c>
      <c r="B587" s="170"/>
      <c r="C587" s="32">
        <f>SUM(C588:C591)</f>
        <v>97975.027000000002</v>
      </c>
      <c r="D587" s="32">
        <f>SUM(D588:D591)</f>
        <v>97975.027000000002</v>
      </c>
      <c r="E587" s="32">
        <f>SUM(E588:E591)</f>
        <v>97975.027000000002</v>
      </c>
      <c r="H587" s="41">
        <f t="shared" si="71"/>
        <v>97975.027000000002</v>
      </c>
    </row>
    <row r="588" spans="1:8" hidden="1" outlineLevel="2">
      <c r="A588" s="7">
        <v>6610</v>
      </c>
      <c r="B588" s="4" t="s">
        <v>492</v>
      </c>
      <c r="C588" s="5">
        <v>97975.027000000002</v>
      </c>
      <c r="D588" s="5">
        <f>C588</f>
        <v>97975.027000000002</v>
      </c>
      <c r="E588" s="5">
        <f>D588</f>
        <v>97975.027000000002</v>
      </c>
      <c r="H588" s="41">
        <f t="shared" si="71"/>
        <v>97975.027000000002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69" t="s">
        <v>498</v>
      </c>
      <c r="B592" s="17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69" t="s">
        <v>502</v>
      </c>
      <c r="B595" s="17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69" t="s">
        <v>503</v>
      </c>
      <c r="B599" s="170"/>
      <c r="C599" s="32">
        <f>SUM(C600:C602)</f>
        <v>649676.98</v>
      </c>
      <c r="D599" s="32">
        <f>SUM(D600:D602)</f>
        <v>649676.98</v>
      </c>
      <c r="E599" s="32">
        <f>SUM(E600:E602)</f>
        <v>649676.98</v>
      </c>
      <c r="H599" s="41">
        <f t="shared" si="71"/>
        <v>649676.98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634676.98</v>
      </c>
      <c r="D601" s="5">
        <f t="shared" si="75"/>
        <v>634676.98</v>
      </c>
      <c r="E601" s="5">
        <f t="shared" si="75"/>
        <v>634676.98</v>
      </c>
      <c r="H601" s="41">
        <f t="shared" si="71"/>
        <v>634676.98</v>
      </c>
    </row>
    <row r="602" spans="1:8" hidden="1" outlineLevel="2">
      <c r="A602" s="7">
        <v>6613</v>
      </c>
      <c r="B602" s="4" t="s">
        <v>501</v>
      </c>
      <c r="C602" s="5">
        <v>15000</v>
      </c>
      <c r="D602" s="5">
        <f t="shared" si="75"/>
        <v>15000</v>
      </c>
      <c r="E602" s="5">
        <f t="shared" si="75"/>
        <v>15000</v>
      </c>
      <c r="H602" s="41">
        <f t="shared" si="71"/>
        <v>15000</v>
      </c>
    </row>
    <row r="603" spans="1:8" hidden="1" outlineLevel="1">
      <c r="A603" s="169" t="s">
        <v>506</v>
      </c>
      <c r="B603" s="170"/>
      <c r="C603" s="32">
        <f>SUM(C604:C609)</f>
        <v>352733.32900000003</v>
      </c>
      <c r="D603" s="32">
        <f>SUM(D604:D609)</f>
        <v>352733.32900000003</v>
      </c>
      <c r="E603" s="32">
        <f>SUM(E604:E609)</f>
        <v>352733.32900000003</v>
      </c>
      <c r="H603" s="41">
        <f t="shared" si="71"/>
        <v>352733.32900000003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336.03</v>
      </c>
      <c r="D608" s="5">
        <f t="shared" si="76"/>
        <v>336.03</v>
      </c>
      <c r="E608" s="5">
        <f t="shared" si="76"/>
        <v>336.03</v>
      </c>
      <c r="H608" s="41">
        <f t="shared" si="71"/>
        <v>336.03</v>
      </c>
    </row>
    <row r="609" spans="1:8" hidden="1" outlineLevel="2">
      <c r="A609" s="7">
        <v>6614</v>
      </c>
      <c r="B609" s="4" t="s">
        <v>512</v>
      </c>
      <c r="C609" s="5">
        <v>352397.299</v>
      </c>
      <c r="D609" s="5">
        <f t="shared" si="76"/>
        <v>352397.299</v>
      </c>
      <c r="E609" s="5">
        <f t="shared" si="76"/>
        <v>352397.299</v>
      </c>
      <c r="H609" s="41">
        <f t="shared" si="71"/>
        <v>352397.299</v>
      </c>
    </row>
    <row r="610" spans="1:8" hidden="1" outlineLevel="1">
      <c r="A610" s="169" t="s">
        <v>513</v>
      </c>
      <c r="B610" s="170"/>
      <c r="C610" s="32">
        <f>SUM(C611:C615)</f>
        <v>457.17500000000001</v>
      </c>
      <c r="D610" s="32">
        <f>SUM(D611:D615)</f>
        <v>457.17500000000001</v>
      </c>
      <c r="E610" s="32">
        <f>SUM(E611:E615)</f>
        <v>457.17500000000001</v>
      </c>
      <c r="H610" s="41">
        <f t="shared" si="71"/>
        <v>457.17500000000001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457.17500000000001</v>
      </c>
      <c r="D613" s="5">
        <f t="shared" si="77"/>
        <v>457.17500000000001</v>
      </c>
      <c r="E613" s="5">
        <f t="shared" si="77"/>
        <v>457.17500000000001</v>
      </c>
      <c r="H613" s="41">
        <f t="shared" si="71"/>
        <v>457.17500000000001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69" t="s">
        <v>519</v>
      </c>
      <c r="B616" s="170"/>
      <c r="C616" s="32">
        <f>SUM(C617:C627)</f>
        <v>58254.561999999998</v>
      </c>
      <c r="D616" s="32">
        <f>SUM(D617:D627)</f>
        <v>58254.561999999998</v>
      </c>
      <c r="E616" s="32">
        <f>SUM(E617:E627)</f>
        <v>58254.561999999998</v>
      </c>
      <c r="H616" s="41">
        <f t="shared" si="71"/>
        <v>58254.561999999998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34647.599999999999</v>
      </c>
      <c r="D620" s="5">
        <f t="shared" si="78"/>
        <v>34647.599999999999</v>
      </c>
      <c r="E620" s="5">
        <f t="shared" si="78"/>
        <v>34647.599999999999</v>
      </c>
      <c r="H620" s="41">
        <f t="shared" si="71"/>
        <v>34647.599999999999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23606.962</v>
      </c>
      <c r="D627" s="5">
        <f t="shared" si="78"/>
        <v>23606.962</v>
      </c>
      <c r="E627" s="5">
        <f t="shared" si="78"/>
        <v>23606.962</v>
      </c>
      <c r="H627" s="41">
        <f t="shared" si="71"/>
        <v>23606.962</v>
      </c>
    </row>
    <row r="628" spans="1:10" hidden="1" outlineLevel="1">
      <c r="A628" s="169" t="s">
        <v>531</v>
      </c>
      <c r="B628" s="17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65" t="s">
        <v>541</v>
      </c>
      <c r="B638" s="16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69" t="s">
        <v>542</v>
      </c>
      <c r="B639" s="17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69" t="s">
        <v>543</v>
      </c>
      <c r="B640" s="17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69" t="s">
        <v>544</v>
      </c>
      <c r="B641" s="17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65" t="s">
        <v>545</v>
      </c>
      <c r="B642" s="16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69" t="s">
        <v>546</v>
      </c>
      <c r="B643" s="17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69" t="s">
        <v>547</v>
      </c>
      <c r="B644" s="17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65" t="s">
        <v>548</v>
      </c>
      <c r="B645" s="16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69" t="s">
        <v>549</v>
      </c>
      <c r="B646" s="17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69" t="s">
        <v>550</v>
      </c>
      <c r="B651" s="17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69" t="s">
        <v>551</v>
      </c>
      <c r="B652" s="17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69" t="s">
        <v>552</v>
      </c>
      <c r="B653" s="17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69" t="s">
        <v>553</v>
      </c>
      <c r="B660" s="17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69" t="s">
        <v>554</v>
      </c>
      <c r="B661" s="17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69" t="s">
        <v>555</v>
      </c>
      <c r="B665" s="17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69" t="s">
        <v>556</v>
      </c>
      <c r="B668" s="17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69" t="s">
        <v>557</v>
      </c>
      <c r="B669" s="17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69" t="s">
        <v>558</v>
      </c>
      <c r="B670" s="17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69" t="s">
        <v>559</v>
      </c>
      <c r="B671" s="17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69" t="s">
        <v>560</v>
      </c>
      <c r="B676" s="17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69" t="s">
        <v>561</v>
      </c>
      <c r="B679" s="17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69" t="s">
        <v>562</v>
      </c>
      <c r="B683" s="17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69" t="s">
        <v>563</v>
      </c>
      <c r="B687" s="17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69" t="s">
        <v>564</v>
      </c>
      <c r="B694" s="17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69" t="s">
        <v>565</v>
      </c>
      <c r="B700" s="17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69" t="s">
        <v>566</v>
      </c>
      <c r="B712" s="17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69" t="s">
        <v>567</v>
      </c>
      <c r="B713" s="17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69" t="s">
        <v>568</v>
      </c>
      <c r="B714" s="17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69" t="s">
        <v>569</v>
      </c>
      <c r="B715" s="17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67" t="s">
        <v>570</v>
      </c>
      <c r="B716" s="168"/>
      <c r="C716" s="36">
        <f>C717</f>
        <v>150000</v>
      </c>
      <c r="D716" s="36">
        <f>D717</f>
        <v>150000</v>
      </c>
      <c r="E716" s="36">
        <f>E717</f>
        <v>150000</v>
      </c>
      <c r="G716" s="39" t="s">
        <v>66</v>
      </c>
      <c r="H716" s="41">
        <f t="shared" si="92"/>
        <v>150000</v>
      </c>
      <c r="I716" s="42"/>
      <c r="J716" s="40" t="b">
        <f>AND(H716=I716)</f>
        <v>0</v>
      </c>
    </row>
    <row r="717" spans="1:10">
      <c r="A717" s="165" t="s">
        <v>571</v>
      </c>
      <c r="B717" s="166"/>
      <c r="C717" s="33">
        <f>C718+C722</f>
        <v>150000</v>
      </c>
      <c r="D717" s="33">
        <f>D718+D722</f>
        <v>150000</v>
      </c>
      <c r="E717" s="33">
        <f>E718+E722</f>
        <v>150000</v>
      </c>
      <c r="G717" s="39" t="s">
        <v>599</v>
      </c>
      <c r="H717" s="41">
        <f t="shared" si="92"/>
        <v>150000</v>
      </c>
      <c r="I717" s="42"/>
      <c r="J717" s="40" t="b">
        <f>AND(H717=I717)</f>
        <v>0</v>
      </c>
    </row>
    <row r="718" spans="1:10" hidden="1" outlineLevel="1" collapsed="1">
      <c r="A718" s="163" t="s">
        <v>851</v>
      </c>
      <c r="B718" s="164"/>
      <c r="C718" s="31">
        <f>SUM(C719:C721)</f>
        <v>150000</v>
      </c>
      <c r="D718" s="31">
        <f>SUM(D719:D721)</f>
        <v>150000</v>
      </c>
      <c r="E718" s="31">
        <f>SUM(E719:E721)</f>
        <v>150000</v>
      </c>
      <c r="H718" s="41">
        <f t="shared" si="92"/>
        <v>150000</v>
      </c>
    </row>
    <row r="719" spans="1:10" ht="15" hidden="1" customHeight="1" outlineLevel="2">
      <c r="A719" s="6">
        <v>10950</v>
      </c>
      <c r="B719" s="4" t="s">
        <v>572</v>
      </c>
      <c r="C719" s="5">
        <v>150000</v>
      </c>
      <c r="D719" s="5">
        <f>C719</f>
        <v>150000</v>
      </c>
      <c r="E719" s="5">
        <f>D719</f>
        <v>150000</v>
      </c>
      <c r="H719" s="41">
        <f t="shared" si="92"/>
        <v>150000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63" t="s">
        <v>850</v>
      </c>
      <c r="B722" s="16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67" t="s">
        <v>577</v>
      </c>
      <c r="B725" s="16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65" t="s">
        <v>588</v>
      </c>
      <c r="B726" s="16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63" t="s">
        <v>849</v>
      </c>
      <c r="B727" s="16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3" t="s">
        <v>848</v>
      </c>
      <c r="B730" s="16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3" t="s">
        <v>846</v>
      </c>
      <c r="B733" s="16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63" t="s">
        <v>843</v>
      </c>
      <c r="B739" s="16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3" t="s">
        <v>842</v>
      </c>
      <c r="B741" s="16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3" t="s">
        <v>841</v>
      </c>
      <c r="B743" s="16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63" t="s">
        <v>836</v>
      </c>
      <c r="B750" s="16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4" customFormat="1" hidden="1" outlineLevel="3">
      <c r="A752" s="127"/>
      <c r="B752" s="126" t="s">
        <v>835</v>
      </c>
      <c r="C752" s="125"/>
      <c r="D752" s="125">
        <f t="shared" ref="D752:E754" si="98">C752</f>
        <v>0</v>
      </c>
      <c r="E752" s="125">
        <f t="shared" si="98"/>
        <v>0</v>
      </c>
    </row>
    <row r="753" spans="1:5" s="124" customFormat="1" hidden="1" outlineLevel="3">
      <c r="A753" s="127"/>
      <c r="B753" s="126" t="s">
        <v>821</v>
      </c>
      <c r="C753" s="125"/>
      <c r="D753" s="125">
        <f t="shared" si="98"/>
        <v>0</v>
      </c>
      <c r="E753" s="125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63" t="s">
        <v>834</v>
      </c>
      <c r="B755" s="16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63" t="s">
        <v>830</v>
      </c>
      <c r="B760" s="16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63" t="s">
        <v>828</v>
      </c>
      <c r="B765" s="16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3" t="s">
        <v>826</v>
      </c>
      <c r="B767" s="16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3" t="s">
        <v>823</v>
      </c>
      <c r="B771" s="16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63" t="s">
        <v>817</v>
      </c>
      <c r="B777" s="16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152" zoomScaleNormal="100" workbookViewId="0">
      <selection activeCell="C561" sqref="C561"/>
    </sheetView>
  </sheetViews>
  <sheetFormatPr defaultColWidth="9.140625" defaultRowHeight="15" outlineLevelRow="3"/>
  <cols>
    <col min="1" max="1" width="7" bestFit="1" customWidth="1"/>
    <col min="2" max="2" width="107.42578125" bestFit="1" customWidth="1"/>
    <col min="3" max="5" width="16.7109375" bestFit="1" customWidth="1"/>
    <col min="6" max="6" width="12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9" t="s">
        <v>30</v>
      </c>
      <c r="B1" s="179"/>
      <c r="C1" s="179"/>
      <c r="D1" s="162" t="s">
        <v>853</v>
      </c>
      <c r="E1" s="162" t="s">
        <v>852</v>
      </c>
      <c r="G1" s="43" t="s">
        <v>31</v>
      </c>
      <c r="H1" s="44">
        <f>C2+C114</f>
        <v>3016320.8169999998</v>
      </c>
      <c r="I1" s="45"/>
      <c r="J1" s="46" t="b">
        <f>AND(H1=I1)</f>
        <v>0</v>
      </c>
    </row>
    <row r="2" spans="1:14">
      <c r="A2" s="187" t="s">
        <v>60</v>
      </c>
      <c r="B2" s="187"/>
      <c r="C2" s="26">
        <f>C3+C67</f>
        <v>1680000</v>
      </c>
      <c r="D2" s="26">
        <f>D3+D67</f>
        <v>1680000</v>
      </c>
      <c r="E2" s="26">
        <f>E3+E67</f>
        <v>1680000</v>
      </c>
      <c r="G2" s="39" t="s">
        <v>60</v>
      </c>
      <c r="H2" s="41">
        <f>C2</f>
        <v>1680000</v>
      </c>
      <c r="I2" s="42"/>
      <c r="J2" s="40" t="b">
        <f>AND(H2=I2)</f>
        <v>0</v>
      </c>
    </row>
    <row r="3" spans="1:14">
      <c r="A3" s="184" t="s">
        <v>578</v>
      </c>
      <c r="B3" s="184"/>
      <c r="C3" s="23">
        <f>C4+C11+C38+C61</f>
        <v>1099000</v>
      </c>
      <c r="D3" s="23">
        <f>D4+D11+D38+D61</f>
        <v>1099000</v>
      </c>
      <c r="E3" s="23">
        <f>E4+E11+E38+E61</f>
        <v>1099000</v>
      </c>
      <c r="G3" s="39" t="s">
        <v>57</v>
      </c>
      <c r="H3" s="41">
        <f t="shared" ref="H3:H66" si="0">C3</f>
        <v>1099000</v>
      </c>
      <c r="I3" s="42"/>
      <c r="J3" s="40" t="b">
        <f>AND(H3=I3)</f>
        <v>0</v>
      </c>
    </row>
    <row r="4" spans="1:14" ht="15" customHeight="1">
      <c r="A4" s="180" t="s">
        <v>124</v>
      </c>
      <c r="B4" s="181"/>
      <c r="C4" s="21">
        <f>SUM(C5:C10)</f>
        <v>313000</v>
      </c>
      <c r="D4" s="21">
        <f>SUM(D5:D10)</f>
        <v>313000</v>
      </c>
      <c r="E4" s="21">
        <f>SUM(E5:E10)</f>
        <v>313000</v>
      </c>
      <c r="F4" s="17"/>
      <c r="G4" s="39" t="s">
        <v>53</v>
      </c>
      <c r="H4" s="41">
        <f t="shared" si="0"/>
        <v>313000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120000</v>
      </c>
      <c r="D5" s="2">
        <f>C5</f>
        <v>120000</v>
      </c>
      <c r="E5" s="2">
        <f>D5</f>
        <v>120000</v>
      </c>
      <c r="F5" s="17"/>
      <c r="G5" s="17"/>
      <c r="H5" s="41">
        <f t="shared" si="0"/>
        <v>120000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50000</v>
      </c>
      <c r="D6" s="2">
        <f t="shared" ref="D6:E10" si="1">C6</f>
        <v>50000</v>
      </c>
      <c r="E6" s="2">
        <f t="shared" si="1"/>
        <v>50000</v>
      </c>
      <c r="F6" s="17"/>
      <c r="G6" s="17"/>
      <c r="H6" s="41">
        <f t="shared" si="0"/>
        <v>50000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100000</v>
      </c>
      <c r="D7" s="2">
        <f t="shared" si="1"/>
        <v>100000</v>
      </c>
      <c r="E7" s="2">
        <f t="shared" si="1"/>
        <v>100000</v>
      </c>
      <c r="F7" s="17"/>
      <c r="G7" s="17"/>
      <c r="H7" s="41">
        <f t="shared" si="0"/>
        <v>100000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40000</v>
      </c>
      <c r="D8" s="2">
        <f t="shared" si="1"/>
        <v>40000</v>
      </c>
      <c r="E8" s="2">
        <f t="shared" si="1"/>
        <v>40000</v>
      </c>
      <c r="F8" s="17"/>
      <c r="G8" s="17"/>
      <c r="H8" s="41">
        <f t="shared" si="0"/>
        <v>40000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2000</v>
      </c>
      <c r="D9" s="2">
        <f t="shared" si="1"/>
        <v>2000</v>
      </c>
      <c r="E9" s="2">
        <f t="shared" si="1"/>
        <v>2000</v>
      </c>
      <c r="F9" s="17"/>
      <c r="G9" s="17"/>
      <c r="H9" s="41">
        <f t="shared" si="0"/>
        <v>2000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1000</v>
      </c>
      <c r="D10" s="2">
        <f t="shared" si="1"/>
        <v>1000</v>
      </c>
      <c r="E10" s="2">
        <f t="shared" si="1"/>
        <v>1000</v>
      </c>
      <c r="F10" s="17"/>
      <c r="G10" s="17"/>
      <c r="H10" s="41">
        <f t="shared" si="0"/>
        <v>1000</v>
      </c>
      <c r="I10" s="17"/>
      <c r="J10" s="17"/>
      <c r="K10" s="17"/>
      <c r="L10" s="17"/>
      <c r="M10" s="17"/>
      <c r="N10" s="17"/>
    </row>
    <row r="11" spans="1:14" ht="15" customHeight="1" collapsed="1">
      <c r="A11" s="180" t="s">
        <v>125</v>
      </c>
      <c r="B11" s="181"/>
      <c r="C11" s="21">
        <f>SUM(C12:C37)</f>
        <v>515000</v>
      </c>
      <c r="D11" s="21">
        <f>SUM(D12:D37)</f>
        <v>515000</v>
      </c>
      <c r="E11" s="21">
        <f>SUM(E12:E37)</f>
        <v>515000</v>
      </c>
      <c r="F11" s="17"/>
      <c r="G11" s="39" t="s">
        <v>54</v>
      </c>
      <c r="H11" s="41">
        <f t="shared" si="0"/>
        <v>515000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408000</v>
      </c>
      <c r="D12" s="2">
        <f>C12</f>
        <v>408000</v>
      </c>
      <c r="E12" s="2">
        <f>D12</f>
        <v>408000</v>
      </c>
      <c r="H12" s="41">
        <f t="shared" si="0"/>
        <v>408000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>
        <v>1000</v>
      </c>
      <c r="D16" s="2">
        <f t="shared" si="2"/>
        <v>1000</v>
      </c>
      <c r="E16" s="2">
        <f t="shared" si="2"/>
        <v>1000</v>
      </c>
      <c r="H16" s="41">
        <f t="shared" si="0"/>
        <v>1000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>
        <v>25000</v>
      </c>
      <c r="D21" s="2">
        <f t="shared" si="2"/>
        <v>25000</v>
      </c>
      <c r="E21" s="2">
        <f t="shared" si="2"/>
        <v>25000</v>
      </c>
      <c r="H21" s="41">
        <f t="shared" si="0"/>
        <v>25000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>
        <v>5000</v>
      </c>
      <c r="D29" s="2">
        <f t="shared" ref="D29:E37" si="3">C29</f>
        <v>5000</v>
      </c>
      <c r="E29" s="2">
        <f t="shared" si="3"/>
        <v>5000</v>
      </c>
      <c r="H29" s="41">
        <f t="shared" si="0"/>
        <v>5000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>
        <v>3000</v>
      </c>
      <c r="D31" s="2">
        <f t="shared" si="3"/>
        <v>3000</v>
      </c>
      <c r="E31" s="2">
        <f t="shared" si="3"/>
        <v>3000</v>
      </c>
      <c r="H31" s="41">
        <f t="shared" si="0"/>
        <v>3000</v>
      </c>
    </row>
    <row r="32" spans="1:8" hidden="1" outlineLevel="1">
      <c r="A32" s="3">
        <v>2402</v>
      </c>
      <c r="B32" s="1" t="s">
        <v>6</v>
      </c>
      <c r="C32" s="2">
        <v>5000</v>
      </c>
      <c r="D32" s="2">
        <f t="shared" si="3"/>
        <v>5000</v>
      </c>
      <c r="E32" s="2">
        <f t="shared" si="3"/>
        <v>5000</v>
      </c>
      <c r="H32" s="41">
        <f t="shared" si="0"/>
        <v>5000</v>
      </c>
    </row>
    <row r="33" spans="1:10" hidden="1" outlineLevel="1">
      <c r="A33" s="3">
        <v>2403</v>
      </c>
      <c r="B33" s="1" t="s">
        <v>144</v>
      </c>
      <c r="C33" s="2">
        <v>1000</v>
      </c>
      <c r="D33" s="2">
        <f t="shared" si="3"/>
        <v>1000</v>
      </c>
      <c r="E33" s="2">
        <f t="shared" si="3"/>
        <v>1000</v>
      </c>
      <c r="H33" s="41">
        <f t="shared" si="0"/>
        <v>1000</v>
      </c>
    </row>
    <row r="34" spans="1:10" hidden="1" outlineLevel="1">
      <c r="A34" s="3">
        <v>2404</v>
      </c>
      <c r="B34" s="1" t="s">
        <v>7</v>
      </c>
      <c r="C34" s="2">
        <v>50000</v>
      </c>
      <c r="D34" s="2">
        <f t="shared" si="3"/>
        <v>50000</v>
      </c>
      <c r="E34" s="2">
        <f t="shared" si="3"/>
        <v>50000</v>
      </c>
      <c r="H34" s="41">
        <f t="shared" si="0"/>
        <v>50000</v>
      </c>
    </row>
    <row r="35" spans="1:10" hidden="1" outlineLevel="1">
      <c r="A35" s="3">
        <v>2405</v>
      </c>
      <c r="B35" s="1" t="s">
        <v>8</v>
      </c>
      <c r="C35" s="2">
        <v>15000</v>
      </c>
      <c r="D35" s="2">
        <f t="shared" si="3"/>
        <v>15000</v>
      </c>
      <c r="E35" s="2">
        <f t="shared" si="3"/>
        <v>15000</v>
      </c>
      <c r="H35" s="41">
        <f t="shared" si="0"/>
        <v>15000</v>
      </c>
    </row>
    <row r="36" spans="1:10" hidden="1" outlineLevel="1">
      <c r="A36" s="3">
        <v>2406</v>
      </c>
      <c r="B36" s="1" t="s">
        <v>9</v>
      </c>
      <c r="C36" s="2">
        <v>1000</v>
      </c>
      <c r="D36" s="2">
        <f t="shared" si="3"/>
        <v>1000</v>
      </c>
      <c r="E36" s="2">
        <f t="shared" si="3"/>
        <v>1000</v>
      </c>
      <c r="H36" s="41">
        <f t="shared" si="0"/>
        <v>1000</v>
      </c>
    </row>
    <row r="37" spans="1:10" hidden="1" outlineLevel="1">
      <c r="A37" s="3">
        <v>2499</v>
      </c>
      <c r="B37" s="1" t="s">
        <v>10</v>
      </c>
      <c r="C37" s="15">
        <v>1000</v>
      </c>
      <c r="D37" s="2">
        <f t="shared" si="3"/>
        <v>1000</v>
      </c>
      <c r="E37" s="2">
        <f t="shared" si="3"/>
        <v>1000</v>
      </c>
      <c r="H37" s="41">
        <f t="shared" si="0"/>
        <v>1000</v>
      </c>
    </row>
    <row r="38" spans="1:10" collapsed="1">
      <c r="A38" s="180" t="s">
        <v>145</v>
      </c>
      <c r="B38" s="181"/>
      <c r="C38" s="21">
        <f>SUM(C39:C60)</f>
        <v>239000</v>
      </c>
      <c r="D38" s="21">
        <f>SUM(D39:D60)</f>
        <v>239000</v>
      </c>
      <c r="E38" s="21">
        <f>SUM(E39:E60)</f>
        <v>239000</v>
      </c>
      <c r="G38" s="39" t="s">
        <v>55</v>
      </c>
      <c r="H38" s="41">
        <f t="shared" si="0"/>
        <v>239000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7000</v>
      </c>
      <c r="D39" s="2">
        <f>C39</f>
        <v>7000</v>
      </c>
      <c r="E39" s="2">
        <f>D39</f>
        <v>7000</v>
      </c>
      <c r="H39" s="41">
        <f t="shared" si="0"/>
        <v>7000</v>
      </c>
    </row>
    <row r="40" spans="1:10" hidden="1" outlineLevel="1">
      <c r="A40" s="20">
        <v>3102</v>
      </c>
      <c r="B40" s="20" t="s">
        <v>12</v>
      </c>
      <c r="C40" s="2">
        <v>4000</v>
      </c>
      <c r="D40" s="2">
        <f t="shared" ref="D40:E55" si="4">C40</f>
        <v>4000</v>
      </c>
      <c r="E40" s="2">
        <f t="shared" si="4"/>
        <v>4000</v>
      </c>
      <c r="H40" s="41">
        <f t="shared" si="0"/>
        <v>4000</v>
      </c>
    </row>
    <row r="41" spans="1:10" hidden="1" outlineLevel="1">
      <c r="A41" s="20">
        <v>3103</v>
      </c>
      <c r="B41" s="20" t="s">
        <v>13</v>
      </c>
      <c r="C41" s="2">
        <v>4000</v>
      </c>
      <c r="D41" s="2">
        <f t="shared" si="4"/>
        <v>4000</v>
      </c>
      <c r="E41" s="2">
        <f t="shared" si="4"/>
        <v>4000</v>
      </c>
      <c r="H41" s="41">
        <f t="shared" si="0"/>
        <v>4000</v>
      </c>
    </row>
    <row r="42" spans="1:10" hidden="1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1000</v>
      </c>
      <c r="D44" s="2">
        <f t="shared" si="4"/>
        <v>1000</v>
      </c>
      <c r="E44" s="2">
        <f t="shared" si="4"/>
        <v>1000</v>
      </c>
      <c r="H44" s="41">
        <f t="shared" si="0"/>
        <v>1000</v>
      </c>
    </row>
    <row r="45" spans="1:10" hidden="1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1000</v>
      </c>
      <c r="D47" s="2">
        <f t="shared" si="4"/>
        <v>1000</v>
      </c>
      <c r="E47" s="2">
        <f t="shared" si="4"/>
        <v>1000</v>
      </c>
      <c r="H47" s="41">
        <f t="shared" si="0"/>
        <v>1000</v>
      </c>
    </row>
    <row r="48" spans="1:10" hidden="1" outlineLevel="1">
      <c r="A48" s="20">
        <v>3206</v>
      </c>
      <c r="B48" s="20" t="s">
        <v>17</v>
      </c>
      <c r="C48" s="2">
        <v>90000</v>
      </c>
      <c r="D48" s="2">
        <f t="shared" si="4"/>
        <v>90000</v>
      </c>
      <c r="E48" s="2">
        <f t="shared" si="4"/>
        <v>90000</v>
      </c>
      <c r="H48" s="41">
        <f t="shared" si="0"/>
        <v>90000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>
        <v>500</v>
      </c>
      <c r="D50" s="2">
        <f t="shared" si="4"/>
        <v>500</v>
      </c>
      <c r="E50" s="2">
        <f t="shared" si="4"/>
        <v>500</v>
      </c>
      <c r="H50" s="41">
        <f t="shared" si="0"/>
        <v>500</v>
      </c>
    </row>
    <row r="51" spans="1:10" hidden="1" outlineLevel="1">
      <c r="A51" s="20">
        <v>3209</v>
      </c>
      <c r="B51" s="20" t="s">
        <v>151</v>
      </c>
      <c r="C51" s="2">
        <v>100</v>
      </c>
      <c r="D51" s="2">
        <f t="shared" si="4"/>
        <v>100</v>
      </c>
      <c r="E51" s="2">
        <f t="shared" si="4"/>
        <v>100</v>
      </c>
      <c r="H51" s="41">
        <f t="shared" si="0"/>
        <v>100</v>
      </c>
    </row>
    <row r="52" spans="1:10" hidden="1" outlineLevel="1">
      <c r="A52" s="20">
        <v>3299</v>
      </c>
      <c r="B52" s="20" t="s">
        <v>152</v>
      </c>
      <c r="C52" s="2">
        <v>400</v>
      </c>
      <c r="D52" s="2">
        <f t="shared" si="4"/>
        <v>400</v>
      </c>
      <c r="E52" s="2">
        <f t="shared" si="4"/>
        <v>400</v>
      </c>
      <c r="H52" s="41">
        <f t="shared" si="0"/>
        <v>400</v>
      </c>
    </row>
    <row r="53" spans="1:10" hidden="1" outlineLevel="1">
      <c r="A53" s="20">
        <v>3301</v>
      </c>
      <c r="B53" s="20" t="s">
        <v>18</v>
      </c>
      <c r="C53" s="2">
        <v>3000</v>
      </c>
      <c r="D53" s="2">
        <f t="shared" si="4"/>
        <v>3000</v>
      </c>
      <c r="E53" s="2">
        <f t="shared" si="4"/>
        <v>3000</v>
      </c>
      <c r="H53" s="41">
        <f t="shared" si="0"/>
        <v>3000</v>
      </c>
    </row>
    <row r="54" spans="1:10" hidden="1" outlineLevel="1">
      <c r="A54" s="20">
        <v>3302</v>
      </c>
      <c r="B54" s="20" t="s">
        <v>19</v>
      </c>
      <c r="C54" s="2">
        <v>2000</v>
      </c>
      <c r="D54" s="2">
        <f t="shared" si="4"/>
        <v>2000</v>
      </c>
      <c r="E54" s="2">
        <f t="shared" si="4"/>
        <v>2000</v>
      </c>
      <c r="H54" s="41">
        <f t="shared" si="0"/>
        <v>2000</v>
      </c>
    </row>
    <row r="55" spans="1:10" hidden="1" outlineLevel="1">
      <c r="A55" s="20">
        <v>3303</v>
      </c>
      <c r="B55" s="20" t="s">
        <v>153</v>
      </c>
      <c r="C55" s="2">
        <v>70000</v>
      </c>
      <c r="D55" s="2">
        <f t="shared" si="4"/>
        <v>70000</v>
      </c>
      <c r="E55" s="2">
        <f t="shared" si="4"/>
        <v>70000</v>
      </c>
      <c r="H55" s="41">
        <f t="shared" si="0"/>
        <v>70000</v>
      </c>
    </row>
    <row r="56" spans="1:10" hidden="1" outlineLevel="1">
      <c r="A56" s="20">
        <v>3303</v>
      </c>
      <c r="B56" s="20" t="s">
        <v>154</v>
      </c>
      <c r="C56" s="2">
        <v>40000</v>
      </c>
      <c r="D56" s="2">
        <f t="shared" ref="D56:E60" si="5">C56</f>
        <v>40000</v>
      </c>
      <c r="E56" s="2">
        <f t="shared" si="5"/>
        <v>40000</v>
      </c>
      <c r="H56" s="41">
        <f t="shared" si="0"/>
        <v>40000</v>
      </c>
    </row>
    <row r="57" spans="1:10" hidden="1" outlineLevel="1">
      <c r="A57" s="20">
        <v>3304</v>
      </c>
      <c r="B57" s="20" t="s">
        <v>155</v>
      </c>
      <c r="C57" s="2">
        <v>2000</v>
      </c>
      <c r="D57" s="2">
        <f t="shared" si="5"/>
        <v>2000</v>
      </c>
      <c r="E57" s="2">
        <f t="shared" si="5"/>
        <v>2000</v>
      </c>
      <c r="H57" s="41">
        <f t="shared" si="0"/>
        <v>2000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10000</v>
      </c>
      <c r="D60" s="2">
        <f t="shared" si="5"/>
        <v>10000</v>
      </c>
      <c r="E60" s="2">
        <f t="shared" si="5"/>
        <v>10000</v>
      </c>
      <c r="H60" s="41">
        <f t="shared" si="0"/>
        <v>10000</v>
      </c>
    </row>
    <row r="61" spans="1:10" collapsed="1">
      <c r="A61" s="180" t="s">
        <v>158</v>
      </c>
      <c r="B61" s="181"/>
      <c r="C61" s="22">
        <f>SUM(C62:C66)</f>
        <v>32000</v>
      </c>
      <c r="D61" s="22">
        <f>SUM(D62:D66)</f>
        <v>32000</v>
      </c>
      <c r="E61" s="22">
        <f>SUM(E62:E66)</f>
        <v>32000</v>
      </c>
      <c r="G61" s="39" t="s">
        <v>105</v>
      </c>
      <c r="H61" s="41">
        <f t="shared" si="0"/>
        <v>32000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>
        <v>10000</v>
      </c>
      <c r="D62" s="2">
        <f>C62</f>
        <v>10000</v>
      </c>
      <c r="E62" s="2">
        <f>D62</f>
        <v>10000</v>
      </c>
      <c r="H62" s="41">
        <f t="shared" si="0"/>
        <v>10000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>
        <v>20000</v>
      </c>
      <c r="D64" s="2">
        <f t="shared" si="6"/>
        <v>20000</v>
      </c>
      <c r="E64" s="2">
        <f t="shared" si="6"/>
        <v>20000</v>
      </c>
      <c r="H64" s="41">
        <f t="shared" si="0"/>
        <v>20000</v>
      </c>
    </row>
    <row r="65" spans="1:10" hidden="1" outlineLevel="1">
      <c r="A65" s="14">
        <v>4004</v>
      </c>
      <c r="B65" s="1" t="s">
        <v>161</v>
      </c>
      <c r="C65" s="2">
        <v>1000</v>
      </c>
      <c r="D65" s="2">
        <f t="shared" si="6"/>
        <v>1000</v>
      </c>
      <c r="E65" s="2">
        <f t="shared" si="6"/>
        <v>1000</v>
      </c>
      <c r="H65" s="41">
        <f t="shared" si="0"/>
        <v>1000</v>
      </c>
    </row>
    <row r="66" spans="1:10" hidden="1" outlineLevel="1">
      <c r="A66" s="14">
        <v>4099</v>
      </c>
      <c r="B66" s="1" t="s">
        <v>162</v>
      </c>
      <c r="C66" s="2">
        <v>1000</v>
      </c>
      <c r="D66" s="2">
        <f t="shared" si="6"/>
        <v>1000</v>
      </c>
      <c r="E66" s="2">
        <f t="shared" si="6"/>
        <v>1000</v>
      </c>
      <c r="H66" s="41">
        <f t="shared" si="0"/>
        <v>1000</v>
      </c>
    </row>
    <row r="67" spans="1:10" collapsed="1">
      <c r="A67" s="184" t="s">
        <v>579</v>
      </c>
      <c r="B67" s="184"/>
      <c r="C67" s="25">
        <f>C97+C68</f>
        <v>581000</v>
      </c>
      <c r="D67" s="25">
        <f>D97+D68</f>
        <v>581000</v>
      </c>
      <c r="E67" s="25">
        <f>E97+E68</f>
        <v>581000</v>
      </c>
      <c r="G67" s="39" t="s">
        <v>59</v>
      </c>
      <c r="H67" s="41">
        <f t="shared" ref="H67:H130" si="7">C67</f>
        <v>581000</v>
      </c>
      <c r="I67" s="42"/>
      <c r="J67" s="40" t="b">
        <f>AND(H67=I67)</f>
        <v>0</v>
      </c>
    </row>
    <row r="68" spans="1:10">
      <c r="A68" s="180" t="s">
        <v>163</v>
      </c>
      <c r="B68" s="181"/>
      <c r="C68" s="21">
        <f>SUM(C69:C96)</f>
        <v>98000</v>
      </c>
      <c r="D68" s="21">
        <f>SUM(D69:D96)</f>
        <v>98000</v>
      </c>
      <c r="E68" s="21">
        <f>SUM(E69:E96)</f>
        <v>98000</v>
      </c>
      <c r="G68" s="39" t="s">
        <v>56</v>
      </c>
      <c r="H68" s="41">
        <f t="shared" si="7"/>
        <v>98000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80000</v>
      </c>
      <c r="D79" s="2">
        <f t="shared" si="8"/>
        <v>80000</v>
      </c>
      <c r="E79" s="2">
        <f t="shared" si="8"/>
        <v>80000</v>
      </c>
      <c r="H79" s="41">
        <f t="shared" si="7"/>
        <v>80000</v>
      </c>
    </row>
    <row r="80" spans="1:10" ht="15" hidden="1" customHeight="1" outlineLevel="1">
      <c r="A80" s="3">
        <v>5202</v>
      </c>
      <c r="B80" s="2" t="s">
        <v>172</v>
      </c>
      <c r="C80" s="2">
        <v>6000</v>
      </c>
      <c r="D80" s="2">
        <f t="shared" si="8"/>
        <v>6000</v>
      </c>
      <c r="E80" s="2">
        <f t="shared" si="8"/>
        <v>6000</v>
      </c>
      <c r="H80" s="41">
        <f t="shared" si="7"/>
        <v>6000</v>
      </c>
    </row>
    <row r="81" spans="1:8" ht="15" hidden="1" customHeight="1" outlineLevel="1">
      <c r="A81" s="3">
        <v>5203</v>
      </c>
      <c r="B81" s="2" t="s">
        <v>21</v>
      </c>
      <c r="C81" s="2">
        <v>7000</v>
      </c>
      <c r="D81" s="2">
        <f t="shared" si="8"/>
        <v>7000</v>
      </c>
      <c r="E81" s="2">
        <f t="shared" si="8"/>
        <v>7000</v>
      </c>
      <c r="H81" s="41">
        <f t="shared" si="7"/>
        <v>7000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1000</v>
      </c>
      <c r="D91" s="2">
        <f t="shared" si="9"/>
        <v>1000</v>
      </c>
      <c r="E91" s="2">
        <f t="shared" si="9"/>
        <v>1000</v>
      </c>
      <c r="H91" s="41">
        <f t="shared" si="7"/>
        <v>1000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>
        <v>1000</v>
      </c>
      <c r="D93" s="2">
        <f t="shared" si="9"/>
        <v>1000</v>
      </c>
      <c r="E93" s="2">
        <f t="shared" si="9"/>
        <v>1000</v>
      </c>
      <c r="H93" s="41">
        <f t="shared" si="7"/>
        <v>1000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2000</v>
      </c>
      <c r="D95" s="2">
        <f t="shared" si="9"/>
        <v>2000</v>
      </c>
      <c r="E95" s="2">
        <f t="shared" si="9"/>
        <v>2000</v>
      </c>
      <c r="H95" s="41">
        <f t="shared" si="7"/>
        <v>2000</v>
      </c>
    </row>
    <row r="96" spans="1:8" ht="13.5" hidden="1" customHeight="1" outlineLevel="1">
      <c r="A96" s="3">
        <v>5399</v>
      </c>
      <c r="B96" s="2" t="s">
        <v>183</v>
      </c>
      <c r="C96" s="2">
        <v>1000</v>
      </c>
      <c r="D96" s="2">
        <f t="shared" si="9"/>
        <v>1000</v>
      </c>
      <c r="E96" s="2">
        <f t="shared" si="9"/>
        <v>1000</v>
      </c>
      <c r="H96" s="41">
        <f t="shared" si="7"/>
        <v>1000</v>
      </c>
    </row>
    <row r="97" spans="1:10" collapsed="1">
      <c r="A97" s="19" t="s">
        <v>184</v>
      </c>
      <c r="B97" s="24"/>
      <c r="C97" s="21">
        <f>SUM(C98:C113)</f>
        <v>483000</v>
      </c>
      <c r="D97" s="21">
        <f>SUM(D98:D113)</f>
        <v>483000</v>
      </c>
      <c r="E97" s="21">
        <f>SUM(E98:E113)</f>
        <v>483000</v>
      </c>
      <c r="G97" s="39" t="s">
        <v>58</v>
      </c>
      <c r="H97" s="41">
        <f t="shared" si="7"/>
        <v>483000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462000</v>
      </c>
      <c r="D98" s="2">
        <f>C98</f>
        <v>462000</v>
      </c>
      <c r="E98" s="2">
        <f>D98</f>
        <v>462000</v>
      </c>
      <c r="H98" s="41">
        <f t="shared" si="7"/>
        <v>462000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1000</v>
      </c>
      <c r="D103" s="2">
        <f t="shared" si="10"/>
        <v>1000</v>
      </c>
      <c r="E103" s="2">
        <f t="shared" si="10"/>
        <v>1000</v>
      </c>
      <c r="H103" s="41">
        <f t="shared" si="7"/>
        <v>1000</v>
      </c>
    </row>
    <row r="104" spans="1:10" ht="15" hidden="1" customHeight="1" outlineLevel="1">
      <c r="A104" s="3">
        <v>6007</v>
      </c>
      <c r="B104" s="1" t="s">
        <v>27</v>
      </c>
      <c r="C104" s="2">
        <v>1000</v>
      </c>
      <c r="D104" s="2">
        <f t="shared" si="10"/>
        <v>1000</v>
      </c>
      <c r="E104" s="2">
        <f t="shared" si="10"/>
        <v>1000</v>
      </c>
      <c r="H104" s="41">
        <f t="shared" si="7"/>
        <v>1000</v>
      </c>
    </row>
    <row r="105" spans="1:10" hidden="1" outlineLevel="1">
      <c r="A105" s="3">
        <v>6008</v>
      </c>
      <c r="B105" s="1" t="s">
        <v>110</v>
      </c>
      <c r="C105" s="2">
        <v>2000</v>
      </c>
      <c r="D105" s="2">
        <f t="shared" si="10"/>
        <v>2000</v>
      </c>
      <c r="E105" s="2">
        <f t="shared" si="10"/>
        <v>2000</v>
      </c>
      <c r="H105" s="41">
        <f t="shared" si="7"/>
        <v>2000</v>
      </c>
    </row>
    <row r="106" spans="1:10" hidden="1" outlineLevel="1">
      <c r="A106" s="3">
        <v>6009</v>
      </c>
      <c r="B106" s="1" t="s">
        <v>28</v>
      </c>
      <c r="C106" s="2">
        <v>10000</v>
      </c>
      <c r="D106" s="2">
        <f t="shared" si="10"/>
        <v>10000</v>
      </c>
      <c r="E106" s="2">
        <f t="shared" si="10"/>
        <v>10000</v>
      </c>
      <c r="H106" s="41">
        <f t="shared" si="7"/>
        <v>10000</v>
      </c>
    </row>
    <row r="107" spans="1:10" hidden="1" outlineLevel="1">
      <c r="A107" s="3">
        <v>6010</v>
      </c>
      <c r="B107" s="1" t="s">
        <v>189</v>
      </c>
      <c r="C107" s="2">
        <v>1000</v>
      </c>
      <c r="D107" s="2">
        <f t="shared" si="10"/>
        <v>1000</v>
      </c>
      <c r="E107" s="2">
        <f t="shared" si="10"/>
        <v>1000</v>
      </c>
      <c r="H107" s="41">
        <f t="shared" si="7"/>
        <v>1000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>
        <v>1000</v>
      </c>
      <c r="D109" s="2">
        <f t="shared" si="10"/>
        <v>1000</v>
      </c>
      <c r="E109" s="2">
        <f t="shared" si="10"/>
        <v>1000</v>
      </c>
      <c r="H109" s="41">
        <f t="shared" si="7"/>
        <v>1000</v>
      </c>
    </row>
    <row r="110" spans="1:10" hidden="1" outlineLevel="1">
      <c r="A110" s="3">
        <v>6099</v>
      </c>
      <c r="B110" s="1" t="s">
        <v>192</v>
      </c>
      <c r="C110" s="2">
        <v>2000</v>
      </c>
      <c r="D110" s="2">
        <f t="shared" si="10"/>
        <v>2000</v>
      </c>
      <c r="E110" s="2">
        <f t="shared" si="10"/>
        <v>2000</v>
      </c>
      <c r="H110" s="41">
        <f t="shared" si="7"/>
        <v>2000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>
        <v>1000</v>
      </c>
      <c r="D112" s="2">
        <f t="shared" si="10"/>
        <v>1000</v>
      </c>
      <c r="E112" s="2">
        <f t="shared" si="10"/>
        <v>1000</v>
      </c>
      <c r="H112" s="41">
        <f t="shared" si="7"/>
        <v>1000</v>
      </c>
    </row>
    <row r="113" spans="1:10" hidden="1" outlineLevel="1">
      <c r="A113" s="8">
        <v>6099</v>
      </c>
      <c r="B113" s="1" t="s">
        <v>29</v>
      </c>
      <c r="C113" s="2">
        <v>1000</v>
      </c>
      <c r="D113" s="2">
        <f t="shared" si="10"/>
        <v>1000</v>
      </c>
      <c r="E113" s="2">
        <f t="shared" si="10"/>
        <v>1000</v>
      </c>
      <c r="H113" s="41">
        <f t="shared" si="7"/>
        <v>1000</v>
      </c>
    </row>
    <row r="114" spans="1:10" collapsed="1">
      <c r="A114" s="185" t="s">
        <v>62</v>
      </c>
      <c r="B114" s="186"/>
      <c r="C114" s="26">
        <f>C115+C152+C177</f>
        <v>1336320.8169999998</v>
      </c>
      <c r="D114" s="26">
        <f>D115+D152+D177</f>
        <v>1336320.8169999998</v>
      </c>
      <c r="E114" s="26">
        <f>E115+E152+E177</f>
        <v>1336320.8169999998</v>
      </c>
      <c r="G114" s="39" t="s">
        <v>62</v>
      </c>
      <c r="H114" s="41">
        <f t="shared" si="7"/>
        <v>1336320.8169999998</v>
      </c>
      <c r="I114" s="42"/>
      <c r="J114" s="40" t="b">
        <f>AND(H114=I114)</f>
        <v>0</v>
      </c>
    </row>
    <row r="115" spans="1:10">
      <c r="A115" s="182" t="s">
        <v>580</v>
      </c>
      <c r="B115" s="183"/>
      <c r="C115" s="23">
        <f>C116+C135</f>
        <v>666931.39999999991</v>
      </c>
      <c r="D115" s="23">
        <f>D116+D135</f>
        <v>666931.39999999991</v>
      </c>
      <c r="E115" s="23">
        <f>E116+E135</f>
        <v>666931.39999999991</v>
      </c>
      <c r="G115" s="39" t="s">
        <v>61</v>
      </c>
      <c r="H115" s="41">
        <f t="shared" si="7"/>
        <v>666931.39999999991</v>
      </c>
      <c r="I115" s="42"/>
      <c r="J115" s="40" t="b">
        <f>AND(H115=I115)</f>
        <v>0</v>
      </c>
    </row>
    <row r="116" spans="1:10" ht="15" customHeight="1">
      <c r="A116" s="180" t="s">
        <v>195</v>
      </c>
      <c r="B116" s="181"/>
      <c r="C116" s="21">
        <f>C117+C120+C123+C126+C129+C132</f>
        <v>506790.42599999998</v>
      </c>
      <c r="D116" s="21">
        <f>D117+D120+D123+D126+D129+D132</f>
        <v>506790.42599999998</v>
      </c>
      <c r="E116" s="21">
        <f>E117+E120+E123+E126+E129+E132</f>
        <v>506790.42599999998</v>
      </c>
      <c r="G116" s="39" t="s">
        <v>583</v>
      </c>
      <c r="H116" s="41">
        <f t="shared" si="7"/>
        <v>506790.42599999998</v>
      </c>
      <c r="I116" s="42"/>
      <c r="J116" s="40" t="b">
        <f>AND(H116=I116)</f>
        <v>0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498038.6</v>
      </c>
      <c r="D117" s="2">
        <f>D118+D119</f>
        <v>498038.6</v>
      </c>
      <c r="E117" s="2">
        <f>E118+E119</f>
        <v>498038.6</v>
      </c>
      <c r="H117" s="41">
        <f t="shared" si="7"/>
        <v>498038.6</v>
      </c>
    </row>
    <row r="118" spans="1:10" ht="15" hidden="1" customHeight="1" outlineLevel="2">
      <c r="A118" s="131"/>
      <c r="B118" s="130" t="s">
        <v>855</v>
      </c>
      <c r="C118" s="129">
        <v>730.6</v>
      </c>
      <c r="D118" s="129">
        <f>C118</f>
        <v>730.6</v>
      </c>
      <c r="E118" s="129">
        <f>D118</f>
        <v>730.6</v>
      </c>
      <c r="H118" s="41">
        <f t="shared" si="7"/>
        <v>730.6</v>
      </c>
    </row>
    <row r="119" spans="1:10" ht="15" hidden="1" customHeight="1" outlineLevel="2">
      <c r="A119" s="131"/>
      <c r="B119" s="130" t="s">
        <v>860</v>
      </c>
      <c r="C119" s="129">
        <v>497308</v>
      </c>
      <c r="D119" s="129">
        <f>C119</f>
        <v>497308</v>
      </c>
      <c r="E119" s="129">
        <f>D119</f>
        <v>497308</v>
      </c>
      <c r="H119" s="41">
        <f t="shared" si="7"/>
        <v>497308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  <c r="H121" s="41">
        <f t="shared" si="7"/>
        <v>0</v>
      </c>
    </row>
    <row r="122" spans="1:10" ht="15" hidden="1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  <c r="H124" s="41">
        <f t="shared" si="7"/>
        <v>0</v>
      </c>
    </row>
    <row r="125" spans="1:10" ht="15" hidden="1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8751.8259999999991</v>
      </c>
      <c r="D126" s="2">
        <f>D127+D128</f>
        <v>8751.8259999999991</v>
      </c>
      <c r="E126" s="2">
        <f>E127+E128</f>
        <v>8751.8259999999991</v>
      </c>
      <c r="H126" s="41">
        <f t="shared" si="7"/>
        <v>8751.8259999999991</v>
      </c>
    </row>
    <row r="127" spans="1:10" ht="15" hidden="1" customHeight="1" outlineLevel="2">
      <c r="A127" s="131"/>
      <c r="B127" s="130" t="s">
        <v>855</v>
      </c>
      <c r="C127" s="129">
        <v>8751.8259999999991</v>
      </c>
      <c r="D127" s="129">
        <f>C127</f>
        <v>8751.8259999999991</v>
      </c>
      <c r="E127" s="129">
        <f>D127</f>
        <v>8751.8259999999991</v>
      </c>
      <c r="H127" s="41">
        <f t="shared" si="7"/>
        <v>8751.8259999999991</v>
      </c>
    </row>
    <row r="128" spans="1:10" ht="15" hidden="1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  <c r="H130" s="41">
        <f t="shared" si="7"/>
        <v>0</v>
      </c>
    </row>
    <row r="131" spans="1:10" ht="15" hidden="1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  <c r="H133" s="41">
        <f t="shared" si="11"/>
        <v>0</v>
      </c>
    </row>
    <row r="134" spans="1:10" ht="15" hidden="1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  <c r="H134" s="41">
        <f t="shared" si="11"/>
        <v>0</v>
      </c>
    </row>
    <row r="135" spans="1:10" collapsed="1">
      <c r="A135" s="180" t="s">
        <v>202</v>
      </c>
      <c r="B135" s="181"/>
      <c r="C135" s="21">
        <f>C136+C140+C143+C146+C149</f>
        <v>160140.97399999999</v>
      </c>
      <c r="D135" s="21">
        <f>D136+D140+D143+D146+D149</f>
        <v>160140.97399999999</v>
      </c>
      <c r="E135" s="21">
        <f>E136+E140+E143+E146+E149</f>
        <v>160140.97399999999</v>
      </c>
      <c r="G135" s="39" t="s">
        <v>584</v>
      </c>
      <c r="H135" s="41">
        <f t="shared" si="11"/>
        <v>160140.97399999999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159446.13999999998</v>
      </c>
      <c r="D136" s="2">
        <f>D137+D138+D139</f>
        <v>159446.13999999998</v>
      </c>
      <c r="E136" s="2">
        <f>E137+E138+E139</f>
        <v>159446.13999999998</v>
      </c>
      <c r="H136" s="41">
        <f t="shared" si="11"/>
        <v>159446.13999999998</v>
      </c>
    </row>
    <row r="137" spans="1:10" ht="15" hidden="1" customHeight="1" outlineLevel="2">
      <c r="A137" s="131"/>
      <c r="B137" s="130" t="s">
        <v>855</v>
      </c>
      <c r="C137" s="129">
        <v>67141.411999999997</v>
      </c>
      <c r="D137" s="129">
        <f>C137</f>
        <v>67141.411999999997</v>
      </c>
      <c r="E137" s="129">
        <f>D137</f>
        <v>67141.411999999997</v>
      </c>
      <c r="H137" s="41">
        <f t="shared" si="11"/>
        <v>67141.411999999997</v>
      </c>
    </row>
    <row r="138" spans="1:10" ht="15" hidden="1" customHeight="1" outlineLevel="2">
      <c r="A138" s="131"/>
      <c r="B138" s="130" t="s">
        <v>862</v>
      </c>
      <c r="C138" s="129">
        <v>66196.884999999995</v>
      </c>
      <c r="D138" s="129">
        <f t="shared" ref="D138:E139" si="12">C138</f>
        <v>66196.884999999995</v>
      </c>
      <c r="E138" s="129">
        <f t="shared" si="12"/>
        <v>66196.884999999995</v>
      </c>
      <c r="H138" s="41">
        <f t="shared" si="11"/>
        <v>66196.884999999995</v>
      </c>
    </row>
    <row r="139" spans="1:10" ht="15" hidden="1" customHeight="1" outlineLevel="2">
      <c r="A139" s="131"/>
      <c r="B139" s="130" t="s">
        <v>861</v>
      </c>
      <c r="C139" s="129">
        <v>26107.843000000001</v>
      </c>
      <c r="D139" s="129">
        <f t="shared" si="12"/>
        <v>26107.843000000001</v>
      </c>
      <c r="E139" s="129">
        <f t="shared" si="12"/>
        <v>26107.843000000001</v>
      </c>
      <c r="H139" s="41">
        <f t="shared" si="11"/>
        <v>26107.843000000001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  <c r="H141" s="41">
        <f t="shared" si="11"/>
        <v>0</v>
      </c>
    </row>
    <row r="142" spans="1:10" ht="15" hidden="1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  <c r="H144" s="41">
        <f t="shared" si="11"/>
        <v>0</v>
      </c>
    </row>
    <row r="145" spans="1:10" ht="15" hidden="1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  <c r="H147" s="41">
        <f t="shared" si="11"/>
        <v>0</v>
      </c>
    </row>
    <row r="148" spans="1:10" ht="15" hidden="1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694.83399999999995</v>
      </c>
      <c r="D149" s="2">
        <f>D150+D151</f>
        <v>694.83399999999995</v>
      </c>
      <c r="E149" s="2">
        <f>E150+E151</f>
        <v>694.83399999999995</v>
      </c>
      <c r="H149" s="41">
        <f t="shared" si="11"/>
        <v>694.83399999999995</v>
      </c>
    </row>
    <row r="150" spans="1:10" ht="15" hidden="1" customHeight="1" outlineLevel="2">
      <c r="A150" s="131"/>
      <c r="B150" s="130" t="s">
        <v>855</v>
      </c>
      <c r="C150" s="129">
        <v>694.83399999999995</v>
      </c>
      <c r="D150" s="129">
        <f>C150</f>
        <v>694.83399999999995</v>
      </c>
      <c r="E150" s="129">
        <f>D150</f>
        <v>694.83399999999995</v>
      </c>
      <c r="H150" s="41">
        <f t="shared" si="11"/>
        <v>694.83399999999995</v>
      </c>
    </row>
    <row r="151" spans="1:10" ht="15" hidden="1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  <c r="H151" s="41">
        <f t="shared" si="11"/>
        <v>0</v>
      </c>
    </row>
    <row r="152" spans="1:10" collapsed="1">
      <c r="A152" s="182" t="s">
        <v>581</v>
      </c>
      <c r="B152" s="183"/>
      <c r="C152" s="23">
        <f>C153+C163+C170</f>
        <v>669389.41700000002</v>
      </c>
      <c r="D152" s="23">
        <f>D153+D163+D170</f>
        <v>669389.41700000002</v>
      </c>
      <c r="E152" s="23">
        <f>E153+E163+E170</f>
        <v>669389.41700000002</v>
      </c>
      <c r="G152" s="39" t="s">
        <v>66</v>
      </c>
      <c r="H152" s="41">
        <f t="shared" si="11"/>
        <v>669389.41700000002</v>
      </c>
      <c r="I152" s="42"/>
      <c r="J152" s="40" t="b">
        <f>AND(H152=I152)</f>
        <v>0</v>
      </c>
    </row>
    <row r="153" spans="1:10">
      <c r="A153" s="180" t="s">
        <v>208</v>
      </c>
      <c r="B153" s="181"/>
      <c r="C153" s="21">
        <f>C154+C157+C160</f>
        <v>669389.41700000002</v>
      </c>
      <c r="D153" s="21">
        <f>D154+D157+D160</f>
        <v>669389.41700000002</v>
      </c>
      <c r="E153" s="21">
        <f>E154+E157+E160</f>
        <v>669389.41700000002</v>
      </c>
      <c r="G153" s="39" t="s">
        <v>585</v>
      </c>
      <c r="H153" s="41">
        <f t="shared" si="11"/>
        <v>669389.41700000002</v>
      </c>
      <c r="I153" s="42"/>
      <c r="J153" s="40" t="b">
        <f>AND(H153=I153)</f>
        <v>0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669389.41700000002</v>
      </c>
      <c r="D154" s="2">
        <f>D155+D156</f>
        <v>669389.41700000002</v>
      </c>
      <c r="E154" s="2">
        <f>E155+E156</f>
        <v>669389.41700000002</v>
      </c>
      <c r="H154" s="41">
        <f t="shared" si="11"/>
        <v>669389.41700000002</v>
      </c>
    </row>
    <row r="155" spans="1:10" ht="15" hidden="1" customHeight="1" outlineLevel="2">
      <c r="A155" s="131"/>
      <c r="B155" s="130" t="s">
        <v>855</v>
      </c>
      <c r="C155" s="129">
        <v>25875.417000000001</v>
      </c>
      <c r="D155" s="129">
        <f>C155</f>
        <v>25875.417000000001</v>
      </c>
      <c r="E155" s="129">
        <f>D155</f>
        <v>25875.417000000001</v>
      </c>
      <c r="H155" s="41">
        <f t="shared" si="11"/>
        <v>25875.417000000001</v>
      </c>
    </row>
    <row r="156" spans="1:10" ht="15" hidden="1" customHeight="1" outlineLevel="2">
      <c r="A156" s="131"/>
      <c r="B156" s="130" t="s">
        <v>860</v>
      </c>
      <c r="C156" s="129">
        <v>643514</v>
      </c>
      <c r="D156" s="129">
        <f>C156</f>
        <v>643514</v>
      </c>
      <c r="E156" s="129">
        <f>D156</f>
        <v>643514</v>
      </c>
      <c r="H156" s="41">
        <f t="shared" si="11"/>
        <v>643514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  <c r="H158" s="41">
        <f t="shared" si="11"/>
        <v>0</v>
      </c>
    </row>
    <row r="159" spans="1:10" ht="15" hidden="1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  <c r="H161" s="41">
        <f t="shared" si="11"/>
        <v>0</v>
      </c>
    </row>
    <row r="162" spans="1:10" ht="15" hidden="1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  <c r="H162" s="41">
        <f t="shared" si="11"/>
        <v>0</v>
      </c>
    </row>
    <row r="163" spans="1:10" collapsed="1">
      <c r="A163" s="180" t="s">
        <v>212</v>
      </c>
      <c r="B163" s="18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  <c r="H165" s="41">
        <f t="shared" si="11"/>
        <v>0</v>
      </c>
    </row>
    <row r="166" spans="1:10" ht="15" hidden="1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  <c r="H168" s="41">
        <f t="shared" si="11"/>
        <v>0</v>
      </c>
    </row>
    <row r="169" spans="1:10" ht="15" hidden="1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  <c r="H169" s="41">
        <f t="shared" si="11"/>
        <v>0</v>
      </c>
    </row>
    <row r="170" spans="1:10" collapsed="1">
      <c r="A170" s="180" t="s">
        <v>214</v>
      </c>
      <c r="B170" s="18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  <c r="H172" s="41">
        <f t="shared" si="11"/>
        <v>0</v>
      </c>
    </row>
    <row r="173" spans="1:10" ht="15" hidden="1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  <c r="H175" s="41">
        <f t="shared" si="11"/>
        <v>0</v>
      </c>
    </row>
    <row r="176" spans="1:10" ht="15" hidden="1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  <c r="H176" s="41">
        <f t="shared" si="11"/>
        <v>0</v>
      </c>
    </row>
    <row r="177" spans="1:10" collapsed="1">
      <c r="A177" s="182" t="s">
        <v>582</v>
      </c>
      <c r="B177" s="18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80" t="s">
        <v>217</v>
      </c>
      <c r="B178" s="18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77" t="s">
        <v>849</v>
      </c>
      <c r="B179" s="17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1">
        <v>3</v>
      </c>
      <c r="B180" s="130" t="s">
        <v>857</v>
      </c>
      <c r="C180" s="129">
        <f>C181</f>
        <v>0</v>
      </c>
      <c r="D180" s="129">
        <f>D181</f>
        <v>0</v>
      </c>
      <c r="E180" s="129">
        <f>E181</f>
        <v>0</v>
      </c>
    </row>
    <row r="181" spans="1:10" hidden="1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hidden="1" outlineLevel="2">
      <c r="A182" s="131">
        <v>4</v>
      </c>
      <c r="B182" s="130" t="s">
        <v>858</v>
      </c>
      <c r="C182" s="129">
        <f>C183</f>
        <v>0</v>
      </c>
      <c r="D182" s="129">
        <f>D183</f>
        <v>0</v>
      </c>
      <c r="E182" s="129">
        <f>E183</f>
        <v>0</v>
      </c>
    </row>
    <row r="183" spans="1:10" hidden="1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hidden="1" outlineLevel="1">
      <c r="A184" s="177" t="s">
        <v>848</v>
      </c>
      <c r="B184" s="17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hidden="1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hidden="1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hidden="1" outlineLevel="1">
      <c r="A188" s="177" t="s">
        <v>846</v>
      </c>
      <c r="B188" s="17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hidden="1" outlineLevel="3">
      <c r="A190" s="90"/>
      <c r="B190" s="89" t="s">
        <v>855</v>
      </c>
      <c r="C190" s="128">
        <v>0</v>
      </c>
      <c r="D190" s="128">
        <f t="shared" ref="D190:E192" si="13">C190</f>
        <v>0</v>
      </c>
      <c r="E190" s="128">
        <f t="shared" si="13"/>
        <v>0</v>
      </c>
    </row>
    <row r="191" spans="1:10" hidden="1" outlineLevel="3">
      <c r="A191" s="90"/>
      <c r="B191" s="89" t="s">
        <v>845</v>
      </c>
      <c r="C191" s="128">
        <v>0</v>
      </c>
      <c r="D191" s="128">
        <f t="shared" si="13"/>
        <v>0</v>
      </c>
      <c r="E191" s="128">
        <f t="shared" si="13"/>
        <v>0</v>
      </c>
    </row>
    <row r="192" spans="1:10" hidden="1" outlineLevel="3">
      <c r="A192" s="90"/>
      <c r="B192" s="89" t="s">
        <v>844</v>
      </c>
      <c r="C192" s="128">
        <v>0</v>
      </c>
      <c r="D192" s="128">
        <f t="shared" si="13"/>
        <v>0</v>
      </c>
      <c r="E192" s="128">
        <f t="shared" si="13"/>
        <v>0</v>
      </c>
    </row>
    <row r="193" spans="1:5" hidden="1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hidden="1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hidden="1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hidden="1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hidden="1" outlineLevel="1">
      <c r="A197" s="177" t="s">
        <v>843</v>
      </c>
      <c r="B197" s="17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1">
        <v>4</v>
      </c>
      <c r="B198" s="130" t="s">
        <v>858</v>
      </c>
      <c r="C198" s="129">
        <f t="shared" si="14"/>
        <v>0</v>
      </c>
      <c r="D198" s="129">
        <f t="shared" si="14"/>
        <v>0</v>
      </c>
      <c r="E198" s="129">
        <f t="shared" si="14"/>
        <v>0</v>
      </c>
    </row>
    <row r="199" spans="1:5" hidden="1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hidden="1" outlineLevel="1">
      <c r="A200" s="177" t="s">
        <v>842</v>
      </c>
      <c r="B200" s="17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hidden="1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hidden="1" outlineLevel="1">
      <c r="A203" s="177" t="s">
        <v>841</v>
      </c>
      <c r="B203" s="17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hidden="1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hidden="1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hidden="1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hidden="1" outlineLevel="3">
      <c r="A208" s="90"/>
      <c r="B208" s="89" t="s">
        <v>855</v>
      </c>
      <c r="C208" s="128">
        <v>0</v>
      </c>
      <c r="D208" s="128">
        <f t="shared" ref="D208:E210" si="15">C208</f>
        <v>0</v>
      </c>
      <c r="E208" s="128">
        <f t="shared" si="15"/>
        <v>0</v>
      </c>
    </row>
    <row r="209" spans="1:5" hidden="1" outlineLevel="3">
      <c r="A209" s="90"/>
      <c r="B209" s="89" t="s">
        <v>838</v>
      </c>
      <c r="C209" s="128"/>
      <c r="D209" s="128">
        <f t="shared" si="15"/>
        <v>0</v>
      </c>
      <c r="E209" s="128">
        <f t="shared" si="15"/>
        <v>0</v>
      </c>
    </row>
    <row r="210" spans="1:5" hidden="1" outlineLevel="3">
      <c r="A210" s="90"/>
      <c r="B210" s="89" t="s">
        <v>855</v>
      </c>
      <c r="C210" s="128">
        <v>0</v>
      </c>
      <c r="D210" s="128">
        <f t="shared" si="15"/>
        <v>0</v>
      </c>
      <c r="E210" s="128">
        <f t="shared" si="15"/>
        <v>0</v>
      </c>
    </row>
    <row r="211" spans="1:5" hidden="1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hidden="1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hidden="1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hidden="1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hidden="1" outlineLevel="1">
      <c r="A215" s="177" t="s">
        <v>836</v>
      </c>
      <c r="B215" s="17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hidden="1" outlineLevel="3">
      <c r="A217" s="90"/>
      <c r="B217" s="89" t="s">
        <v>855</v>
      </c>
      <c r="C217" s="128">
        <v>0</v>
      </c>
      <c r="D217" s="128">
        <f t="shared" ref="D217:E219" si="16">C217</f>
        <v>0</v>
      </c>
      <c r="E217" s="128">
        <f t="shared" si="16"/>
        <v>0</v>
      </c>
    </row>
    <row r="218" spans="1:5" s="124" customFormat="1" hidden="1" outlineLevel="3">
      <c r="A218" s="134"/>
      <c r="B218" s="133" t="s">
        <v>835</v>
      </c>
      <c r="C218" s="132"/>
      <c r="D218" s="132">
        <f t="shared" si="16"/>
        <v>0</v>
      </c>
      <c r="E218" s="132">
        <f t="shared" si="16"/>
        <v>0</v>
      </c>
    </row>
    <row r="219" spans="1:5" s="124" customFormat="1" hidden="1" outlineLevel="3">
      <c r="A219" s="134"/>
      <c r="B219" s="133" t="s">
        <v>821</v>
      </c>
      <c r="C219" s="132"/>
      <c r="D219" s="132">
        <f t="shared" si="16"/>
        <v>0</v>
      </c>
      <c r="E219" s="132">
        <f t="shared" si="16"/>
        <v>0</v>
      </c>
    </row>
    <row r="220" spans="1:5" hidden="1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hidden="1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hidden="1" outlineLevel="1">
      <c r="A222" s="177" t="s">
        <v>834</v>
      </c>
      <c r="B222" s="17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hidden="1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hidden="1" outlineLevel="3">
      <c r="A225" s="90"/>
      <c r="B225" s="89" t="s">
        <v>833</v>
      </c>
      <c r="C225" s="128"/>
      <c r="D225" s="128">
        <f t="shared" ref="D225:E227" si="17">C225</f>
        <v>0</v>
      </c>
      <c r="E225" s="128">
        <f t="shared" si="17"/>
        <v>0</v>
      </c>
    </row>
    <row r="226" spans="1:5" hidden="1" outlineLevel="3">
      <c r="A226" s="90"/>
      <c r="B226" s="89" t="s">
        <v>832</v>
      </c>
      <c r="C226" s="128"/>
      <c r="D226" s="128">
        <f t="shared" si="17"/>
        <v>0</v>
      </c>
      <c r="E226" s="128">
        <f t="shared" si="17"/>
        <v>0</v>
      </c>
    </row>
    <row r="227" spans="1:5" hidden="1" outlineLevel="3">
      <c r="A227" s="90"/>
      <c r="B227" s="89" t="s">
        <v>831</v>
      </c>
      <c r="C227" s="128"/>
      <c r="D227" s="128">
        <f t="shared" si="17"/>
        <v>0</v>
      </c>
      <c r="E227" s="128">
        <f t="shared" si="17"/>
        <v>0</v>
      </c>
    </row>
    <row r="228" spans="1:5" hidden="1" outlineLevel="1">
      <c r="A228" s="177" t="s">
        <v>830</v>
      </c>
      <c r="B228" s="17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hidden="1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hidden="1" outlineLevel="3">
      <c r="A231" s="90"/>
      <c r="B231" s="89" t="s">
        <v>829</v>
      </c>
      <c r="C231" s="128">
        <v>0</v>
      </c>
      <c r="D231" s="128">
        <f t="shared" ref="D231:E232" si="18">C231</f>
        <v>0</v>
      </c>
      <c r="E231" s="128">
        <f t="shared" si="18"/>
        <v>0</v>
      </c>
    </row>
    <row r="232" spans="1:5" hidden="1" outlineLevel="3">
      <c r="A232" s="90"/>
      <c r="B232" s="89" t="s">
        <v>819</v>
      </c>
      <c r="C232" s="128"/>
      <c r="D232" s="128">
        <f t="shared" si="18"/>
        <v>0</v>
      </c>
      <c r="E232" s="128">
        <f t="shared" si="18"/>
        <v>0</v>
      </c>
    </row>
    <row r="233" spans="1:5" hidden="1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hidden="1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hidden="1" outlineLevel="1">
      <c r="A235" s="177" t="s">
        <v>828</v>
      </c>
      <c r="B235" s="17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hidden="1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hidden="1" outlineLevel="1">
      <c r="A238" s="177" t="s">
        <v>826</v>
      </c>
      <c r="B238" s="17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hidden="1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hidden="1" outlineLevel="3">
      <c r="A241" s="90"/>
      <c r="B241" s="89" t="s">
        <v>825</v>
      </c>
      <c r="C241" s="128"/>
      <c r="D241" s="128">
        <f t="shared" ref="D241:E242" si="19">C241</f>
        <v>0</v>
      </c>
      <c r="E241" s="128">
        <f t="shared" si="19"/>
        <v>0</v>
      </c>
    </row>
    <row r="242" spans="1:10" hidden="1" outlineLevel="3">
      <c r="A242" s="90"/>
      <c r="B242" s="89" t="s">
        <v>824</v>
      </c>
      <c r="C242" s="128"/>
      <c r="D242" s="128">
        <f t="shared" si="19"/>
        <v>0</v>
      </c>
      <c r="E242" s="128">
        <f t="shared" si="19"/>
        <v>0</v>
      </c>
    </row>
    <row r="243" spans="1:10" hidden="1" outlineLevel="1">
      <c r="A243" s="177" t="s">
        <v>823</v>
      </c>
      <c r="B243" s="17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hidden="1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hidden="1" outlineLevel="3">
      <c r="A246" s="90"/>
      <c r="B246" s="89" t="s">
        <v>821</v>
      </c>
      <c r="C246" s="128"/>
      <c r="D246" s="128">
        <f t="shared" ref="D246:E249" si="20">C246</f>
        <v>0</v>
      </c>
      <c r="E246" s="128">
        <f t="shared" si="20"/>
        <v>0</v>
      </c>
    </row>
    <row r="247" spans="1:10" hidden="1" outlineLevel="3">
      <c r="A247" s="90"/>
      <c r="B247" s="89" t="s">
        <v>820</v>
      </c>
      <c r="C247" s="128"/>
      <c r="D247" s="128">
        <f t="shared" si="20"/>
        <v>0</v>
      </c>
      <c r="E247" s="128">
        <f t="shared" si="20"/>
        <v>0</v>
      </c>
    </row>
    <row r="248" spans="1:10" hidden="1" outlineLevel="3">
      <c r="A248" s="90"/>
      <c r="B248" s="89" t="s">
        <v>819</v>
      </c>
      <c r="C248" s="128"/>
      <c r="D248" s="128">
        <f t="shared" si="20"/>
        <v>0</v>
      </c>
      <c r="E248" s="128">
        <f t="shared" si="20"/>
        <v>0</v>
      </c>
    </row>
    <row r="249" spans="1:10" hidden="1" outlineLevel="3">
      <c r="A249" s="90"/>
      <c r="B249" s="89" t="s">
        <v>818</v>
      </c>
      <c r="C249" s="128"/>
      <c r="D249" s="128">
        <f t="shared" si="20"/>
        <v>0</v>
      </c>
      <c r="E249" s="128">
        <f t="shared" si="20"/>
        <v>0</v>
      </c>
    </row>
    <row r="250" spans="1:10" hidden="1" outlineLevel="1">
      <c r="A250" s="177" t="s">
        <v>817</v>
      </c>
      <c r="B250" s="17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hidden="1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3" spans="1:10" collapsed="1"/>
    <row r="256" spans="1:10" ht="18.75">
      <c r="A256" s="179" t="s">
        <v>67</v>
      </c>
      <c r="B256" s="179"/>
      <c r="C256" s="179"/>
      <c r="D256" s="162" t="s">
        <v>853</v>
      </c>
      <c r="E256" s="162" t="s">
        <v>852</v>
      </c>
      <c r="G256" s="47" t="s">
        <v>589</v>
      </c>
      <c r="H256" s="48">
        <f>C257+C559</f>
        <v>3016320.8169999998</v>
      </c>
      <c r="I256" s="49"/>
      <c r="J256" s="50" t="b">
        <f>AND(H256=I256)</f>
        <v>0</v>
      </c>
    </row>
    <row r="257" spans="1:10">
      <c r="A257" s="171" t="s">
        <v>60</v>
      </c>
      <c r="B257" s="172"/>
      <c r="C257" s="37">
        <f>C258+C550</f>
        <v>1462000</v>
      </c>
      <c r="D257" s="37">
        <f>D258+D550</f>
        <v>1020500</v>
      </c>
      <c r="E257" s="37">
        <f>E258+E550</f>
        <v>1462000</v>
      </c>
      <c r="F257" s="51"/>
      <c r="G257" s="39" t="s">
        <v>60</v>
      </c>
      <c r="H257" s="41">
        <f>C257</f>
        <v>1462000</v>
      </c>
      <c r="I257" s="42"/>
      <c r="J257" s="40" t="b">
        <f>AND(H257=I257)</f>
        <v>0</v>
      </c>
    </row>
    <row r="258" spans="1:10">
      <c r="A258" s="167" t="s">
        <v>266</v>
      </c>
      <c r="B258" s="168"/>
      <c r="C258" s="36">
        <f>C259+C339+C483+C547</f>
        <v>1362000</v>
      </c>
      <c r="D258" s="36">
        <f>D259+D339+D483+D547</f>
        <v>920500</v>
      </c>
      <c r="E258" s="36">
        <f>E259+E339+E483+E547</f>
        <v>1362000</v>
      </c>
      <c r="G258" s="39" t="s">
        <v>57</v>
      </c>
      <c r="H258" s="41">
        <f t="shared" ref="H258:H321" si="21">C258</f>
        <v>1362000</v>
      </c>
      <c r="I258" s="42"/>
      <c r="J258" s="40" t="b">
        <f>AND(H258=I258)</f>
        <v>0</v>
      </c>
    </row>
    <row r="259" spans="1:10">
      <c r="A259" s="165" t="s">
        <v>267</v>
      </c>
      <c r="B259" s="166"/>
      <c r="C259" s="33">
        <f>C260+C263+C314</f>
        <v>673032</v>
      </c>
      <c r="D259" s="33">
        <f>D260+D263+D314</f>
        <v>231532</v>
      </c>
      <c r="E259" s="33">
        <f>E260+E263+E314</f>
        <v>673032</v>
      </c>
      <c r="G259" s="39" t="s">
        <v>590</v>
      </c>
      <c r="H259" s="41">
        <f t="shared" si="21"/>
        <v>673032</v>
      </c>
      <c r="I259" s="42"/>
      <c r="J259" s="40" t="b">
        <f>AND(H259=I259)</f>
        <v>0</v>
      </c>
    </row>
    <row r="260" spans="1:10" hidden="1" outlineLevel="1">
      <c r="A260" s="169" t="s">
        <v>268</v>
      </c>
      <c r="B260" s="170"/>
      <c r="C260" s="32">
        <f>SUM(C261:C262)</f>
        <v>4032</v>
      </c>
      <c r="D260" s="32">
        <f>SUM(D261:D262)</f>
        <v>4032</v>
      </c>
      <c r="E260" s="32">
        <f>SUM(E261:E262)</f>
        <v>4032</v>
      </c>
      <c r="H260" s="41">
        <f t="shared" si="21"/>
        <v>4032</v>
      </c>
    </row>
    <row r="261" spans="1:10" hidden="1" outlineLevel="2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  <c r="H261" s="41">
        <f t="shared" si="21"/>
        <v>960</v>
      </c>
    </row>
    <row r="262" spans="1:10" hidden="1" outlineLevel="2">
      <c r="A262" s="6">
        <v>1100</v>
      </c>
      <c r="B262" s="4" t="s">
        <v>33</v>
      </c>
      <c r="C262" s="5">
        <v>3072</v>
      </c>
      <c r="D262" s="5">
        <f>C262</f>
        <v>3072</v>
      </c>
      <c r="E262" s="5">
        <f>D262</f>
        <v>3072</v>
      </c>
      <c r="H262" s="41">
        <f t="shared" si="21"/>
        <v>3072</v>
      </c>
    </row>
    <row r="263" spans="1:10" hidden="1" outlineLevel="1">
      <c r="A263" s="169" t="s">
        <v>269</v>
      </c>
      <c r="B263" s="170"/>
      <c r="C263" s="32">
        <f>C264+C265+C289+C296+C298+C302+C305+C308+C313</f>
        <v>634000</v>
      </c>
      <c r="D263" s="32">
        <f>D264+D265+D289+D296+D298+D302+D305+D308+D313</f>
        <v>227500</v>
      </c>
      <c r="E263" s="32">
        <f>E264+E265+E289+E296+E298+E302+E305+E308+E313</f>
        <v>634000</v>
      </c>
      <c r="H263" s="41">
        <f t="shared" si="21"/>
        <v>634000</v>
      </c>
    </row>
    <row r="264" spans="1:10" hidden="1" outlineLevel="2">
      <c r="A264" s="6">
        <v>1101</v>
      </c>
      <c r="B264" s="4" t="s">
        <v>34</v>
      </c>
      <c r="C264" s="5">
        <v>218500</v>
      </c>
      <c r="D264" s="5">
        <f>C264</f>
        <v>218500</v>
      </c>
      <c r="E264" s="5">
        <f>D264</f>
        <v>218500</v>
      </c>
      <c r="H264" s="41">
        <f t="shared" si="21"/>
        <v>218500</v>
      </c>
    </row>
    <row r="265" spans="1:10" hidden="1" outlineLevel="2">
      <c r="A265" s="6">
        <v>1101</v>
      </c>
      <c r="B265" s="4" t="s">
        <v>35</v>
      </c>
      <c r="C265" s="5">
        <v>269500</v>
      </c>
      <c r="D265" s="5">
        <f>SUM(D266:D288)</f>
        <v>0</v>
      </c>
      <c r="E265" s="5">
        <f>C265</f>
        <v>269500</v>
      </c>
      <c r="H265" s="41">
        <f t="shared" si="21"/>
        <v>269500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v>9000</v>
      </c>
      <c r="D289" s="5">
        <f>C289</f>
        <v>9000</v>
      </c>
      <c r="E289" s="5">
        <f>C289</f>
        <v>9000</v>
      </c>
      <c r="H289" s="41">
        <f t="shared" si="21"/>
        <v>9000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v>1000</v>
      </c>
      <c r="D296" s="5">
        <f>SUM(D297)</f>
        <v>0</v>
      </c>
      <c r="E296" s="5">
        <f>C296</f>
        <v>1000</v>
      </c>
      <c r="H296" s="41">
        <f t="shared" si="21"/>
        <v>1000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v>24000</v>
      </c>
      <c r="D298" s="5">
        <f>SUM(D299:D301)</f>
        <v>0</v>
      </c>
      <c r="E298" s="5">
        <f>C298</f>
        <v>24000</v>
      </c>
      <c r="H298" s="41">
        <f t="shared" si="21"/>
        <v>24000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v>2000</v>
      </c>
      <c r="D302" s="5">
        <f>SUM(D303:D304)</f>
        <v>0</v>
      </c>
      <c r="E302" s="5">
        <f>C302</f>
        <v>2000</v>
      </c>
      <c r="H302" s="41">
        <f t="shared" si="21"/>
        <v>2000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v>10000</v>
      </c>
      <c r="D305" s="5">
        <f>SUM(D306:D307)</f>
        <v>0</v>
      </c>
      <c r="E305" s="5">
        <f>C305</f>
        <v>10000</v>
      </c>
      <c r="H305" s="41">
        <f t="shared" si="21"/>
        <v>10000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v>100000</v>
      </c>
      <c r="D308" s="5">
        <f>SUM(D309:D312)</f>
        <v>0</v>
      </c>
      <c r="E308" s="5">
        <f>C308</f>
        <v>100000</v>
      </c>
      <c r="H308" s="41">
        <f t="shared" si="21"/>
        <v>100000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69" t="s">
        <v>601</v>
      </c>
      <c r="B314" s="170"/>
      <c r="C314" s="32">
        <f>C315+C325+C331+C336+C337+C338+C328</f>
        <v>35000</v>
      </c>
      <c r="D314" s="32">
        <f>D315+D325+D331+D336+D337+D338+D328</f>
        <v>0</v>
      </c>
      <c r="E314" s="32">
        <f>E315+E325+E331+E336+E337+E338+E328</f>
        <v>35000</v>
      </c>
      <c r="H314" s="41">
        <f t="shared" si="21"/>
        <v>35000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v>35000</v>
      </c>
      <c r="D325" s="5">
        <f>SUM(D326:D327)</f>
        <v>0</v>
      </c>
      <c r="E325" s="5">
        <f>C325</f>
        <v>35000</v>
      </c>
      <c r="H325" s="41">
        <f t="shared" si="28"/>
        <v>35000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65" t="s">
        <v>270</v>
      </c>
      <c r="B339" s="166"/>
      <c r="C339" s="33">
        <f>C340+C444+C482</f>
        <v>643668</v>
      </c>
      <c r="D339" s="33">
        <f>D340+D444+D482</f>
        <v>643668</v>
      </c>
      <c r="E339" s="33">
        <f>E340+E444+E482</f>
        <v>643668</v>
      </c>
      <c r="G339" s="39" t="s">
        <v>591</v>
      </c>
      <c r="H339" s="41">
        <f t="shared" si="28"/>
        <v>643668</v>
      </c>
      <c r="I339" s="42"/>
      <c r="J339" s="40" t="b">
        <f>AND(H339=I339)</f>
        <v>0</v>
      </c>
    </row>
    <row r="340" spans="1:10" hidden="1" outlineLevel="1">
      <c r="A340" s="169" t="s">
        <v>271</v>
      </c>
      <c r="B340" s="170"/>
      <c r="C340" s="32">
        <f>C341+C342+C343+C344+C347+C348+C353+C356+C357+C362+C367+C368+C371+C372+C373+C376+C377+C378+C382+C388+C391+C392+C395+C398+C399+C404+C407+C408+C409+C412+C415+C416+C419+C420+C421+C422+C429+C443</f>
        <v>580168</v>
      </c>
      <c r="D340" s="32">
        <f>D341+D342+D343+D344+D347+D348+D353+D356+D357+D362+D367+BH290668+D371+D372+D373+D376+D377+D378+D382+D388+D391+D392+D395+D398+D399+D404+D407+D408+D409+D412+D415+D416+D419+D420+D421+D422+D429+D443</f>
        <v>580168</v>
      </c>
      <c r="E340" s="32">
        <f>E341+E342+E343+E344+E347+E348+E353+E356+E357+E362+E367+BI290668+E371+E372+E373+E376+E377+E378+E382+E388+E391+E392+E395+E398+E399+E404+E407+E408+E409+E412+E415+E416+E419+E420+E421+E422+E429+E443</f>
        <v>580168</v>
      </c>
      <c r="H340" s="41">
        <f t="shared" si="28"/>
        <v>580168</v>
      </c>
    </row>
    <row r="341" spans="1:10" hidden="1" outlineLevel="2">
      <c r="A341" s="6">
        <v>2201</v>
      </c>
      <c r="B341" s="34" t="s">
        <v>272</v>
      </c>
      <c r="C341" s="5">
        <v>1000</v>
      </c>
      <c r="D341" s="5">
        <f>C341</f>
        <v>1000</v>
      </c>
      <c r="E341" s="5">
        <f>D341</f>
        <v>1000</v>
      </c>
      <c r="H341" s="41">
        <f t="shared" si="28"/>
        <v>1000</v>
      </c>
    </row>
    <row r="342" spans="1:10" hidden="1" outlineLevel="2">
      <c r="A342" s="6">
        <v>2201</v>
      </c>
      <c r="B342" s="4" t="s">
        <v>40</v>
      </c>
      <c r="C342" s="5">
        <v>7000</v>
      </c>
      <c r="D342" s="5">
        <f t="shared" ref="D342:E343" si="31">C342</f>
        <v>7000</v>
      </c>
      <c r="E342" s="5">
        <f t="shared" si="31"/>
        <v>7000</v>
      </c>
      <c r="H342" s="41">
        <f t="shared" si="28"/>
        <v>7000</v>
      </c>
    </row>
    <row r="343" spans="1:10" hidden="1" outlineLevel="2">
      <c r="A343" s="6">
        <v>2201</v>
      </c>
      <c r="B343" s="4" t="s">
        <v>41</v>
      </c>
      <c r="C343" s="5">
        <v>270000</v>
      </c>
      <c r="D343" s="5">
        <f t="shared" si="31"/>
        <v>270000</v>
      </c>
      <c r="E343" s="5">
        <f t="shared" si="31"/>
        <v>270000</v>
      </c>
      <c r="H343" s="41">
        <f t="shared" si="28"/>
        <v>270000</v>
      </c>
    </row>
    <row r="344" spans="1:10" hidden="1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8"/>
        <v>4000</v>
      </c>
    </row>
    <row r="345" spans="1:10" hidden="1" outlineLevel="3">
      <c r="A345" s="29"/>
      <c r="B345" s="28" t="s">
        <v>274</v>
      </c>
      <c r="C345" s="30">
        <v>2000</v>
      </c>
      <c r="D345" s="30">
        <f t="shared" ref="D345:E347" si="32">C345</f>
        <v>2000</v>
      </c>
      <c r="E345" s="30">
        <f t="shared" si="32"/>
        <v>2000</v>
      </c>
      <c r="H345" s="41">
        <f t="shared" si="28"/>
        <v>2000</v>
      </c>
    </row>
    <row r="346" spans="1:10" hidden="1" outlineLevel="3">
      <c r="A346" s="29"/>
      <c r="B346" s="28" t="s">
        <v>275</v>
      </c>
      <c r="C346" s="30">
        <v>2000</v>
      </c>
      <c r="D346" s="30">
        <f t="shared" si="32"/>
        <v>2000</v>
      </c>
      <c r="E346" s="30">
        <f t="shared" si="32"/>
        <v>2000</v>
      </c>
      <c r="H346" s="41">
        <f t="shared" si="28"/>
        <v>2000</v>
      </c>
    </row>
    <row r="347" spans="1:10" hidden="1" outlineLevel="2">
      <c r="A347" s="6">
        <v>2201</v>
      </c>
      <c r="B347" s="4" t="s">
        <v>276</v>
      </c>
      <c r="C347" s="5">
        <v>5000</v>
      </c>
      <c r="D347" s="5">
        <f t="shared" si="32"/>
        <v>5000</v>
      </c>
      <c r="E347" s="5">
        <f t="shared" si="32"/>
        <v>5000</v>
      </c>
      <c r="H347" s="41">
        <f t="shared" si="28"/>
        <v>5000</v>
      </c>
    </row>
    <row r="348" spans="1:10" hidden="1" outlineLevel="2">
      <c r="A348" s="6">
        <v>2201</v>
      </c>
      <c r="B348" s="4" t="s">
        <v>277</v>
      </c>
      <c r="C348" s="5">
        <f>SUM(C349:C352)</f>
        <v>69000</v>
      </c>
      <c r="D348" s="5">
        <f>SUM(D349:D352)</f>
        <v>69000</v>
      </c>
      <c r="E348" s="5">
        <f>SUM(E349:E352)</f>
        <v>69000</v>
      </c>
      <c r="H348" s="41">
        <f t="shared" si="28"/>
        <v>69000</v>
      </c>
    </row>
    <row r="349" spans="1:10" hidden="1" outlineLevel="3">
      <c r="A349" s="29"/>
      <c r="B349" s="28" t="s">
        <v>278</v>
      </c>
      <c r="C349" s="30">
        <v>65000</v>
      </c>
      <c r="D349" s="30">
        <f>C349</f>
        <v>65000</v>
      </c>
      <c r="E349" s="30">
        <f>D349</f>
        <v>65000</v>
      </c>
      <c r="H349" s="41">
        <f t="shared" si="28"/>
        <v>65000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4000</v>
      </c>
      <c r="D351" s="30">
        <f t="shared" si="33"/>
        <v>4000</v>
      </c>
      <c r="E351" s="30">
        <f t="shared" si="33"/>
        <v>4000</v>
      </c>
      <c r="H351" s="41">
        <f t="shared" si="28"/>
        <v>4000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1000</v>
      </c>
      <c r="D353" s="5">
        <f>SUM(D354:D355)</f>
        <v>1000</v>
      </c>
      <c r="E353" s="5">
        <f>SUM(E354:E355)</f>
        <v>1000</v>
      </c>
      <c r="H353" s="41">
        <f t="shared" si="28"/>
        <v>1000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4">C354</f>
        <v>500</v>
      </c>
      <c r="E354" s="30">
        <f t="shared" si="34"/>
        <v>500</v>
      </c>
      <c r="H354" s="41">
        <f t="shared" si="28"/>
        <v>500</v>
      </c>
    </row>
    <row r="355" spans="1:8" hidden="1" outlineLevel="3">
      <c r="A355" s="29"/>
      <c r="B355" s="28" t="s">
        <v>283</v>
      </c>
      <c r="C355" s="30">
        <v>500</v>
      </c>
      <c r="D355" s="30">
        <f t="shared" si="34"/>
        <v>500</v>
      </c>
      <c r="E355" s="30">
        <f t="shared" si="34"/>
        <v>500</v>
      </c>
      <c r="H355" s="41">
        <f t="shared" si="28"/>
        <v>500</v>
      </c>
    </row>
    <row r="356" spans="1:8" hidden="1" outlineLevel="2">
      <c r="A356" s="6">
        <v>2201</v>
      </c>
      <c r="B356" s="4" t="s">
        <v>284</v>
      </c>
      <c r="C356" s="5">
        <v>500</v>
      </c>
      <c r="D356" s="5">
        <f t="shared" si="34"/>
        <v>500</v>
      </c>
      <c r="E356" s="5">
        <f t="shared" si="34"/>
        <v>500</v>
      </c>
      <c r="H356" s="41">
        <f t="shared" si="28"/>
        <v>500</v>
      </c>
    </row>
    <row r="357" spans="1:8" hidden="1" outlineLevel="2">
      <c r="A357" s="6">
        <v>2201</v>
      </c>
      <c r="B357" s="4" t="s">
        <v>285</v>
      </c>
      <c r="C357" s="5">
        <f>SUM(C358:C361)</f>
        <v>16000</v>
      </c>
      <c r="D357" s="5">
        <f>SUM(D358:D361)</f>
        <v>16000</v>
      </c>
      <c r="E357" s="5">
        <f>SUM(E358:E361)</f>
        <v>16000</v>
      </c>
      <c r="H357" s="41">
        <f t="shared" si="28"/>
        <v>16000</v>
      </c>
    </row>
    <row r="358" spans="1:8" hidden="1" outlineLevel="3">
      <c r="A358" s="29"/>
      <c r="B358" s="28" t="s">
        <v>286</v>
      </c>
      <c r="C358" s="30">
        <v>13000</v>
      </c>
      <c r="D358" s="30">
        <f>C358</f>
        <v>13000</v>
      </c>
      <c r="E358" s="30">
        <f>D358</f>
        <v>13000</v>
      </c>
      <c r="H358" s="41">
        <f t="shared" si="28"/>
        <v>13000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>
        <v>2000</v>
      </c>
      <c r="D360" s="30">
        <f t="shared" si="35"/>
        <v>2000</v>
      </c>
      <c r="E360" s="30">
        <f t="shared" si="35"/>
        <v>2000</v>
      </c>
      <c r="H360" s="41">
        <f t="shared" si="28"/>
        <v>2000</v>
      </c>
    </row>
    <row r="361" spans="1:8" hidden="1" outlineLevel="3">
      <c r="A361" s="29"/>
      <c r="B361" s="28" t="s">
        <v>289</v>
      </c>
      <c r="C361" s="30">
        <v>1000</v>
      </c>
      <c r="D361" s="30">
        <f t="shared" si="35"/>
        <v>1000</v>
      </c>
      <c r="E361" s="30">
        <f t="shared" si="35"/>
        <v>1000</v>
      </c>
      <c r="H361" s="41">
        <f t="shared" si="28"/>
        <v>1000</v>
      </c>
    </row>
    <row r="362" spans="1:8" hidden="1" outlineLevel="2">
      <c r="A362" s="6">
        <v>2201</v>
      </c>
      <c r="B362" s="4" t="s">
        <v>290</v>
      </c>
      <c r="C362" s="5">
        <f>SUM(C363:C366)</f>
        <v>60500</v>
      </c>
      <c r="D362" s="5">
        <f>SUM(D363:D366)</f>
        <v>60500</v>
      </c>
      <c r="E362" s="5">
        <f>SUM(E363:E366)</f>
        <v>60500</v>
      </c>
      <c r="H362" s="41">
        <f t="shared" si="28"/>
        <v>60500</v>
      </c>
    </row>
    <row r="363" spans="1:8" hidden="1" outlineLevel="3">
      <c r="A363" s="29"/>
      <c r="B363" s="28" t="s">
        <v>291</v>
      </c>
      <c r="C363" s="30">
        <v>5000</v>
      </c>
      <c r="D363" s="30">
        <f>C363</f>
        <v>5000</v>
      </c>
      <c r="E363" s="30">
        <f>D363</f>
        <v>5000</v>
      </c>
      <c r="H363" s="41">
        <f t="shared" si="28"/>
        <v>5000</v>
      </c>
    </row>
    <row r="364" spans="1:8" hidden="1" outlineLevel="3">
      <c r="A364" s="29"/>
      <c r="B364" s="28" t="s">
        <v>292</v>
      </c>
      <c r="C364" s="30">
        <v>54000</v>
      </c>
      <c r="D364" s="30">
        <f t="shared" ref="D364:E366" si="36">C364</f>
        <v>54000</v>
      </c>
      <c r="E364" s="30">
        <f t="shared" si="36"/>
        <v>54000</v>
      </c>
      <c r="H364" s="41">
        <f t="shared" si="28"/>
        <v>54000</v>
      </c>
    </row>
    <row r="365" spans="1:8" hidden="1" outlineLevel="3">
      <c r="A365" s="29"/>
      <c r="B365" s="28" t="s">
        <v>293</v>
      </c>
      <c r="C365" s="30">
        <v>1000</v>
      </c>
      <c r="D365" s="30">
        <f t="shared" si="36"/>
        <v>1000</v>
      </c>
      <c r="E365" s="30">
        <f t="shared" si="36"/>
        <v>1000</v>
      </c>
      <c r="H365" s="41">
        <f t="shared" si="28"/>
        <v>1000</v>
      </c>
    </row>
    <row r="366" spans="1:8" hidden="1" outlineLevel="3">
      <c r="A366" s="29"/>
      <c r="B366" s="28" t="s">
        <v>294</v>
      </c>
      <c r="C366" s="30">
        <v>500</v>
      </c>
      <c r="D366" s="30">
        <f t="shared" si="36"/>
        <v>500</v>
      </c>
      <c r="E366" s="30">
        <f t="shared" si="36"/>
        <v>500</v>
      </c>
      <c r="H366" s="41">
        <f t="shared" si="28"/>
        <v>500</v>
      </c>
    </row>
    <row r="367" spans="1:8" hidden="1" outlineLevel="2">
      <c r="A367" s="6">
        <v>2201</v>
      </c>
      <c r="B367" s="4" t="s">
        <v>43</v>
      </c>
      <c r="C367" s="5">
        <v>1000</v>
      </c>
      <c r="D367" s="5">
        <f>C367</f>
        <v>1000</v>
      </c>
      <c r="E367" s="5">
        <f>D367</f>
        <v>1000</v>
      </c>
      <c r="H367" s="41">
        <f t="shared" si="28"/>
        <v>1000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>
        <v>2800</v>
      </c>
      <c r="D371" s="5">
        <f t="shared" si="37"/>
        <v>2800</v>
      </c>
      <c r="E371" s="5">
        <f t="shared" si="37"/>
        <v>2800</v>
      </c>
      <c r="H371" s="41">
        <f t="shared" si="28"/>
        <v>2800</v>
      </c>
    </row>
    <row r="372" spans="1:8" hidden="1" outlineLevel="2">
      <c r="A372" s="6">
        <v>2201</v>
      </c>
      <c r="B372" s="4" t="s">
        <v>45</v>
      </c>
      <c r="C372" s="5">
        <v>3268</v>
      </c>
      <c r="D372" s="5">
        <f t="shared" si="37"/>
        <v>3268</v>
      </c>
      <c r="E372" s="5">
        <f t="shared" si="37"/>
        <v>3268</v>
      </c>
      <c r="H372" s="41">
        <f t="shared" si="28"/>
        <v>3268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200</v>
      </c>
      <c r="D373" s="5">
        <f>SUM(D374:D375)</f>
        <v>200</v>
      </c>
      <c r="E373" s="5">
        <f>SUM(E374:E375)</f>
        <v>200</v>
      </c>
      <c r="H373" s="41">
        <f t="shared" si="28"/>
        <v>200</v>
      </c>
    </row>
    <row r="374" spans="1:8" hidden="1" outlineLevel="3">
      <c r="A374" s="29"/>
      <c r="B374" s="28" t="s">
        <v>299</v>
      </c>
      <c r="C374" s="30">
        <v>100</v>
      </c>
      <c r="D374" s="30">
        <f t="shared" ref="D374:E377" si="38">C374</f>
        <v>100</v>
      </c>
      <c r="E374" s="30">
        <f t="shared" si="38"/>
        <v>100</v>
      </c>
      <c r="H374" s="41">
        <f t="shared" si="28"/>
        <v>100</v>
      </c>
    </row>
    <row r="375" spans="1:8" hidden="1" outlineLevel="3">
      <c r="A375" s="29"/>
      <c r="B375" s="28" t="s">
        <v>300</v>
      </c>
      <c r="C375" s="30">
        <v>100</v>
      </c>
      <c r="D375" s="30">
        <f t="shared" si="38"/>
        <v>100</v>
      </c>
      <c r="E375" s="30">
        <f t="shared" si="38"/>
        <v>100</v>
      </c>
      <c r="H375" s="41">
        <f t="shared" si="28"/>
        <v>100</v>
      </c>
    </row>
    <row r="376" spans="1:8" hidden="1" outlineLevel="2">
      <c r="A376" s="6">
        <v>2201</v>
      </c>
      <c r="B376" s="4" t="s">
        <v>301</v>
      </c>
      <c r="C376" s="5">
        <v>500</v>
      </c>
      <c r="D376" s="5">
        <f t="shared" si="38"/>
        <v>500</v>
      </c>
      <c r="E376" s="5">
        <f t="shared" si="38"/>
        <v>500</v>
      </c>
      <c r="H376" s="41">
        <f t="shared" si="28"/>
        <v>500</v>
      </c>
    </row>
    <row r="377" spans="1:8" hidden="1" outlineLevel="2" collapsed="1">
      <c r="A377" s="6">
        <v>2201</v>
      </c>
      <c r="B377" s="4" t="s">
        <v>302</v>
      </c>
      <c r="C377" s="5">
        <v>1500</v>
      </c>
      <c r="D377" s="5">
        <f t="shared" si="38"/>
        <v>1500</v>
      </c>
      <c r="E377" s="5">
        <f t="shared" si="38"/>
        <v>1500</v>
      </c>
      <c r="H377" s="41">
        <f t="shared" si="28"/>
        <v>1500</v>
      </c>
    </row>
    <row r="378" spans="1:8" hidden="1" outlineLevel="2">
      <c r="A378" s="6">
        <v>2201</v>
      </c>
      <c r="B378" s="4" t="s">
        <v>303</v>
      </c>
      <c r="C378" s="5">
        <f>SUM(C379:C381)</f>
        <v>5700</v>
      </c>
      <c r="D378" s="5">
        <f>SUM(D379:D381)</f>
        <v>5700</v>
      </c>
      <c r="E378" s="5">
        <f>SUM(E379:E381)</f>
        <v>5700</v>
      </c>
      <c r="H378" s="41">
        <f t="shared" si="28"/>
        <v>5700</v>
      </c>
    </row>
    <row r="379" spans="1:8" hidden="1" outlineLevel="3">
      <c r="A379" s="29"/>
      <c r="B379" s="28" t="s">
        <v>46</v>
      </c>
      <c r="C379" s="30">
        <v>2500</v>
      </c>
      <c r="D379" s="30">
        <f>C379</f>
        <v>2500</v>
      </c>
      <c r="E379" s="30">
        <f>D379</f>
        <v>2500</v>
      </c>
      <c r="H379" s="41">
        <f t="shared" si="28"/>
        <v>2500</v>
      </c>
    </row>
    <row r="380" spans="1:8" hidden="1" outlineLevel="3">
      <c r="A380" s="29"/>
      <c r="B380" s="28" t="s">
        <v>113</v>
      </c>
      <c r="C380" s="30">
        <v>2000</v>
      </c>
      <c r="D380" s="30">
        <f t="shared" ref="D380:E381" si="39">C380</f>
        <v>2000</v>
      </c>
      <c r="E380" s="30">
        <f t="shared" si="39"/>
        <v>2000</v>
      </c>
      <c r="H380" s="41">
        <f t="shared" si="28"/>
        <v>2000</v>
      </c>
    </row>
    <row r="381" spans="1:8" hidden="1" outlineLevel="3">
      <c r="A381" s="29"/>
      <c r="B381" s="28" t="s">
        <v>47</v>
      </c>
      <c r="C381" s="30">
        <v>1200</v>
      </c>
      <c r="D381" s="30">
        <f t="shared" si="39"/>
        <v>1200</v>
      </c>
      <c r="E381" s="30">
        <f t="shared" si="39"/>
        <v>1200</v>
      </c>
      <c r="H381" s="41">
        <f t="shared" si="28"/>
        <v>1200</v>
      </c>
    </row>
    <row r="382" spans="1:8" hidden="1" outlineLevel="2">
      <c r="A382" s="6">
        <v>2201</v>
      </c>
      <c r="B382" s="4" t="s">
        <v>114</v>
      </c>
      <c r="C382" s="5">
        <f>SUM(C383:C387)</f>
        <v>2000</v>
      </c>
      <c r="D382" s="5">
        <f>SUM(D383:D387)</f>
        <v>2000</v>
      </c>
      <c r="E382" s="5">
        <f>SUM(E383:E387)</f>
        <v>2000</v>
      </c>
      <c r="H382" s="41">
        <f t="shared" si="28"/>
        <v>2000</v>
      </c>
    </row>
    <row r="383" spans="1:8" hidden="1" outlineLevel="3">
      <c r="A383" s="29"/>
      <c r="B383" s="28" t="s">
        <v>304</v>
      </c>
      <c r="C383" s="30">
        <v>1000</v>
      </c>
      <c r="D383" s="30">
        <f>C383</f>
        <v>1000</v>
      </c>
      <c r="E383" s="30">
        <f>D383</f>
        <v>1000</v>
      </c>
      <c r="H383" s="41">
        <f t="shared" si="28"/>
        <v>1000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>
        <v>1000</v>
      </c>
      <c r="D386" s="30">
        <f t="shared" si="40"/>
        <v>1000</v>
      </c>
      <c r="E386" s="30">
        <f t="shared" si="40"/>
        <v>1000</v>
      </c>
      <c r="H386" s="41">
        <f t="shared" ref="H386:H449" si="41">C386</f>
        <v>1000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1000</v>
      </c>
      <c r="D388" s="5">
        <f>SUM(D389:D390)</f>
        <v>1000</v>
      </c>
      <c r="E388" s="5">
        <f>SUM(E389:E390)</f>
        <v>1000</v>
      </c>
      <c r="H388" s="41">
        <f t="shared" si="41"/>
        <v>1000</v>
      </c>
    </row>
    <row r="389" spans="1:8" hidden="1" outlineLevel="3">
      <c r="A389" s="29"/>
      <c r="B389" s="28" t="s">
        <v>48</v>
      </c>
      <c r="C389" s="30">
        <v>1000</v>
      </c>
      <c r="D389" s="30">
        <f t="shared" ref="D389:E391" si="42">C389</f>
        <v>1000</v>
      </c>
      <c r="E389" s="30">
        <f t="shared" si="42"/>
        <v>1000</v>
      </c>
      <c r="H389" s="41">
        <f t="shared" si="41"/>
        <v>1000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10000</v>
      </c>
      <c r="D392" s="5">
        <f>SUM(D393:D394)</f>
        <v>10000</v>
      </c>
      <c r="E392" s="5">
        <f>SUM(E393:E394)</f>
        <v>10000</v>
      </c>
      <c r="H392" s="41">
        <f t="shared" si="41"/>
        <v>10000</v>
      </c>
    </row>
    <row r="393" spans="1:8" hidden="1" outlineLevel="3">
      <c r="A393" s="29"/>
      <c r="B393" s="28" t="s">
        <v>313</v>
      </c>
      <c r="C393" s="30">
        <v>2000</v>
      </c>
      <c r="D393" s="30">
        <f>C393</f>
        <v>2000</v>
      </c>
      <c r="E393" s="30">
        <f>D393</f>
        <v>2000</v>
      </c>
      <c r="H393" s="41">
        <f t="shared" si="41"/>
        <v>2000</v>
      </c>
    </row>
    <row r="394" spans="1:8" hidden="1" outlineLevel="3">
      <c r="A394" s="29"/>
      <c r="B394" s="28" t="s">
        <v>314</v>
      </c>
      <c r="C394" s="30">
        <v>8000</v>
      </c>
      <c r="D394" s="30">
        <f>C394</f>
        <v>8000</v>
      </c>
      <c r="E394" s="30">
        <f>D394</f>
        <v>8000</v>
      </c>
      <c r="H394" s="41">
        <f t="shared" si="41"/>
        <v>8000</v>
      </c>
    </row>
    <row r="395" spans="1:8" hidden="1" outlineLevel="2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  <c r="H395" s="41">
        <f t="shared" si="41"/>
        <v>500</v>
      </c>
    </row>
    <row r="396" spans="1:8" hidden="1" outlineLevel="3">
      <c r="A396" s="29"/>
      <c r="B396" s="28" t="s">
        <v>315</v>
      </c>
      <c r="C396" s="30">
        <v>500</v>
      </c>
      <c r="D396" s="30">
        <f t="shared" ref="D396:E398" si="43">C396</f>
        <v>500</v>
      </c>
      <c r="E396" s="30">
        <f t="shared" si="43"/>
        <v>500</v>
      </c>
      <c r="H396" s="41">
        <f t="shared" si="41"/>
        <v>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500</v>
      </c>
      <c r="D399" s="5">
        <f>SUM(D400:D403)</f>
        <v>500</v>
      </c>
      <c r="E399" s="5">
        <f>SUM(E400:E403)</f>
        <v>500</v>
      </c>
      <c r="H399" s="41">
        <f t="shared" si="41"/>
        <v>500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>
        <v>300</v>
      </c>
      <c r="D401" s="30">
        <f t="shared" ref="D401:E403" si="44">C401</f>
        <v>300</v>
      </c>
      <c r="E401" s="30">
        <f t="shared" si="44"/>
        <v>300</v>
      </c>
      <c r="H401" s="41">
        <f t="shared" si="41"/>
        <v>300</v>
      </c>
    </row>
    <row r="402" spans="1:8" hidden="1" outlineLevel="3">
      <c r="A402" s="29"/>
      <c r="B402" s="28" t="s">
        <v>320</v>
      </c>
      <c r="C402" s="30">
        <v>200</v>
      </c>
      <c r="D402" s="30">
        <f t="shared" si="44"/>
        <v>200</v>
      </c>
      <c r="E402" s="30">
        <f t="shared" si="44"/>
        <v>200</v>
      </c>
      <c r="H402" s="41">
        <f t="shared" si="41"/>
        <v>200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hidden="1" outlineLevel="3">
      <c r="A405" s="29"/>
      <c r="B405" s="28" t="s">
        <v>323</v>
      </c>
      <c r="C405" s="30">
        <v>1500</v>
      </c>
      <c r="D405" s="30">
        <f t="shared" ref="D405:E408" si="45">C405</f>
        <v>1500</v>
      </c>
      <c r="E405" s="30">
        <f t="shared" si="45"/>
        <v>1500</v>
      </c>
      <c r="H405" s="41">
        <f t="shared" si="41"/>
        <v>1500</v>
      </c>
    </row>
    <row r="406" spans="1:8" hidden="1" outlineLevel="3">
      <c r="A406" s="29"/>
      <c r="B406" s="28" t="s">
        <v>324</v>
      </c>
      <c r="C406" s="30">
        <v>500</v>
      </c>
      <c r="D406" s="30">
        <f t="shared" si="45"/>
        <v>500</v>
      </c>
      <c r="E406" s="30">
        <f t="shared" si="45"/>
        <v>500</v>
      </c>
      <c r="H406" s="41">
        <f t="shared" si="41"/>
        <v>500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200</v>
      </c>
      <c r="D408" s="5">
        <f t="shared" si="45"/>
        <v>200</v>
      </c>
      <c r="E408" s="5">
        <f t="shared" si="45"/>
        <v>200</v>
      </c>
      <c r="H408" s="41">
        <f t="shared" si="41"/>
        <v>200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3000</v>
      </c>
      <c r="D409" s="5">
        <f>SUM(D410:D411)</f>
        <v>3000</v>
      </c>
      <c r="E409" s="5">
        <f>SUM(E410:E411)</f>
        <v>3000</v>
      </c>
      <c r="H409" s="41">
        <f t="shared" si="41"/>
        <v>3000</v>
      </c>
    </row>
    <row r="410" spans="1:8" hidden="1" outlineLevel="3" collapsed="1">
      <c r="A410" s="29"/>
      <c r="B410" s="28" t="s">
        <v>49</v>
      </c>
      <c r="C410" s="30">
        <v>3000</v>
      </c>
      <c r="D410" s="30">
        <f>C410</f>
        <v>3000</v>
      </c>
      <c r="E410" s="30">
        <f>D410</f>
        <v>3000</v>
      </c>
      <c r="H410" s="41">
        <f t="shared" si="41"/>
        <v>3000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3500</v>
      </c>
      <c r="D412" s="5">
        <f>SUM(D413:D414)</f>
        <v>3500</v>
      </c>
      <c r="E412" s="5">
        <f>SUM(E413:E414)</f>
        <v>3500</v>
      </c>
      <c r="H412" s="41">
        <f t="shared" si="41"/>
        <v>3500</v>
      </c>
    </row>
    <row r="413" spans="1:8" hidden="1" outlineLevel="3" collapsed="1">
      <c r="A413" s="29"/>
      <c r="B413" s="28" t="s">
        <v>328</v>
      </c>
      <c r="C413" s="30">
        <v>3000</v>
      </c>
      <c r="D413" s="30">
        <f t="shared" ref="D413:E415" si="46">C413</f>
        <v>3000</v>
      </c>
      <c r="E413" s="30">
        <f t="shared" si="46"/>
        <v>3000</v>
      </c>
      <c r="H413" s="41">
        <f t="shared" si="41"/>
        <v>3000</v>
      </c>
    </row>
    <row r="414" spans="1:8" hidden="1" outlineLevel="3">
      <c r="A414" s="29"/>
      <c r="B414" s="28" t="s">
        <v>329</v>
      </c>
      <c r="C414" s="30">
        <v>500</v>
      </c>
      <c r="D414" s="30">
        <f t="shared" si="46"/>
        <v>500</v>
      </c>
      <c r="E414" s="30">
        <f t="shared" si="46"/>
        <v>500</v>
      </c>
      <c r="H414" s="41">
        <f t="shared" si="41"/>
        <v>500</v>
      </c>
    </row>
    <row r="415" spans="1:8" hidden="1" outlineLevel="2">
      <c r="A415" s="6">
        <v>2201</v>
      </c>
      <c r="B415" s="4" t="s">
        <v>118</v>
      </c>
      <c r="C415" s="5">
        <v>1000</v>
      </c>
      <c r="D415" s="5">
        <f t="shared" si="46"/>
        <v>1000</v>
      </c>
      <c r="E415" s="5">
        <f t="shared" si="46"/>
        <v>1000</v>
      </c>
      <c r="H415" s="41">
        <f t="shared" si="41"/>
        <v>1000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1500</v>
      </c>
      <c r="D416" s="5">
        <f>SUM(D417:D418)</f>
        <v>1500</v>
      </c>
      <c r="E416" s="5">
        <f>SUM(E417:E418)</f>
        <v>1500</v>
      </c>
      <c r="H416" s="41">
        <f t="shared" si="41"/>
        <v>1500</v>
      </c>
    </row>
    <row r="417" spans="1:8" hidden="1" outlineLevel="3" collapsed="1">
      <c r="A417" s="29"/>
      <c r="B417" s="28" t="s">
        <v>330</v>
      </c>
      <c r="C417" s="30">
        <v>1300</v>
      </c>
      <c r="D417" s="30">
        <f t="shared" ref="D417:E421" si="47">C417</f>
        <v>1300</v>
      </c>
      <c r="E417" s="30">
        <f t="shared" si="47"/>
        <v>1300</v>
      </c>
      <c r="H417" s="41">
        <f t="shared" si="41"/>
        <v>1300</v>
      </c>
    </row>
    <row r="418" spans="1:8" hidden="1" outlineLevel="3">
      <c r="A418" s="29"/>
      <c r="B418" s="28" t="s">
        <v>331</v>
      </c>
      <c r="C418" s="30">
        <v>200</v>
      </c>
      <c r="D418" s="30">
        <f t="shared" si="47"/>
        <v>200</v>
      </c>
      <c r="E418" s="30">
        <f t="shared" si="47"/>
        <v>200</v>
      </c>
      <c r="H418" s="41">
        <f t="shared" si="41"/>
        <v>200</v>
      </c>
    </row>
    <row r="419" spans="1:8" hidden="1" outlineLevel="2">
      <c r="A419" s="6">
        <v>2201</v>
      </c>
      <c r="B419" s="4" t="s">
        <v>333</v>
      </c>
      <c r="C419" s="5">
        <v>500</v>
      </c>
      <c r="D419" s="5">
        <f t="shared" si="47"/>
        <v>500</v>
      </c>
      <c r="E419" s="5">
        <f t="shared" si="47"/>
        <v>500</v>
      </c>
      <c r="H419" s="41">
        <f t="shared" si="41"/>
        <v>500</v>
      </c>
    </row>
    <row r="420" spans="1:8" hidden="1" outlineLevel="2">
      <c r="A420" s="6">
        <v>2201</v>
      </c>
      <c r="B420" s="4" t="s">
        <v>334</v>
      </c>
      <c r="C420" s="5">
        <v>1100</v>
      </c>
      <c r="D420" s="5">
        <f t="shared" si="47"/>
        <v>1100</v>
      </c>
      <c r="E420" s="5">
        <f t="shared" si="47"/>
        <v>1100</v>
      </c>
      <c r="H420" s="41">
        <f t="shared" si="41"/>
        <v>1100</v>
      </c>
    </row>
    <row r="421" spans="1:8" hidden="1" outlineLevel="2" collapsed="1">
      <c r="A421" s="6">
        <v>2201</v>
      </c>
      <c r="B421" s="4" t="s">
        <v>335</v>
      </c>
      <c r="C421" s="5">
        <v>500</v>
      </c>
      <c r="D421" s="5">
        <f t="shared" si="47"/>
        <v>500</v>
      </c>
      <c r="E421" s="5">
        <f t="shared" si="47"/>
        <v>500</v>
      </c>
      <c r="H421" s="41">
        <f t="shared" si="41"/>
        <v>500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1900</v>
      </c>
      <c r="D422" s="5">
        <f>SUM(D423:D428)</f>
        <v>1900</v>
      </c>
      <c r="E422" s="5">
        <f>SUM(E423:E428)</f>
        <v>1900</v>
      </c>
      <c r="H422" s="41">
        <f t="shared" si="41"/>
        <v>1900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>
        <v>1400</v>
      </c>
      <c r="D425" s="30">
        <f t="shared" si="48"/>
        <v>1400</v>
      </c>
      <c r="E425" s="30">
        <f t="shared" si="48"/>
        <v>1400</v>
      </c>
      <c r="H425" s="41">
        <f t="shared" si="41"/>
        <v>1400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>
        <v>500</v>
      </c>
      <c r="D427" s="30">
        <f t="shared" si="48"/>
        <v>500</v>
      </c>
      <c r="E427" s="30">
        <f t="shared" si="48"/>
        <v>500</v>
      </c>
      <c r="H427" s="41">
        <f t="shared" si="41"/>
        <v>500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100000</v>
      </c>
      <c r="D429" s="5">
        <f>SUM(D430:D442)</f>
        <v>100000</v>
      </c>
      <c r="E429" s="5">
        <f>SUM(E430:E442)</f>
        <v>100000</v>
      </c>
      <c r="H429" s="41">
        <f t="shared" si="41"/>
        <v>100000</v>
      </c>
    </row>
    <row r="430" spans="1:8" hidden="1" outlineLevel="3">
      <c r="A430" s="29"/>
      <c r="B430" s="28" t="s">
        <v>343</v>
      </c>
      <c r="C430" s="30">
        <v>2500</v>
      </c>
      <c r="D430" s="30">
        <f>C430</f>
        <v>2500</v>
      </c>
      <c r="E430" s="30">
        <f>D430</f>
        <v>2500</v>
      </c>
      <c r="H430" s="41">
        <f t="shared" si="41"/>
        <v>2500</v>
      </c>
    </row>
    <row r="431" spans="1:8" hidden="1" outlineLevel="3">
      <c r="A431" s="29"/>
      <c r="B431" s="28" t="s">
        <v>344</v>
      </c>
      <c r="C431" s="30">
        <v>58500</v>
      </c>
      <c r="D431" s="30">
        <f t="shared" ref="D431:E442" si="49">C431</f>
        <v>58500</v>
      </c>
      <c r="E431" s="30">
        <f t="shared" si="49"/>
        <v>58500</v>
      </c>
      <c r="H431" s="41">
        <f t="shared" si="41"/>
        <v>58500</v>
      </c>
    </row>
    <row r="432" spans="1:8" hidden="1" outlineLevel="3">
      <c r="A432" s="29"/>
      <c r="B432" s="28" t="s">
        <v>345</v>
      </c>
      <c r="C432" s="30">
        <v>6000</v>
      </c>
      <c r="D432" s="30">
        <f t="shared" si="49"/>
        <v>6000</v>
      </c>
      <c r="E432" s="30">
        <f t="shared" si="49"/>
        <v>6000</v>
      </c>
      <c r="H432" s="41">
        <f t="shared" si="41"/>
        <v>6000</v>
      </c>
    </row>
    <row r="433" spans="1:8" hidden="1" outlineLevel="3">
      <c r="A433" s="29"/>
      <c r="B433" s="28" t="s">
        <v>346</v>
      </c>
      <c r="C433" s="30">
        <v>5300</v>
      </c>
      <c r="D433" s="30">
        <f t="shared" si="49"/>
        <v>5300</v>
      </c>
      <c r="E433" s="30">
        <f t="shared" si="49"/>
        <v>5300</v>
      </c>
      <c r="H433" s="41">
        <f t="shared" si="41"/>
        <v>5300</v>
      </c>
    </row>
    <row r="434" spans="1:8" hidden="1" outlineLevel="3">
      <c r="A434" s="29"/>
      <c r="B434" s="28" t="s">
        <v>347</v>
      </c>
      <c r="C434" s="30">
        <v>1500</v>
      </c>
      <c r="D434" s="30">
        <f t="shared" si="49"/>
        <v>1500</v>
      </c>
      <c r="E434" s="30">
        <f t="shared" si="49"/>
        <v>1500</v>
      </c>
      <c r="H434" s="41">
        <f t="shared" si="41"/>
        <v>1500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>
        <v>10000</v>
      </c>
      <c r="D439" s="30">
        <f t="shared" si="49"/>
        <v>10000</v>
      </c>
      <c r="E439" s="30">
        <f t="shared" si="49"/>
        <v>10000</v>
      </c>
      <c r="H439" s="41">
        <f t="shared" si="41"/>
        <v>10000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>
        <v>5000</v>
      </c>
      <c r="D441" s="30">
        <f t="shared" si="49"/>
        <v>5000</v>
      </c>
      <c r="E441" s="30">
        <f t="shared" si="49"/>
        <v>5000</v>
      </c>
      <c r="H441" s="41">
        <f t="shared" si="41"/>
        <v>5000</v>
      </c>
    </row>
    <row r="442" spans="1:8" hidden="1" outlineLevel="3">
      <c r="A442" s="29"/>
      <c r="B442" s="28" t="s">
        <v>355</v>
      </c>
      <c r="C442" s="30">
        <v>11200</v>
      </c>
      <c r="D442" s="30">
        <f t="shared" si="49"/>
        <v>11200</v>
      </c>
      <c r="E442" s="30">
        <f t="shared" si="49"/>
        <v>11200</v>
      </c>
      <c r="H442" s="41">
        <f t="shared" si="41"/>
        <v>11200</v>
      </c>
    </row>
    <row r="443" spans="1:8" ht="15" hidden="1" customHeight="1" outlineLevel="2">
      <c r="A443" s="6">
        <v>2201</v>
      </c>
      <c r="B443" s="4" t="s">
        <v>356</v>
      </c>
      <c r="C443" s="5">
        <v>2000</v>
      </c>
      <c r="D443" s="5">
        <f>C443</f>
        <v>2000</v>
      </c>
      <c r="E443" s="5">
        <f>D443</f>
        <v>2000</v>
      </c>
      <c r="H443" s="41">
        <f t="shared" si="41"/>
        <v>2000</v>
      </c>
    </row>
    <row r="444" spans="1:8" hidden="1" outlineLevel="1">
      <c r="A444" s="169" t="s">
        <v>357</v>
      </c>
      <c r="B444" s="170"/>
      <c r="C444" s="32">
        <f>C445+C454+C455+C459+C462+C463+C468+C474+C477+C480+C481+C450</f>
        <v>63500</v>
      </c>
      <c r="D444" s="32">
        <f>D445+D454+D455+D459+D462+D463+D468+D474+D477+D480+D481+D450</f>
        <v>63500</v>
      </c>
      <c r="E444" s="32">
        <f>E445+E454+E455+E459+E462+E463+E468+E474+E477+E480+E481+E450</f>
        <v>63500</v>
      </c>
      <c r="H444" s="41">
        <f t="shared" si="41"/>
        <v>63500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15000</v>
      </c>
      <c r="D445" s="5">
        <f>SUM(D446:D449)</f>
        <v>15000</v>
      </c>
      <c r="E445" s="5">
        <f>SUM(E446:E449)</f>
        <v>15000</v>
      </c>
      <c r="H445" s="41">
        <f t="shared" si="41"/>
        <v>15000</v>
      </c>
    </row>
    <row r="446" spans="1:8" ht="15" hidden="1" customHeight="1" outlineLevel="3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  <c r="H446" s="41">
        <f t="shared" si="41"/>
        <v>1000</v>
      </c>
    </row>
    <row r="447" spans="1:8" ht="15" hidden="1" customHeight="1" outlineLevel="3">
      <c r="A447" s="28"/>
      <c r="B447" s="28" t="s">
        <v>360</v>
      </c>
      <c r="C447" s="30">
        <v>2000</v>
      </c>
      <c r="D447" s="30">
        <f t="shared" ref="D447:E449" si="50">C447</f>
        <v>2000</v>
      </c>
      <c r="E447" s="30">
        <f t="shared" si="50"/>
        <v>2000</v>
      </c>
      <c r="H447" s="41">
        <f t="shared" si="41"/>
        <v>2000</v>
      </c>
    </row>
    <row r="448" spans="1:8" ht="15" hidden="1" customHeight="1" outlineLevel="3">
      <c r="A448" s="28"/>
      <c r="B448" s="28" t="s">
        <v>361</v>
      </c>
      <c r="C448" s="30">
        <v>5000</v>
      </c>
      <c r="D448" s="30">
        <f t="shared" si="50"/>
        <v>5000</v>
      </c>
      <c r="E448" s="30">
        <f t="shared" si="50"/>
        <v>5000</v>
      </c>
      <c r="H448" s="41">
        <f t="shared" si="41"/>
        <v>5000</v>
      </c>
    </row>
    <row r="449" spans="1:8" ht="15" hidden="1" customHeight="1" outlineLevel="3">
      <c r="A449" s="28"/>
      <c r="B449" s="28" t="s">
        <v>362</v>
      </c>
      <c r="C449" s="30">
        <v>7000</v>
      </c>
      <c r="D449" s="30">
        <f t="shared" si="50"/>
        <v>7000</v>
      </c>
      <c r="E449" s="30">
        <f t="shared" si="50"/>
        <v>7000</v>
      </c>
      <c r="H449" s="41">
        <f t="shared" si="41"/>
        <v>7000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7200</v>
      </c>
      <c r="D450" s="5">
        <f>SUM(D451:D453)</f>
        <v>7200</v>
      </c>
      <c r="E450" s="5">
        <f>SUM(E451:E453)</f>
        <v>7200</v>
      </c>
      <c r="H450" s="41">
        <f t="shared" ref="H450:H513" si="51">C450</f>
        <v>7200</v>
      </c>
    </row>
    <row r="451" spans="1:8" ht="15" hidden="1" customHeight="1" outlineLevel="3">
      <c r="A451" s="28"/>
      <c r="B451" s="28" t="s">
        <v>364</v>
      </c>
      <c r="C451" s="30">
        <v>7200</v>
      </c>
      <c r="D451" s="30">
        <f>C451</f>
        <v>7200</v>
      </c>
      <c r="E451" s="30">
        <f>D451</f>
        <v>7200</v>
      </c>
      <c r="H451" s="41">
        <f t="shared" si="51"/>
        <v>7200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>
        <v>16100</v>
      </c>
      <c r="D454" s="5">
        <f>C454</f>
        <v>16100</v>
      </c>
      <c r="E454" s="5">
        <f>D454</f>
        <v>16100</v>
      </c>
      <c r="H454" s="41">
        <f t="shared" si="51"/>
        <v>16100</v>
      </c>
    </row>
    <row r="455" spans="1:8" hidden="1" outlineLevel="2">
      <c r="A455" s="6">
        <v>2202</v>
      </c>
      <c r="B455" s="4" t="s">
        <v>120</v>
      </c>
      <c r="C455" s="5">
        <f>SUM(C456:C458)</f>
        <v>6700</v>
      </c>
      <c r="D455" s="5">
        <f>SUM(D456:D458)</f>
        <v>6700</v>
      </c>
      <c r="E455" s="5">
        <f>SUM(E456:E458)</f>
        <v>6700</v>
      </c>
      <c r="H455" s="41">
        <f t="shared" si="51"/>
        <v>6700</v>
      </c>
    </row>
    <row r="456" spans="1:8" ht="15" hidden="1" customHeight="1" outlineLevel="3">
      <c r="A456" s="28"/>
      <c r="B456" s="28" t="s">
        <v>367</v>
      </c>
      <c r="C456" s="30">
        <v>6200</v>
      </c>
      <c r="D456" s="30">
        <f>C456</f>
        <v>6200</v>
      </c>
      <c r="E456" s="30">
        <f>D456</f>
        <v>6200</v>
      </c>
      <c r="H456" s="41">
        <f t="shared" si="51"/>
        <v>6200</v>
      </c>
    </row>
    <row r="457" spans="1:8" ht="15" hidden="1" customHeight="1" outlineLevel="3">
      <c r="A457" s="28"/>
      <c r="B457" s="28" t="s">
        <v>368</v>
      </c>
      <c r="C457" s="30">
        <v>500</v>
      </c>
      <c r="D457" s="30">
        <f t="shared" ref="D457:E458" si="53">C457</f>
        <v>500</v>
      </c>
      <c r="E457" s="30">
        <f t="shared" si="53"/>
        <v>500</v>
      </c>
      <c r="H457" s="41">
        <f t="shared" si="51"/>
        <v>500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2000</v>
      </c>
      <c r="D459" s="5">
        <f>SUM(D460:D461)</f>
        <v>2000</v>
      </c>
      <c r="E459" s="5">
        <f>SUM(E460:E461)</f>
        <v>2000</v>
      </c>
      <c r="H459" s="41">
        <f t="shared" si="51"/>
        <v>2000</v>
      </c>
    </row>
    <row r="460" spans="1:8" ht="15" hidden="1" customHeight="1" outlineLevel="3">
      <c r="A460" s="28"/>
      <c r="B460" s="28" t="s">
        <v>369</v>
      </c>
      <c r="C460" s="30">
        <v>2000</v>
      </c>
      <c r="D460" s="30">
        <f t="shared" ref="D460:E462" si="54">C460</f>
        <v>2000</v>
      </c>
      <c r="E460" s="30">
        <f t="shared" si="54"/>
        <v>2000</v>
      </c>
      <c r="H460" s="41">
        <f t="shared" si="51"/>
        <v>2000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1500</v>
      </c>
      <c r="D462" s="5">
        <f t="shared" si="54"/>
        <v>1500</v>
      </c>
      <c r="E462" s="5">
        <f t="shared" si="54"/>
        <v>1500</v>
      </c>
      <c r="H462" s="41">
        <f t="shared" si="51"/>
        <v>1500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500</v>
      </c>
      <c r="D463" s="5">
        <f>SUM(D464:D467)</f>
        <v>500</v>
      </c>
      <c r="E463" s="5">
        <f>SUM(E464:E467)</f>
        <v>500</v>
      </c>
      <c r="H463" s="41">
        <f t="shared" si="51"/>
        <v>500</v>
      </c>
    </row>
    <row r="464" spans="1:8" ht="15" hidden="1" customHeight="1" outlineLevel="3">
      <c r="A464" s="28"/>
      <c r="B464" s="28" t="s">
        <v>373</v>
      </c>
      <c r="C464" s="30">
        <v>100</v>
      </c>
      <c r="D464" s="30">
        <f>C464</f>
        <v>100</v>
      </c>
      <c r="E464" s="30">
        <f>D464</f>
        <v>100</v>
      </c>
      <c r="H464" s="41">
        <f t="shared" si="51"/>
        <v>100</v>
      </c>
    </row>
    <row r="465" spans="1:8" ht="15" hidden="1" customHeight="1" outlineLevel="3">
      <c r="A465" s="28"/>
      <c r="B465" s="28" t="s">
        <v>374</v>
      </c>
      <c r="C465" s="30">
        <v>100</v>
      </c>
      <c r="D465" s="30">
        <f t="shared" ref="D465:E467" si="55">C465</f>
        <v>100</v>
      </c>
      <c r="E465" s="30">
        <f t="shared" si="55"/>
        <v>100</v>
      </c>
      <c r="H465" s="41">
        <f t="shared" si="51"/>
        <v>100</v>
      </c>
    </row>
    <row r="466" spans="1:8" ht="15" hidden="1" customHeight="1" outlineLevel="3">
      <c r="A466" s="28"/>
      <c r="B466" s="28" t="s">
        <v>375</v>
      </c>
      <c r="C466" s="30">
        <v>100</v>
      </c>
      <c r="D466" s="30">
        <f t="shared" si="55"/>
        <v>100</v>
      </c>
      <c r="E466" s="30">
        <f t="shared" si="55"/>
        <v>100</v>
      </c>
      <c r="H466" s="41">
        <f t="shared" si="51"/>
        <v>100</v>
      </c>
    </row>
    <row r="467" spans="1:8" ht="15" hidden="1" customHeight="1" outlineLevel="3">
      <c r="A467" s="28"/>
      <c r="B467" s="28" t="s">
        <v>376</v>
      </c>
      <c r="C467" s="30">
        <v>200</v>
      </c>
      <c r="D467" s="30">
        <f t="shared" si="55"/>
        <v>200</v>
      </c>
      <c r="E467" s="30">
        <f t="shared" si="55"/>
        <v>200</v>
      </c>
      <c r="H467" s="41">
        <f t="shared" si="51"/>
        <v>200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3000</v>
      </c>
      <c r="D474" s="5">
        <f>SUM(D475:D476)</f>
        <v>3000</v>
      </c>
      <c r="E474" s="5">
        <f>SUM(E475:E476)</f>
        <v>3000</v>
      </c>
      <c r="H474" s="41">
        <f t="shared" si="51"/>
        <v>3000</v>
      </c>
    </row>
    <row r="475" spans="1:8" ht="15" hidden="1" customHeight="1" outlineLevel="3">
      <c r="A475" s="28"/>
      <c r="B475" s="28" t="s">
        <v>383</v>
      </c>
      <c r="C475" s="30">
        <v>1000</v>
      </c>
      <c r="D475" s="30">
        <f>C475</f>
        <v>1000</v>
      </c>
      <c r="E475" s="30">
        <f>D475</f>
        <v>1000</v>
      </c>
      <c r="H475" s="41">
        <f t="shared" si="51"/>
        <v>1000</v>
      </c>
    </row>
    <row r="476" spans="1:8" ht="15" hidden="1" customHeight="1" outlineLevel="3">
      <c r="A476" s="28"/>
      <c r="B476" s="28" t="s">
        <v>384</v>
      </c>
      <c r="C476" s="30">
        <v>2000</v>
      </c>
      <c r="D476" s="30">
        <f>C476</f>
        <v>2000</v>
      </c>
      <c r="E476" s="30">
        <f>D476</f>
        <v>2000</v>
      </c>
      <c r="H476" s="41">
        <f t="shared" si="51"/>
        <v>2000</v>
      </c>
    </row>
    <row r="477" spans="1:8" hidden="1" outlineLevel="2">
      <c r="A477" s="6">
        <v>2202</v>
      </c>
      <c r="B477" s="4" t="s">
        <v>385</v>
      </c>
      <c r="C477" s="5">
        <f>SUM(C478:C479)</f>
        <v>10000</v>
      </c>
      <c r="D477" s="5">
        <f>SUM(D478:D479)</f>
        <v>10000</v>
      </c>
      <c r="E477" s="5">
        <f>SUM(E478:E479)</f>
        <v>10000</v>
      </c>
      <c r="H477" s="41">
        <f t="shared" si="51"/>
        <v>10000</v>
      </c>
    </row>
    <row r="478" spans="1:8" ht="15" hidden="1" customHeight="1" outlineLevel="3">
      <c r="A478" s="28"/>
      <c r="B478" s="28" t="s">
        <v>383</v>
      </c>
      <c r="C478" s="30">
        <v>1000</v>
      </c>
      <c r="D478" s="30">
        <f t="shared" ref="D478:E481" si="57">C478</f>
        <v>1000</v>
      </c>
      <c r="E478" s="30">
        <f t="shared" si="57"/>
        <v>1000</v>
      </c>
      <c r="H478" s="41">
        <f t="shared" si="51"/>
        <v>1000</v>
      </c>
    </row>
    <row r="479" spans="1:8" ht="15" hidden="1" customHeight="1" outlineLevel="3">
      <c r="A479" s="28"/>
      <c r="B479" s="28" t="s">
        <v>384</v>
      </c>
      <c r="C479" s="30">
        <v>9000</v>
      </c>
      <c r="D479" s="30">
        <f t="shared" si="57"/>
        <v>9000</v>
      </c>
      <c r="E479" s="30">
        <f t="shared" si="57"/>
        <v>9000</v>
      </c>
      <c r="H479" s="41">
        <f t="shared" si="51"/>
        <v>9000</v>
      </c>
    </row>
    <row r="480" spans="1:8" hidden="1" outlineLevel="2">
      <c r="A480" s="6">
        <v>2202</v>
      </c>
      <c r="B480" s="4" t="s">
        <v>386</v>
      </c>
      <c r="C480" s="5">
        <v>1000</v>
      </c>
      <c r="D480" s="5">
        <f t="shared" si="57"/>
        <v>1000</v>
      </c>
      <c r="E480" s="5">
        <f t="shared" si="57"/>
        <v>1000</v>
      </c>
      <c r="H480" s="41">
        <f t="shared" si="51"/>
        <v>1000</v>
      </c>
    </row>
    <row r="481" spans="1:10" hidden="1" outlineLevel="2" collapsed="1">
      <c r="A481" s="6">
        <v>2202</v>
      </c>
      <c r="B481" s="4" t="s">
        <v>387</v>
      </c>
      <c r="C481" s="5">
        <v>500</v>
      </c>
      <c r="D481" s="5">
        <f t="shared" si="57"/>
        <v>500</v>
      </c>
      <c r="E481" s="5">
        <f t="shared" si="57"/>
        <v>500</v>
      </c>
      <c r="H481" s="41">
        <f t="shared" si="51"/>
        <v>500</v>
      </c>
    </row>
    <row r="482" spans="1:10" hidden="1" outlineLevel="1">
      <c r="A482" s="169" t="s">
        <v>388</v>
      </c>
      <c r="B482" s="17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75" t="s">
        <v>389</v>
      </c>
      <c r="B483" s="176"/>
      <c r="C483" s="35">
        <f>C484+C504+C509+C522+C528+C538</f>
        <v>45300</v>
      </c>
      <c r="D483" s="35">
        <f>D484+D504+D509+D522+D528+D538</f>
        <v>45300</v>
      </c>
      <c r="E483" s="35">
        <f>E484+E504+E509+E522+E528+E538</f>
        <v>45300</v>
      </c>
      <c r="G483" s="39" t="s">
        <v>592</v>
      </c>
      <c r="H483" s="41">
        <f t="shared" si="51"/>
        <v>45300</v>
      </c>
      <c r="I483" s="42"/>
      <c r="J483" s="40" t="b">
        <f>AND(H483=I483)</f>
        <v>0</v>
      </c>
    </row>
    <row r="484" spans="1:10" hidden="1" outlineLevel="1">
      <c r="A484" s="169" t="s">
        <v>390</v>
      </c>
      <c r="B484" s="170"/>
      <c r="C484" s="32">
        <f>C485+C486+C490+C491+C494+C497+C500+C501+C502+C503</f>
        <v>24100</v>
      </c>
      <c r="D484" s="32">
        <f>D485+D486+D490+D491+D494+D497+D500+D501+D502+D503</f>
        <v>24100</v>
      </c>
      <c r="E484" s="32">
        <f>E485+E486+E490+E491+E494+E497+E500+E501+E502+E503</f>
        <v>24100</v>
      </c>
      <c r="H484" s="41">
        <f t="shared" si="51"/>
        <v>24100</v>
      </c>
    </row>
    <row r="485" spans="1:10" hidden="1" outlineLevel="2">
      <c r="A485" s="6">
        <v>3302</v>
      </c>
      <c r="B485" s="4" t="s">
        <v>391</v>
      </c>
      <c r="C485" s="5">
        <v>1000</v>
      </c>
      <c r="D485" s="5">
        <f>C485</f>
        <v>1000</v>
      </c>
      <c r="E485" s="5">
        <f>D485</f>
        <v>1000</v>
      </c>
      <c r="H485" s="41">
        <f t="shared" si="51"/>
        <v>1000</v>
      </c>
    </row>
    <row r="486" spans="1:10" hidden="1" outlineLevel="2">
      <c r="A486" s="6">
        <v>3302</v>
      </c>
      <c r="B486" s="4" t="s">
        <v>392</v>
      </c>
      <c r="C486" s="5">
        <f>SUM(C487:C489)</f>
        <v>5000</v>
      </c>
      <c r="D486" s="5">
        <f>SUM(D487:D489)</f>
        <v>5000</v>
      </c>
      <c r="E486" s="5">
        <f>SUM(E487:E489)</f>
        <v>5000</v>
      </c>
      <c r="H486" s="41">
        <f t="shared" si="51"/>
        <v>5000</v>
      </c>
    </row>
    <row r="487" spans="1:10" ht="15" hidden="1" customHeight="1" outlineLevel="3">
      <c r="A487" s="28"/>
      <c r="B487" s="28" t="s">
        <v>393</v>
      </c>
      <c r="C487" s="30">
        <v>5000</v>
      </c>
      <c r="D487" s="30">
        <f>C487</f>
        <v>5000</v>
      </c>
      <c r="E487" s="30">
        <f>D487</f>
        <v>5000</v>
      </c>
      <c r="H487" s="41">
        <f t="shared" si="51"/>
        <v>5000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>
        <v>600</v>
      </c>
      <c r="D490" s="5">
        <f>C490</f>
        <v>600</v>
      </c>
      <c r="E490" s="5">
        <f>D490</f>
        <v>600</v>
      </c>
      <c r="H490" s="41">
        <f t="shared" si="51"/>
        <v>600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2500</v>
      </c>
      <c r="D494" s="5">
        <f>SUM(D495:D496)</f>
        <v>2500</v>
      </c>
      <c r="E494" s="5">
        <f>SUM(E495:E496)</f>
        <v>2500</v>
      </c>
      <c r="H494" s="41">
        <f t="shared" si="51"/>
        <v>2500</v>
      </c>
    </row>
    <row r="495" spans="1:10" ht="15" hidden="1" customHeight="1" outlineLevel="3">
      <c r="A495" s="28"/>
      <c r="B495" s="28" t="s">
        <v>401</v>
      </c>
      <c r="C495" s="30">
        <v>2000</v>
      </c>
      <c r="D495" s="30">
        <f>C495</f>
        <v>2000</v>
      </c>
      <c r="E495" s="30">
        <f>D495</f>
        <v>2000</v>
      </c>
      <c r="H495" s="41">
        <f t="shared" si="51"/>
        <v>2000</v>
      </c>
    </row>
    <row r="496" spans="1:10" ht="15" hidden="1" customHeight="1" outlineLevel="3">
      <c r="A496" s="28"/>
      <c r="B496" s="28" t="s">
        <v>402</v>
      </c>
      <c r="C496" s="30">
        <v>500</v>
      </c>
      <c r="D496" s="30">
        <f>C496</f>
        <v>500</v>
      </c>
      <c r="E496" s="30">
        <f>D496</f>
        <v>500</v>
      </c>
      <c r="H496" s="41">
        <f t="shared" si="51"/>
        <v>500</v>
      </c>
    </row>
    <row r="497" spans="1:12" hidden="1" outlineLevel="2">
      <c r="A497" s="6">
        <v>3302</v>
      </c>
      <c r="B497" s="4" t="s">
        <v>403</v>
      </c>
      <c r="C497" s="5">
        <f>SUM(C498:C499)</f>
        <v>1000</v>
      </c>
      <c r="D497" s="5">
        <f>SUM(D498:D499)</f>
        <v>1000</v>
      </c>
      <c r="E497" s="5">
        <f>SUM(E498:E499)</f>
        <v>1000</v>
      </c>
      <c r="H497" s="41">
        <f t="shared" si="51"/>
        <v>1000</v>
      </c>
    </row>
    <row r="498" spans="1:12" ht="15" hidden="1" customHeight="1" outlineLevel="3">
      <c r="A498" s="28"/>
      <c r="B498" s="28" t="s">
        <v>404</v>
      </c>
      <c r="C498" s="30">
        <v>500</v>
      </c>
      <c r="D498" s="30">
        <f t="shared" ref="D498:E503" si="59">C498</f>
        <v>500</v>
      </c>
      <c r="E498" s="30">
        <f t="shared" si="59"/>
        <v>500</v>
      </c>
      <c r="H498" s="41">
        <f t="shared" si="51"/>
        <v>500</v>
      </c>
    </row>
    <row r="499" spans="1:12" ht="15" hidden="1" customHeight="1" outlineLevel="3">
      <c r="A499" s="28"/>
      <c r="B499" s="28" t="s">
        <v>405</v>
      </c>
      <c r="C499" s="30">
        <v>500</v>
      </c>
      <c r="D499" s="30">
        <f t="shared" si="59"/>
        <v>500</v>
      </c>
      <c r="E499" s="30">
        <f t="shared" si="59"/>
        <v>500</v>
      </c>
      <c r="H499" s="41">
        <f t="shared" si="51"/>
        <v>500</v>
      </c>
    </row>
    <row r="500" spans="1:12" hidden="1" outlineLevel="2">
      <c r="A500" s="6">
        <v>3302</v>
      </c>
      <c r="B500" s="4" t="s">
        <v>406</v>
      </c>
      <c r="C500" s="5">
        <v>10000</v>
      </c>
      <c r="D500" s="5">
        <f t="shared" si="59"/>
        <v>10000</v>
      </c>
      <c r="E500" s="5">
        <f t="shared" si="59"/>
        <v>10000</v>
      </c>
      <c r="H500" s="41">
        <f t="shared" si="51"/>
        <v>10000</v>
      </c>
    </row>
    <row r="501" spans="1:12" hidden="1" outlineLevel="2">
      <c r="A501" s="6">
        <v>3302</v>
      </c>
      <c r="B501" s="4" t="s">
        <v>407</v>
      </c>
      <c r="C501" s="5">
        <v>2000</v>
      </c>
      <c r="D501" s="5">
        <f t="shared" si="59"/>
        <v>2000</v>
      </c>
      <c r="E501" s="5">
        <f t="shared" si="59"/>
        <v>2000</v>
      </c>
      <c r="H501" s="41">
        <f t="shared" si="51"/>
        <v>2000</v>
      </c>
    </row>
    <row r="502" spans="1:12" hidden="1" outlineLevel="2">
      <c r="A502" s="6">
        <v>3302</v>
      </c>
      <c r="B502" s="4" t="s">
        <v>408</v>
      </c>
      <c r="C502" s="5">
        <v>1000</v>
      </c>
      <c r="D502" s="5">
        <f t="shared" si="59"/>
        <v>1000</v>
      </c>
      <c r="E502" s="5">
        <f t="shared" si="59"/>
        <v>1000</v>
      </c>
      <c r="H502" s="41">
        <f t="shared" si="51"/>
        <v>1000</v>
      </c>
    </row>
    <row r="503" spans="1:12" hidden="1" outlineLevel="2">
      <c r="A503" s="6">
        <v>3302</v>
      </c>
      <c r="B503" s="4" t="s">
        <v>409</v>
      </c>
      <c r="C503" s="5">
        <v>1000</v>
      </c>
      <c r="D503" s="5">
        <f t="shared" si="59"/>
        <v>1000</v>
      </c>
      <c r="E503" s="5">
        <f t="shared" si="59"/>
        <v>1000</v>
      </c>
      <c r="H503" s="41">
        <f t="shared" si="51"/>
        <v>1000</v>
      </c>
    </row>
    <row r="504" spans="1:12" hidden="1" outlineLevel="1">
      <c r="A504" s="169" t="s">
        <v>410</v>
      </c>
      <c r="B504" s="170"/>
      <c r="C504" s="32">
        <f>SUM(C505:C508)</f>
        <v>5500</v>
      </c>
      <c r="D504" s="32">
        <f>SUM(D505:D508)</f>
        <v>5500</v>
      </c>
      <c r="E504" s="32">
        <f>SUM(E505:E508)</f>
        <v>5500</v>
      </c>
      <c r="H504" s="41">
        <f t="shared" si="51"/>
        <v>5500</v>
      </c>
    </row>
    <row r="505" spans="1:12" hidden="1" outlineLevel="2" collapsed="1">
      <c r="A505" s="6">
        <v>3303</v>
      </c>
      <c r="B505" s="4" t="s">
        <v>411</v>
      </c>
      <c r="C505" s="5">
        <v>4000</v>
      </c>
      <c r="D505" s="5">
        <f>C505</f>
        <v>4000</v>
      </c>
      <c r="E505" s="5">
        <f>D505</f>
        <v>4000</v>
      </c>
      <c r="H505" s="41">
        <f t="shared" si="51"/>
        <v>4000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1500</v>
      </c>
      <c r="D507" s="5">
        <f t="shared" si="60"/>
        <v>1500</v>
      </c>
      <c r="E507" s="5">
        <f t="shared" si="60"/>
        <v>1500</v>
      </c>
      <c r="H507" s="41">
        <f t="shared" si="51"/>
        <v>1500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69" t="s">
        <v>414</v>
      </c>
      <c r="B509" s="170"/>
      <c r="C509" s="32">
        <f>C510+C511+C512+C513+C517+C518+C519+C520+C521</f>
        <v>14200</v>
      </c>
      <c r="D509" s="32">
        <f>D510+D511+D512+D513+D517+D518+D519+D520+D521</f>
        <v>14200</v>
      </c>
      <c r="E509" s="32">
        <f>E510+E511+E512+E513+E517+E518+E519+E520+E521</f>
        <v>14200</v>
      </c>
      <c r="F509" s="51"/>
      <c r="H509" s="41">
        <f t="shared" si="51"/>
        <v>14200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100</v>
      </c>
      <c r="D510" s="5">
        <f>C510</f>
        <v>100</v>
      </c>
      <c r="E510" s="5">
        <f>D510</f>
        <v>100</v>
      </c>
      <c r="H510" s="41">
        <f t="shared" si="51"/>
        <v>100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2000</v>
      </c>
      <c r="D513" s="5">
        <f>SUM(D514:D516)</f>
        <v>2000</v>
      </c>
      <c r="E513" s="5">
        <f>SUM(E514:E516)</f>
        <v>2000</v>
      </c>
      <c r="H513" s="41">
        <f t="shared" si="51"/>
        <v>2000</v>
      </c>
    </row>
    <row r="514" spans="1:8" ht="15" hidden="1" customHeight="1" outlineLevel="3">
      <c r="A514" s="29"/>
      <c r="B514" s="28" t="s">
        <v>419</v>
      </c>
      <c r="C514" s="30">
        <v>2000</v>
      </c>
      <c r="D514" s="30">
        <f t="shared" ref="D514:E521" si="62">C514</f>
        <v>2000</v>
      </c>
      <c r="E514" s="30">
        <f t="shared" si="62"/>
        <v>2000</v>
      </c>
      <c r="H514" s="41">
        <f t="shared" ref="H514:H577" si="63">C514</f>
        <v>2000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1500</v>
      </c>
      <c r="D517" s="5">
        <f t="shared" si="62"/>
        <v>1500</v>
      </c>
      <c r="E517" s="5">
        <f t="shared" si="62"/>
        <v>1500</v>
      </c>
      <c r="H517" s="41">
        <f t="shared" si="63"/>
        <v>1500</v>
      </c>
    </row>
    <row r="518" spans="1:8" hidden="1" outlineLevel="2">
      <c r="A518" s="6">
        <v>3305</v>
      </c>
      <c r="B518" s="4" t="s">
        <v>423</v>
      </c>
      <c r="C518" s="5">
        <v>200</v>
      </c>
      <c r="D518" s="5">
        <f t="shared" si="62"/>
        <v>200</v>
      </c>
      <c r="E518" s="5">
        <f t="shared" si="62"/>
        <v>200</v>
      </c>
      <c r="H518" s="41">
        <f t="shared" si="63"/>
        <v>200</v>
      </c>
    </row>
    <row r="519" spans="1:8" hidden="1" outlineLevel="2">
      <c r="A519" s="6">
        <v>3305</v>
      </c>
      <c r="B519" s="4" t="s">
        <v>424</v>
      </c>
      <c r="C519" s="5">
        <v>200</v>
      </c>
      <c r="D519" s="5">
        <f t="shared" si="62"/>
        <v>200</v>
      </c>
      <c r="E519" s="5">
        <f t="shared" si="62"/>
        <v>200</v>
      </c>
      <c r="H519" s="41">
        <f t="shared" si="63"/>
        <v>200</v>
      </c>
    </row>
    <row r="520" spans="1:8" hidden="1" outlineLevel="2">
      <c r="A520" s="6">
        <v>3305</v>
      </c>
      <c r="B520" s="4" t="s">
        <v>425</v>
      </c>
      <c r="C520" s="5">
        <v>10000</v>
      </c>
      <c r="D520" s="5">
        <f t="shared" si="62"/>
        <v>10000</v>
      </c>
      <c r="E520" s="5">
        <f t="shared" si="62"/>
        <v>10000</v>
      </c>
      <c r="H520" s="41">
        <f t="shared" si="63"/>
        <v>10000</v>
      </c>
    </row>
    <row r="521" spans="1:8" hidden="1" outlineLevel="2">
      <c r="A521" s="6">
        <v>3305</v>
      </c>
      <c r="B521" s="4" t="s">
        <v>409</v>
      </c>
      <c r="C521" s="5">
        <v>200</v>
      </c>
      <c r="D521" s="5">
        <f t="shared" si="62"/>
        <v>200</v>
      </c>
      <c r="E521" s="5">
        <f t="shared" si="62"/>
        <v>200</v>
      </c>
      <c r="H521" s="41">
        <f t="shared" si="63"/>
        <v>200</v>
      </c>
    </row>
    <row r="522" spans="1:8" hidden="1" outlineLevel="1">
      <c r="A522" s="169" t="s">
        <v>426</v>
      </c>
      <c r="B522" s="170"/>
      <c r="C522" s="32">
        <f>SUM(C523:C527)</f>
        <v>500</v>
      </c>
      <c r="D522" s="32">
        <f>SUM(D523:D527)</f>
        <v>500</v>
      </c>
      <c r="E522" s="32">
        <f>SUM(E523:E527)</f>
        <v>500</v>
      </c>
      <c r="H522" s="41">
        <f t="shared" si="63"/>
        <v>500</v>
      </c>
    </row>
    <row r="523" spans="1:8" hidden="1" outlineLevel="2" collapsed="1">
      <c r="A523" s="6">
        <v>3306</v>
      </c>
      <c r="B523" s="4" t="s">
        <v>427</v>
      </c>
      <c r="C523" s="5">
        <v>400</v>
      </c>
      <c r="D523" s="5">
        <f>C523</f>
        <v>400</v>
      </c>
      <c r="E523" s="5">
        <f>D523</f>
        <v>400</v>
      </c>
      <c r="H523" s="41">
        <f t="shared" si="63"/>
        <v>400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100</v>
      </c>
      <c r="D527" s="5">
        <f t="shared" si="64"/>
        <v>100</v>
      </c>
      <c r="E527" s="5">
        <f t="shared" si="64"/>
        <v>100</v>
      </c>
      <c r="H527" s="41">
        <f t="shared" si="63"/>
        <v>100</v>
      </c>
    </row>
    <row r="528" spans="1:8" hidden="1" outlineLevel="1">
      <c r="A528" s="169" t="s">
        <v>432</v>
      </c>
      <c r="B528" s="17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69" t="s">
        <v>441</v>
      </c>
      <c r="B538" s="170"/>
      <c r="C538" s="32">
        <f>SUM(C539:C544)</f>
        <v>1000</v>
      </c>
      <c r="D538" s="32">
        <f>SUM(D539:D544)</f>
        <v>1000</v>
      </c>
      <c r="E538" s="32">
        <f>SUM(E539:E544)</f>
        <v>1000</v>
      </c>
      <c r="H538" s="41">
        <f t="shared" si="63"/>
        <v>1000</v>
      </c>
    </row>
    <row r="539" spans="1:8" hidden="1" outlineLevel="2" collapsed="1">
      <c r="A539" s="6">
        <v>3310</v>
      </c>
      <c r="B539" s="4" t="s">
        <v>443</v>
      </c>
      <c r="C539" s="5">
        <v>500</v>
      </c>
      <c r="D539" s="5">
        <f>C539</f>
        <v>500</v>
      </c>
      <c r="E539" s="5">
        <f>D539</f>
        <v>500</v>
      </c>
      <c r="H539" s="41">
        <f t="shared" si="63"/>
        <v>500</v>
      </c>
    </row>
    <row r="540" spans="1:8" hidden="1" outlineLevel="2" collapsed="1">
      <c r="A540" s="6">
        <v>3310</v>
      </c>
      <c r="B540" s="4" t="s">
        <v>52</v>
      </c>
      <c r="C540" s="5">
        <v>500</v>
      </c>
      <c r="D540" s="5">
        <f t="shared" ref="D540:E543" si="66">C540</f>
        <v>500</v>
      </c>
      <c r="E540" s="5">
        <f t="shared" si="66"/>
        <v>500</v>
      </c>
      <c r="H540" s="41">
        <f t="shared" si="63"/>
        <v>500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73" t="s">
        <v>449</v>
      </c>
      <c r="B547" s="17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69" t="s">
        <v>450</v>
      </c>
      <c r="B548" s="17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69" t="s">
        <v>451</v>
      </c>
      <c r="B549" s="17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67" t="s">
        <v>455</v>
      </c>
      <c r="B550" s="168"/>
      <c r="C550" s="36">
        <f>C551</f>
        <v>100000</v>
      </c>
      <c r="D550" s="36">
        <f>D551</f>
        <v>100000</v>
      </c>
      <c r="E550" s="36">
        <f>E551</f>
        <v>100000</v>
      </c>
      <c r="G550" s="39" t="s">
        <v>59</v>
      </c>
      <c r="H550" s="41">
        <f t="shared" si="63"/>
        <v>100000</v>
      </c>
      <c r="I550" s="42"/>
      <c r="J550" s="40" t="b">
        <f>AND(H550=I550)</f>
        <v>0</v>
      </c>
    </row>
    <row r="551" spans="1:10">
      <c r="A551" s="165" t="s">
        <v>456</v>
      </c>
      <c r="B551" s="166"/>
      <c r="C551" s="33">
        <f>C552+C556</f>
        <v>100000</v>
      </c>
      <c r="D551" s="33">
        <f>D552+D556</f>
        <v>100000</v>
      </c>
      <c r="E551" s="33">
        <f>E552+E556</f>
        <v>100000</v>
      </c>
      <c r="G551" s="39" t="s">
        <v>594</v>
      </c>
      <c r="H551" s="41">
        <f t="shared" si="63"/>
        <v>100000</v>
      </c>
      <c r="I551" s="42"/>
      <c r="J551" s="40" t="b">
        <f>AND(H551=I551)</f>
        <v>0</v>
      </c>
    </row>
    <row r="552" spans="1:10" hidden="1" outlineLevel="1">
      <c r="A552" s="169" t="s">
        <v>457</v>
      </c>
      <c r="B552" s="170"/>
      <c r="C552" s="32">
        <f>SUM(C553:C555)</f>
        <v>100000</v>
      </c>
      <c r="D552" s="32">
        <f>SUM(D553:D555)</f>
        <v>100000</v>
      </c>
      <c r="E552" s="32">
        <f>SUM(E553:E555)</f>
        <v>100000</v>
      </c>
      <c r="H552" s="41">
        <f t="shared" si="63"/>
        <v>100000</v>
      </c>
    </row>
    <row r="553" spans="1:10" hidden="1" outlineLevel="2" collapsed="1">
      <c r="A553" s="6">
        <v>5500</v>
      </c>
      <c r="B553" s="4" t="s">
        <v>458</v>
      </c>
      <c r="C553" s="5">
        <v>100000</v>
      </c>
      <c r="D553" s="5">
        <f t="shared" ref="D553:E555" si="67">C553</f>
        <v>100000</v>
      </c>
      <c r="E553" s="5">
        <f t="shared" si="67"/>
        <v>100000</v>
      </c>
      <c r="H553" s="41">
        <f t="shared" si="63"/>
        <v>100000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69" t="s">
        <v>461</v>
      </c>
      <c r="B556" s="17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71" t="s">
        <v>62</v>
      </c>
      <c r="B559" s="172"/>
      <c r="C559" s="37">
        <f>C560+C716+C725</f>
        <v>1554320.8169999998</v>
      </c>
      <c r="D559" s="37">
        <f>D560+D716+D725</f>
        <v>1554320.8169999998</v>
      </c>
      <c r="E559" s="37">
        <f>E560+E716+E725</f>
        <v>1554320.8169999998</v>
      </c>
      <c r="G559" s="39" t="s">
        <v>62</v>
      </c>
      <c r="H559" s="41">
        <f t="shared" si="63"/>
        <v>1554320.8169999998</v>
      </c>
      <c r="I559" s="42"/>
      <c r="J559" s="40" t="b">
        <f>AND(H559=I559)</f>
        <v>0</v>
      </c>
    </row>
    <row r="560" spans="1:10">
      <c r="A560" s="167" t="s">
        <v>464</v>
      </c>
      <c r="B560" s="168"/>
      <c r="C560" s="36">
        <f>C561+C638+C642+C645</f>
        <v>1379320.8169999998</v>
      </c>
      <c r="D560" s="36">
        <f>D561+D638+D642+D645</f>
        <v>1379320.8169999998</v>
      </c>
      <c r="E560" s="36">
        <f>E561+E638+E642+E645</f>
        <v>1379320.8169999998</v>
      </c>
      <c r="G560" s="39" t="s">
        <v>61</v>
      </c>
      <c r="H560" s="41">
        <f t="shared" si="63"/>
        <v>1379320.8169999998</v>
      </c>
      <c r="I560" s="42"/>
      <c r="J560" s="40" t="b">
        <f>AND(H560=I560)</f>
        <v>0</v>
      </c>
    </row>
    <row r="561" spans="1:10">
      <c r="A561" s="165" t="s">
        <v>465</v>
      </c>
      <c r="B561" s="166"/>
      <c r="C561" s="38">
        <f>C562+C567+C568+C569+C576+C577+C581+C584+C585+C586+C587+C592+C595+C599+C603+C610+C616+C628</f>
        <v>1147234.8169999998</v>
      </c>
      <c r="D561" s="38">
        <f>D562+D567+D568+D569+D576+D577+D581+D584+D585+D586+D587+D592+D595+D599+D603+D610+D616+D628</f>
        <v>1147234.8169999998</v>
      </c>
      <c r="E561" s="38">
        <f>E562+E567+E568+E569+E576+E577+E581+E584+E585+E586+E587+E592+E595+E599+E603+E610+E616+E628</f>
        <v>1147234.8169999998</v>
      </c>
      <c r="G561" s="39" t="s">
        <v>595</v>
      </c>
      <c r="H561" s="41">
        <f t="shared" si="63"/>
        <v>1147234.8169999998</v>
      </c>
      <c r="I561" s="42"/>
      <c r="J561" s="40" t="b">
        <f>AND(H561=I561)</f>
        <v>0</v>
      </c>
    </row>
    <row r="562" spans="1:10" hidden="1" outlineLevel="1">
      <c r="A562" s="169" t="s">
        <v>466</v>
      </c>
      <c r="B562" s="170"/>
      <c r="C562" s="32">
        <f>SUM(C563:C566)</f>
        <v>33251.298999999999</v>
      </c>
      <c r="D562" s="32">
        <f>SUM(D563:D566)</f>
        <v>33251.298999999999</v>
      </c>
      <c r="E562" s="32">
        <f>SUM(E563:E566)</f>
        <v>33251.298999999999</v>
      </c>
      <c r="H562" s="41">
        <f t="shared" si="63"/>
        <v>33251.298999999999</v>
      </c>
    </row>
    <row r="563" spans="1:10" hidden="1" outlineLevel="2">
      <c r="A563" s="7">
        <v>6600</v>
      </c>
      <c r="B563" s="4" t="s">
        <v>468</v>
      </c>
      <c r="C563" s="5">
        <v>20440</v>
      </c>
      <c r="D563" s="5">
        <f>C563</f>
        <v>20440</v>
      </c>
      <c r="E563" s="5">
        <f>D563</f>
        <v>20440</v>
      </c>
      <c r="H563" s="41">
        <f t="shared" si="63"/>
        <v>20440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12811.299000000001</v>
      </c>
      <c r="D566" s="5">
        <f t="shared" si="68"/>
        <v>12811.299000000001</v>
      </c>
      <c r="E566" s="5">
        <f t="shared" si="68"/>
        <v>12811.299000000001</v>
      </c>
      <c r="H566" s="41">
        <f t="shared" si="63"/>
        <v>12811.299000000001</v>
      </c>
    </row>
    <row r="567" spans="1:10" hidden="1" outlineLevel="1">
      <c r="A567" s="169" t="s">
        <v>467</v>
      </c>
      <c r="B567" s="17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69" t="s">
        <v>472</v>
      </c>
      <c r="B568" s="17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69" t="s">
        <v>473</v>
      </c>
      <c r="B569" s="170"/>
      <c r="C569" s="32">
        <f>SUM(C570:C575)</f>
        <v>7000</v>
      </c>
      <c r="D569" s="32">
        <f>SUM(D570:D575)</f>
        <v>7000</v>
      </c>
      <c r="E569" s="32">
        <f>SUM(E570:E575)</f>
        <v>7000</v>
      </c>
      <c r="H569" s="41">
        <f t="shared" si="63"/>
        <v>7000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7000</v>
      </c>
      <c r="D575" s="5">
        <f t="shared" si="69"/>
        <v>7000</v>
      </c>
      <c r="E575" s="5">
        <f t="shared" si="69"/>
        <v>7000</v>
      </c>
      <c r="H575" s="41">
        <f t="shared" si="63"/>
        <v>7000</v>
      </c>
    </row>
    <row r="576" spans="1:10" hidden="1" outlineLevel="1">
      <c r="A576" s="169" t="s">
        <v>480</v>
      </c>
      <c r="B576" s="17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69" t="s">
        <v>481</v>
      </c>
      <c r="B577" s="170"/>
      <c r="C577" s="32">
        <f>SUM(C578:C580)</f>
        <v>2000.001</v>
      </c>
      <c r="D577" s="32">
        <f>SUM(D578:D580)</f>
        <v>2000.001</v>
      </c>
      <c r="E577" s="32">
        <f>SUM(E578:E580)</f>
        <v>2000.001</v>
      </c>
      <c r="H577" s="41">
        <f t="shared" si="63"/>
        <v>2000.001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2000.001</v>
      </c>
      <c r="D580" s="5">
        <f t="shared" si="70"/>
        <v>2000.001</v>
      </c>
      <c r="E580" s="5">
        <f t="shared" si="70"/>
        <v>2000.001</v>
      </c>
      <c r="H580" s="41">
        <f t="shared" si="71"/>
        <v>2000.001</v>
      </c>
    </row>
    <row r="581" spans="1:8" hidden="1" outlineLevel="1">
      <c r="A581" s="169" t="s">
        <v>485</v>
      </c>
      <c r="B581" s="170"/>
      <c r="C581" s="32">
        <f>SUM(C582:C583)</f>
        <v>35540</v>
      </c>
      <c r="D581" s="32">
        <f>SUM(D582:D583)</f>
        <v>35540</v>
      </c>
      <c r="E581" s="32">
        <f>SUM(E582:E583)</f>
        <v>35540</v>
      </c>
      <c r="H581" s="41">
        <f t="shared" si="71"/>
        <v>35540</v>
      </c>
    </row>
    <row r="582" spans="1:8" hidden="1" outlineLevel="2">
      <c r="A582" s="7">
        <v>6606</v>
      </c>
      <c r="B582" s="4" t="s">
        <v>486</v>
      </c>
      <c r="C582" s="5">
        <v>30040</v>
      </c>
      <c r="D582" s="5">
        <f t="shared" ref="D582:E586" si="72">C582</f>
        <v>30040</v>
      </c>
      <c r="E582" s="5">
        <f t="shared" si="72"/>
        <v>30040</v>
      </c>
      <c r="H582" s="41">
        <f t="shared" si="71"/>
        <v>30040</v>
      </c>
    </row>
    <row r="583" spans="1:8" hidden="1" outlineLevel="2">
      <c r="A583" s="7">
        <v>6606</v>
      </c>
      <c r="B583" s="4" t="s">
        <v>487</v>
      </c>
      <c r="C583" s="5">
        <v>5500</v>
      </c>
      <c r="D583" s="5">
        <f t="shared" si="72"/>
        <v>5500</v>
      </c>
      <c r="E583" s="5">
        <f t="shared" si="72"/>
        <v>5500</v>
      </c>
      <c r="H583" s="41">
        <f t="shared" si="71"/>
        <v>5500</v>
      </c>
    </row>
    <row r="584" spans="1:8" hidden="1" outlineLevel="1">
      <c r="A584" s="169" t="s">
        <v>488</v>
      </c>
      <c r="B584" s="17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69" t="s">
        <v>489</v>
      </c>
      <c r="B585" s="170"/>
      <c r="C585" s="32">
        <v>53850</v>
      </c>
      <c r="D585" s="32">
        <f t="shared" si="72"/>
        <v>53850</v>
      </c>
      <c r="E585" s="32">
        <f t="shared" si="72"/>
        <v>53850</v>
      </c>
      <c r="H585" s="41">
        <f t="shared" si="71"/>
        <v>53850</v>
      </c>
    </row>
    <row r="586" spans="1:8" hidden="1" outlineLevel="1" collapsed="1">
      <c r="A586" s="169" t="s">
        <v>490</v>
      </c>
      <c r="B586" s="17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69" t="s">
        <v>491</v>
      </c>
      <c r="B587" s="170"/>
      <c r="C587" s="32">
        <f>SUM(C588:C591)</f>
        <v>62399.692999999999</v>
      </c>
      <c r="D587" s="32">
        <f>SUM(D588:D591)</f>
        <v>62399.692999999999</v>
      </c>
      <c r="E587" s="32">
        <f>SUM(E588:E591)</f>
        <v>62399.692999999999</v>
      </c>
      <c r="H587" s="41">
        <f t="shared" si="71"/>
        <v>62399.692999999999</v>
      </c>
    </row>
    <row r="588" spans="1:8" hidden="1" outlineLevel="2">
      <c r="A588" s="7">
        <v>6610</v>
      </c>
      <c r="B588" s="4" t="s">
        <v>492</v>
      </c>
      <c r="C588" s="5">
        <v>62399.692999999999</v>
      </c>
      <c r="D588" s="5">
        <f>C588</f>
        <v>62399.692999999999</v>
      </c>
      <c r="E588" s="5">
        <f>D588</f>
        <v>62399.692999999999</v>
      </c>
      <c r="H588" s="41">
        <f t="shared" si="71"/>
        <v>62399.692999999999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69" t="s">
        <v>498</v>
      </c>
      <c r="B592" s="17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69" t="s">
        <v>502</v>
      </c>
      <c r="B595" s="170"/>
      <c r="C595" s="32">
        <f>SUM(C596:C598)</f>
        <v>8000</v>
      </c>
      <c r="D595" s="32">
        <f>SUM(D596:D598)</f>
        <v>8000</v>
      </c>
      <c r="E595" s="32">
        <f>SUM(E596:E598)</f>
        <v>8000</v>
      </c>
      <c r="H595" s="41">
        <f t="shared" si="71"/>
        <v>8000</v>
      </c>
    </row>
    <row r="596" spans="1:8" hidden="1" outlineLevel="2">
      <c r="A596" s="7">
        <v>6612</v>
      </c>
      <c r="B596" s="4" t="s">
        <v>499</v>
      </c>
      <c r="C596" s="5">
        <v>8000</v>
      </c>
      <c r="D596" s="5">
        <f>C596</f>
        <v>8000</v>
      </c>
      <c r="E596" s="5">
        <f>D596</f>
        <v>8000</v>
      </c>
      <c r="H596" s="41">
        <f t="shared" si="71"/>
        <v>8000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69" t="s">
        <v>503</v>
      </c>
      <c r="B599" s="170"/>
      <c r="C599" s="32">
        <f>SUM(C600:C602)</f>
        <v>892334.80900000001</v>
      </c>
      <c r="D599" s="32">
        <f>SUM(D600:D602)</f>
        <v>892334.80900000001</v>
      </c>
      <c r="E599" s="32">
        <f>SUM(E600:E602)</f>
        <v>892334.80900000001</v>
      </c>
      <c r="H599" s="41">
        <f t="shared" si="71"/>
        <v>892334.80900000001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884311.42</v>
      </c>
      <c r="D601" s="5">
        <f t="shared" si="75"/>
        <v>884311.42</v>
      </c>
      <c r="E601" s="5">
        <f t="shared" si="75"/>
        <v>884311.42</v>
      </c>
      <c r="H601" s="41">
        <f t="shared" si="71"/>
        <v>884311.42</v>
      </c>
    </row>
    <row r="602" spans="1:8" hidden="1" outlineLevel="2">
      <c r="A602" s="7">
        <v>6613</v>
      </c>
      <c r="B602" s="4" t="s">
        <v>501</v>
      </c>
      <c r="C602" s="5">
        <v>8023.3890000000001</v>
      </c>
      <c r="D602" s="5">
        <f t="shared" si="75"/>
        <v>8023.3890000000001</v>
      </c>
      <c r="E602" s="5">
        <f t="shared" si="75"/>
        <v>8023.3890000000001</v>
      </c>
      <c r="H602" s="41">
        <f t="shared" si="71"/>
        <v>8023.3890000000001</v>
      </c>
    </row>
    <row r="603" spans="1:8" hidden="1" outlineLevel="1">
      <c r="A603" s="169" t="s">
        <v>506</v>
      </c>
      <c r="B603" s="170"/>
      <c r="C603" s="32">
        <f>SUM(C604:C609)</f>
        <v>2733.3289999999997</v>
      </c>
      <c r="D603" s="32">
        <f>SUM(D604:D609)</f>
        <v>2733.3289999999997</v>
      </c>
      <c r="E603" s="32">
        <f>SUM(E604:E609)</f>
        <v>2733.3289999999997</v>
      </c>
      <c r="H603" s="41">
        <f t="shared" si="71"/>
        <v>2733.3289999999997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336.03</v>
      </c>
      <c r="D608" s="5">
        <f t="shared" si="76"/>
        <v>336.03</v>
      </c>
      <c r="E608" s="5">
        <f t="shared" si="76"/>
        <v>336.03</v>
      </c>
      <c r="H608" s="41">
        <f t="shared" si="71"/>
        <v>336.03</v>
      </c>
    </row>
    <row r="609" spans="1:8" hidden="1" outlineLevel="2">
      <c r="A609" s="7">
        <v>6614</v>
      </c>
      <c r="B609" s="4" t="s">
        <v>512</v>
      </c>
      <c r="C609" s="5">
        <v>2397.299</v>
      </c>
      <c r="D609" s="5">
        <f t="shared" si="76"/>
        <v>2397.299</v>
      </c>
      <c r="E609" s="5">
        <f t="shared" si="76"/>
        <v>2397.299</v>
      </c>
      <c r="H609" s="41">
        <f t="shared" si="71"/>
        <v>2397.299</v>
      </c>
    </row>
    <row r="610" spans="1:8" hidden="1" outlineLevel="1">
      <c r="A610" s="169" t="s">
        <v>513</v>
      </c>
      <c r="B610" s="170"/>
      <c r="C610" s="32">
        <f>SUM(C611:C615)</f>
        <v>457.17500000000001</v>
      </c>
      <c r="D610" s="32">
        <f>SUM(D611:D615)</f>
        <v>457.17500000000001</v>
      </c>
      <c r="E610" s="32">
        <f>SUM(E611:E615)</f>
        <v>457.17500000000001</v>
      </c>
      <c r="H610" s="41">
        <f t="shared" si="71"/>
        <v>457.17500000000001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457.17500000000001</v>
      </c>
      <c r="D613" s="5">
        <f t="shared" si="77"/>
        <v>457.17500000000001</v>
      </c>
      <c r="E613" s="5">
        <f t="shared" si="77"/>
        <v>457.17500000000001</v>
      </c>
      <c r="H613" s="41">
        <f t="shared" si="71"/>
        <v>457.17500000000001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69" t="s">
        <v>519</v>
      </c>
      <c r="B616" s="170"/>
      <c r="C616" s="32">
        <f>SUM(C617:C627)</f>
        <v>39668.510999999999</v>
      </c>
      <c r="D616" s="32">
        <f>SUM(D617:D627)</f>
        <v>39668.510999999999</v>
      </c>
      <c r="E616" s="32">
        <f>SUM(E617:E627)</f>
        <v>39668.510999999999</v>
      </c>
      <c r="H616" s="41">
        <f t="shared" si="71"/>
        <v>39668.510999999999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39647.599999999999</v>
      </c>
      <c r="D620" s="5">
        <f t="shared" si="78"/>
        <v>39647.599999999999</v>
      </c>
      <c r="E620" s="5">
        <f t="shared" si="78"/>
        <v>39647.599999999999</v>
      </c>
      <c r="H620" s="41">
        <f t="shared" si="71"/>
        <v>39647.599999999999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20.911000000000001</v>
      </c>
      <c r="D627" s="5">
        <f t="shared" si="78"/>
        <v>20.911000000000001</v>
      </c>
      <c r="E627" s="5">
        <f t="shared" si="78"/>
        <v>20.911000000000001</v>
      </c>
      <c r="H627" s="41">
        <f t="shared" si="71"/>
        <v>20.911000000000001</v>
      </c>
    </row>
    <row r="628" spans="1:10" hidden="1" outlineLevel="1">
      <c r="A628" s="169" t="s">
        <v>531</v>
      </c>
      <c r="B628" s="170"/>
      <c r="C628" s="32">
        <f>SUM(C629:C637)</f>
        <v>10000</v>
      </c>
      <c r="D628" s="32">
        <f>SUM(D629:D637)</f>
        <v>10000</v>
      </c>
      <c r="E628" s="32">
        <f>SUM(E629:E637)</f>
        <v>10000</v>
      </c>
      <c r="H628" s="41">
        <f t="shared" si="71"/>
        <v>10000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10000</v>
      </c>
      <c r="D637" s="5">
        <f t="shared" si="79"/>
        <v>10000</v>
      </c>
      <c r="E637" s="5">
        <f t="shared" si="79"/>
        <v>10000</v>
      </c>
      <c r="H637" s="41">
        <f t="shared" si="71"/>
        <v>10000</v>
      </c>
    </row>
    <row r="638" spans="1:10" collapsed="1">
      <c r="A638" s="165" t="s">
        <v>541</v>
      </c>
      <c r="B638" s="16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69" t="s">
        <v>542</v>
      </c>
      <c r="B639" s="17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69" t="s">
        <v>543</v>
      </c>
      <c r="B640" s="17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69" t="s">
        <v>544</v>
      </c>
      <c r="B641" s="17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65" t="s">
        <v>545</v>
      </c>
      <c r="B642" s="166"/>
      <c r="C642" s="38">
        <f>C643+C644</f>
        <v>232086</v>
      </c>
      <c r="D642" s="38">
        <f>D643+D644</f>
        <v>232086</v>
      </c>
      <c r="E642" s="38">
        <f>E643+E644</f>
        <v>232086</v>
      </c>
      <c r="G642" s="39" t="s">
        <v>597</v>
      </c>
      <c r="H642" s="41">
        <f t="shared" ref="H642:H705" si="81">C642</f>
        <v>232086</v>
      </c>
      <c r="I642" s="42"/>
      <c r="J642" s="40" t="b">
        <f>AND(H642=I642)</f>
        <v>0</v>
      </c>
    </row>
    <row r="643" spans="1:10" hidden="1" outlineLevel="1">
      <c r="A643" s="169" t="s">
        <v>546</v>
      </c>
      <c r="B643" s="17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69" t="s">
        <v>547</v>
      </c>
      <c r="B644" s="170"/>
      <c r="C644" s="32">
        <v>232086</v>
      </c>
      <c r="D644" s="32">
        <f>C644</f>
        <v>232086</v>
      </c>
      <c r="E644" s="32">
        <f>D644</f>
        <v>232086</v>
      </c>
      <c r="H644" s="41">
        <f t="shared" si="81"/>
        <v>232086</v>
      </c>
    </row>
    <row r="645" spans="1:10" collapsed="1">
      <c r="A645" s="165" t="s">
        <v>548</v>
      </c>
      <c r="B645" s="16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69" t="s">
        <v>549</v>
      </c>
      <c r="B646" s="17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69" t="s">
        <v>550</v>
      </c>
      <c r="B651" s="17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69" t="s">
        <v>551</v>
      </c>
      <c r="B652" s="17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69" t="s">
        <v>552</v>
      </c>
      <c r="B653" s="17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69" t="s">
        <v>553</v>
      </c>
      <c r="B660" s="17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69" t="s">
        <v>554</v>
      </c>
      <c r="B661" s="17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69" t="s">
        <v>555</v>
      </c>
      <c r="B665" s="17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69" t="s">
        <v>556</v>
      </c>
      <c r="B668" s="17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69" t="s">
        <v>557</v>
      </c>
      <c r="B669" s="17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69" t="s">
        <v>558</v>
      </c>
      <c r="B670" s="17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69" t="s">
        <v>559</v>
      </c>
      <c r="B671" s="17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69" t="s">
        <v>560</v>
      </c>
      <c r="B676" s="17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69" t="s">
        <v>561</v>
      </c>
      <c r="B679" s="17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69" t="s">
        <v>562</v>
      </c>
      <c r="B683" s="17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69" t="s">
        <v>563</v>
      </c>
      <c r="B687" s="17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69" t="s">
        <v>564</v>
      </c>
      <c r="B694" s="17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69" t="s">
        <v>565</v>
      </c>
      <c r="B700" s="17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69" t="s">
        <v>566</v>
      </c>
      <c r="B712" s="17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69" t="s">
        <v>567</v>
      </c>
      <c r="B713" s="17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69" t="s">
        <v>568</v>
      </c>
      <c r="B714" s="17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69" t="s">
        <v>569</v>
      </c>
      <c r="B715" s="17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67" t="s">
        <v>570</v>
      </c>
      <c r="B716" s="168"/>
      <c r="C716" s="36">
        <f>C717</f>
        <v>175000</v>
      </c>
      <c r="D716" s="36">
        <f>D717</f>
        <v>175000</v>
      </c>
      <c r="E716" s="36">
        <f>E717</f>
        <v>175000</v>
      </c>
      <c r="G716" s="39" t="s">
        <v>66</v>
      </c>
      <c r="H716" s="41">
        <f t="shared" si="92"/>
        <v>175000</v>
      </c>
      <c r="I716" s="42"/>
      <c r="J716" s="40" t="b">
        <f>AND(H716=I716)</f>
        <v>0</v>
      </c>
    </row>
    <row r="717" spans="1:10">
      <c r="A717" s="165" t="s">
        <v>571</v>
      </c>
      <c r="B717" s="166"/>
      <c r="C717" s="33">
        <f>C718+C722</f>
        <v>175000</v>
      </c>
      <c r="D717" s="33">
        <f>D718+D722</f>
        <v>175000</v>
      </c>
      <c r="E717" s="33">
        <f>E718+E722</f>
        <v>175000</v>
      </c>
      <c r="G717" s="39" t="s">
        <v>599</v>
      </c>
      <c r="H717" s="41">
        <f t="shared" si="92"/>
        <v>175000</v>
      </c>
      <c r="I717" s="42"/>
      <c r="J717" s="40" t="b">
        <f>AND(H717=I717)</f>
        <v>0</v>
      </c>
    </row>
    <row r="718" spans="1:10" hidden="1" outlineLevel="1" collapsed="1">
      <c r="A718" s="163" t="s">
        <v>851</v>
      </c>
      <c r="B718" s="164"/>
      <c r="C718" s="31">
        <f>SUM(C719:C721)</f>
        <v>175000</v>
      </c>
      <c r="D718" s="31">
        <f>SUM(D719:D721)</f>
        <v>175000</v>
      </c>
      <c r="E718" s="31">
        <f>SUM(E719:E721)</f>
        <v>175000</v>
      </c>
      <c r="H718" s="41">
        <f t="shared" si="92"/>
        <v>175000</v>
      </c>
    </row>
    <row r="719" spans="1:10" ht="15" hidden="1" customHeight="1" outlineLevel="2">
      <c r="A719" s="6">
        <v>10950</v>
      </c>
      <c r="B719" s="4" t="s">
        <v>572</v>
      </c>
      <c r="C719" s="5">
        <v>175000</v>
      </c>
      <c r="D719" s="5">
        <f>C719</f>
        <v>175000</v>
      </c>
      <c r="E719" s="5">
        <f>D719</f>
        <v>175000</v>
      </c>
      <c r="H719" s="41">
        <f t="shared" si="92"/>
        <v>175000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63" t="s">
        <v>850</v>
      </c>
      <c r="B722" s="16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67" t="s">
        <v>577</v>
      </c>
      <c r="B725" s="16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65" t="s">
        <v>588</v>
      </c>
      <c r="B726" s="16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63" t="s">
        <v>849</v>
      </c>
      <c r="B727" s="16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3" t="s">
        <v>848</v>
      </c>
      <c r="B730" s="16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3" t="s">
        <v>846</v>
      </c>
      <c r="B733" s="16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63" t="s">
        <v>843</v>
      </c>
      <c r="B739" s="16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3" t="s">
        <v>842</v>
      </c>
      <c r="B741" s="16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3" t="s">
        <v>841</v>
      </c>
      <c r="B743" s="16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63" t="s">
        <v>836</v>
      </c>
      <c r="B750" s="16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4" customFormat="1" hidden="1" outlineLevel="3">
      <c r="A752" s="127"/>
      <c r="B752" s="126" t="s">
        <v>835</v>
      </c>
      <c r="C752" s="125"/>
      <c r="D752" s="125">
        <f t="shared" ref="D752:E754" si="98">C752</f>
        <v>0</v>
      </c>
      <c r="E752" s="125">
        <f t="shared" si="98"/>
        <v>0</v>
      </c>
    </row>
    <row r="753" spans="1:5" s="124" customFormat="1" hidden="1" outlineLevel="3">
      <c r="A753" s="127"/>
      <c r="B753" s="126" t="s">
        <v>821</v>
      </c>
      <c r="C753" s="125"/>
      <c r="D753" s="125">
        <f t="shared" si="98"/>
        <v>0</v>
      </c>
      <c r="E753" s="125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63" t="s">
        <v>834</v>
      </c>
      <c r="B755" s="16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63" t="s">
        <v>830</v>
      </c>
      <c r="B760" s="16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63" t="s">
        <v>828</v>
      </c>
      <c r="B765" s="16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3" t="s">
        <v>826</v>
      </c>
      <c r="B767" s="16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3" t="s">
        <v>823</v>
      </c>
      <c r="B771" s="16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63" t="s">
        <v>817</v>
      </c>
      <c r="B777" s="16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170" zoomScale="90" zoomScaleNormal="90" workbookViewId="0">
      <selection activeCell="C12" sqref="C12"/>
    </sheetView>
  </sheetViews>
  <sheetFormatPr defaultColWidth="9.140625" defaultRowHeight="15" outlineLevelRow="3"/>
  <cols>
    <col min="1" max="1" width="7" bestFit="1" customWidth="1"/>
    <col min="2" max="2" width="36" customWidth="1"/>
    <col min="3" max="3" width="34" customWidth="1"/>
    <col min="4" max="4" width="20.5703125" customWidth="1"/>
    <col min="5" max="5" width="21.85546875" customWidth="1"/>
    <col min="7" max="7" width="15.5703125" bestFit="1" customWidth="1"/>
    <col min="8" max="8" width="23.85546875" customWidth="1"/>
    <col min="9" max="9" width="15.42578125" bestFit="1" customWidth="1"/>
    <col min="10" max="10" width="20.42578125" bestFit="1" customWidth="1"/>
  </cols>
  <sheetData>
    <row r="1" spans="1:14" ht="18.75">
      <c r="A1" s="179" t="s">
        <v>30</v>
      </c>
      <c r="B1" s="179"/>
      <c r="C1" s="179"/>
      <c r="D1" s="162" t="s">
        <v>853</v>
      </c>
      <c r="E1" s="162" t="s">
        <v>852</v>
      </c>
      <c r="G1" s="43" t="s">
        <v>31</v>
      </c>
      <c r="H1" s="44">
        <f>C2+C114</f>
        <v>1913500</v>
      </c>
      <c r="I1" s="45"/>
      <c r="J1" s="46" t="b">
        <f>AND(H1=I1)</f>
        <v>0</v>
      </c>
    </row>
    <row r="2" spans="1:14">
      <c r="A2" s="187" t="s">
        <v>60</v>
      </c>
      <c r="B2" s="187"/>
      <c r="C2" s="26">
        <f>C3+C67</f>
        <v>1897000</v>
      </c>
      <c r="D2" s="26">
        <f>D3+D67</f>
        <v>1897000</v>
      </c>
      <c r="E2" s="26">
        <f>E3+E67</f>
        <v>1897000</v>
      </c>
      <c r="G2" s="39" t="s">
        <v>60</v>
      </c>
      <c r="H2" s="41">
        <f>C2</f>
        <v>1897000</v>
      </c>
      <c r="I2" s="42"/>
      <c r="J2" s="40" t="b">
        <f>AND(H2=I2)</f>
        <v>0</v>
      </c>
    </row>
    <row r="3" spans="1:14">
      <c r="A3" s="184" t="s">
        <v>578</v>
      </c>
      <c r="B3" s="184"/>
      <c r="C3" s="23">
        <f>C4+C11+C38+C61</f>
        <v>1189000</v>
      </c>
      <c r="D3" s="23">
        <f>D4+D11+D38+D61</f>
        <v>1189000</v>
      </c>
      <c r="E3" s="23">
        <f>E4+E11+E38+E61</f>
        <v>1189000</v>
      </c>
      <c r="G3" s="39" t="s">
        <v>57</v>
      </c>
      <c r="H3" s="41">
        <f t="shared" ref="H3:H66" si="0">C3</f>
        <v>1189000</v>
      </c>
      <c r="I3" s="42"/>
      <c r="J3" s="40" t="b">
        <f>AND(H3=I3)</f>
        <v>0</v>
      </c>
    </row>
    <row r="4" spans="1:14" ht="15" customHeight="1">
      <c r="A4" s="180" t="s">
        <v>124</v>
      </c>
      <c r="B4" s="181"/>
      <c r="C4" s="21">
        <f>SUM(C5:C10)</f>
        <v>343000</v>
      </c>
      <c r="D4" s="21">
        <f>SUM(D5:D10)</f>
        <v>343000</v>
      </c>
      <c r="E4" s="21">
        <f>SUM(E5:E10)</f>
        <v>343000</v>
      </c>
      <c r="F4" s="17"/>
      <c r="G4" s="39" t="s">
        <v>53</v>
      </c>
      <c r="H4" s="41">
        <f t="shared" si="0"/>
        <v>343000</v>
      </c>
      <c r="I4" s="42"/>
      <c r="J4" s="40" t="b">
        <f>AND(H4=I4)</f>
        <v>0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>
        <v>120000</v>
      </c>
      <c r="D5" s="2">
        <f>C5</f>
        <v>120000</v>
      </c>
      <c r="E5" s="2">
        <f>D5</f>
        <v>120000</v>
      </c>
      <c r="F5" s="17"/>
      <c r="G5" s="17"/>
      <c r="H5" s="41">
        <f t="shared" si="0"/>
        <v>120000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>
        <v>50000</v>
      </c>
      <c r="D6" s="2">
        <f t="shared" ref="D6:E10" si="1">C6</f>
        <v>50000</v>
      </c>
      <c r="E6" s="2">
        <f t="shared" si="1"/>
        <v>50000</v>
      </c>
      <c r="F6" s="17"/>
      <c r="G6" s="17"/>
      <c r="H6" s="41">
        <f t="shared" si="0"/>
        <v>50000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>
        <v>130000</v>
      </c>
      <c r="D7" s="2">
        <f t="shared" si="1"/>
        <v>130000</v>
      </c>
      <c r="E7" s="2">
        <f t="shared" si="1"/>
        <v>130000</v>
      </c>
      <c r="F7" s="17"/>
      <c r="G7" s="17"/>
      <c r="H7" s="41">
        <f t="shared" si="0"/>
        <v>130000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>
        <v>40000</v>
      </c>
      <c r="D8" s="2">
        <f t="shared" si="1"/>
        <v>40000</v>
      </c>
      <c r="E8" s="2">
        <f t="shared" si="1"/>
        <v>40000</v>
      </c>
      <c r="F8" s="17"/>
      <c r="G8" s="17"/>
      <c r="H8" s="41">
        <f t="shared" si="0"/>
        <v>40000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>
        <v>2000</v>
      </c>
      <c r="D9" s="2">
        <f t="shared" si="1"/>
        <v>2000</v>
      </c>
      <c r="E9" s="2">
        <f t="shared" si="1"/>
        <v>2000</v>
      </c>
      <c r="F9" s="17"/>
      <c r="G9" s="17"/>
      <c r="H9" s="41">
        <f t="shared" si="0"/>
        <v>2000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>
        <v>1000</v>
      </c>
      <c r="D10" s="2">
        <f t="shared" si="1"/>
        <v>1000</v>
      </c>
      <c r="E10" s="2">
        <f t="shared" si="1"/>
        <v>1000</v>
      </c>
      <c r="F10" s="17"/>
      <c r="G10" s="17"/>
      <c r="H10" s="41">
        <f t="shared" si="0"/>
        <v>1000</v>
      </c>
      <c r="I10" s="17"/>
      <c r="J10" s="17"/>
      <c r="K10" s="17"/>
      <c r="L10" s="17"/>
      <c r="M10" s="17"/>
      <c r="N10" s="17"/>
    </row>
    <row r="11" spans="1:14" ht="15" customHeight="1" collapsed="1">
      <c r="A11" s="180" t="s">
        <v>125</v>
      </c>
      <c r="B11" s="181"/>
      <c r="C11" s="21">
        <f>SUM(C12:C37)</f>
        <v>574000</v>
      </c>
      <c r="D11" s="21">
        <f>SUM(D12:D37)</f>
        <v>574000</v>
      </c>
      <c r="E11" s="21">
        <f>SUM(E12:E37)</f>
        <v>574000</v>
      </c>
      <c r="F11" s="17"/>
      <c r="G11" s="39" t="s">
        <v>54</v>
      </c>
      <c r="H11" s="41">
        <f t="shared" si="0"/>
        <v>574000</v>
      </c>
      <c r="I11" s="42"/>
      <c r="J11" s="40" t="b">
        <f>AND(H11=I11)</f>
        <v>0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>
        <v>80000</v>
      </c>
      <c r="D12" s="2">
        <f>C12</f>
        <v>80000</v>
      </c>
      <c r="E12" s="2">
        <f>D12</f>
        <v>80000</v>
      </c>
      <c r="H12" s="41">
        <f t="shared" si="0"/>
        <v>80000</v>
      </c>
    </row>
    <row r="13" spans="1:14" hidden="1" outlineLevel="1">
      <c r="A13" s="3">
        <v>2102</v>
      </c>
      <c r="B13" s="1" t="s">
        <v>126</v>
      </c>
      <c r="C13" s="2">
        <v>410000</v>
      </c>
      <c r="D13" s="2">
        <f t="shared" ref="D13:E28" si="2">C13</f>
        <v>410000</v>
      </c>
      <c r="E13" s="2">
        <f t="shared" si="2"/>
        <v>410000</v>
      </c>
      <c r="H13" s="41">
        <f t="shared" si="0"/>
        <v>410000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>
        <v>1000</v>
      </c>
      <c r="D16" s="2">
        <f t="shared" si="2"/>
        <v>1000</v>
      </c>
      <c r="E16" s="2">
        <f t="shared" si="2"/>
        <v>1000</v>
      </c>
      <c r="H16" s="41">
        <f t="shared" si="0"/>
        <v>1000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>
        <v>6000</v>
      </c>
      <c r="D29" s="2">
        <f t="shared" ref="D29:E37" si="3">C29</f>
        <v>6000</v>
      </c>
      <c r="E29" s="2">
        <f t="shared" si="3"/>
        <v>6000</v>
      </c>
      <c r="H29" s="41">
        <f t="shared" si="0"/>
        <v>6000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>
        <v>4000</v>
      </c>
      <c r="D31" s="2">
        <f t="shared" si="3"/>
        <v>4000</v>
      </c>
      <c r="E31" s="2">
        <f t="shared" si="3"/>
        <v>4000</v>
      </c>
      <c r="H31" s="41">
        <f t="shared" si="0"/>
        <v>4000</v>
      </c>
    </row>
    <row r="32" spans="1:8" hidden="1" outlineLevel="1">
      <c r="A32" s="3">
        <v>2402</v>
      </c>
      <c r="B32" s="1" t="s">
        <v>6</v>
      </c>
      <c r="C32" s="2">
        <v>5000</v>
      </c>
      <c r="D32" s="2">
        <f t="shared" si="3"/>
        <v>5000</v>
      </c>
      <c r="E32" s="2">
        <f t="shared" si="3"/>
        <v>5000</v>
      </c>
      <c r="H32" s="41">
        <f t="shared" si="0"/>
        <v>5000</v>
      </c>
    </row>
    <row r="33" spans="1:10" hidden="1" outlineLevel="1">
      <c r="A33" s="3">
        <v>2403</v>
      </c>
      <c r="B33" s="1" t="s">
        <v>144</v>
      </c>
      <c r="C33" s="2">
        <v>1000</v>
      </c>
      <c r="D33" s="2">
        <f t="shared" si="3"/>
        <v>1000</v>
      </c>
      <c r="E33" s="2">
        <f t="shared" si="3"/>
        <v>1000</v>
      </c>
      <c r="H33" s="41">
        <f t="shared" si="0"/>
        <v>1000</v>
      </c>
    </row>
    <row r="34" spans="1:10" hidden="1" outlineLevel="1">
      <c r="A34" s="3">
        <v>2404</v>
      </c>
      <c r="B34" s="1" t="s">
        <v>7</v>
      </c>
      <c r="C34" s="2">
        <v>50000</v>
      </c>
      <c r="D34" s="2">
        <f t="shared" si="3"/>
        <v>50000</v>
      </c>
      <c r="E34" s="2">
        <f t="shared" si="3"/>
        <v>50000</v>
      </c>
      <c r="H34" s="41">
        <f t="shared" si="0"/>
        <v>50000</v>
      </c>
    </row>
    <row r="35" spans="1:10" hidden="1" outlineLevel="1">
      <c r="A35" s="3">
        <v>2405</v>
      </c>
      <c r="B35" s="1" t="s">
        <v>8</v>
      </c>
      <c r="C35" s="2">
        <v>15000</v>
      </c>
      <c r="D35" s="2">
        <f t="shared" si="3"/>
        <v>15000</v>
      </c>
      <c r="E35" s="2">
        <f t="shared" si="3"/>
        <v>15000</v>
      </c>
      <c r="H35" s="41">
        <f t="shared" si="0"/>
        <v>15000</v>
      </c>
    </row>
    <row r="36" spans="1:10" hidden="1" outlineLevel="1">
      <c r="A36" s="3">
        <v>2406</v>
      </c>
      <c r="B36" s="1" t="s">
        <v>9</v>
      </c>
      <c r="C36" s="2">
        <v>1000</v>
      </c>
      <c r="D36" s="2">
        <f t="shared" si="3"/>
        <v>1000</v>
      </c>
      <c r="E36" s="2">
        <f t="shared" si="3"/>
        <v>1000</v>
      </c>
      <c r="H36" s="41">
        <f t="shared" si="0"/>
        <v>1000</v>
      </c>
    </row>
    <row r="37" spans="1:10" hidden="1" outlineLevel="1">
      <c r="A37" s="3">
        <v>2499</v>
      </c>
      <c r="B37" s="1" t="s">
        <v>10</v>
      </c>
      <c r="C37" s="15">
        <v>1000</v>
      </c>
      <c r="D37" s="2">
        <f t="shared" si="3"/>
        <v>1000</v>
      </c>
      <c r="E37" s="2">
        <f t="shared" si="3"/>
        <v>1000</v>
      </c>
      <c r="H37" s="41">
        <f t="shared" si="0"/>
        <v>1000</v>
      </c>
    </row>
    <row r="38" spans="1:10" collapsed="1">
      <c r="A38" s="180" t="s">
        <v>145</v>
      </c>
      <c r="B38" s="181"/>
      <c r="C38" s="21">
        <f>SUM(C39:C60)</f>
        <v>240000</v>
      </c>
      <c r="D38" s="21">
        <f>SUM(D39:D60)</f>
        <v>240000</v>
      </c>
      <c r="E38" s="21">
        <f>SUM(E39:E60)</f>
        <v>240000</v>
      </c>
      <c r="G38" s="39" t="s">
        <v>55</v>
      </c>
      <c r="H38" s="41">
        <f t="shared" si="0"/>
        <v>240000</v>
      </c>
      <c r="I38" s="42"/>
      <c r="J38" s="40" t="b">
        <f>AND(H38=I38)</f>
        <v>0</v>
      </c>
    </row>
    <row r="39" spans="1:10" hidden="1" outlineLevel="1">
      <c r="A39" s="20">
        <v>3101</v>
      </c>
      <c r="B39" s="20" t="s">
        <v>11</v>
      </c>
      <c r="C39" s="2">
        <v>8000</v>
      </c>
      <c r="D39" s="2">
        <f>C39</f>
        <v>8000</v>
      </c>
      <c r="E39" s="2">
        <f>D39</f>
        <v>8000</v>
      </c>
      <c r="H39" s="41">
        <f t="shared" si="0"/>
        <v>8000</v>
      </c>
    </row>
    <row r="40" spans="1:10" hidden="1" outlineLevel="1">
      <c r="A40" s="20">
        <v>3102</v>
      </c>
      <c r="B40" s="20" t="s">
        <v>12</v>
      </c>
      <c r="C40" s="2">
        <v>4000</v>
      </c>
      <c r="D40" s="2">
        <f t="shared" ref="D40:E55" si="4">C40</f>
        <v>4000</v>
      </c>
      <c r="E40" s="2">
        <f t="shared" si="4"/>
        <v>4000</v>
      </c>
      <c r="H40" s="41">
        <f t="shared" si="0"/>
        <v>4000</v>
      </c>
    </row>
    <row r="41" spans="1:10" hidden="1" outlineLevel="1">
      <c r="A41" s="20">
        <v>3103</v>
      </c>
      <c r="B41" s="20" t="s">
        <v>13</v>
      </c>
      <c r="C41" s="2">
        <v>4000</v>
      </c>
      <c r="D41" s="2">
        <f t="shared" si="4"/>
        <v>4000</v>
      </c>
      <c r="E41" s="2">
        <f t="shared" si="4"/>
        <v>4000</v>
      </c>
      <c r="H41" s="41">
        <f t="shared" si="0"/>
        <v>4000</v>
      </c>
    </row>
    <row r="42" spans="1:10" hidden="1" outlineLevel="1">
      <c r="A42" s="20">
        <v>3199</v>
      </c>
      <c r="B42" s="20" t="s">
        <v>14</v>
      </c>
      <c r="C42" s="2">
        <v>1000</v>
      </c>
      <c r="D42" s="2">
        <f t="shared" si="4"/>
        <v>1000</v>
      </c>
      <c r="E42" s="2">
        <f t="shared" si="4"/>
        <v>1000</v>
      </c>
      <c r="H42" s="41">
        <f t="shared" si="0"/>
        <v>1000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>
        <v>1000</v>
      </c>
      <c r="D44" s="2">
        <f t="shared" si="4"/>
        <v>1000</v>
      </c>
      <c r="E44" s="2">
        <f t="shared" si="4"/>
        <v>1000</v>
      </c>
      <c r="H44" s="41">
        <f t="shared" si="0"/>
        <v>1000</v>
      </c>
    </row>
    <row r="45" spans="1:10" hidden="1" outlineLevel="1">
      <c r="A45" s="20">
        <v>3203</v>
      </c>
      <c r="B45" s="20" t="s">
        <v>16</v>
      </c>
      <c r="C45" s="2">
        <v>3000</v>
      </c>
      <c r="D45" s="2">
        <f t="shared" si="4"/>
        <v>3000</v>
      </c>
      <c r="E45" s="2">
        <f t="shared" si="4"/>
        <v>3000</v>
      </c>
      <c r="H45" s="41">
        <f t="shared" si="0"/>
        <v>3000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>
        <v>1000</v>
      </c>
      <c r="D47" s="2">
        <f t="shared" si="4"/>
        <v>1000</v>
      </c>
      <c r="E47" s="2">
        <f t="shared" si="4"/>
        <v>1000</v>
      </c>
      <c r="H47" s="41">
        <f t="shared" si="0"/>
        <v>1000</v>
      </c>
    </row>
    <row r="48" spans="1:10" hidden="1" outlineLevel="1">
      <c r="A48" s="20">
        <v>3206</v>
      </c>
      <c r="B48" s="20" t="s">
        <v>17</v>
      </c>
      <c r="C48" s="2">
        <v>90000</v>
      </c>
      <c r="D48" s="2">
        <f t="shared" si="4"/>
        <v>90000</v>
      </c>
      <c r="E48" s="2">
        <f t="shared" si="4"/>
        <v>90000</v>
      </c>
      <c r="H48" s="41">
        <f t="shared" si="0"/>
        <v>90000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>
        <v>500</v>
      </c>
      <c r="D50" s="2">
        <f t="shared" si="4"/>
        <v>500</v>
      </c>
      <c r="E50" s="2">
        <f t="shared" si="4"/>
        <v>500</v>
      </c>
      <c r="H50" s="41">
        <f t="shared" si="0"/>
        <v>500</v>
      </c>
    </row>
    <row r="51" spans="1:10" hidden="1" outlineLevel="1">
      <c r="A51" s="20">
        <v>3209</v>
      </c>
      <c r="B51" s="20" t="s">
        <v>151</v>
      </c>
      <c r="C51" s="2">
        <v>100</v>
      </c>
      <c r="D51" s="2">
        <f t="shared" si="4"/>
        <v>100</v>
      </c>
      <c r="E51" s="2">
        <f t="shared" si="4"/>
        <v>100</v>
      </c>
      <c r="H51" s="41">
        <f t="shared" si="0"/>
        <v>100</v>
      </c>
    </row>
    <row r="52" spans="1:10" hidden="1" outlineLevel="1">
      <c r="A52" s="20">
        <v>3299</v>
      </c>
      <c r="B52" s="20" t="s">
        <v>152</v>
      </c>
      <c r="C52" s="2">
        <v>400</v>
      </c>
      <c r="D52" s="2">
        <f t="shared" si="4"/>
        <v>400</v>
      </c>
      <c r="E52" s="2">
        <f t="shared" si="4"/>
        <v>400</v>
      </c>
      <c r="H52" s="41">
        <f t="shared" si="0"/>
        <v>400</v>
      </c>
    </row>
    <row r="53" spans="1:10" hidden="1" outlineLevel="1">
      <c r="A53" s="20">
        <v>3301</v>
      </c>
      <c r="B53" s="20" t="s">
        <v>18</v>
      </c>
      <c r="C53" s="2">
        <v>3000</v>
      </c>
      <c r="D53" s="2">
        <f t="shared" si="4"/>
        <v>3000</v>
      </c>
      <c r="E53" s="2">
        <f t="shared" si="4"/>
        <v>3000</v>
      </c>
      <c r="H53" s="41">
        <f t="shared" si="0"/>
        <v>3000</v>
      </c>
    </row>
    <row r="54" spans="1:10" hidden="1" outlineLevel="1">
      <c r="A54" s="20">
        <v>3302</v>
      </c>
      <c r="B54" s="20" t="s">
        <v>19</v>
      </c>
      <c r="C54" s="2">
        <v>2000</v>
      </c>
      <c r="D54" s="2">
        <f t="shared" si="4"/>
        <v>2000</v>
      </c>
      <c r="E54" s="2">
        <f t="shared" si="4"/>
        <v>2000</v>
      </c>
      <c r="H54" s="41">
        <f t="shared" si="0"/>
        <v>2000</v>
      </c>
    </row>
    <row r="55" spans="1:10" hidden="1" outlineLevel="1">
      <c r="A55" s="20">
        <v>3303</v>
      </c>
      <c r="B55" s="20" t="s">
        <v>153</v>
      </c>
      <c r="C55" s="2">
        <v>70000</v>
      </c>
      <c r="D55" s="2">
        <f t="shared" si="4"/>
        <v>70000</v>
      </c>
      <c r="E55" s="2">
        <f t="shared" si="4"/>
        <v>70000</v>
      </c>
      <c r="H55" s="41">
        <f t="shared" si="0"/>
        <v>70000</v>
      </c>
    </row>
    <row r="56" spans="1:10" hidden="1" outlineLevel="1">
      <c r="A56" s="20">
        <v>3303</v>
      </c>
      <c r="B56" s="20" t="s">
        <v>154</v>
      </c>
      <c r="C56" s="2">
        <v>40000</v>
      </c>
      <c r="D56" s="2">
        <f t="shared" ref="D56:E60" si="5">C56</f>
        <v>40000</v>
      </c>
      <c r="E56" s="2">
        <f t="shared" si="5"/>
        <v>40000</v>
      </c>
      <c r="H56" s="41">
        <f t="shared" si="0"/>
        <v>40000</v>
      </c>
    </row>
    <row r="57" spans="1:10" hidden="1" outlineLevel="1">
      <c r="A57" s="20">
        <v>3304</v>
      </c>
      <c r="B57" s="20" t="s">
        <v>155</v>
      </c>
      <c r="C57" s="2">
        <v>2000</v>
      </c>
      <c r="D57" s="2">
        <f t="shared" si="5"/>
        <v>2000</v>
      </c>
      <c r="E57" s="2">
        <f t="shared" si="5"/>
        <v>2000</v>
      </c>
      <c r="H57" s="41">
        <f t="shared" si="0"/>
        <v>2000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>
        <v>10000</v>
      </c>
      <c r="D60" s="2">
        <f t="shared" si="5"/>
        <v>10000</v>
      </c>
      <c r="E60" s="2">
        <f t="shared" si="5"/>
        <v>10000</v>
      </c>
      <c r="H60" s="41">
        <f t="shared" si="0"/>
        <v>10000</v>
      </c>
    </row>
    <row r="61" spans="1:10" collapsed="1">
      <c r="A61" s="180" t="s">
        <v>158</v>
      </c>
      <c r="B61" s="181"/>
      <c r="C61" s="22">
        <f>SUM(C62:C66)</f>
        <v>32000</v>
      </c>
      <c r="D61" s="22">
        <f>SUM(D62:D66)</f>
        <v>32000</v>
      </c>
      <c r="E61" s="22">
        <f>SUM(E62:E66)</f>
        <v>32000</v>
      </c>
      <c r="G61" s="39" t="s">
        <v>105</v>
      </c>
      <c r="H61" s="41">
        <f t="shared" si="0"/>
        <v>32000</v>
      </c>
      <c r="I61" s="42"/>
      <c r="J61" s="40" t="b">
        <f>AND(H61=I61)</f>
        <v>0</v>
      </c>
    </row>
    <row r="62" spans="1:10" hidden="1" outlineLevel="1">
      <c r="A62" s="3">
        <v>4001</v>
      </c>
      <c r="B62" s="1" t="s">
        <v>159</v>
      </c>
      <c r="C62" s="2">
        <v>10000</v>
      </c>
      <c r="D62" s="2">
        <f>C62</f>
        <v>10000</v>
      </c>
      <c r="E62" s="2">
        <f>D62</f>
        <v>10000</v>
      </c>
      <c r="H62" s="41">
        <f t="shared" si="0"/>
        <v>10000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>
        <v>20000</v>
      </c>
      <c r="D64" s="2">
        <f t="shared" si="6"/>
        <v>20000</v>
      </c>
      <c r="E64" s="2">
        <f t="shared" si="6"/>
        <v>20000</v>
      </c>
      <c r="H64" s="41">
        <f t="shared" si="0"/>
        <v>20000</v>
      </c>
    </row>
    <row r="65" spans="1:10" hidden="1" outlineLevel="1">
      <c r="A65" s="14">
        <v>4004</v>
      </c>
      <c r="B65" s="1" t="s">
        <v>161</v>
      </c>
      <c r="C65" s="2">
        <v>1000</v>
      </c>
      <c r="D65" s="2">
        <f t="shared" si="6"/>
        <v>1000</v>
      </c>
      <c r="E65" s="2">
        <f t="shared" si="6"/>
        <v>1000</v>
      </c>
      <c r="H65" s="41">
        <f t="shared" si="0"/>
        <v>1000</v>
      </c>
    </row>
    <row r="66" spans="1:10" hidden="1" outlineLevel="1">
      <c r="A66" s="14">
        <v>4099</v>
      </c>
      <c r="B66" s="1" t="s">
        <v>162</v>
      </c>
      <c r="C66" s="2">
        <v>1000</v>
      </c>
      <c r="D66" s="2">
        <f t="shared" si="6"/>
        <v>1000</v>
      </c>
      <c r="E66" s="2">
        <f t="shared" si="6"/>
        <v>1000</v>
      </c>
      <c r="H66" s="41">
        <f t="shared" si="0"/>
        <v>1000</v>
      </c>
    </row>
    <row r="67" spans="1:10" collapsed="1">
      <c r="A67" s="184" t="s">
        <v>579</v>
      </c>
      <c r="B67" s="184"/>
      <c r="C67" s="25">
        <f>C97+C68</f>
        <v>708000</v>
      </c>
      <c r="D67" s="25">
        <f>D97+D68</f>
        <v>708000</v>
      </c>
      <c r="E67" s="25">
        <f>E97+E68</f>
        <v>708000</v>
      </c>
      <c r="G67" s="39" t="s">
        <v>59</v>
      </c>
      <c r="H67" s="41">
        <f t="shared" ref="H67:H130" si="7">C67</f>
        <v>708000</v>
      </c>
      <c r="I67" s="42"/>
      <c r="J67" s="40" t="b">
        <f>AND(H67=I67)</f>
        <v>0</v>
      </c>
    </row>
    <row r="68" spans="1:10">
      <c r="A68" s="180" t="s">
        <v>163</v>
      </c>
      <c r="B68" s="181"/>
      <c r="C68" s="21">
        <f>SUM(C69:C96)</f>
        <v>98000</v>
      </c>
      <c r="D68" s="21">
        <f>SUM(D69:D96)</f>
        <v>98000</v>
      </c>
      <c r="E68" s="21">
        <f>SUM(E69:E96)</f>
        <v>98000</v>
      </c>
      <c r="G68" s="39" t="s">
        <v>56</v>
      </c>
      <c r="H68" s="41">
        <f t="shared" si="7"/>
        <v>98000</v>
      </c>
      <c r="I68" s="42"/>
      <c r="J68" s="40" t="b">
        <f>AND(H68=I68)</f>
        <v>0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>
        <v>80000</v>
      </c>
      <c r="D79" s="2">
        <f t="shared" si="8"/>
        <v>80000</v>
      </c>
      <c r="E79" s="2">
        <f t="shared" si="8"/>
        <v>80000</v>
      </c>
      <c r="H79" s="41">
        <f t="shared" si="7"/>
        <v>80000</v>
      </c>
    </row>
    <row r="80" spans="1:10" ht="15" hidden="1" customHeight="1" outlineLevel="1">
      <c r="A80" s="3">
        <v>5202</v>
      </c>
      <c r="B80" s="2" t="s">
        <v>172</v>
      </c>
      <c r="C80" s="2">
        <v>6000</v>
      </c>
      <c r="D80" s="2">
        <f t="shared" si="8"/>
        <v>6000</v>
      </c>
      <c r="E80" s="2">
        <f t="shared" si="8"/>
        <v>6000</v>
      </c>
      <c r="H80" s="41">
        <f t="shared" si="7"/>
        <v>6000</v>
      </c>
    </row>
    <row r="81" spans="1:8" ht="15" hidden="1" customHeight="1" outlineLevel="1">
      <c r="A81" s="3">
        <v>5203</v>
      </c>
      <c r="B81" s="2" t="s">
        <v>21</v>
      </c>
      <c r="C81" s="2">
        <v>7000</v>
      </c>
      <c r="D81" s="2">
        <f t="shared" si="8"/>
        <v>7000</v>
      </c>
      <c r="E81" s="2">
        <f t="shared" si="8"/>
        <v>7000</v>
      </c>
      <c r="H81" s="41">
        <f t="shared" si="7"/>
        <v>7000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>
        <v>1000</v>
      </c>
      <c r="D91" s="2">
        <f t="shared" si="9"/>
        <v>1000</v>
      </c>
      <c r="E91" s="2">
        <f t="shared" si="9"/>
        <v>1000</v>
      </c>
      <c r="H91" s="41">
        <f t="shared" si="7"/>
        <v>1000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>
        <v>1000</v>
      </c>
      <c r="D93" s="2">
        <f t="shared" si="9"/>
        <v>1000</v>
      </c>
      <c r="E93" s="2">
        <f t="shared" si="9"/>
        <v>1000</v>
      </c>
      <c r="H93" s="41">
        <f t="shared" si="7"/>
        <v>1000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>
        <v>2000</v>
      </c>
      <c r="D95" s="2">
        <f t="shared" si="9"/>
        <v>2000</v>
      </c>
      <c r="E95" s="2">
        <f t="shared" si="9"/>
        <v>2000</v>
      </c>
      <c r="H95" s="41">
        <f t="shared" si="7"/>
        <v>2000</v>
      </c>
    </row>
    <row r="96" spans="1:8" ht="13.5" hidden="1" customHeight="1" outlineLevel="1">
      <c r="A96" s="3">
        <v>5399</v>
      </c>
      <c r="B96" s="2" t="s">
        <v>183</v>
      </c>
      <c r="C96" s="2">
        <v>1000</v>
      </c>
      <c r="D96" s="2">
        <f t="shared" si="9"/>
        <v>1000</v>
      </c>
      <c r="E96" s="2">
        <f t="shared" si="9"/>
        <v>1000</v>
      </c>
      <c r="H96" s="41">
        <f t="shared" si="7"/>
        <v>1000</v>
      </c>
    </row>
    <row r="97" spans="1:10" collapsed="1">
      <c r="A97" s="19" t="s">
        <v>184</v>
      </c>
      <c r="B97" s="24"/>
      <c r="C97" s="21">
        <f>SUM(C98:C113)</f>
        <v>610000</v>
      </c>
      <c r="D97" s="21">
        <f>SUM(D98:D113)</f>
        <v>610000</v>
      </c>
      <c r="E97" s="21">
        <f>SUM(E98:E113)</f>
        <v>610000</v>
      </c>
      <c r="G97" s="39" t="s">
        <v>58</v>
      </c>
      <c r="H97" s="41">
        <f t="shared" si="7"/>
        <v>610000</v>
      </c>
      <c r="I97" s="42"/>
      <c r="J97" s="40" t="b">
        <f>AND(H97=I97)</f>
        <v>0</v>
      </c>
    </row>
    <row r="98" spans="1:10" ht="15" hidden="1" customHeight="1" outlineLevel="1">
      <c r="A98" s="3">
        <v>6001</v>
      </c>
      <c r="B98" s="1" t="s">
        <v>25</v>
      </c>
      <c r="C98" s="2">
        <v>589000</v>
      </c>
      <c r="D98" s="2">
        <f>C98</f>
        <v>589000</v>
      </c>
      <c r="E98" s="2">
        <f>D98</f>
        <v>589000</v>
      </c>
      <c r="H98" s="41">
        <f t="shared" si="7"/>
        <v>589000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>
        <v>1000</v>
      </c>
      <c r="D103" s="2">
        <f t="shared" si="10"/>
        <v>1000</v>
      </c>
      <c r="E103" s="2">
        <f t="shared" si="10"/>
        <v>1000</v>
      </c>
      <c r="H103" s="41">
        <f t="shared" si="7"/>
        <v>1000</v>
      </c>
    </row>
    <row r="104" spans="1:10" ht="15" hidden="1" customHeight="1" outlineLevel="1">
      <c r="A104" s="3">
        <v>6007</v>
      </c>
      <c r="B104" s="1" t="s">
        <v>27</v>
      </c>
      <c r="C104" s="2">
        <v>1000</v>
      </c>
      <c r="D104" s="2">
        <f t="shared" si="10"/>
        <v>1000</v>
      </c>
      <c r="E104" s="2">
        <f t="shared" si="10"/>
        <v>1000</v>
      </c>
      <c r="H104" s="41">
        <f t="shared" si="7"/>
        <v>1000</v>
      </c>
    </row>
    <row r="105" spans="1:10" hidden="1" outlineLevel="1">
      <c r="A105" s="3">
        <v>6008</v>
      </c>
      <c r="B105" s="1" t="s">
        <v>110</v>
      </c>
      <c r="C105" s="2">
        <v>2000</v>
      </c>
      <c r="D105" s="2">
        <f t="shared" si="10"/>
        <v>2000</v>
      </c>
      <c r="E105" s="2">
        <f t="shared" si="10"/>
        <v>2000</v>
      </c>
      <c r="H105" s="41">
        <f t="shared" si="7"/>
        <v>2000</v>
      </c>
    </row>
    <row r="106" spans="1:10" hidden="1" outlineLevel="1">
      <c r="A106" s="3">
        <v>6009</v>
      </c>
      <c r="B106" s="1" t="s">
        <v>28</v>
      </c>
      <c r="C106" s="2">
        <v>10000</v>
      </c>
      <c r="D106" s="2">
        <f t="shared" si="10"/>
        <v>10000</v>
      </c>
      <c r="E106" s="2">
        <f t="shared" si="10"/>
        <v>10000</v>
      </c>
      <c r="H106" s="41">
        <f t="shared" si="7"/>
        <v>10000</v>
      </c>
    </row>
    <row r="107" spans="1:10" hidden="1" outlineLevel="1">
      <c r="A107" s="3">
        <v>6010</v>
      </c>
      <c r="B107" s="1" t="s">
        <v>189</v>
      </c>
      <c r="C107" s="2">
        <v>1000</v>
      </c>
      <c r="D107" s="2">
        <f t="shared" si="10"/>
        <v>1000</v>
      </c>
      <c r="E107" s="2">
        <f t="shared" si="10"/>
        <v>1000</v>
      </c>
      <c r="H107" s="41">
        <f t="shared" si="7"/>
        <v>1000</v>
      </c>
    </row>
    <row r="108" spans="1:10" hidden="1" outlineLevel="1">
      <c r="A108" s="3">
        <v>6011</v>
      </c>
      <c r="B108" s="1" t="s">
        <v>190</v>
      </c>
      <c r="C108" s="2">
        <v>1000</v>
      </c>
      <c r="D108" s="2">
        <f t="shared" si="10"/>
        <v>1000</v>
      </c>
      <c r="E108" s="2">
        <f t="shared" si="10"/>
        <v>1000</v>
      </c>
      <c r="H108" s="41">
        <f t="shared" si="7"/>
        <v>1000</v>
      </c>
    </row>
    <row r="109" spans="1:10" hidden="1" outlineLevel="1">
      <c r="A109" s="3">
        <v>6099</v>
      </c>
      <c r="B109" s="1" t="s">
        <v>191</v>
      </c>
      <c r="C109" s="2">
        <v>2000</v>
      </c>
      <c r="D109" s="2">
        <f t="shared" si="10"/>
        <v>2000</v>
      </c>
      <c r="E109" s="2">
        <f t="shared" si="10"/>
        <v>2000</v>
      </c>
      <c r="H109" s="41">
        <f t="shared" si="7"/>
        <v>2000</v>
      </c>
    </row>
    <row r="110" spans="1:10" hidden="1" outlineLevel="1">
      <c r="A110" s="3">
        <v>6099</v>
      </c>
      <c r="B110" s="1" t="s">
        <v>192</v>
      </c>
      <c r="C110" s="2">
        <v>1000</v>
      </c>
      <c r="D110" s="2">
        <f t="shared" si="10"/>
        <v>1000</v>
      </c>
      <c r="E110" s="2">
        <f t="shared" si="10"/>
        <v>1000</v>
      </c>
      <c r="H110" s="41">
        <f t="shared" si="7"/>
        <v>1000</v>
      </c>
    </row>
    <row r="111" spans="1:10" hidden="1" outlineLevel="1">
      <c r="A111" s="3">
        <v>6099</v>
      </c>
      <c r="B111" s="1" t="s">
        <v>193</v>
      </c>
      <c r="C111" s="2">
        <v>1000</v>
      </c>
      <c r="D111" s="2">
        <f t="shared" si="10"/>
        <v>1000</v>
      </c>
      <c r="E111" s="2">
        <f t="shared" si="10"/>
        <v>1000</v>
      </c>
      <c r="H111" s="41">
        <f t="shared" si="7"/>
        <v>1000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>
        <v>1000</v>
      </c>
      <c r="D113" s="2">
        <f t="shared" si="10"/>
        <v>1000</v>
      </c>
      <c r="E113" s="2">
        <f t="shared" si="10"/>
        <v>1000</v>
      </c>
      <c r="H113" s="41">
        <f t="shared" si="7"/>
        <v>1000</v>
      </c>
    </row>
    <row r="114" spans="1:10" collapsed="1">
      <c r="A114" s="185" t="s">
        <v>62</v>
      </c>
      <c r="B114" s="186"/>
      <c r="C114" s="26">
        <f>C115+C152+C177</f>
        <v>16500</v>
      </c>
      <c r="D114" s="26">
        <f>D115+D152+D177</f>
        <v>16500</v>
      </c>
      <c r="E114" s="26">
        <f>E115+E152+E177</f>
        <v>16500</v>
      </c>
      <c r="G114" s="39" t="s">
        <v>62</v>
      </c>
      <c r="H114" s="41">
        <f t="shared" si="7"/>
        <v>16500</v>
      </c>
      <c r="I114" s="42"/>
      <c r="J114" s="40" t="b">
        <f>AND(H114=I114)</f>
        <v>0</v>
      </c>
    </row>
    <row r="115" spans="1:10">
      <c r="A115" s="182" t="s">
        <v>580</v>
      </c>
      <c r="B115" s="183"/>
      <c r="C115" s="23">
        <f>C116+C135</f>
        <v>16500</v>
      </c>
      <c r="D115" s="23">
        <f>D116+D135</f>
        <v>16500</v>
      </c>
      <c r="E115" s="23">
        <f>E116+E135</f>
        <v>16500</v>
      </c>
      <c r="G115" s="39" t="s">
        <v>61</v>
      </c>
      <c r="H115" s="41">
        <f t="shared" si="7"/>
        <v>16500</v>
      </c>
      <c r="I115" s="42"/>
      <c r="J115" s="40" t="b">
        <f>AND(H115=I115)</f>
        <v>0</v>
      </c>
    </row>
    <row r="116" spans="1:10" ht="15" customHeight="1">
      <c r="A116" s="180" t="s">
        <v>195</v>
      </c>
      <c r="B116" s="18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  <c r="H118" s="41">
        <f t="shared" si="7"/>
        <v>0</v>
      </c>
    </row>
    <row r="119" spans="1:10" ht="15" hidden="1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  <c r="H121" s="41">
        <f t="shared" si="7"/>
        <v>0</v>
      </c>
    </row>
    <row r="122" spans="1:10" ht="15" hidden="1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  <c r="H124" s="41">
        <f t="shared" si="7"/>
        <v>0</v>
      </c>
    </row>
    <row r="125" spans="1:10" ht="15" hidden="1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  <c r="H127" s="41">
        <f t="shared" si="7"/>
        <v>0</v>
      </c>
    </row>
    <row r="128" spans="1:10" ht="15" hidden="1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  <c r="H130" s="41">
        <f t="shared" si="7"/>
        <v>0</v>
      </c>
    </row>
    <row r="131" spans="1:10" ht="15" hidden="1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  <c r="H133" s="41">
        <f t="shared" si="11"/>
        <v>0</v>
      </c>
    </row>
    <row r="134" spans="1:10" ht="15" hidden="1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  <c r="H134" s="41">
        <f t="shared" si="11"/>
        <v>0</v>
      </c>
    </row>
    <row r="135" spans="1:10" collapsed="1">
      <c r="A135" s="180" t="s">
        <v>202</v>
      </c>
      <c r="B135" s="181"/>
      <c r="C135" s="21">
        <f>C136+C140+C143+C146+C149</f>
        <v>16500</v>
      </c>
      <c r="D135" s="21">
        <f>D136+D140+D143+D146+D149</f>
        <v>16500</v>
      </c>
      <c r="E135" s="21">
        <f>E136+E140+E143+E146+E149</f>
        <v>16500</v>
      </c>
      <c r="G135" s="39" t="s">
        <v>584</v>
      </c>
      <c r="H135" s="41">
        <f t="shared" si="11"/>
        <v>16500</v>
      </c>
      <c r="I135" s="42"/>
      <c r="J135" s="40" t="b">
        <f>AND(H135=I135)</f>
        <v>0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16500</v>
      </c>
      <c r="D136" s="2">
        <f>D137+D138+D139</f>
        <v>16500</v>
      </c>
      <c r="E136" s="2">
        <f>E137+E138+E139</f>
        <v>16500</v>
      </c>
      <c r="H136" s="41">
        <f t="shared" si="11"/>
        <v>16500</v>
      </c>
    </row>
    <row r="137" spans="1:10" ht="15" hidden="1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  <c r="H137" s="41">
        <f t="shared" si="11"/>
        <v>0</v>
      </c>
    </row>
    <row r="138" spans="1:10" ht="15" hidden="1" customHeight="1" outlineLevel="2">
      <c r="A138" s="131"/>
      <c r="B138" s="130" t="s">
        <v>862</v>
      </c>
      <c r="C138" s="129">
        <v>16500</v>
      </c>
      <c r="D138" s="129">
        <f t="shared" ref="D138:E139" si="12">C138</f>
        <v>16500</v>
      </c>
      <c r="E138" s="129">
        <f t="shared" si="12"/>
        <v>16500</v>
      </c>
      <c r="H138" s="41">
        <f t="shared" si="11"/>
        <v>16500</v>
      </c>
    </row>
    <row r="139" spans="1:10" ht="15" hidden="1" customHeight="1" outlineLevel="2">
      <c r="A139" s="131"/>
      <c r="B139" s="130" t="s">
        <v>861</v>
      </c>
      <c r="C139" s="129"/>
      <c r="D139" s="129">
        <f t="shared" si="12"/>
        <v>0</v>
      </c>
      <c r="E139" s="129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  <c r="H141" s="41">
        <f t="shared" si="11"/>
        <v>0</v>
      </c>
    </row>
    <row r="142" spans="1:10" ht="15" hidden="1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  <c r="H144" s="41">
        <f t="shared" si="11"/>
        <v>0</v>
      </c>
    </row>
    <row r="145" spans="1:10" ht="15" hidden="1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  <c r="H147" s="41">
        <f t="shared" si="11"/>
        <v>0</v>
      </c>
    </row>
    <row r="148" spans="1:10" ht="15" hidden="1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  <c r="H150" s="41">
        <f t="shared" si="11"/>
        <v>0</v>
      </c>
    </row>
    <row r="151" spans="1:10" ht="15" hidden="1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  <c r="H151" s="41">
        <f t="shared" si="11"/>
        <v>0</v>
      </c>
    </row>
    <row r="152" spans="1:10" collapsed="1">
      <c r="A152" s="182" t="s">
        <v>581</v>
      </c>
      <c r="B152" s="18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80" t="s">
        <v>208</v>
      </c>
      <c r="B153" s="18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  <c r="H155" s="41">
        <f t="shared" si="11"/>
        <v>0</v>
      </c>
    </row>
    <row r="156" spans="1:10" ht="15" hidden="1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  <c r="H158" s="41">
        <f t="shared" si="11"/>
        <v>0</v>
      </c>
    </row>
    <row r="159" spans="1:10" ht="15" hidden="1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  <c r="H161" s="41">
        <f t="shared" si="11"/>
        <v>0</v>
      </c>
    </row>
    <row r="162" spans="1:10" ht="15" hidden="1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  <c r="H162" s="41">
        <f t="shared" si="11"/>
        <v>0</v>
      </c>
    </row>
    <row r="163" spans="1:10" collapsed="1">
      <c r="A163" s="180" t="s">
        <v>212</v>
      </c>
      <c r="B163" s="18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  <c r="H165" s="41">
        <f t="shared" si="11"/>
        <v>0</v>
      </c>
    </row>
    <row r="166" spans="1:10" ht="15" hidden="1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  <c r="H168" s="41">
        <f t="shared" si="11"/>
        <v>0</v>
      </c>
    </row>
    <row r="169" spans="1:10" ht="15" hidden="1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  <c r="H169" s="41">
        <f t="shared" si="11"/>
        <v>0</v>
      </c>
    </row>
    <row r="170" spans="1:10" collapsed="1">
      <c r="A170" s="180" t="s">
        <v>214</v>
      </c>
      <c r="B170" s="18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  <c r="H172" s="41">
        <f t="shared" si="11"/>
        <v>0</v>
      </c>
    </row>
    <row r="173" spans="1:10" ht="15" hidden="1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  <c r="H175" s="41">
        <f t="shared" si="11"/>
        <v>0</v>
      </c>
    </row>
    <row r="176" spans="1:10" ht="15" hidden="1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  <c r="H176" s="41">
        <f t="shared" si="11"/>
        <v>0</v>
      </c>
    </row>
    <row r="177" spans="1:10" collapsed="1">
      <c r="A177" s="182" t="s">
        <v>582</v>
      </c>
      <c r="B177" s="18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80" t="s">
        <v>217</v>
      </c>
      <c r="B178" s="18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77" t="s">
        <v>849</v>
      </c>
      <c r="B179" s="17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1">
        <v>3</v>
      </c>
      <c r="B180" s="130" t="s">
        <v>857</v>
      </c>
      <c r="C180" s="129">
        <f>C181</f>
        <v>0</v>
      </c>
      <c r="D180" s="129">
        <f>D181</f>
        <v>0</v>
      </c>
      <c r="E180" s="129">
        <f>E181</f>
        <v>0</v>
      </c>
    </row>
    <row r="181" spans="1:10" hidden="1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hidden="1" outlineLevel="2">
      <c r="A182" s="131">
        <v>4</v>
      </c>
      <c r="B182" s="130" t="s">
        <v>858</v>
      </c>
      <c r="C182" s="129">
        <f>C183</f>
        <v>0</v>
      </c>
      <c r="D182" s="129">
        <f>D183</f>
        <v>0</v>
      </c>
      <c r="E182" s="129">
        <f>E183</f>
        <v>0</v>
      </c>
    </row>
    <row r="183" spans="1:10" hidden="1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hidden="1" outlineLevel="1">
      <c r="A184" s="177" t="s">
        <v>848</v>
      </c>
      <c r="B184" s="17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hidden="1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hidden="1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hidden="1" outlineLevel="1">
      <c r="A188" s="177" t="s">
        <v>846</v>
      </c>
      <c r="B188" s="17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hidden="1" outlineLevel="3">
      <c r="A190" s="90"/>
      <c r="B190" s="89" t="s">
        <v>855</v>
      </c>
      <c r="C190" s="128">
        <v>0</v>
      </c>
      <c r="D190" s="128">
        <f t="shared" ref="D190:E192" si="13">C190</f>
        <v>0</v>
      </c>
      <c r="E190" s="128">
        <f t="shared" si="13"/>
        <v>0</v>
      </c>
    </row>
    <row r="191" spans="1:10" hidden="1" outlineLevel="3">
      <c r="A191" s="90"/>
      <c r="B191" s="89" t="s">
        <v>845</v>
      </c>
      <c r="C191" s="128">
        <v>0</v>
      </c>
      <c r="D191" s="128">
        <f t="shared" si="13"/>
        <v>0</v>
      </c>
      <c r="E191" s="128">
        <f t="shared" si="13"/>
        <v>0</v>
      </c>
    </row>
    <row r="192" spans="1:10" hidden="1" outlineLevel="3">
      <c r="A192" s="90"/>
      <c r="B192" s="89" t="s">
        <v>844</v>
      </c>
      <c r="C192" s="128">
        <v>0</v>
      </c>
      <c r="D192" s="128">
        <f t="shared" si="13"/>
        <v>0</v>
      </c>
      <c r="E192" s="128">
        <f t="shared" si="13"/>
        <v>0</v>
      </c>
    </row>
    <row r="193" spans="1:5" hidden="1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hidden="1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hidden="1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hidden="1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hidden="1" outlineLevel="1">
      <c r="A197" s="177" t="s">
        <v>843</v>
      </c>
      <c r="B197" s="17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1">
        <v>4</v>
      </c>
      <c r="B198" s="130" t="s">
        <v>858</v>
      </c>
      <c r="C198" s="129">
        <f t="shared" si="14"/>
        <v>0</v>
      </c>
      <c r="D198" s="129">
        <f t="shared" si="14"/>
        <v>0</v>
      </c>
      <c r="E198" s="129">
        <f t="shared" si="14"/>
        <v>0</v>
      </c>
    </row>
    <row r="199" spans="1:5" hidden="1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hidden="1" outlineLevel="1">
      <c r="A200" s="177" t="s">
        <v>842</v>
      </c>
      <c r="B200" s="17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hidden="1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hidden="1" outlineLevel="1">
      <c r="A203" s="177" t="s">
        <v>841</v>
      </c>
      <c r="B203" s="17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hidden="1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hidden="1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hidden="1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hidden="1" outlineLevel="3">
      <c r="A208" s="90"/>
      <c r="B208" s="89" t="s">
        <v>855</v>
      </c>
      <c r="C208" s="128">
        <v>0</v>
      </c>
      <c r="D208" s="128">
        <f t="shared" ref="D208:E210" si="15">C208</f>
        <v>0</v>
      </c>
      <c r="E208" s="128">
        <f t="shared" si="15"/>
        <v>0</v>
      </c>
    </row>
    <row r="209" spans="1:5" hidden="1" outlineLevel="3">
      <c r="A209" s="90"/>
      <c r="B209" s="89" t="s">
        <v>838</v>
      </c>
      <c r="C209" s="128"/>
      <c r="D209" s="128">
        <f t="shared" si="15"/>
        <v>0</v>
      </c>
      <c r="E209" s="128">
        <f t="shared" si="15"/>
        <v>0</v>
      </c>
    </row>
    <row r="210" spans="1:5" hidden="1" outlineLevel="3">
      <c r="A210" s="90"/>
      <c r="B210" s="89" t="s">
        <v>855</v>
      </c>
      <c r="C210" s="128">
        <v>0</v>
      </c>
      <c r="D210" s="128">
        <f t="shared" si="15"/>
        <v>0</v>
      </c>
      <c r="E210" s="128">
        <f t="shared" si="15"/>
        <v>0</v>
      </c>
    </row>
    <row r="211" spans="1:5" hidden="1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hidden="1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hidden="1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hidden="1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hidden="1" outlineLevel="1">
      <c r="A215" s="177" t="s">
        <v>836</v>
      </c>
      <c r="B215" s="17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hidden="1" outlineLevel="3">
      <c r="A217" s="90"/>
      <c r="B217" s="89" t="s">
        <v>855</v>
      </c>
      <c r="C217" s="128">
        <v>0</v>
      </c>
      <c r="D217" s="128">
        <f t="shared" ref="D217:E219" si="16">C217</f>
        <v>0</v>
      </c>
      <c r="E217" s="128">
        <f t="shared" si="16"/>
        <v>0</v>
      </c>
    </row>
    <row r="218" spans="1:5" s="124" customFormat="1" hidden="1" outlineLevel="3">
      <c r="A218" s="134"/>
      <c r="B218" s="133" t="s">
        <v>835</v>
      </c>
      <c r="C218" s="132"/>
      <c r="D218" s="132">
        <f t="shared" si="16"/>
        <v>0</v>
      </c>
      <c r="E218" s="132">
        <f t="shared" si="16"/>
        <v>0</v>
      </c>
    </row>
    <row r="219" spans="1:5" s="124" customFormat="1" hidden="1" outlineLevel="3">
      <c r="A219" s="134"/>
      <c r="B219" s="133" t="s">
        <v>821</v>
      </c>
      <c r="C219" s="132"/>
      <c r="D219" s="132">
        <f t="shared" si="16"/>
        <v>0</v>
      </c>
      <c r="E219" s="132">
        <f t="shared" si="16"/>
        <v>0</v>
      </c>
    </row>
    <row r="220" spans="1:5" hidden="1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hidden="1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hidden="1" outlineLevel="1">
      <c r="A222" s="177" t="s">
        <v>834</v>
      </c>
      <c r="B222" s="17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hidden="1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hidden="1" outlineLevel="3">
      <c r="A225" s="90"/>
      <c r="B225" s="89" t="s">
        <v>833</v>
      </c>
      <c r="C225" s="128"/>
      <c r="D225" s="128">
        <f t="shared" ref="D225:E227" si="17">C225</f>
        <v>0</v>
      </c>
      <c r="E225" s="128">
        <f t="shared" si="17"/>
        <v>0</v>
      </c>
    </row>
    <row r="226" spans="1:5" hidden="1" outlineLevel="3">
      <c r="A226" s="90"/>
      <c r="B226" s="89" t="s">
        <v>832</v>
      </c>
      <c r="C226" s="128"/>
      <c r="D226" s="128">
        <f t="shared" si="17"/>
        <v>0</v>
      </c>
      <c r="E226" s="128">
        <f t="shared" si="17"/>
        <v>0</v>
      </c>
    </row>
    <row r="227" spans="1:5" hidden="1" outlineLevel="3">
      <c r="A227" s="90"/>
      <c r="B227" s="89" t="s">
        <v>831</v>
      </c>
      <c r="C227" s="128"/>
      <c r="D227" s="128">
        <f t="shared" si="17"/>
        <v>0</v>
      </c>
      <c r="E227" s="128">
        <f t="shared" si="17"/>
        <v>0</v>
      </c>
    </row>
    <row r="228" spans="1:5" hidden="1" outlineLevel="1">
      <c r="A228" s="177" t="s">
        <v>830</v>
      </c>
      <c r="B228" s="17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hidden="1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hidden="1" outlineLevel="3">
      <c r="A231" s="90"/>
      <c r="B231" s="89" t="s">
        <v>829</v>
      </c>
      <c r="C231" s="128">
        <v>0</v>
      </c>
      <c r="D231" s="128">
        <f t="shared" ref="D231:E232" si="18">C231</f>
        <v>0</v>
      </c>
      <c r="E231" s="128">
        <f t="shared" si="18"/>
        <v>0</v>
      </c>
    </row>
    <row r="232" spans="1:5" hidden="1" outlineLevel="3">
      <c r="A232" s="90"/>
      <c r="B232" s="89" t="s">
        <v>819</v>
      </c>
      <c r="C232" s="128"/>
      <c r="D232" s="128">
        <f t="shared" si="18"/>
        <v>0</v>
      </c>
      <c r="E232" s="128">
        <f t="shared" si="18"/>
        <v>0</v>
      </c>
    </row>
    <row r="233" spans="1:5" hidden="1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hidden="1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hidden="1" outlineLevel="1">
      <c r="A235" s="177" t="s">
        <v>828</v>
      </c>
      <c r="B235" s="17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hidden="1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hidden="1" outlineLevel="1">
      <c r="A238" s="177" t="s">
        <v>826</v>
      </c>
      <c r="B238" s="17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hidden="1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hidden="1" outlineLevel="3">
      <c r="A241" s="90"/>
      <c r="B241" s="89" t="s">
        <v>825</v>
      </c>
      <c r="C241" s="128"/>
      <c r="D241" s="128">
        <f t="shared" ref="D241:E242" si="19">C241</f>
        <v>0</v>
      </c>
      <c r="E241" s="128">
        <f t="shared" si="19"/>
        <v>0</v>
      </c>
    </row>
    <row r="242" spans="1:10" hidden="1" outlineLevel="3">
      <c r="A242" s="90"/>
      <c r="B242" s="89" t="s">
        <v>824</v>
      </c>
      <c r="C242" s="128"/>
      <c r="D242" s="128">
        <f t="shared" si="19"/>
        <v>0</v>
      </c>
      <c r="E242" s="128">
        <f t="shared" si="19"/>
        <v>0</v>
      </c>
    </row>
    <row r="243" spans="1:10" hidden="1" outlineLevel="1">
      <c r="A243" s="177" t="s">
        <v>823</v>
      </c>
      <c r="B243" s="17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hidden="1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hidden="1" outlineLevel="3">
      <c r="A246" s="90"/>
      <c r="B246" s="89" t="s">
        <v>821</v>
      </c>
      <c r="C246" s="128"/>
      <c r="D246" s="128">
        <f t="shared" ref="D246:E249" si="20">C246</f>
        <v>0</v>
      </c>
      <c r="E246" s="128">
        <f t="shared" si="20"/>
        <v>0</v>
      </c>
    </row>
    <row r="247" spans="1:10" hidden="1" outlineLevel="3">
      <c r="A247" s="90"/>
      <c r="B247" s="89" t="s">
        <v>820</v>
      </c>
      <c r="C247" s="128"/>
      <c r="D247" s="128">
        <f t="shared" si="20"/>
        <v>0</v>
      </c>
      <c r="E247" s="128">
        <f t="shared" si="20"/>
        <v>0</v>
      </c>
    </row>
    <row r="248" spans="1:10" hidden="1" outlineLevel="3">
      <c r="A248" s="90"/>
      <c r="B248" s="89" t="s">
        <v>819</v>
      </c>
      <c r="C248" s="128"/>
      <c r="D248" s="128">
        <f t="shared" si="20"/>
        <v>0</v>
      </c>
      <c r="E248" s="128">
        <f t="shared" si="20"/>
        <v>0</v>
      </c>
    </row>
    <row r="249" spans="1:10" hidden="1" outlineLevel="3">
      <c r="A249" s="90"/>
      <c r="B249" s="89" t="s">
        <v>818</v>
      </c>
      <c r="C249" s="128"/>
      <c r="D249" s="128">
        <f t="shared" si="20"/>
        <v>0</v>
      </c>
      <c r="E249" s="128">
        <f t="shared" si="20"/>
        <v>0</v>
      </c>
    </row>
    <row r="250" spans="1:10" hidden="1" outlineLevel="1">
      <c r="A250" s="177" t="s">
        <v>817</v>
      </c>
      <c r="B250" s="17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hidden="1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3" spans="1:10" collapsed="1"/>
    <row r="254" spans="1:10">
      <c r="C254" s="51"/>
    </row>
    <row r="256" spans="1:10" ht="18.75">
      <c r="A256" s="179" t="s">
        <v>67</v>
      </c>
      <c r="B256" s="179"/>
      <c r="C256" s="179"/>
      <c r="D256" s="162" t="s">
        <v>853</v>
      </c>
      <c r="E256" s="162" t="s">
        <v>852</v>
      </c>
      <c r="G256" s="47" t="s">
        <v>589</v>
      </c>
      <c r="H256" s="48">
        <f>H257+H559</f>
        <v>1913500</v>
      </c>
      <c r="I256" s="49"/>
      <c r="J256" s="50" t="b">
        <f>AND(H256=I256)</f>
        <v>0</v>
      </c>
    </row>
    <row r="257" spans="1:10">
      <c r="A257" s="171" t="s">
        <v>60</v>
      </c>
      <c r="B257" s="172"/>
      <c r="C257" s="37">
        <f>C258+C550</f>
        <v>1679300</v>
      </c>
      <c r="D257" s="37">
        <f t="shared" ref="D257:E257" si="21">D258+D550</f>
        <v>1452300</v>
      </c>
      <c r="E257" s="37">
        <f t="shared" si="21"/>
        <v>1452300</v>
      </c>
      <c r="G257" s="39" t="s">
        <v>60</v>
      </c>
      <c r="H257" s="41">
        <f>C257</f>
        <v>1679300</v>
      </c>
      <c r="I257" s="42"/>
      <c r="J257" s="40" t="b">
        <f>AND(H257=I257)</f>
        <v>0</v>
      </c>
    </row>
    <row r="258" spans="1:10">
      <c r="A258" s="167" t="s">
        <v>266</v>
      </c>
      <c r="B258" s="168"/>
      <c r="C258" s="36">
        <f>C259+C339+C483+C547</f>
        <v>1591300</v>
      </c>
      <c r="D258" s="36">
        <f>D259+D339+D483+D547</f>
        <v>1364300</v>
      </c>
      <c r="E258" s="36">
        <f>E259+E339+E483+E547</f>
        <v>1364300</v>
      </c>
      <c r="G258" s="39" t="s">
        <v>57</v>
      </c>
      <c r="H258" s="41">
        <f t="shared" ref="H258:H321" si="22">C258</f>
        <v>1591300</v>
      </c>
      <c r="I258" s="42"/>
      <c r="J258" s="40" t="b">
        <f>AND(H258=I258)</f>
        <v>0</v>
      </c>
    </row>
    <row r="259" spans="1:10">
      <c r="A259" s="165" t="s">
        <v>267</v>
      </c>
      <c r="B259" s="166"/>
      <c r="C259" s="33">
        <f>C260+C263+C314</f>
        <v>860600</v>
      </c>
      <c r="D259" s="33">
        <f>D260+D263+D314</f>
        <v>633600</v>
      </c>
      <c r="E259" s="33">
        <f>E260+E263+E314</f>
        <v>633600</v>
      </c>
      <c r="G259" s="39" t="s">
        <v>590</v>
      </c>
      <c r="H259" s="41">
        <f t="shared" si="22"/>
        <v>860600</v>
      </c>
      <c r="I259" s="42"/>
      <c r="J259" s="40" t="b">
        <f>AND(H259=I259)</f>
        <v>0</v>
      </c>
    </row>
    <row r="260" spans="1:10" hidden="1" outlineLevel="1">
      <c r="A260" s="169" t="s">
        <v>268</v>
      </c>
      <c r="B260" s="170"/>
      <c r="C260" s="32">
        <f>SUM(C261:C262)</f>
        <v>3600</v>
      </c>
      <c r="D260" s="32">
        <f>SUM(D261:D262)</f>
        <v>3600</v>
      </c>
      <c r="E260" s="32">
        <f>SUM(E261:E262)</f>
        <v>3600</v>
      </c>
      <c r="H260" s="41">
        <f t="shared" si="22"/>
        <v>3600</v>
      </c>
    </row>
    <row r="261" spans="1:10" hidden="1" outlineLevel="2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  <c r="H261" s="41">
        <f t="shared" si="22"/>
        <v>960</v>
      </c>
    </row>
    <row r="262" spans="1:10" hidden="1" outlineLevel="2">
      <c r="A262" s="6">
        <v>1100</v>
      </c>
      <c r="B262" s="4" t="s">
        <v>33</v>
      </c>
      <c r="C262" s="5">
        <v>2640</v>
      </c>
      <c r="D262" s="5">
        <f>C262</f>
        <v>2640</v>
      </c>
      <c r="E262" s="5">
        <f>D262</f>
        <v>2640</v>
      </c>
      <c r="H262" s="41">
        <f t="shared" si="22"/>
        <v>2640</v>
      </c>
    </row>
    <row r="263" spans="1:10" hidden="1" outlineLevel="1">
      <c r="A263" s="169" t="s">
        <v>269</v>
      </c>
      <c r="B263" s="170"/>
      <c r="C263" s="32">
        <f>C264+C265+C289+C296+C298+C302+C305+C308+C313</f>
        <v>795000</v>
      </c>
      <c r="D263" s="32">
        <f>D264+D265+D289+D296+D298+D302+D305+D308+D313</f>
        <v>630000</v>
      </c>
      <c r="E263" s="32">
        <f>E264+E265+E289+E296+E298+E302+E305+E308+E313</f>
        <v>630000</v>
      </c>
      <c r="H263" s="41">
        <f t="shared" si="22"/>
        <v>795000</v>
      </c>
    </row>
    <row r="264" spans="1:10" hidden="1" outlineLevel="2">
      <c r="A264" s="6">
        <v>1101</v>
      </c>
      <c r="B264" s="4" t="s">
        <v>34</v>
      </c>
      <c r="C264" s="5">
        <v>241000</v>
      </c>
      <c r="D264" s="5">
        <f>C264</f>
        <v>241000</v>
      </c>
      <c r="E264" s="5">
        <f>D264</f>
        <v>241000</v>
      </c>
      <c r="H264" s="41">
        <f t="shared" si="22"/>
        <v>241000</v>
      </c>
    </row>
    <row r="265" spans="1:10" hidden="1" outlineLevel="2">
      <c r="A265" s="6">
        <v>1101</v>
      </c>
      <c r="B265" s="4" t="s">
        <v>35</v>
      </c>
      <c r="C265" s="5">
        <v>389000</v>
      </c>
      <c r="D265" s="5">
        <v>389000</v>
      </c>
      <c r="E265" s="5">
        <v>389000</v>
      </c>
      <c r="H265" s="41">
        <f t="shared" si="22"/>
        <v>389000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2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3">C267</f>
        <v>0</v>
      </c>
      <c r="E267" s="30">
        <f t="shared" si="23"/>
        <v>0</v>
      </c>
      <c r="H267" s="41">
        <f t="shared" si="22"/>
        <v>0</v>
      </c>
    </row>
    <row r="268" spans="1:10" hidden="1" outlineLevel="3">
      <c r="A268" s="29"/>
      <c r="B268" s="28" t="s">
        <v>220</v>
      </c>
      <c r="C268" s="30"/>
      <c r="D268" s="30">
        <f t="shared" si="23"/>
        <v>0</v>
      </c>
      <c r="E268" s="30">
        <f t="shared" si="23"/>
        <v>0</v>
      </c>
      <c r="H268" s="41">
        <f t="shared" si="22"/>
        <v>0</v>
      </c>
    </row>
    <row r="269" spans="1:10" hidden="1" outlineLevel="3">
      <c r="A269" s="29"/>
      <c r="B269" s="28" t="s">
        <v>221</v>
      </c>
      <c r="C269" s="30"/>
      <c r="D269" s="30">
        <f t="shared" si="23"/>
        <v>0</v>
      </c>
      <c r="E269" s="30">
        <f t="shared" si="23"/>
        <v>0</v>
      </c>
      <c r="H269" s="41">
        <f t="shared" si="22"/>
        <v>0</v>
      </c>
    </row>
    <row r="270" spans="1:10" hidden="1" outlineLevel="3">
      <c r="A270" s="29"/>
      <c r="B270" s="28" t="s">
        <v>222</v>
      </c>
      <c r="C270" s="30"/>
      <c r="D270" s="30">
        <f t="shared" si="23"/>
        <v>0</v>
      </c>
      <c r="E270" s="30">
        <f t="shared" si="23"/>
        <v>0</v>
      </c>
      <c r="H270" s="41">
        <f t="shared" si="22"/>
        <v>0</v>
      </c>
    </row>
    <row r="271" spans="1:10" hidden="1" outlineLevel="3">
      <c r="A271" s="29"/>
      <c r="B271" s="28" t="s">
        <v>223</v>
      </c>
      <c r="C271" s="30"/>
      <c r="D271" s="30">
        <f t="shared" si="23"/>
        <v>0</v>
      </c>
      <c r="E271" s="30">
        <f t="shared" si="23"/>
        <v>0</v>
      </c>
      <c r="H271" s="41">
        <f t="shared" si="22"/>
        <v>0</v>
      </c>
    </row>
    <row r="272" spans="1:10" hidden="1" outlineLevel="3">
      <c r="A272" s="29"/>
      <c r="B272" s="28" t="s">
        <v>224</v>
      </c>
      <c r="C272" s="30"/>
      <c r="D272" s="30">
        <f t="shared" si="23"/>
        <v>0</v>
      </c>
      <c r="E272" s="30">
        <f t="shared" si="23"/>
        <v>0</v>
      </c>
      <c r="H272" s="41">
        <f t="shared" si="22"/>
        <v>0</v>
      </c>
    </row>
    <row r="273" spans="1:8" hidden="1" outlineLevel="3">
      <c r="A273" s="29"/>
      <c r="B273" s="28" t="s">
        <v>225</v>
      </c>
      <c r="C273" s="30"/>
      <c r="D273" s="30">
        <f t="shared" si="23"/>
        <v>0</v>
      </c>
      <c r="E273" s="30">
        <f t="shared" si="23"/>
        <v>0</v>
      </c>
      <c r="H273" s="41">
        <f t="shared" si="22"/>
        <v>0</v>
      </c>
    </row>
    <row r="274" spans="1:8" hidden="1" outlineLevel="3">
      <c r="A274" s="29"/>
      <c r="B274" s="28" t="s">
        <v>226</v>
      </c>
      <c r="C274" s="30"/>
      <c r="D274" s="30">
        <f t="shared" si="23"/>
        <v>0</v>
      </c>
      <c r="E274" s="30">
        <f t="shared" si="23"/>
        <v>0</v>
      </c>
      <c r="H274" s="41">
        <f t="shared" si="22"/>
        <v>0</v>
      </c>
    </row>
    <row r="275" spans="1:8" hidden="1" outlineLevel="3">
      <c r="A275" s="29"/>
      <c r="B275" s="28" t="s">
        <v>227</v>
      </c>
      <c r="C275" s="30"/>
      <c r="D275" s="30">
        <f t="shared" si="23"/>
        <v>0</v>
      </c>
      <c r="E275" s="30">
        <f t="shared" si="23"/>
        <v>0</v>
      </c>
      <c r="H275" s="41">
        <f t="shared" si="22"/>
        <v>0</v>
      </c>
    </row>
    <row r="276" spans="1:8" hidden="1" outlineLevel="3">
      <c r="A276" s="29"/>
      <c r="B276" s="28" t="s">
        <v>228</v>
      </c>
      <c r="C276" s="30"/>
      <c r="D276" s="30">
        <f t="shared" si="23"/>
        <v>0</v>
      </c>
      <c r="E276" s="30">
        <f t="shared" si="23"/>
        <v>0</v>
      </c>
      <c r="H276" s="41">
        <f t="shared" si="22"/>
        <v>0</v>
      </c>
    </row>
    <row r="277" spans="1:8" hidden="1" outlineLevel="3">
      <c r="A277" s="29"/>
      <c r="B277" s="28" t="s">
        <v>229</v>
      </c>
      <c r="C277" s="30"/>
      <c r="D277" s="30">
        <f t="shared" si="23"/>
        <v>0</v>
      </c>
      <c r="E277" s="30">
        <f t="shared" si="23"/>
        <v>0</v>
      </c>
      <c r="H277" s="41">
        <f t="shared" si="22"/>
        <v>0</v>
      </c>
    </row>
    <row r="278" spans="1:8" hidden="1" outlineLevel="3">
      <c r="A278" s="29"/>
      <c r="B278" s="28" t="s">
        <v>230</v>
      </c>
      <c r="C278" s="30"/>
      <c r="D278" s="30">
        <f t="shared" si="23"/>
        <v>0</v>
      </c>
      <c r="E278" s="30">
        <f t="shared" si="23"/>
        <v>0</v>
      </c>
      <c r="H278" s="41">
        <f t="shared" si="22"/>
        <v>0</v>
      </c>
    </row>
    <row r="279" spans="1:8" hidden="1" outlineLevel="3">
      <c r="A279" s="29"/>
      <c r="B279" s="28" t="s">
        <v>231</v>
      </c>
      <c r="C279" s="30"/>
      <c r="D279" s="30">
        <f t="shared" si="23"/>
        <v>0</v>
      </c>
      <c r="E279" s="30">
        <f t="shared" si="23"/>
        <v>0</v>
      </c>
      <c r="H279" s="41">
        <f t="shared" si="22"/>
        <v>0</v>
      </c>
    </row>
    <row r="280" spans="1:8" hidden="1" outlineLevel="3">
      <c r="A280" s="29"/>
      <c r="B280" s="28" t="s">
        <v>232</v>
      </c>
      <c r="C280" s="30"/>
      <c r="D280" s="30">
        <f t="shared" si="23"/>
        <v>0</v>
      </c>
      <c r="E280" s="30">
        <f t="shared" si="23"/>
        <v>0</v>
      </c>
      <c r="H280" s="41">
        <f t="shared" si="22"/>
        <v>0</v>
      </c>
    </row>
    <row r="281" spans="1:8" hidden="1" outlineLevel="3">
      <c r="A281" s="29"/>
      <c r="B281" s="28" t="s">
        <v>233</v>
      </c>
      <c r="C281" s="30"/>
      <c r="D281" s="30">
        <f t="shared" si="23"/>
        <v>0</v>
      </c>
      <c r="E281" s="30">
        <f t="shared" si="23"/>
        <v>0</v>
      </c>
      <c r="H281" s="41">
        <f t="shared" si="22"/>
        <v>0</v>
      </c>
    </row>
    <row r="282" spans="1:8" hidden="1" outlineLevel="3">
      <c r="A282" s="29"/>
      <c r="B282" s="28" t="s">
        <v>234</v>
      </c>
      <c r="C282" s="30"/>
      <c r="D282" s="30">
        <f t="shared" si="23"/>
        <v>0</v>
      </c>
      <c r="E282" s="30">
        <f t="shared" si="23"/>
        <v>0</v>
      </c>
      <c r="H282" s="41">
        <f t="shared" si="22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4">C283</f>
        <v>0</v>
      </c>
      <c r="E283" s="30">
        <f t="shared" si="24"/>
        <v>0</v>
      </c>
      <c r="H283" s="41">
        <f t="shared" si="22"/>
        <v>0</v>
      </c>
    </row>
    <row r="284" spans="1:8" hidden="1" outlineLevel="3">
      <c r="A284" s="29"/>
      <c r="B284" s="28" t="s">
        <v>236</v>
      </c>
      <c r="C284" s="30"/>
      <c r="D284" s="30">
        <f t="shared" si="24"/>
        <v>0</v>
      </c>
      <c r="E284" s="30">
        <f t="shared" si="24"/>
        <v>0</v>
      </c>
      <c r="H284" s="41">
        <f t="shared" si="22"/>
        <v>0</v>
      </c>
    </row>
    <row r="285" spans="1:8" hidden="1" outlineLevel="3">
      <c r="A285" s="29"/>
      <c r="B285" s="28" t="s">
        <v>237</v>
      </c>
      <c r="C285" s="30"/>
      <c r="D285" s="30">
        <f t="shared" si="24"/>
        <v>0</v>
      </c>
      <c r="E285" s="30">
        <f t="shared" si="24"/>
        <v>0</v>
      </c>
      <c r="H285" s="41">
        <f t="shared" si="22"/>
        <v>0</v>
      </c>
    </row>
    <row r="286" spans="1:8" hidden="1" outlineLevel="3">
      <c r="A286" s="29"/>
      <c r="B286" s="28" t="s">
        <v>238</v>
      </c>
      <c r="C286" s="30"/>
      <c r="D286" s="30">
        <f t="shared" si="24"/>
        <v>0</v>
      </c>
      <c r="E286" s="30">
        <f t="shared" si="24"/>
        <v>0</v>
      </c>
      <c r="H286" s="41">
        <f t="shared" si="22"/>
        <v>0</v>
      </c>
    </row>
    <row r="287" spans="1:8" hidden="1" outlineLevel="3">
      <c r="A287" s="29"/>
      <c r="B287" s="28" t="s">
        <v>239</v>
      </c>
      <c r="C287" s="30"/>
      <c r="D287" s="30">
        <f t="shared" si="24"/>
        <v>0</v>
      </c>
      <c r="E287" s="30">
        <f t="shared" si="24"/>
        <v>0</v>
      </c>
      <c r="H287" s="41">
        <f t="shared" si="22"/>
        <v>0</v>
      </c>
    </row>
    <row r="288" spans="1:8" hidden="1" outlineLevel="3">
      <c r="A288" s="29"/>
      <c r="B288" s="28" t="s">
        <v>240</v>
      </c>
      <c r="C288" s="30"/>
      <c r="D288" s="30">
        <f t="shared" si="24"/>
        <v>0</v>
      </c>
      <c r="E288" s="30">
        <f t="shared" si="24"/>
        <v>0</v>
      </c>
      <c r="H288" s="41">
        <f t="shared" si="22"/>
        <v>0</v>
      </c>
    </row>
    <row r="289" spans="1:8" hidden="1" outlineLevel="2">
      <c r="A289" s="6">
        <v>1101</v>
      </c>
      <c r="B289" s="4" t="s">
        <v>36</v>
      </c>
      <c r="C289" s="5">
        <v>10400</v>
      </c>
      <c r="D289" s="5">
        <f>SUM(D290:D295)</f>
        <v>0</v>
      </c>
      <c r="E289" s="5">
        <f>SUM(E290:E295)</f>
        <v>0</v>
      </c>
      <c r="H289" s="41">
        <f t="shared" si="22"/>
        <v>10400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2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5">C291</f>
        <v>0</v>
      </c>
      <c r="E291" s="30">
        <f t="shared" si="25"/>
        <v>0</v>
      </c>
      <c r="H291" s="41">
        <f t="shared" si="22"/>
        <v>0</v>
      </c>
    </row>
    <row r="292" spans="1:8" hidden="1" outlineLevel="3">
      <c r="A292" s="29"/>
      <c r="B292" s="28" t="s">
        <v>243</v>
      </c>
      <c r="C292" s="30"/>
      <c r="D292" s="30">
        <f t="shared" si="25"/>
        <v>0</v>
      </c>
      <c r="E292" s="30">
        <f t="shared" si="25"/>
        <v>0</v>
      </c>
      <c r="H292" s="41">
        <f t="shared" si="22"/>
        <v>0</v>
      </c>
    </row>
    <row r="293" spans="1:8" hidden="1" outlineLevel="3">
      <c r="A293" s="29"/>
      <c r="B293" s="28" t="s">
        <v>244</v>
      </c>
      <c r="C293" s="30"/>
      <c r="D293" s="30">
        <f t="shared" si="25"/>
        <v>0</v>
      </c>
      <c r="E293" s="30">
        <f t="shared" si="25"/>
        <v>0</v>
      </c>
      <c r="H293" s="41">
        <f t="shared" si="22"/>
        <v>0</v>
      </c>
    </row>
    <row r="294" spans="1:8" hidden="1" outlineLevel="3">
      <c r="A294" s="29"/>
      <c r="B294" s="28" t="s">
        <v>245</v>
      </c>
      <c r="C294" s="30"/>
      <c r="D294" s="30">
        <f t="shared" si="25"/>
        <v>0</v>
      </c>
      <c r="E294" s="30">
        <f t="shared" si="25"/>
        <v>0</v>
      </c>
      <c r="H294" s="41">
        <f t="shared" si="22"/>
        <v>0</v>
      </c>
    </row>
    <row r="295" spans="1:8" hidden="1" outlineLevel="3">
      <c r="A295" s="29"/>
      <c r="B295" s="28" t="s">
        <v>246</v>
      </c>
      <c r="C295" s="30"/>
      <c r="D295" s="30">
        <f t="shared" si="25"/>
        <v>0</v>
      </c>
      <c r="E295" s="30">
        <f t="shared" si="25"/>
        <v>0</v>
      </c>
      <c r="H295" s="41">
        <f t="shared" si="22"/>
        <v>0</v>
      </c>
    </row>
    <row r="296" spans="1:8" hidden="1" outlineLevel="2">
      <c r="A296" s="6">
        <v>1101</v>
      </c>
      <c r="B296" s="4" t="s">
        <v>247</v>
      </c>
      <c r="C296" s="5">
        <v>1000</v>
      </c>
      <c r="D296" s="5">
        <f>SUM(D297)</f>
        <v>0</v>
      </c>
      <c r="E296" s="5">
        <f>SUM(E297)</f>
        <v>0</v>
      </c>
      <c r="H296" s="41">
        <f t="shared" si="22"/>
        <v>1000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2"/>
        <v>0</v>
      </c>
    </row>
    <row r="298" spans="1:8" hidden="1" outlineLevel="2">
      <c r="A298" s="6">
        <v>1101</v>
      </c>
      <c r="B298" s="4" t="s">
        <v>37</v>
      </c>
      <c r="C298" s="5">
        <v>26000</v>
      </c>
      <c r="D298" s="5">
        <f>SUM(D299:D301)</f>
        <v>0</v>
      </c>
      <c r="E298" s="5">
        <f>SUM(E299:E301)</f>
        <v>0</v>
      </c>
      <c r="H298" s="41">
        <f t="shared" si="22"/>
        <v>26000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2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6">C300</f>
        <v>0</v>
      </c>
      <c r="E300" s="30">
        <f t="shared" si="26"/>
        <v>0</v>
      </c>
      <c r="H300" s="41">
        <f t="shared" si="22"/>
        <v>0</v>
      </c>
    </row>
    <row r="301" spans="1:8" hidden="1" outlineLevel="3">
      <c r="A301" s="29"/>
      <c r="B301" s="28" t="s">
        <v>250</v>
      </c>
      <c r="C301" s="30"/>
      <c r="D301" s="30">
        <f t="shared" si="26"/>
        <v>0</v>
      </c>
      <c r="E301" s="30">
        <f t="shared" si="26"/>
        <v>0</v>
      </c>
      <c r="H301" s="41">
        <f t="shared" si="22"/>
        <v>0</v>
      </c>
    </row>
    <row r="302" spans="1:8" hidden="1" outlineLevel="2">
      <c r="A302" s="6">
        <v>1101</v>
      </c>
      <c r="B302" s="4" t="s">
        <v>251</v>
      </c>
      <c r="C302" s="5">
        <v>2000</v>
      </c>
      <c r="D302" s="5">
        <f>SUM(D303:D304)</f>
        <v>0</v>
      </c>
      <c r="E302" s="5">
        <f>SUM(E303:E304)</f>
        <v>0</v>
      </c>
      <c r="H302" s="41">
        <f t="shared" si="22"/>
        <v>2000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2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2"/>
        <v>0</v>
      </c>
    </row>
    <row r="305" spans="1:8" hidden="1" outlineLevel="2">
      <c r="A305" s="6">
        <v>1101</v>
      </c>
      <c r="B305" s="4" t="s">
        <v>38</v>
      </c>
      <c r="C305" s="5">
        <v>10500</v>
      </c>
      <c r="D305" s="5">
        <f>SUM(D306:D307)</f>
        <v>0</v>
      </c>
      <c r="E305" s="5">
        <f>SUM(E306:E307)</f>
        <v>0</v>
      </c>
      <c r="H305" s="41">
        <f t="shared" si="22"/>
        <v>10500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2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2"/>
        <v>0</v>
      </c>
    </row>
    <row r="308" spans="1:8" hidden="1" outlineLevel="2">
      <c r="A308" s="6">
        <v>1101</v>
      </c>
      <c r="B308" s="4" t="s">
        <v>39</v>
      </c>
      <c r="C308" s="5">
        <v>115100</v>
      </c>
      <c r="D308" s="5">
        <f>SUM(D309:D312)</f>
        <v>0</v>
      </c>
      <c r="E308" s="5">
        <f>SUM(E309:E312)</f>
        <v>0</v>
      </c>
      <c r="H308" s="41">
        <f t="shared" si="22"/>
        <v>115100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2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7">C310</f>
        <v>0</v>
      </c>
      <c r="E310" s="30">
        <f t="shared" si="27"/>
        <v>0</v>
      </c>
      <c r="H310" s="41">
        <f t="shared" si="22"/>
        <v>0</v>
      </c>
    </row>
    <row r="311" spans="1:8" hidden="1" outlineLevel="3">
      <c r="A311" s="29"/>
      <c r="B311" s="28" t="s">
        <v>258</v>
      </c>
      <c r="C311" s="30"/>
      <c r="D311" s="30">
        <f t="shared" si="27"/>
        <v>0</v>
      </c>
      <c r="E311" s="30">
        <f t="shared" si="27"/>
        <v>0</v>
      </c>
      <c r="H311" s="41">
        <f t="shared" si="22"/>
        <v>0</v>
      </c>
    </row>
    <row r="312" spans="1:8" hidden="1" outlineLevel="3">
      <c r="A312" s="29"/>
      <c r="B312" s="28" t="s">
        <v>259</v>
      </c>
      <c r="C312" s="30"/>
      <c r="D312" s="30">
        <f t="shared" si="27"/>
        <v>0</v>
      </c>
      <c r="E312" s="30">
        <f t="shared" si="27"/>
        <v>0</v>
      </c>
      <c r="H312" s="41">
        <f t="shared" si="22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2"/>
        <v>0</v>
      </c>
    </row>
    <row r="314" spans="1:8" hidden="1" outlineLevel="1">
      <c r="A314" s="169" t="s">
        <v>601</v>
      </c>
      <c r="B314" s="170"/>
      <c r="C314" s="32">
        <f>C315+C325+C331+C336+C337+C338+C328</f>
        <v>62000</v>
      </c>
      <c r="D314" s="32">
        <f>D315+D325+D331+D336+D337+D338+D328</f>
        <v>0</v>
      </c>
      <c r="E314" s="32">
        <f>E315+E325+E331+E336+E337+E338+E328</f>
        <v>0</v>
      </c>
      <c r="H314" s="41">
        <f t="shared" si="22"/>
        <v>62000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2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2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8">C317</f>
        <v>0</v>
      </c>
      <c r="E317" s="30">
        <f t="shared" si="28"/>
        <v>0</v>
      </c>
      <c r="H317" s="41">
        <f t="shared" si="22"/>
        <v>0</v>
      </c>
    </row>
    <row r="318" spans="1:8" hidden="1" outlineLevel="3">
      <c r="A318" s="29"/>
      <c r="B318" s="28" t="s">
        <v>261</v>
      </c>
      <c r="C318" s="30"/>
      <c r="D318" s="30">
        <f t="shared" si="28"/>
        <v>0</v>
      </c>
      <c r="E318" s="30">
        <f t="shared" si="28"/>
        <v>0</v>
      </c>
      <c r="H318" s="41">
        <f t="shared" si="22"/>
        <v>0</v>
      </c>
    </row>
    <row r="319" spans="1:8" hidden="1" outlineLevel="3">
      <c r="A319" s="29"/>
      <c r="B319" s="28" t="s">
        <v>248</v>
      </c>
      <c r="C319" s="30"/>
      <c r="D319" s="30">
        <f t="shared" si="28"/>
        <v>0</v>
      </c>
      <c r="E319" s="30">
        <f t="shared" si="28"/>
        <v>0</v>
      </c>
      <c r="H319" s="41">
        <f t="shared" si="22"/>
        <v>0</v>
      </c>
    </row>
    <row r="320" spans="1:8" hidden="1" outlineLevel="3">
      <c r="A320" s="29"/>
      <c r="B320" s="28" t="s">
        <v>262</v>
      </c>
      <c r="C320" s="30"/>
      <c r="D320" s="30">
        <f t="shared" si="28"/>
        <v>0</v>
      </c>
      <c r="E320" s="30">
        <f t="shared" si="28"/>
        <v>0</v>
      </c>
      <c r="H320" s="41">
        <f t="shared" si="22"/>
        <v>0</v>
      </c>
    </row>
    <row r="321" spans="1:8" hidden="1" outlineLevel="3">
      <c r="A321" s="29"/>
      <c r="B321" s="28" t="s">
        <v>252</v>
      </c>
      <c r="C321" s="30"/>
      <c r="D321" s="30">
        <f t="shared" si="28"/>
        <v>0</v>
      </c>
      <c r="E321" s="30">
        <f t="shared" si="28"/>
        <v>0</v>
      </c>
      <c r="H321" s="41">
        <f t="shared" si="22"/>
        <v>0</v>
      </c>
    </row>
    <row r="322" spans="1:8" hidden="1" outlineLevel="3">
      <c r="A322" s="29"/>
      <c r="B322" s="28" t="s">
        <v>253</v>
      </c>
      <c r="C322" s="30"/>
      <c r="D322" s="30">
        <f t="shared" si="28"/>
        <v>0</v>
      </c>
      <c r="E322" s="30">
        <f t="shared" si="28"/>
        <v>0</v>
      </c>
      <c r="H322" s="41">
        <f t="shared" ref="H322:H385" si="29">C322</f>
        <v>0</v>
      </c>
    </row>
    <row r="323" spans="1:8" hidden="1" outlineLevel="3">
      <c r="A323" s="29"/>
      <c r="B323" s="28" t="s">
        <v>238</v>
      </c>
      <c r="C323" s="30"/>
      <c r="D323" s="30">
        <f t="shared" si="28"/>
        <v>0</v>
      </c>
      <c r="E323" s="30">
        <f t="shared" si="28"/>
        <v>0</v>
      </c>
      <c r="H323" s="41">
        <f t="shared" si="29"/>
        <v>0</v>
      </c>
    </row>
    <row r="324" spans="1:8" hidden="1" outlineLevel="3">
      <c r="A324" s="29"/>
      <c r="B324" s="28" t="s">
        <v>239</v>
      </c>
      <c r="C324" s="30"/>
      <c r="D324" s="30">
        <f t="shared" si="28"/>
        <v>0</v>
      </c>
      <c r="E324" s="30">
        <f t="shared" si="28"/>
        <v>0</v>
      </c>
      <c r="H324" s="41">
        <f t="shared" si="29"/>
        <v>0</v>
      </c>
    </row>
    <row r="325" spans="1:8" hidden="1" outlineLevel="2">
      <c r="A325" s="6">
        <v>1102</v>
      </c>
      <c r="B325" s="4" t="s">
        <v>263</v>
      </c>
      <c r="C325" s="5">
        <v>62000</v>
      </c>
      <c r="D325" s="5">
        <f>SUM(D326:D327)</f>
        <v>0</v>
      </c>
      <c r="E325" s="5">
        <f>SUM(E326:E327)</f>
        <v>0</v>
      </c>
      <c r="H325" s="41">
        <f t="shared" si="29"/>
        <v>62000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9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9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9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9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9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9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9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30">C333</f>
        <v>0</v>
      </c>
      <c r="E333" s="30">
        <f t="shared" si="30"/>
        <v>0</v>
      </c>
      <c r="H333" s="41">
        <f t="shared" si="29"/>
        <v>0</v>
      </c>
    </row>
    <row r="334" spans="1:8" hidden="1" outlineLevel="3">
      <c r="A334" s="29"/>
      <c r="B334" s="28" t="s">
        <v>258</v>
      </c>
      <c r="C334" s="30"/>
      <c r="D334" s="30">
        <f t="shared" si="30"/>
        <v>0</v>
      </c>
      <c r="E334" s="30">
        <f t="shared" si="30"/>
        <v>0</v>
      </c>
      <c r="H334" s="41">
        <f t="shared" si="29"/>
        <v>0</v>
      </c>
    </row>
    <row r="335" spans="1:8" hidden="1" outlineLevel="3">
      <c r="A335" s="29"/>
      <c r="B335" s="28" t="s">
        <v>259</v>
      </c>
      <c r="C335" s="30"/>
      <c r="D335" s="30">
        <f t="shared" si="30"/>
        <v>0</v>
      </c>
      <c r="E335" s="30">
        <f t="shared" si="30"/>
        <v>0</v>
      </c>
      <c r="H335" s="41">
        <f t="shared" si="29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9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1">C337</f>
        <v>0</v>
      </c>
      <c r="E337" s="5">
        <f t="shared" si="31"/>
        <v>0</v>
      </c>
      <c r="H337" s="41">
        <f t="shared" si="29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1"/>
        <v>0</v>
      </c>
      <c r="E338" s="5">
        <f t="shared" si="31"/>
        <v>0</v>
      </c>
      <c r="H338" s="41">
        <f t="shared" si="29"/>
        <v>0</v>
      </c>
    </row>
    <row r="339" spans="1:10" collapsed="1">
      <c r="A339" s="165" t="s">
        <v>270</v>
      </c>
      <c r="B339" s="166"/>
      <c r="C339" s="33">
        <f>C340+C444+C482</f>
        <v>683600</v>
      </c>
      <c r="D339" s="33">
        <f>D340+D444+D482</f>
        <v>683600</v>
      </c>
      <c r="E339" s="33">
        <f>E340+E444+E482</f>
        <v>683600</v>
      </c>
      <c r="G339" s="39" t="s">
        <v>591</v>
      </c>
      <c r="H339" s="41">
        <f t="shared" si="29"/>
        <v>683600</v>
      </c>
      <c r="I339" s="42"/>
      <c r="J339" s="40" t="b">
        <f>AND(H339=I339)</f>
        <v>0</v>
      </c>
    </row>
    <row r="340" spans="1:10" hidden="1" outlineLevel="1">
      <c r="A340" s="169" t="s">
        <v>271</v>
      </c>
      <c r="B340" s="170"/>
      <c r="C340" s="32">
        <f>C341+C342+C343+C344+C347+C348+C353+C356+C357+C362+C367+C368+C371+C372+C373+C376+C377+C378+C382+C388+C391+C392+C395+C398+C399+C404+C407+C408+C409+C412+C415+C416+C419+C420+C421+C422+C429+C443</f>
        <v>617600</v>
      </c>
      <c r="D340" s="32">
        <f>D341+D342+D343+D344+D347+D348+D353+D356+D357+D362+D367+BH290668+D371+D372+D373+D376+D377+D378+D382+D388+D391+D392+D395+D398+D399+D404+D407+D408+D409+D412+D415+D416+D419+D420+D421+D422+D429+D443</f>
        <v>617600</v>
      </c>
      <c r="E340" s="32">
        <f>E341+E342+E343+E344+E347+E348+E353+E356+E357+E362+E367+BI290668+E371+E372+E373+E376+E377+E378+E382+E388+E391+E392+E395+E398+E399+E404+E407+E408+E409+E412+E415+E416+E419+E420+E421+E422+E429+E443</f>
        <v>617600</v>
      </c>
      <c r="H340" s="41">
        <f t="shared" si="29"/>
        <v>617600</v>
      </c>
    </row>
    <row r="341" spans="1:10" hidden="1" outlineLevel="2">
      <c r="A341" s="6">
        <v>2201</v>
      </c>
      <c r="B341" s="34" t="s">
        <v>272</v>
      </c>
      <c r="C341" s="5">
        <v>1000</v>
      </c>
      <c r="D341" s="5">
        <f>C341</f>
        <v>1000</v>
      </c>
      <c r="E341" s="5">
        <f>D341</f>
        <v>1000</v>
      </c>
      <c r="H341" s="41">
        <f t="shared" si="29"/>
        <v>1000</v>
      </c>
    </row>
    <row r="342" spans="1:10" hidden="1" outlineLevel="2">
      <c r="A342" s="6">
        <v>2201</v>
      </c>
      <c r="B342" s="4" t="s">
        <v>40</v>
      </c>
      <c r="C342" s="5">
        <v>7000</v>
      </c>
      <c r="D342" s="5">
        <f t="shared" ref="D342:E343" si="32">C342</f>
        <v>7000</v>
      </c>
      <c r="E342" s="5">
        <f t="shared" si="32"/>
        <v>7000</v>
      </c>
      <c r="H342" s="41">
        <f t="shared" si="29"/>
        <v>7000</v>
      </c>
    </row>
    <row r="343" spans="1:10" hidden="1" outlineLevel="2">
      <c r="A343" s="6">
        <v>2201</v>
      </c>
      <c r="B343" s="4" t="s">
        <v>41</v>
      </c>
      <c r="C343" s="5">
        <v>300000</v>
      </c>
      <c r="D343" s="5">
        <f t="shared" si="32"/>
        <v>300000</v>
      </c>
      <c r="E343" s="5">
        <f t="shared" si="32"/>
        <v>300000</v>
      </c>
      <c r="H343" s="41">
        <f t="shared" si="29"/>
        <v>300000</v>
      </c>
    </row>
    <row r="344" spans="1:10" hidden="1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9"/>
        <v>4000</v>
      </c>
    </row>
    <row r="345" spans="1:10" hidden="1" outlineLevel="3">
      <c r="A345" s="29"/>
      <c r="B345" s="28" t="s">
        <v>274</v>
      </c>
      <c r="C345" s="30">
        <v>2000</v>
      </c>
      <c r="D345" s="30">
        <f t="shared" ref="D345:E347" si="33">C345</f>
        <v>2000</v>
      </c>
      <c r="E345" s="30">
        <f t="shared" si="33"/>
        <v>2000</v>
      </c>
      <c r="H345" s="41">
        <f t="shared" si="29"/>
        <v>2000</v>
      </c>
    </row>
    <row r="346" spans="1:10" hidden="1" outlineLevel="3">
      <c r="A346" s="29"/>
      <c r="B346" s="28" t="s">
        <v>275</v>
      </c>
      <c r="C346" s="30">
        <v>2000</v>
      </c>
      <c r="D346" s="30">
        <f t="shared" si="33"/>
        <v>2000</v>
      </c>
      <c r="E346" s="30">
        <f t="shared" si="33"/>
        <v>2000</v>
      </c>
      <c r="H346" s="41">
        <f t="shared" si="29"/>
        <v>2000</v>
      </c>
    </row>
    <row r="347" spans="1:10" hidden="1" outlineLevel="2">
      <c r="A347" s="6">
        <v>2201</v>
      </c>
      <c r="B347" s="4" t="s">
        <v>276</v>
      </c>
      <c r="C347" s="5">
        <v>3000</v>
      </c>
      <c r="D347" s="5">
        <f t="shared" si="33"/>
        <v>3000</v>
      </c>
      <c r="E347" s="5">
        <f t="shared" si="33"/>
        <v>3000</v>
      </c>
      <c r="H347" s="41">
        <f t="shared" si="29"/>
        <v>3000</v>
      </c>
    </row>
    <row r="348" spans="1:10" hidden="1" outlineLevel="2">
      <c r="A348" s="6">
        <v>2201</v>
      </c>
      <c r="B348" s="4" t="s">
        <v>277</v>
      </c>
      <c r="C348" s="5">
        <f>SUM(C349:C352)</f>
        <v>69000</v>
      </c>
      <c r="D348" s="5">
        <f>SUM(D349:D352)</f>
        <v>69000</v>
      </c>
      <c r="E348" s="5">
        <f>SUM(E349:E352)</f>
        <v>69000</v>
      </c>
      <c r="H348" s="41">
        <f t="shared" si="29"/>
        <v>69000</v>
      </c>
    </row>
    <row r="349" spans="1:10" hidden="1" outlineLevel="3">
      <c r="A349" s="29"/>
      <c r="B349" s="28" t="s">
        <v>278</v>
      </c>
      <c r="C349" s="30">
        <v>65000</v>
      </c>
      <c r="D349" s="30">
        <f>C349</f>
        <v>65000</v>
      </c>
      <c r="E349" s="30">
        <f>D349</f>
        <v>65000</v>
      </c>
      <c r="H349" s="41">
        <f t="shared" si="29"/>
        <v>65000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4">C350</f>
        <v>0</v>
      </c>
      <c r="E350" s="30">
        <f t="shared" si="34"/>
        <v>0</v>
      </c>
      <c r="H350" s="41">
        <f t="shared" si="29"/>
        <v>0</v>
      </c>
    </row>
    <row r="351" spans="1:10" hidden="1" outlineLevel="3">
      <c r="A351" s="29"/>
      <c r="B351" s="28" t="s">
        <v>280</v>
      </c>
      <c r="C351" s="30">
        <v>4000</v>
      </c>
      <c r="D351" s="30">
        <f t="shared" si="34"/>
        <v>4000</v>
      </c>
      <c r="E351" s="30">
        <f t="shared" si="34"/>
        <v>4000</v>
      </c>
      <c r="H351" s="41">
        <f t="shared" si="29"/>
        <v>4000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4"/>
        <v>0</v>
      </c>
      <c r="E352" s="30">
        <f t="shared" si="34"/>
        <v>0</v>
      </c>
      <c r="H352" s="41">
        <f t="shared" si="29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1000</v>
      </c>
      <c r="D353" s="5">
        <f>SUM(D354:D355)</f>
        <v>1000</v>
      </c>
      <c r="E353" s="5">
        <f>SUM(E354:E355)</f>
        <v>1000</v>
      </c>
      <c r="H353" s="41">
        <f t="shared" si="29"/>
        <v>1000</v>
      </c>
    </row>
    <row r="354" spans="1:8" hidden="1" outlineLevel="3">
      <c r="A354" s="29"/>
      <c r="B354" s="28" t="s">
        <v>42</v>
      </c>
      <c r="C354" s="30">
        <v>500</v>
      </c>
      <c r="D354" s="30">
        <f t="shared" ref="D354:E356" si="35">C354</f>
        <v>500</v>
      </c>
      <c r="E354" s="30">
        <f t="shared" si="35"/>
        <v>500</v>
      </c>
      <c r="H354" s="41">
        <f t="shared" si="29"/>
        <v>500</v>
      </c>
    </row>
    <row r="355" spans="1:8" hidden="1" outlineLevel="3">
      <c r="A355" s="29"/>
      <c r="B355" s="28" t="s">
        <v>283</v>
      </c>
      <c r="C355" s="30">
        <v>500</v>
      </c>
      <c r="D355" s="30">
        <f t="shared" si="35"/>
        <v>500</v>
      </c>
      <c r="E355" s="30">
        <f t="shared" si="35"/>
        <v>500</v>
      </c>
      <c r="H355" s="41">
        <f t="shared" si="29"/>
        <v>500</v>
      </c>
    </row>
    <row r="356" spans="1:8" hidden="1" outlineLevel="2">
      <c r="A356" s="6">
        <v>2201</v>
      </c>
      <c r="B356" s="4" t="s">
        <v>284</v>
      </c>
      <c r="C356" s="5">
        <v>500</v>
      </c>
      <c r="D356" s="5">
        <f t="shared" si="35"/>
        <v>500</v>
      </c>
      <c r="E356" s="5">
        <f t="shared" si="35"/>
        <v>500</v>
      </c>
      <c r="H356" s="41">
        <f t="shared" si="29"/>
        <v>500</v>
      </c>
    </row>
    <row r="357" spans="1:8" hidden="1" outlineLevel="2">
      <c r="A357" s="6">
        <v>2201</v>
      </c>
      <c r="B357" s="4" t="s">
        <v>285</v>
      </c>
      <c r="C357" s="5">
        <f>SUM(C358:C361)</f>
        <v>16000</v>
      </c>
      <c r="D357" s="5">
        <f>SUM(D358:D361)</f>
        <v>16000</v>
      </c>
      <c r="E357" s="5">
        <f>SUM(E358:E361)</f>
        <v>16000</v>
      </c>
      <c r="H357" s="41">
        <f t="shared" si="29"/>
        <v>16000</v>
      </c>
    </row>
    <row r="358" spans="1:8" hidden="1" outlineLevel="3">
      <c r="A358" s="29"/>
      <c r="B358" s="28" t="s">
        <v>286</v>
      </c>
      <c r="C358" s="30">
        <v>14000</v>
      </c>
      <c r="D358" s="30">
        <f>C358</f>
        <v>14000</v>
      </c>
      <c r="E358" s="30">
        <f>D358</f>
        <v>14000</v>
      </c>
      <c r="H358" s="41">
        <f t="shared" si="29"/>
        <v>14000</v>
      </c>
    </row>
    <row r="359" spans="1:8" hidden="1" outlineLevel="3">
      <c r="A359" s="29"/>
      <c r="B359" s="28" t="s">
        <v>287</v>
      </c>
      <c r="C359" s="30"/>
      <c r="D359" s="30">
        <f t="shared" ref="D359:E361" si="36">C359</f>
        <v>0</v>
      </c>
      <c r="E359" s="30">
        <f t="shared" si="36"/>
        <v>0</v>
      </c>
      <c r="H359" s="41">
        <f t="shared" si="29"/>
        <v>0</v>
      </c>
    </row>
    <row r="360" spans="1:8" hidden="1" outlineLevel="3">
      <c r="A360" s="29"/>
      <c r="B360" s="28" t="s">
        <v>288</v>
      </c>
      <c r="C360" s="30">
        <v>1000</v>
      </c>
      <c r="D360" s="30">
        <f t="shared" si="36"/>
        <v>1000</v>
      </c>
      <c r="E360" s="30">
        <f t="shared" si="36"/>
        <v>1000</v>
      </c>
      <c r="H360" s="41">
        <f t="shared" si="29"/>
        <v>1000</v>
      </c>
    </row>
    <row r="361" spans="1:8" hidden="1" outlineLevel="3">
      <c r="A361" s="29"/>
      <c r="B361" s="28" t="s">
        <v>289</v>
      </c>
      <c r="C361" s="30">
        <v>1000</v>
      </c>
      <c r="D361" s="30">
        <f t="shared" si="36"/>
        <v>1000</v>
      </c>
      <c r="E361" s="30">
        <f t="shared" si="36"/>
        <v>1000</v>
      </c>
      <c r="H361" s="41">
        <f t="shared" si="29"/>
        <v>1000</v>
      </c>
    </row>
    <row r="362" spans="1:8" hidden="1" outlineLevel="2">
      <c r="A362" s="6">
        <v>2201</v>
      </c>
      <c r="B362" s="4" t="s">
        <v>290</v>
      </c>
      <c r="C362" s="5">
        <f>SUM(C363:C366)</f>
        <v>56500</v>
      </c>
      <c r="D362" s="5">
        <f>SUM(D363:D366)</f>
        <v>56500</v>
      </c>
      <c r="E362" s="5">
        <f>SUM(E363:E366)</f>
        <v>56500</v>
      </c>
      <c r="H362" s="41">
        <f t="shared" si="29"/>
        <v>56500</v>
      </c>
    </row>
    <row r="363" spans="1:8" hidden="1" outlineLevel="3">
      <c r="A363" s="29"/>
      <c r="B363" s="28" t="s">
        <v>291</v>
      </c>
      <c r="C363" s="30">
        <v>5000</v>
      </c>
      <c r="D363" s="30">
        <f>C363</f>
        <v>5000</v>
      </c>
      <c r="E363" s="30">
        <f>D363</f>
        <v>5000</v>
      </c>
      <c r="H363" s="41">
        <f t="shared" si="29"/>
        <v>5000</v>
      </c>
    </row>
    <row r="364" spans="1:8" hidden="1" outlineLevel="3">
      <c r="A364" s="29"/>
      <c r="B364" s="28" t="s">
        <v>292</v>
      </c>
      <c r="C364" s="30">
        <v>50000</v>
      </c>
      <c r="D364" s="30">
        <f t="shared" ref="D364:E366" si="37">C364</f>
        <v>50000</v>
      </c>
      <c r="E364" s="30">
        <f t="shared" si="37"/>
        <v>50000</v>
      </c>
      <c r="H364" s="41">
        <f t="shared" si="29"/>
        <v>50000</v>
      </c>
    </row>
    <row r="365" spans="1:8" hidden="1" outlineLevel="3">
      <c r="A365" s="29"/>
      <c r="B365" s="28" t="s">
        <v>293</v>
      </c>
      <c r="C365" s="30">
        <v>1000</v>
      </c>
      <c r="D365" s="30">
        <f t="shared" si="37"/>
        <v>1000</v>
      </c>
      <c r="E365" s="30">
        <f t="shared" si="37"/>
        <v>1000</v>
      </c>
      <c r="H365" s="41">
        <f t="shared" si="29"/>
        <v>1000</v>
      </c>
    </row>
    <row r="366" spans="1:8" hidden="1" outlineLevel="3">
      <c r="A366" s="29"/>
      <c r="B366" s="28" t="s">
        <v>294</v>
      </c>
      <c r="C366" s="30">
        <v>500</v>
      </c>
      <c r="D366" s="30">
        <f t="shared" si="37"/>
        <v>500</v>
      </c>
      <c r="E366" s="30">
        <f t="shared" si="37"/>
        <v>500</v>
      </c>
      <c r="H366" s="41">
        <f t="shared" si="29"/>
        <v>500</v>
      </c>
    </row>
    <row r="367" spans="1:8" hidden="1" outlineLevel="2">
      <c r="A367" s="6">
        <v>2201</v>
      </c>
      <c r="B367" s="4" t="s">
        <v>43</v>
      </c>
      <c r="C367" s="5">
        <v>1000</v>
      </c>
      <c r="D367" s="5">
        <f>C367</f>
        <v>1000</v>
      </c>
      <c r="E367" s="5">
        <f>D367</f>
        <v>1000</v>
      </c>
      <c r="H367" s="41">
        <f t="shared" si="29"/>
        <v>1000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9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8">C369</f>
        <v>0</v>
      </c>
      <c r="E369" s="30">
        <f t="shared" si="38"/>
        <v>0</v>
      </c>
      <c r="H369" s="41">
        <f t="shared" si="29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8"/>
        <v>0</v>
      </c>
      <c r="E370" s="30">
        <f t="shared" si="38"/>
        <v>0</v>
      </c>
      <c r="H370" s="41">
        <f t="shared" si="29"/>
        <v>0</v>
      </c>
    </row>
    <row r="371" spans="1:8" hidden="1" outlineLevel="2">
      <c r="A371" s="6">
        <v>2201</v>
      </c>
      <c r="B371" s="4" t="s">
        <v>44</v>
      </c>
      <c r="C371" s="5">
        <v>4000</v>
      </c>
      <c r="D371" s="5">
        <f t="shared" si="38"/>
        <v>4000</v>
      </c>
      <c r="E371" s="5">
        <f t="shared" si="38"/>
        <v>4000</v>
      </c>
      <c r="H371" s="41">
        <f t="shared" si="29"/>
        <v>4000</v>
      </c>
    </row>
    <row r="372" spans="1:8" hidden="1" outlineLevel="2">
      <c r="A372" s="6">
        <v>2201</v>
      </c>
      <c r="B372" s="4" t="s">
        <v>45</v>
      </c>
      <c r="C372" s="5">
        <v>4000</v>
      </c>
      <c r="D372" s="5">
        <f t="shared" si="38"/>
        <v>4000</v>
      </c>
      <c r="E372" s="5">
        <f t="shared" si="38"/>
        <v>4000</v>
      </c>
      <c r="H372" s="41">
        <f t="shared" si="29"/>
        <v>4000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200</v>
      </c>
      <c r="D373" s="5">
        <f>SUM(D374:D375)</f>
        <v>200</v>
      </c>
      <c r="E373" s="5">
        <f>SUM(E374:E375)</f>
        <v>200</v>
      </c>
      <c r="H373" s="41">
        <f t="shared" si="29"/>
        <v>200</v>
      </c>
    </row>
    <row r="374" spans="1:8" hidden="1" outlineLevel="3">
      <c r="A374" s="29"/>
      <c r="B374" s="28" t="s">
        <v>299</v>
      </c>
      <c r="C374" s="30">
        <v>100</v>
      </c>
      <c r="D374" s="30">
        <f t="shared" ref="D374:E377" si="39">C374</f>
        <v>100</v>
      </c>
      <c r="E374" s="30">
        <f t="shared" si="39"/>
        <v>100</v>
      </c>
      <c r="H374" s="41">
        <f t="shared" si="29"/>
        <v>100</v>
      </c>
    </row>
    <row r="375" spans="1:8" hidden="1" outlineLevel="3">
      <c r="A375" s="29"/>
      <c r="B375" s="28" t="s">
        <v>300</v>
      </c>
      <c r="C375" s="30">
        <v>100</v>
      </c>
      <c r="D375" s="30">
        <f t="shared" si="39"/>
        <v>100</v>
      </c>
      <c r="E375" s="30">
        <f t="shared" si="39"/>
        <v>100</v>
      </c>
      <c r="H375" s="41">
        <f t="shared" si="29"/>
        <v>100</v>
      </c>
    </row>
    <row r="376" spans="1:8" hidden="1" outlineLevel="2">
      <c r="A376" s="6">
        <v>2201</v>
      </c>
      <c r="B376" s="4" t="s">
        <v>301</v>
      </c>
      <c r="C376" s="5">
        <v>1000</v>
      </c>
      <c r="D376" s="5">
        <f t="shared" si="39"/>
        <v>1000</v>
      </c>
      <c r="E376" s="5">
        <f t="shared" si="39"/>
        <v>1000</v>
      </c>
      <c r="H376" s="41">
        <f t="shared" si="29"/>
        <v>1000</v>
      </c>
    </row>
    <row r="377" spans="1:8" hidden="1" outlineLevel="2" collapsed="1">
      <c r="A377" s="6">
        <v>2201</v>
      </c>
      <c r="B377" s="4" t="s">
        <v>302</v>
      </c>
      <c r="C377" s="5">
        <v>1500</v>
      </c>
      <c r="D377" s="5">
        <f t="shared" si="39"/>
        <v>1500</v>
      </c>
      <c r="E377" s="5">
        <f t="shared" si="39"/>
        <v>1500</v>
      </c>
      <c r="H377" s="41">
        <f t="shared" si="29"/>
        <v>1500</v>
      </c>
    </row>
    <row r="378" spans="1:8" hidden="1" outlineLevel="2">
      <c r="A378" s="6">
        <v>2201</v>
      </c>
      <c r="B378" s="4" t="s">
        <v>303</v>
      </c>
      <c r="C378" s="5">
        <f>SUM(C379:C381)</f>
        <v>3000</v>
      </c>
      <c r="D378" s="5">
        <f>SUM(D379:D381)</f>
        <v>3000</v>
      </c>
      <c r="E378" s="5">
        <f>SUM(E379:E381)</f>
        <v>3000</v>
      </c>
      <c r="H378" s="41">
        <f t="shared" si="29"/>
        <v>3000</v>
      </c>
    </row>
    <row r="379" spans="1:8" hidden="1" outlineLevel="3">
      <c r="A379" s="29"/>
      <c r="B379" s="28" t="s">
        <v>46</v>
      </c>
      <c r="C379" s="30">
        <v>2500</v>
      </c>
      <c r="D379" s="30">
        <f>C379</f>
        <v>2500</v>
      </c>
      <c r="E379" s="30">
        <f>D379</f>
        <v>2500</v>
      </c>
      <c r="H379" s="41">
        <f t="shared" si="29"/>
        <v>2500</v>
      </c>
    </row>
    <row r="380" spans="1:8" hidden="1" outlineLevel="3">
      <c r="A380" s="29"/>
      <c r="B380" s="28" t="s">
        <v>113</v>
      </c>
      <c r="C380" s="30"/>
      <c r="D380" s="30">
        <f t="shared" ref="D380:E381" si="40">C380</f>
        <v>0</v>
      </c>
      <c r="E380" s="30">
        <f t="shared" si="40"/>
        <v>0</v>
      </c>
      <c r="H380" s="41">
        <f t="shared" si="29"/>
        <v>0</v>
      </c>
    </row>
    <row r="381" spans="1:8" hidden="1" outlineLevel="3">
      <c r="A381" s="29"/>
      <c r="B381" s="28" t="s">
        <v>47</v>
      </c>
      <c r="C381" s="30">
        <v>500</v>
      </c>
      <c r="D381" s="30">
        <f t="shared" si="40"/>
        <v>500</v>
      </c>
      <c r="E381" s="30">
        <f t="shared" si="40"/>
        <v>500</v>
      </c>
      <c r="H381" s="41">
        <f t="shared" si="29"/>
        <v>500</v>
      </c>
    </row>
    <row r="382" spans="1:8" hidden="1" outlineLevel="2">
      <c r="A382" s="6">
        <v>2201</v>
      </c>
      <c r="B382" s="4" t="s">
        <v>114</v>
      </c>
      <c r="C382" s="5">
        <f>SUM(C383:C387)</f>
        <v>3000</v>
      </c>
      <c r="D382" s="5">
        <f>SUM(D383:D387)</f>
        <v>3000</v>
      </c>
      <c r="E382" s="5">
        <f>SUM(E383:E387)</f>
        <v>3000</v>
      </c>
      <c r="H382" s="41">
        <f t="shared" si="29"/>
        <v>3000</v>
      </c>
    </row>
    <row r="383" spans="1:8" hidden="1" outlineLevel="3">
      <c r="A383" s="29"/>
      <c r="B383" s="28" t="s">
        <v>304</v>
      </c>
      <c r="C383" s="30">
        <v>1000</v>
      </c>
      <c r="D383" s="30">
        <f>C383</f>
        <v>1000</v>
      </c>
      <c r="E383" s="30">
        <f>D383</f>
        <v>1000</v>
      </c>
      <c r="H383" s="41">
        <f t="shared" si="29"/>
        <v>1000</v>
      </c>
    </row>
    <row r="384" spans="1:8" hidden="1" outlineLevel="3">
      <c r="A384" s="29"/>
      <c r="B384" s="28" t="s">
        <v>305</v>
      </c>
      <c r="C384" s="30">
        <v>1000</v>
      </c>
      <c r="D384" s="30">
        <f t="shared" ref="D384:E387" si="41">C384</f>
        <v>1000</v>
      </c>
      <c r="E384" s="30">
        <f t="shared" si="41"/>
        <v>1000</v>
      </c>
      <c r="H384" s="41">
        <f t="shared" si="29"/>
        <v>1000</v>
      </c>
    </row>
    <row r="385" spans="1:8" hidden="1" outlineLevel="3">
      <c r="A385" s="29"/>
      <c r="B385" s="28" t="s">
        <v>306</v>
      </c>
      <c r="C385" s="30"/>
      <c r="D385" s="30">
        <f t="shared" si="41"/>
        <v>0</v>
      </c>
      <c r="E385" s="30">
        <f t="shared" si="41"/>
        <v>0</v>
      </c>
      <c r="H385" s="41">
        <f t="shared" si="29"/>
        <v>0</v>
      </c>
    </row>
    <row r="386" spans="1:8" hidden="1" outlineLevel="3">
      <c r="A386" s="29"/>
      <c r="B386" s="28" t="s">
        <v>307</v>
      </c>
      <c r="C386" s="30">
        <v>1000</v>
      </c>
      <c r="D386" s="30">
        <f t="shared" si="41"/>
        <v>1000</v>
      </c>
      <c r="E386" s="30">
        <f t="shared" si="41"/>
        <v>1000</v>
      </c>
      <c r="H386" s="41">
        <f t="shared" ref="H386:H449" si="42">C386</f>
        <v>1000</v>
      </c>
    </row>
    <row r="387" spans="1:8" hidden="1" outlineLevel="3">
      <c r="A387" s="29"/>
      <c r="B387" s="28" t="s">
        <v>308</v>
      </c>
      <c r="C387" s="30"/>
      <c r="D387" s="30">
        <f t="shared" si="41"/>
        <v>0</v>
      </c>
      <c r="E387" s="30">
        <f t="shared" si="41"/>
        <v>0</v>
      </c>
      <c r="H387" s="41">
        <f t="shared" si="42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1000</v>
      </c>
      <c r="D388" s="5">
        <f>SUM(D389:D390)</f>
        <v>1000</v>
      </c>
      <c r="E388" s="5">
        <f>SUM(E389:E390)</f>
        <v>1000</v>
      </c>
      <c r="H388" s="41">
        <f t="shared" si="42"/>
        <v>1000</v>
      </c>
    </row>
    <row r="389" spans="1:8" hidden="1" outlineLevel="3">
      <c r="A389" s="29"/>
      <c r="B389" s="28" t="s">
        <v>48</v>
      </c>
      <c r="C389" s="30">
        <v>1000</v>
      </c>
      <c r="D389" s="30">
        <f t="shared" ref="D389:E391" si="43">C389</f>
        <v>1000</v>
      </c>
      <c r="E389" s="30">
        <f t="shared" si="43"/>
        <v>1000</v>
      </c>
      <c r="H389" s="41">
        <f t="shared" si="42"/>
        <v>1000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3"/>
        <v>0</v>
      </c>
      <c r="E390" s="30">
        <f t="shared" si="43"/>
        <v>0</v>
      </c>
      <c r="H390" s="41">
        <f t="shared" si="42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3"/>
        <v>0</v>
      </c>
      <c r="E391" s="5">
        <f t="shared" si="43"/>
        <v>0</v>
      </c>
      <c r="H391" s="41">
        <f t="shared" si="42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14000</v>
      </c>
      <c r="D392" s="5">
        <f>SUM(D393:D394)</f>
        <v>14000</v>
      </c>
      <c r="E392" s="5">
        <f>SUM(E393:E394)</f>
        <v>14000</v>
      </c>
      <c r="H392" s="41">
        <f t="shared" si="42"/>
        <v>14000</v>
      </c>
    </row>
    <row r="393" spans="1:8" hidden="1" outlineLevel="3">
      <c r="A393" s="29"/>
      <c r="B393" s="28" t="s">
        <v>313</v>
      </c>
      <c r="C393" s="30">
        <v>2000</v>
      </c>
      <c r="D393" s="30">
        <f>C393</f>
        <v>2000</v>
      </c>
      <c r="E393" s="30">
        <f>D393</f>
        <v>2000</v>
      </c>
      <c r="H393" s="41">
        <f t="shared" si="42"/>
        <v>2000</v>
      </c>
    </row>
    <row r="394" spans="1:8" hidden="1" outlineLevel="3">
      <c r="A394" s="29"/>
      <c r="B394" s="28" t="s">
        <v>314</v>
      </c>
      <c r="C394" s="30">
        <v>12000</v>
      </c>
      <c r="D394" s="30">
        <f>C394</f>
        <v>12000</v>
      </c>
      <c r="E394" s="30">
        <f>D394</f>
        <v>12000</v>
      </c>
      <c r="H394" s="41">
        <f t="shared" si="42"/>
        <v>12000</v>
      </c>
    </row>
    <row r="395" spans="1:8" hidden="1" outlineLevel="2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  <c r="H395" s="41">
        <f t="shared" si="42"/>
        <v>500</v>
      </c>
    </row>
    <row r="396" spans="1:8" hidden="1" outlineLevel="3">
      <c r="A396" s="29"/>
      <c r="B396" s="28" t="s">
        <v>315</v>
      </c>
      <c r="C396" s="30">
        <v>500</v>
      </c>
      <c r="D396" s="30">
        <f t="shared" ref="D396:E398" si="44">C396</f>
        <v>500</v>
      </c>
      <c r="E396" s="30">
        <f t="shared" si="44"/>
        <v>500</v>
      </c>
      <c r="H396" s="41">
        <f t="shared" si="42"/>
        <v>500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4"/>
        <v>0</v>
      </c>
      <c r="E397" s="30">
        <f t="shared" si="44"/>
        <v>0</v>
      </c>
      <c r="H397" s="41">
        <f t="shared" si="42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4"/>
        <v>0</v>
      </c>
      <c r="E398" s="5">
        <f t="shared" si="44"/>
        <v>0</v>
      </c>
      <c r="H398" s="41">
        <f t="shared" si="42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500</v>
      </c>
      <c r="D399" s="5">
        <f>SUM(D400:D403)</f>
        <v>500</v>
      </c>
      <c r="E399" s="5">
        <f>SUM(E400:E403)</f>
        <v>500</v>
      </c>
      <c r="H399" s="41">
        <f t="shared" si="42"/>
        <v>500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2"/>
        <v>0</v>
      </c>
    </row>
    <row r="401" spans="1:8" hidden="1" outlineLevel="3">
      <c r="A401" s="29"/>
      <c r="B401" s="28" t="s">
        <v>319</v>
      </c>
      <c r="C401" s="30">
        <v>300</v>
      </c>
      <c r="D401" s="30">
        <f t="shared" ref="D401:E403" si="45">C401</f>
        <v>300</v>
      </c>
      <c r="E401" s="30">
        <f t="shared" si="45"/>
        <v>300</v>
      </c>
      <c r="H401" s="41">
        <f t="shared" si="42"/>
        <v>300</v>
      </c>
    </row>
    <row r="402" spans="1:8" hidden="1" outlineLevel="3">
      <c r="A402" s="29"/>
      <c r="B402" s="28" t="s">
        <v>320</v>
      </c>
      <c r="C402" s="30">
        <v>200</v>
      </c>
      <c r="D402" s="30">
        <f t="shared" si="45"/>
        <v>200</v>
      </c>
      <c r="E402" s="30">
        <f t="shared" si="45"/>
        <v>200</v>
      </c>
      <c r="H402" s="41">
        <f t="shared" si="42"/>
        <v>200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5"/>
        <v>0</v>
      </c>
      <c r="E403" s="30">
        <f t="shared" si="45"/>
        <v>0</v>
      </c>
      <c r="H403" s="41">
        <f t="shared" si="42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2"/>
        <v>2000</v>
      </c>
    </row>
    <row r="405" spans="1:8" hidden="1" outlineLevel="3">
      <c r="A405" s="29"/>
      <c r="B405" s="28" t="s">
        <v>323</v>
      </c>
      <c r="C405" s="30">
        <v>1500</v>
      </c>
      <c r="D405" s="30">
        <f t="shared" ref="D405:E408" si="46">C405</f>
        <v>1500</v>
      </c>
      <c r="E405" s="30">
        <f t="shared" si="46"/>
        <v>1500</v>
      </c>
      <c r="H405" s="41">
        <f t="shared" si="42"/>
        <v>1500</v>
      </c>
    </row>
    <row r="406" spans="1:8" hidden="1" outlineLevel="3">
      <c r="A406" s="29"/>
      <c r="B406" s="28" t="s">
        <v>324</v>
      </c>
      <c r="C406" s="30">
        <v>500</v>
      </c>
      <c r="D406" s="30">
        <f t="shared" si="46"/>
        <v>500</v>
      </c>
      <c r="E406" s="30">
        <f t="shared" si="46"/>
        <v>500</v>
      </c>
      <c r="H406" s="41">
        <f t="shared" si="42"/>
        <v>500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6"/>
        <v>0</v>
      </c>
      <c r="E407" s="5">
        <f t="shared" si="46"/>
        <v>0</v>
      </c>
      <c r="H407" s="41">
        <f t="shared" si="42"/>
        <v>0</v>
      </c>
    </row>
    <row r="408" spans="1:8" hidden="1" outlineLevel="2" collapsed="1">
      <c r="A408" s="6">
        <v>2201</v>
      </c>
      <c r="B408" s="4" t="s">
        <v>326</v>
      </c>
      <c r="C408" s="5">
        <v>200</v>
      </c>
      <c r="D408" s="5">
        <f t="shared" si="46"/>
        <v>200</v>
      </c>
      <c r="E408" s="5">
        <f t="shared" si="46"/>
        <v>200</v>
      </c>
      <c r="H408" s="41">
        <f t="shared" si="42"/>
        <v>200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3000</v>
      </c>
      <c r="D409" s="5">
        <f>SUM(D410:D411)</f>
        <v>3000</v>
      </c>
      <c r="E409" s="5">
        <f>SUM(E410:E411)</f>
        <v>3000</v>
      </c>
      <c r="H409" s="41">
        <f t="shared" si="42"/>
        <v>3000</v>
      </c>
    </row>
    <row r="410" spans="1:8" hidden="1" outlineLevel="3" collapsed="1">
      <c r="A410" s="29"/>
      <c r="B410" s="28" t="s">
        <v>49</v>
      </c>
      <c r="C410" s="30">
        <v>3000</v>
      </c>
      <c r="D410" s="30">
        <f>C410</f>
        <v>3000</v>
      </c>
      <c r="E410" s="30">
        <f>D410</f>
        <v>3000</v>
      </c>
      <c r="H410" s="41">
        <f t="shared" si="42"/>
        <v>3000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2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2500</v>
      </c>
      <c r="D412" s="5">
        <f>SUM(D413:D414)</f>
        <v>2500</v>
      </c>
      <c r="E412" s="5">
        <f>SUM(E413:E414)</f>
        <v>2500</v>
      </c>
      <c r="H412" s="41">
        <f t="shared" si="42"/>
        <v>2500</v>
      </c>
    </row>
    <row r="413" spans="1:8" hidden="1" outlineLevel="3" collapsed="1">
      <c r="A413" s="29"/>
      <c r="B413" s="28" t="s">
        <v>328</v>
      </c>
      <c r="C413" s="30">
        <v>2000</v>
      </c>
      <c r="D413" s="30">
        <f t="shared" ref="D413:E415" si="47">C413</f>
        <v>2000</v>
      </c>
      <c r="E413" s="30">
        <f t="shared" si="47"/>
        <v>2000</v>
      </c>
      <c r="H413" s="41">
        <f t="shared" si="42"/>
        <v>2000</v>
      </c>
    </row>
    <row r="414" spans="1:8" hidden="1" outlineLevel="3">
      <c r="A414" s="29"/>
      <c r="B414" s="28" t="s">
        <v>329</v>
      </c>
      <c r="C414" s="30">
        <v>500</v>
      </c>
      <c r="D414" s="30">
        <f t="shared" si="47"/>
        <v>500</v>
      </c>
      <c r="E414" s="30">
        <f t="shared" si="47"/>
        <v>500</v>
      </c>
      <c r="H414" s="41">
        <f t="shared" si="42"/>
        <v>500</v>
      </c>
    </row>
    <row r="415" spans="1:8" hidden="1" outlineLevel="2">
      <c r="A415" s="6">
        <v>2201</v>
      </c>
      <c r="B415" s="4" t="s">
        <v>118</v>
      </c>
      <c r="C415" s="5">
        <v>1000</v>
      </c>
      <c r="D415" s="5">
        <f t="shared" si="47"/>
        <v>1000</v>
      </c>
      <c r="E415" s="5">
        <f t="shared" si="47"/>
        <v>1000</v>
      </c>
      <c r="H415" s="41">
        <f t="shared" si="42"/>
        <v>1000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1200</v>
      </c>
      <c r="D416" s="5">
        <f>SUM(D417:D418)</f>
        <v>1200</v>
      </c>
      <c r="E416" s="5">
        <f>SUM(E417:E418)</f>
        <v>1200</v>
      </c>
      <c r="H416" s="41">
        <f t="shared" si="42"/>
        <v>1200</v>
      </c>
    </row>
    <row r="417" spans="1:8" hidden="1" outlineLevel="3" collapsed="1">
      <c r="A417" s="29"/>
      <c r="B417" s="28" t="s">
        <v>330</v>
      </c>
      <c r="C417" s="30">
        <v>1000</v>
      </c>
      <c r="D417" s="30">
        <f t="shared" ref="D417:E421" si="48">C417</f>
        <v>1000</v>
      </c>
      <c r="E417" s="30">
        <f t="shared" si="48"/>
        <v>1000</v>
      </c>
      <c r="H417" s="41">
        <f t="shared" si="42"/>
        <v>1000</v>
      </c>
    </row>
    <row r="418" spans="1:8" hidden="1" outlineLevel="3">
      <c r="A418" s="29"/>
      <c r="B418" s="28" t="s">
        <v>331</v>
      </c>
      <c r="C418" s="30">
        <v>200</v>
      </c>
      <c r="D418" s="30">
        <f t="shared" si="48"/>
        <v>200</v>
      </c>
      <c r="E418" s="30">
        <f t="shared" si="48"/>
        <v>200</v>
      </c>
      <c r="H418" s="41">
        <f t="shared" si="42"/>
        <v>200</v>
      </c>
    </row>
    <row r="419" spans="1:8" hidden="1" outlineLevel="2">
      <c r="A419" s="6">
        <v>2201</v>
      </c>
      <c r="B419" s="4" t="s">
        <v>333</v>
      </c>
      <c r="C419" s="5">
        <v>500</v>
      </c>
      <c r="D419" s="5">
        <f t="shared" si="48"/>
        <v>500</v>
      </c>
      <c r="E419" s="5">
        <f t="shared" si="48"/>
        <v>500</v>
      </c>
      <c r="H419" s="41">
        <f t="shared" si="42"/>
        <v>500</v>
      </c>
    </row>
    <row r="420" spans="1:8" hidden="1" outlineLevel="2">
      <c r="A420" s="6">
        <v>2201</v>
      </c>
      <c r="B420" s="4" t="s">
        <v>334</v>
      </c>
      <c r="C420" s="5">
        <v>500</v>
      </c>
      <c r="D420" s="5">
        <f t="shared" si="48"/>
        <v>500</v>
      </c>
      <c r="E420" s="5">
        <f t="shared" si="48"/>
        <v>500</v>
      </c>
      <c r="H420" s="41">
        <f t="shared" si="42"/>
        <v>500</v>
      </c>
    </row>
    <row r="421" spans="1:8" hidden="1" outlineLevel="2" collapsed="1">
      <c r="A421" s="6">
        <v>2201</v>
      </c>
      <c r="B421" s="4" t="s">
        <v>335</v>
      </c>
      <c r="C421" s="5">
        <v>500</v>
      </c>
      <c r="D421" s="5">
        <f t="shared" si="48"/>
        <v>500</v>
      </c>
      <c r="E421" s="5">
        <f t="shared" si="48"/>
        <v>500</v>
      </c>
      <c r="H421" s="41">
        <f t="shared" si="42"/>
        <v>500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2500</v>
      </c>
      <c r="D422" s="5">
        <f>SUM(D423:D428)</f>
        <v>2500</v>
      </c>
      <c r="E422" s="5">
        <f>SUM(E423:E428)</f>
        <v>2500</v>
      </c>
      <c r="H422" s="41">
        <f t="shared" si="42"/>
        <v>2500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2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9">C424</f>
        <v>0</v>
      </c>
      <c r="E424" s="30">
        <f t="shared" si="49"/>
        <v>0</v>
      </c>
      <c r="H424" s="41">
        <f t="shared" si="42"/>
        <v>0</v>
      </c>
    </row>
    <row r="425" spans="1:8" hidden="1" outlineLevel="3">
      <c r="A425" s="29"/>
      <c r="B425" s="28" t="s">
        <v>338</v>
      </c>
      <c r="C425" s="30">
        <v>2000</v>
      </c>
      <c r="D425" s="30">
        <f t="shared" si="49"/>
        <v>2000</v>
      </c>
      <c r="E425" s="30">
        <f t="shared" si="49"/>
        <v>2000</v>
      </c>
      <c r="H425" s="41">
        <f t="shared" si="42"/>
        <v>2000</v>
      </c>
    </row>
    <row r="426" spans="1:8" hidden="1" outlineLevel="3">
      <c r="A426" s="29"/>
      <c r="B426" s="28" t="s">
        <v>339</v>
      </c>
      <c r="C426" s="30"/>
      <c r="D426" s="30">
        <f t="shared" si="49"/>
        <v>0</v>
      </c>
      <c r="E426" s="30">
        <f t="shared" si="49"/>
        <v>0</v>
      </c>
      <c r="H426" s="41">
        <f t="shared" si="42"/>
        <v>0</v>
      </c>
    </row>
    <row r="427" spans="1:8" hidden="1" outlineLevel="3">
      <c r="A427" s="29"/>
      <c r="B427" s="28" t="s">
        <v>340</v>
      </c>
      <c r="C427" s="30">
        <v>500</v>
      </c>
      <c r="D427" s="30">
        <f t="shared" si="49"/>
        <v>500</v>
      </c>
      <c r="E427" s="30">
        <f t="shared" si="49"/>
        <v>500</v>
      </c>
      <c r="H427" s="41">
        <f t="shared" si="42"/>
        <v>500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9"/>
        <v>0</v>
      </c>
      <c r="E428" s="30">
        <f t="shared" si="49"/>
        <v>0</v>
      </c>
      <c r="H428" s="41">
        <f t="shared" si="42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110000</v>
      </c>
      <c r="D429" s="5">
        <f>SUM(D430:D442)</f>
        <v>110000</v>
      </c>
      <c r="E429" s="5">
        <f>SUM(E430:E442)</f>
        <v>110000</v>
      </c>
      <c r="H429" s="41">
        <f t="shared" si="42"/>
        <v>110000</v>
      </c>
    </row>
    <row r="430" spans="1:8" hidden="1" outlineLevel="3">
      <c r="A430" s="29"/>
      <c r="B430" s="28" t="s">
        <v>343</v>
      </c>
      <c r="C430" s="30">
        <v>2500</v>
      </c>
      <c r="D430" s="30">
        <f>C430</f>
        <v>2500</v>
      </c>
      <c r="E430" s="30">
        <f>D430</f>
        <v>2500</v>
      </c>
      <c r="H430" s="41">
        <f t="shared" si="42"/>
        <v>2500</v>
      </c>
    </row>
    <row r="431" spans="1:8" hidden="1" outlineLevel="3">
      <c r="A431" s="29"/>
      <c r="B431" s="28" t="s">
        <v>344</v>
      </c>
      <c r="C431" s="30">
        <v>70000</v>
      </c>
      <c r="D431" s="30">
        <f t="shared" ref="D431:E442" si="50">C431</f>
        <v>70000</v>
      </c>
      <c r="E431" s="30">
        <f t="shared" si="50"/>
        <v>70000</v>
      </c>
      <c r="H431" s="41">
        <f t="shared" si="42"/>
        <v>70000</v>
      </c>
    </row>
    <row r="432" spans="1:8" hidden="1" outlineLevel="3">
      <c r="A432" s="29"/>
      <c r="B432" s="28" t="s">
        <v>345</v>
      </c>
      <c r="C432" s="30">
        <v>3500</v>
      </c>
      <c r="D432" s="30">
        <f t="shared" si="50"/>
        <v>3500</v>
      </c>
      <c r="E432" s="30">
        <f t="shared" si="50"/>
        <v>3500</v>
      </c>
      <c r="H432" s="41">
        <f t="shared" si="42"/>
        <v>3500</v>
      </c>
    </row>
    <row r="433" spans="1:8" hidden="1" outlineLevel="3">
      <c r="A433" s="29"/>
      <c r="B433" s="28" t="s">
        <v>346</v>
      </c>
      <c r="C433" s="30">
        <v>5000</v>
      </c>
      <c r="D433" s="30">
        <f t="shared" si="50"/>
        <v>5000</v>
      </c>
      <c r="E433" s="30">
        <f t="shared" si="50"/>
        <v>5000</v>
      </c>
      <c r="H433" s="41">
        <f t="shared" si="42"/>
        <v>5000</v>
      </c>
    </row>
    <row r="434" spans="1:8" hidden="1" outlineLevel="3">
      <c r="A434" s="29"/>
      <c r="B434" s="28" t="s">
        <v>347</v>
      </c>
      <c r="C434" s="30">
        <v>1000</v>
      </c>
      <c r="D434" s="30">
        <f t="shared" si="50"/>
        <v>1000</v>
      </c>
      <c r="E434" s="30">
        <f t="shared" si="50"/>
        <v>1000</v>
      </c>
      <c r="H434" s="41">
        <f t="shared" si="42"/>
        <v>1000</v>
      </c>
    </row>
    <row r="435" spans="1:8" hidden="1" outlineLevel="3">
      <c r="A435" s="29"/>
      <c r="B435" s="28" t="s">
        <v>348</v>
      </c>
      <c r="C435" s="30"/>
      <c r="D435" s="30">
        <f t="shared" si="50"/>
        <v>0</v>
      </c>
      <c r="E435" s="30">
        <f t="shared" si="50"/>
        <v>0</v>
      </c>
      <c r="H435" s="41">
        <f t="shared" si="42"/>
        <v>0</v>
      </c>
    </row>
    <row r="436" spans="1:8" hidden="1" outlineLevel="3">
      <c r="A436" s="29"/>
      <c r="B436" s="28" t="s">
        <v>349</v>
      </c>
      <c r="C436" s="30"/>
      <c r="D436" s="30">
        <f t="shared" si="50"/>
        <v>0</v>
      </c>
      <c r="E436" s="30">
        <f t="shared" si="50"/>
        <v>0</v>
      </c>
      <c r="H436" s="41">
        <f t="shared" si="42"/>
        <v>0</v>
      </c>
    </row>
    <row r="437" spans="1:8" hidden="1" outlineLevel="3">
      <c r="A437" s="29"/>
      <c r="B437" s="28" t="s">
        <v>350</v>
      </c>
      <c r="C437" s="30"/>
      <c r="D437" s="30">
        <f t="shared" si="50"/>
        <v>0</v>
      </c>
      <c r="E437" s="30">
        <f t="shared" si="50"/>
        <v>0</v>
      </c>
      <c r="H437" s="41">
        <f t="shared" si="42"/>
        <v>0</v>
      </c>
    </row>
    <row r="438" spans="1:8" hidden="1" outlineLevel="3">
      <c r="A438" s="29"/>
      <c r="B438" s="28" t="s">
        <v>351</v>
      </c>
      <c r="C438" s="30"/>
      <c r="D438" s="30">
        <f t="shared" si="50"/>
        <v>0</v>
      </c>
      <c r="E438" s="30">
        <f t="shared" si="50"/>
        <v>0</v>
      </c>
      <c r="H438" s="41">
        <f t="shared" si="42"/>
        <v>0</v>
      </c>
    </row>
    <row r="439" spans="1:8" hidden="1" outlineLevel="3">
      <c r="A439" s="29"/>
      <c r="B439" s="28" t="s">
        <v>352</v>
      </c>
      <c r="C439" s="30">
        <v>10000</v>
      </c>
      <c r="D439" s="30">
        <f t="shared" si="50"/>
        <v>10000</v>
      </c>
      <c r="E439" s="30">
        <f t="shared" si="50"/>
        <v>10000</v>
      </c>
      <c r="H439" s="41">
        <f t="shared" si="42"/>
        <v>10000</v>
      </c>
    </row>
    <row r="440" spans="1:8" hidden="1" outlineLevel="3">
      <c r="A440" s="29"/>
      <c r="B440" s="28" t="s">
        <v>353</v>
      </c>
      <c r="C440" s="30"/>
      <c r="D440" s="30">
        <f t="shared" si="50"/>
        <v>0</v>
      </c>
      <c r="E440" s="30">
        <f t="shared" si="50"/>
        <v>0</v>
      </c>
      <c r="H440" s="41">
        <f t="shared" si="42"/>
        <v>0</v>
      </c>
    </row>
    <row r="441" spans="1:8" hidden="1" outlineLevel="3">
      <c r="A441" s="29"/>
      <c r="B441" s="28" t="s">
        <v>354</v>
      </c>
      <c r="C441" s="30">
        <v>8000</v>
      </c>
      <c r="D441" s="30">
        <f t="shared" si="50"/>
        <v>8000</v>
      </c>
      <c r="E441" s="30">
        <f t="shared" si="50"/>
        <v>8000</v>
      </c>
      <c r="H441" s="41">
        <f t="shared" si="42"/>
        <v>8000</v>
      </c>
    </row>
    <row r="442" spans="1:8" hidden="1" outlineLevel="3">
      <c r="A442" s="29"/>
      <c r="B442" s="28" t="s">
        <v>355</v>
      </c>
      <c r="C442" s="30">
        <v>10000</v>
      </c>
      <c r="D442" s="30">
        <f t="shared" si="50"/>
        <v>10000</v>
      </c>
      <c r="E442" s="30">
        <f t="shared" si="50"/>
        <v>10000</v>
      </c>
      <c r="H442" s="41">
        <f t="shared" si="42"/>
        <v>10000</v>
      </c>
    </row>
    <row r="443" spans="1:8" ht="15" hidden="1" customHeight="1" outlineLevel="2">
      <c r="A443" s="6">
        <v>2201</v>
      </c>
      <c r="B443" s="4" t="s">
        <v>356</v>
      </c>
      <c r="C443" s="5">
        <v>2000</v>
      </c>
      <c r="D443" s="5">
        <f>C443</f>
        <v>2000</v>
      </c>
      <c r="E443" s="5">
        <f>D443</f>
        <v>2000</v>
      </c>
      <c r="H443" s="41">
        <f t="shared" si="42"/>
        <v>2000</v>
      </c>
    </row>
    <row r="444" spans="1:8" hidden="1" outlineLevel="1">
      <c r="A444" s="169" t="s">
        <v>357</v>
      </c>
      <c r="B444" s="170"/>
      <c r="C444" s="32">
        <f>C445+C454+C455+C459+C462+C463+C468+C474+C477+C480+C481+C450</f>
        <v>66000</v>
      </c>
      <c r="D444" s="32">
        <f>D445+D454+D455+D459+D462+D463+D468+D474+D477+D480+D481+D450</f>
        <v>66000</v>
      </c>
      <c r="E444" s="32">
        <f>E445+E454+E455+E459+E462+E463+E468+E474+E477+E480+E481+E450</f>
        <v>66000</v>
      </c>
      <c r="H444" s="41">
        <f t="shared" si="42"/>
        <v>66000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16000</v>
      </c>
      <c r="D445" s="5">
        <f>SUM(D446:D449)</f>
        <v>16000</v>
      </c>
      <c r="E445" s="5">
        <f>SUM(E446:E449)</f>
        <v>16000</v>
      </c>
      <c r="H445" s="41">
        <f t="shared" si="42"/>
        <v>16000</v>
      </c>
    </row>
    <row r="446" spans="1:8" ht="15" hidden="1" customHeight="1" outlineLevel="3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  <c r="H446" s="41">
        <f t="shared" si="42"/>
        <v>1000</v>
      </c>
    </row>
    <row r="447" spans="1:8" ht="15" hidden="1" customHeight="1" outlineLevel="3">
      <c r="A447" s="28"/>
      <c r="B447" s="28" t="s">
        <v>360</v>
      </c>
      <c r="C447" s="30">
        <v>2000</v>
      </c>
      <c r="D447" s="30">
        <f t="shared" ref="D447:E449" si="51">C447</f>
        <v>2000</v>
      </c>
      <c r="E447" s="30">
        <f t="shared" si="51"/>
        <v>2000</v>
      </c>
      <c r="H447" s="41">
        <f t="shared" si="42"/>
        <v>2000</v>
      </c>
    </row>
    <row r="448" spans="1:8" ht="15" hidden="1" customHeight="1" outlineLevel="3">
      <c r="A448" s="28"/>
      <c r="B448" s="28" t="s">
        <v>361</v>
      </c>
      <c r="C448" s="30">
        <v>5000</v>
      </c>
      <c r="D448" s="30">
        <f t="shared" si="51"/>
        <v>5000</v>
      </c>
      <c r="E448" s="30">
        <f t="shared" si="51"/>
        <v>5000</v>
      </c>
      <c r="H448" s="41">
        <f t="shared" si="42"/>
        <v>5000</v>
      </c>
    </row>
    <row r="449" spans="1:8" ht="15" hidden="1" customHeight="1" outlineLevel="3">
      <c r="A449" s="28"/>
      <c r="B449" s="28" t="s">
        <v>362</v>
      </c>
      <c r="C449" s="30">
        <v>8000</v>
      </c>
      <c r="D449" s="30">
        <f t="shared" si="51"/>
        <v>8000</v>
      </c>
      <c r="E449" s="30">
        <f t="shared" si="51"/>
        <v>8000</v>
      </c>
      <c r="H449" s="41">
        <f t="shared" si="42"/>
        <v>8000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5000</v>
      </c>
      <c r="D450" s="5">
        <f>SUM(D451:D453)</f>
        <v>5000</v>
      </c>
      <c r="E450" s="5">
        <f>SUM(E451:E453)</f>
        <v>5000</v>
      </c>
      <c r="H450" s="41">
        <f t="shared" ref="H450:H513" si="52">C450</f>
        <v>5000</v>
      </c>
    </row>
    <row r="451" spans="1:8" ht="15" hidden="1" customHeight="1" outlineLevel="3">
      <c r="A451" s="28"/>
      <c r="B451" s="28" t="s">
        <v>364</v>
      </c>
      <c r="C451" s="30">
        <v>5000</v>
      </c>
      <c r="D451" s="30">
        <f>C451</f>
        <v>5000</v>
      </c>
      <c r="E451" s="30">
        <f>D451</f>
        <v>5000</v>
      </c>
      <c r="H451" s="41">
        <f t="shared" si="52"/>
        <v>5000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3">C452</f>
        <v>0</v>
      </c>
      <c r="E452" s="30">
        <f t="shared" si="53"/>
        <v>0</v>
      </c>
      <c r="H452" s="41">
        <f t="shared" si="52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3"/>
        <v>0</v>
      </c>
      <c r="E453" s="30">
        <f t="shared" si="53"/>
        <v>0</v>
      </c>
      <c r="H453" s="41">
        <f t="shared" si="52"/>
        <v>0</v>
      </c>
    </row>
    <row r="454" spans="1:8" ht="15" hidden="1" customHeight="1" outlineLevel="2">
      <c r="A454" s="6">
        <v>2202</v>
      </c>
      <c r="B454" s="4" t="s">
        <v>51</v>
      </c>
      <c r="C454" s="5">
        <v>12000</v>
      </c>
      <c r="D454" s="5">
        <f>C454</f>
        <v>12000</v>
      </c>
      <c r="E454" s="5">
        <f>D454</f>
        <v>12000</v>
      </c>
      <c r="H454" s="41">
        <f t="shared" si="52"/>
        <v>12000</v>
      </c>
    </row>
    <row r="455" spans="1:8" hidden="1" outlineLevel="2">
      <c r="A455" s="6">
        <v>2202</v>
      </c>
      <c r="B455" s="4" t="s">
        <v>120</v>
      </c>
      <c r="C455" s="5">
        <f>SUM(C456:C458)</f>
        <v>10000</v>
      </c>
      <c r="D455" s="5">
        <f>SUM(D456:D458)</f>
        <v>10000</v>
      </c>
      <c r="E455" s="5">
        <f>SUM(E456:E458)</f>
        <v>10000</v>
      </c>
      <c r="H455" s="41">
        <f t="shared" si="52"/>
        <v>10000</v>
      </c>
    </row>
    <row r="456" spans="1:8" ht="15" hidden="1" customHeight="1" outlineLevel="3">
      <c r="A456" s="28"/>
      <c r="B456" s="28" t="s">
        <v>367</v>
      </c>
      <c r="C456" s="30">
        <v>9000</v>
      </c>
      <c r="D456" s="30">
        <f>C456</f>
        <v>9000</v>
      </c>
      <c r="E456" s="30">
        <f>D456</f>
        <v>9000</v>
      </c>
      <c r="H456" s="41">
        <f t="shared" si="52"/>
        <v>9000</v>
      </c>
    </row>
    <row r="457" spans="1:8" ht="15" hidden="1" customHeight="1" outlineLevel="3">
      <c r="A457" s="28"/>
      <c r="B457" s="28" t="s">
        <v>368</v>
      </c>
      <c r="C457" s="30">
        <v>1000</v>
      </c>
      <c r="D457" s="30">
        <f t="shared" ref="D457:E458" si="54">C457</f>
        <v>1000</v>
      </c>
      <c r="E457" s="30">
        <f t="shared" si="54"/>
        <v>1000</v>
      </c>
      <c r="H457" s="41">
        <f t="shared" si="52"/>
        <v>1000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4"/>
        <v>0</v>
      </c>
      <c r="E458" s="30">
        <f t="shared" si="54"/>
        <v>0</v>
      </c>
      <c r="H458" s="41">
        <f t="shared" si="52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2000</v>
      </c>
      <c r="D459" s="5">
        <f>SUM(D460:D461)</f>
        <v>2000</v>
      </c>
      <c r="E459" s="5">
        <f>SUM(E460:E461)</f>
        <v>2000</v>
      </c>
      <c r="H459" s="41">
        <f t="shared" si="52"/>
        <v>2000</v>
      </c>
    </row>
    <row r="460" spans="1:8" ht="15" hidden="1" customHeight="1" outlineLevel="3">
      <c r="A460" s="28"/>
      <c r="B460" s="28" t="s">
        <v>369</v>
      </c>
      <c r="C460" s="30">
        <v>2000</v>
      </c>
      <c r="D460" s="30">
        <f t="shared" ref="D460:E462" si="55">C460</f>
        <v>2000</v>
      </c>
      <c r="E460" s="30">
        <f t="shared" si="55"/>
        <v>2000</v>
      </c>
      <c r="H460" s="41">
        <f t="shared" si="52"/>
        <v>2000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5"/>
        <v>0</v>
      </c>
      <c r="E461" s="30">
        <f t="shared" si="55"/>
        <v>0</v>
      </c>
      <c r="H461" s="41">
        <f t="shared" si="52"/>
        <v>0</v>
      </c>
    </row>
    <row r="462" spans="1:8" hidden="1" outlineLevel="2">
      <c r="A462" s="6">
        <v>2202</v>
      </c>
      <c r="B462" s="4" t="s">
        <v>371</v>
      </c>
      <c r="C462" s="5">
        <v>1500</v>
      </c>
      <c r="D462" s="5">
        <f t="shared" si="55"/>
        <v>1500</v>
      </c>
      <c r="E462" s="5">
        <f t="shared" si="55"/>
        <v>1500</v>
      </c>
      <c r="H462" s="41">
        <f t="shared" si="52"/>
        <v>1500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500</v>
      </c>
      <c r="D463" s="5">
        <f>SUM(D464:D467)</f>
        <v>500</v>
      </c>
      <c r="E463" s="5">
        <f>SUM(E464:E467)</f>
        <v>500</v>
      </c>
      <c r="H463" s="41">
        <f t="shared" si="52"/>
        <v>500</v>
      </c>
    </row>
    <row r="464" spans="1:8" ht="15" hidden="1" customHeight="1" outlineLevel="3">
      <c r="A464" s="28"/>
      <c r="B464" s="28" t="s">
        <v>373</v>
      </c>
      <c r="C464" s="30">
        <v>100</v>
      </c>
      <c r="D464" s="30">
        <f>C464</f>
        <v>100</v>
      </c>
      <c r="E464" s="30">
        <f>D464</f>
        <v>100</v>
      </c>
      <c r="H464" s="41">
        <f t="shared" si="52"/>
        <v>100</v>
      </c>
    </row>
    <row r="465" spans="1:8" ht="15" hidden="1" customHeight="1" outlineLevel="3">
      <c r="A465" s="28"/>
      <c r="B465" s="28" t="s">
        <v>374</v>
      </c>
      <c r="C465" s="30">
        <v>100</v>
      </c>
      <c r="D465" s="30">
        <f t="shared" ref="D465:E467" si="56">C465</f>
        <v>100</v>
      </c>
      <c r="E465" s="30">
        <f t="shared" si="56"/>
        <v>100</v>
      </c>
      <c r="H465" s="41">
        <f t="shared" si="52"/>
        <v>100</v>
      </c>
    </row>
    <row r="466" spans="1:8" ht="15" hidden="1" customHeight="1" outlineLevel="3">
      <c r="A466" s="28"/>
      <c r="B466" s="28" t="s">
        <v>375</v>
      </c>
      <c r="C466" s="30">
        <v>100</v>
      </c>
      <c r="D466" s="30">
        <f t="shared" si="56"/>
        <v>100</v>
      </c>
      <c r="E466" s="30">
        <f t="shared" si="56"/>
        <v>100</v>
      </c>
      <c r="H466" s="41">
        <f t="shared" si="52"/>
        <v>100</v>
      </c>
    </row>
    <row r="467" spans="1:8" ht="15" hidden="1" customHeight="1" outlineLevel="3">
      <c r="A467" s="28"/>
      <c r="B467" s="28" t="s">
        <v>376</v>
      </c>
      <c r="C467" s="30">
        <v>200</v>
      </c>
      <c r="D467" s="30">
        <f t="shared" si="56"/>
        <v>200</v>
      </c>
      <c r="E467" s="30">
        <f t="shared" si="56"/>
        <v>200</v>
      </c>
      <c r="H467" s="41">
        <f t="shared" si="52"/>
        <v>200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2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2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7">C470</f>
        <v>0</v>
      </c>
      <c r="E470" s="30">
        <f t="shared" si="57"/>
        <v>0</v>
      </c>
      <c r="H470" s="41">
        <f t="shared" si="52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7"/>
        <v>0</v>
      </c>
      <c r="E471" s="30">
        <f t="shared" si="57"/>
        <v>0</v>
      </c>
      <c r="H471" s="41">
        <f t="shared" si="52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7"/>
        <v>0</v>
      </c>
      <c r="E472" s="30">
        <f t="shared" si="57"/>
        <v>0</v>
      </c>
      <c r="H472" s="41">
        <f t="shared" si="52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7"/>
        <v>0</v>
      </c>
      <c r="E473" s="30">
        <f t="shared" si="57"/>
        <v>0</v>
      </c>
      <c r="H473" s="41">
        <f t="shared" si="52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4000</v>
      </c>
      <c r="D474" s="5">
        <f>SUM(D475:D476)</f>
        <v>4000</v>
      </c>
      <c r="E474" s="5">
        <f>SUM(E475:E476)</f>
        <v>4000</v>
      </c>
      <c r="H474" s="41">
        <f t="shared" si="52"/>
        <v>4000</v>
      </c>
    </row>
    <row r="475" spans="1:8" ht="15" hidden="1" customHeight="1" outlineLevel="3">
      <c r="A475" s="28"/>
      <c r="B475" s="28" t="s">
        <v>383</v>
      </c>
      <c r="C475" s="30">
        <v>2000</v>
      </c>
      <c r="D475" s="30">
        <f>C475</f>
        <v>2000</v>
      </c>
      <c r="E475" s="30">
        <f>D475</f>
        <v>2000</v>
      </c>
      <c r="H475" s="41">
        <f t="shared" si="52"/>
        <v>2000</v>
      </c>
    </row>
    <row r="476" spans="1:8" ht="15" hidden="1" customHeight="1" outlineLevel="3">
      <c r="A476" s="28"/>
      <c r="B476" s="28" t="s">
        <v>384</v>
      </c>
      <c r="C476" s="30">
        <v>2000</v>
      </c>
      <c r="D476" s="30">
        <f>C476</f>
        <v>2000</v>
      </c>
      <c r="E476" s="30">
        <f>D476</f>
        <v>2000</v>
      </c>
      <c r="H476" s="41">
        <f t="shared" si="52"/>
        <v>2000</v>
      </c>
    </row>
    <row r="477" spans="1:8" hidden="1" outlineLevel="2">
      <c r="A477" s="6">
        <v>2202</v>
      </c>
      <c r="B477" s="4" t="s">
        <v>385</v>
      </c>
      <c r="C477" s="5">
        <f>SUM(C478:C479)</f>
        <v>12000</v>
      </c>
      <c r="D477" s="5">
        <f>SUM(D478:D479)</f>
        <v>12000</v>
      </c>
      <c r="E477" s="5">
        <f>SUM(E478:E479)</f>
        <v>12000</v>
      </c>
      <c r="H477" s="41">
        <f t="shared" si="52"/>
        <v>12000</v>
      </c>
    </row>
    <row r="478" spans="1:8" ht="15" hidden="1" customHeight="1" outlineLevel="3">
      <c r="A478" s="28"/>
      <c r="B478" s="28" t="s">
        <v>383</v>
      </c>
      <c r="C478" s="30">
        <v>2000</v>
      </c>
      <c r="D478" s="30">
        <f t="shared" ref="D478:E481" si="58">C478</f>
        <v>2000</v>
      </c>
      <c r="E478" s="30">
        <f t="shared" si="58"/>
        <v>2000</v>
      </c>
      <c r="H478" s="41">
        <f t="shared" si="52"/>
        <v>2000</v>
      </c>
    </row>
    <row r="479" spans="1:8" ht="15" hidden="1" customHeight="1" outlineLevel="3">
      <c r="A479" s="28"/>
      <c r="B479" s="28" t="s">
        <v>384</v>
      </c>
      <c r="C479" s="30">
        <v>10000</v>
      </c>
      <c r="D479" s="30">
        <f t="shared" si="58"/>
        <v>10000</v>
      </c>
      <c r="E479" s="30">
        <f t="shared" si="58"/>
        <v>10000</v>
      </c>
      <c r="H479" s="41">
        <f t="shared" si="52"/>
        <v>10000</v>
      </c>
    </row>
    <row r="480" spans="1:8" hidden="1" outlineLevel="2">
      <c r="A480" s="6">
        <v>2202</v>
      </c>
      <c r="B480" s="4" t="s">
        <v>386</v>
      </c>
      <c r="C480" s="5">
        <v>2000</v>
      </c>
      <c r="D480" s="5">
        <f t="shared" si="58"/>
        <v>2000</v>
      </c>
      <c r="E480" s="5">
        <f t="shared" si="58"/>
        <v>2000</v>
      </c>
      <c r="H480" s="41">
        <f t="shared" si="52"/>
        <v>2000</v>
      </c>
    </row>
    <row r="481" spans="1:10" hidden="1" outlineLevel="2" collapsed="1">
      <c r="A481" s="6">
        <v>2202</v>
      </c>
      <c r="B481" s="4" t="s">
        <v>387</v>
      </c>
      <c r="C481" s="5">
        <v>1000</v>
      </c>
      <c r="D481" s="5">
        <f t="shared" si="58"/>
        <v>1000</v>
      </c>
      <c r="E481" s="5">
        <f t="shared" si="58"/>
        <v>1000</v>
      </c>
      <c r="H481" s="41">
        <f t="shared" si="52"/>
        <v>1000</v>
      </c>
    </row>
    <row r="482" spans="1:10" hidden="1" outlineLevel="1">
      <c r="A482" s="169" t="s">
        <v>388</v>
      </c>
      <c r="B482" s="170"/>
      <c r="C482" s="32">
        <v>0</v>
      </c>
      <c r="D482" s="32">
        <v>0</v>
      </c>
      <c r="E482" s="32">
        <v>0</v>
      </c>
      <c r="H482" s="41">
        <f t="shared" si="52"/>
        <v>0</v>
      </c>
    </row>
    <row r="483" spans="1:10" collapsed="1">
      <c r="A483" s="175" t="s">
        <v>389</v>
      </c>
      <c r="B483" s="176"/>
      <c r="C483" s="35">
        <f>C484+C504+C509+C522+C528+C538</f>
        <v>47100</v>
      </c>
      <c r="D483" s="35">
        <f>D484+D504+D509+D522+D528+D538</f>
        <v>47100</v>
      </c>
      <c r="E483" s="35">
        <f>E484+E504+E509+E522+E528+E538</f>
        <v>47100</v>
      </c>
      <c r="G483" s="39" t="s">
        <v>592</v>
      </c>
      <c r="H483" s="41">
        <f t="shared" si="52"/>
        <v>47100</v>
      </c>
      <c r="I483" s="42"/>
      <c r="J483" s="40" t="b">
        <f>AND(H483=I483)</f>
        <v>0</v>
      </c>
    </row>
    <row r="484" spans="1:10" hidden="1" outlineLevel="1">
      <c r="A484" s="169" t="s">
        <v>390</v>
      </c>
      <c r="B484" s="170"/>
      <c r="C484" s="32">
        <f>C485+C486+C490+C491+C494+C497+C500+C501+C502+C503</f>
        <v>26000</v>
      </c>
      <c r="D484" s="32">
        <f>D485+D486+D490+D491+D494+D497+D500+D501+D502+D503</f>
        <v>26000</v>
      </c>
      <c r="E484" s="32">
        <f>E485+E486+E490+E491+E494+E497+E500+E501+E502+E503</f>
        <v>26000</v>
      </c>
      <c r="H484" s="41">
        <f t="shared" si="52"/>
        <v>26000</v>
      </c>
    </row>
    <row r="485" spans="1:10" hidden="1" outlineLevel="2">
      <c r="A485" s="6">
        <v>3302</v>
      </c>
      <c r="B485" s="4" t="s">
        <v>391</v>
      </c>
      <c r="C485" s="5">
        <v>1000</v>
      </c>
      <c r="D485" s="5">
        <f>C485</f>
        <v>1000</v>
      </c>
      <c r="E485" s="5">
        <f>D485</f>
        <v>1000</v>
      </c>
      <c r="H485" s="41">
        <f t="shared" si="52"/>
        <v>1000</v>
      </c>
    </row>
    <row r="486" spans="1:10" hidden="1" outlineLevel="2">
      <c r="A486" s="6">
        <v>3302</v>
      </c>
      <c r="B486" s="4" t="s">
        <v>392</v>
      </c>
      <c r="C486" s="5">
        <f>SUM(C487:C489)</f>
        <v>5000</v>
      </c>
      <c r="D486" s="5">
        <f>SUM(D487:D489)</f>
        <v>5000</v>
      </c>
      <c r="E486" s="5">
        <f>SUM(E487:E489)</f>
        <v>5000</v>
      </c>
      <c r="H486" s="41">
        <f t="shared" si="52"/>
        <v>5000</v>
      </c>
    </row>
    <row r="487" spans="1:10" ht="15" hidden="1" customHeight="1" outlineLevel="3">
      <c r="A487" s="28"/>
      <c r="B487" s="28" t="s">
        <v>393</v>
      </c>
      <c r="C487" s="30">
        <v>5000</v>
      </c>
      <c r="D487" s="30">
        <f>C487</f>
        <v>5000</v>
      </c>
      <c r="E487" s="30">
        <f>D487</f>
        <v>5000</v>
      </c>
      <c r="H487" s="41">
        <f t="shared" si="52"/>
        <v>5000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9">C488</f>
        <v>0</v>
      </c>
      <c r="E488" s="30">
        <f t="shared" si="59"/>
        <v>0</v>
      </c>
      <c r="H488" s="41">
        <f t="shared" si="52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9"/>
        <v>0</v>
      </c>
      <c r="E489" s="30">
        <f t="shared" si="59"/>
        <v>0</v>
      </c>
      <c r="H489" s="41">
        <f t="shared" si="52"/>
        <v>0</v>
      </c>
    </row>
    <row r="490" spans="1:10" hidden="1" outlineLevel="2">
      <c r="A490" s="6">
        <v>3302</v>
      </c>
      <c r="B490" s="4" t="s">
        <v>396</v>
      </c>
      <c r="C490" s="5">
        <v>1000</v>
      </c>
      <c r="D490" s="5">
        <f>C490</f>
        <v>1000</v>
      </c>
      <c r="E490" s="5">
        <f>D490</f>
        <v>1000</v>
      </c>
      <c r="H490" s="41">
        <f t="shared" si="52"/>
        <v>1000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2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2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2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4000</v>
      </c>
      <c r="D494" s="5">
        <f>SUM(D495:D496)</f>
        <v>4000</v>
      </c>
      <c r="E494" s="5">
        <f>SUM(E495:E496)</f>
        <v>4000</v>
      </c>
      <c r="H494" s="41">
        <f t="shared" si="52"/>
        <v>4000</v>
      </c>
    </row>
    <row r="495" spans="1:10" ht="15" hidden="1" customHeight="1" outlineLevel="3">
      <c r="A495" s="28"/>
      <c r="B495" s="28" t="s">
        <v>401</v>
      </c>
      <c r="C495" s="30">
        <v>2000</v>
      </c>
      <c r="D495" s="30">
        <f>C495</f>
        <v>2000</v>
      </c>
      <c r="E495" s="30">
        <f>D495</f>
        <v>2000</v>
      </c>
      <c r="H495" s="41">
        <f t="shared" si="52"/>
        <v>2000</v>
      </c>
    </row>
    <row r="496" spans="1:10" ht="15" hidden="1" customHeight="1" outlineLevel="3">
      <c r="A496" s="28"/>
      <c r="B496" s="28" t="s">
        <v>402</v>
      </c>
      <c r="C496" s="30">
        <v>2000</v>
      </c>
      <c r="D496" s="30">
        <f>C496</f>
        <v>2000</v>
      </c>
      <c r="E496" s="30">
        <f>D496</f>
        <v>2000</v>
      </c>
      <c r="H496" s="41">
        <f t="shared" si="52"/>
        <v>2000</v>
      </c>
    </row>
    <row r="497" spans="1:12" hidden="1" outlineLevel="2">
      <c r="A497" s="6">
        <v>3302</v>
      </c>
      <c r="B497" s="4" t="s">
        <v>403</v>
      </c>
      <c r="C497" s="5">
        <f>SUM(C498:C499)</f>
        <v>1000</v>
      </c>
      <c r="D497" s="5">
        <f>SUM(D498:D499)</f>
        <v>1000</v>
      </c>
      <c r="E497" s="5">
        <f>SUM(E498:E499)</f>
        <v>1000</v>
      </c>
      <c r="H497" s="41">
        <f t="shared" si="52"/>
        <v>1000</v>
      </c>
    </row>
    <row r="498" spans="1:12" ht="15" hidden="1" customHeight="1" outlineLevel="3">
      <c r="A498" s="28"/>
      <c r="B498" s="28" t="s">
        <v>404</v>
      </c>
      <c r="C498" s="30">
        <v>500</v>
      </c>
      <c r="D498" s="30">
        <f t="shared" ref="D498:E503" si="60">C498</f>
        <v>500</v>
      </c>
      <c r="E498" s="30">
        <f t="shared" si="60"/>
        <v>500</v>
      </c>
      <c r="H498" s="41">
        <f t="shared" si="52"/>
        <v>500</v>
      </c>
    </row>
    <row r="499" spans="1:12" ht="15" hidden="1" customHeight="1" outlineLevel="3">
      <c r="A499" s="28"/>
      <c r="B499" s="28" t="s">
        <v>405</v>
      </c>
      <c r="C499" s="30">
        <v>500</v>
      </c>
      <c r="D499" s="30">
        <f t="shared" si="60"/>
        <v>500</v>
      </c>
      <c r="E499" s="30">
        <f t="shared" si="60"/>
        <v>500</v>
      </c>
      <c r="H499" s="41">
        <f t="shared" si="52"/>
        <v>500</v>
      </c>
    </row>
    <row r="500" spans="1:12" hidden="1" outlineLevel="2">
      <c r="A500" s="6">
        <v>3302</v>
      </c>
      <c r="B500" s="4" t="s">
        <v>406</v>
      </c>
      <c r="C500" s="5">
        <v>10000</v>
      </c>
      <c r="D500" s="5">
        <f t="shared" si="60"/>
        <v>10000</v>
      </c>
      <c r="E500" s="5">
        <f t="shared" si="60"/>
        <v>10000</v>
      </c>
      <c r="H500" s="41">
        <f t="shared" si="52"/>
        <v>10000</v>
      </c>
    </row>
    <row r="501" spans="1:12" hidden="1" outlineLevel="2">
      <c r="A501" s="6">
        <v>3302</v>
      </c>
      <c r="B501" s="4" t="s">
        <v>407</v>
      </c>
      <c r="C501" s="5">
        <v>2000</v>
      </c>
      <c r="D501" s="5">
        <f t="shared" si="60"/>
        <v>2000</v>
      </c>
      <c r="E501" s="5">
        <f t="shared" si="60"/>
        <v>2000</v>
      </c>
      <c r="H501" s="41">
        <f t="shared" si="52"/>
        <v>2000</v>
      </c>
    </row>
    <row r="502" spans="1:12" hidden="1" outlineLevel="2">
      <c r="A502" s="6">
        <v>3302</v>
      </c>
      <c r="B502" s="4" t="s">
        <v>408</v>
      </c>
      <c r="C502" s="5">
        <v>1000</v>
      </c>
      <c r="D502" s="5">
        <f t="shared" si="60"/>
        <v>1000</v>
      </c>
      <c r="E502" s="5">
        <f t="shared" si="60"/>
        <v>1000</v>
      </c>
      <c r="H502" s="41">
        <f t="shared" si="52"/>
        <v>1000</v>
      </c>
    </row>
    <row r="503" spans="1:12" hidden="1" outlineLevel="2">
      <c r="A503" s="6">
        <v>3302</v>
      </c>
      <c r="B503" s="4" t="s">
        <v>409</v>
      </c>
      <c r="C503" s="5">
        <v>1000</v>
      </c>
      <c r="D503" s="5">
        <f t="shared" si="60"/>
        <v>1000</v>
      </c>
      <c r="E503" s="5">
        <f t="shared" si="60"/>
        <v>1000</v>
      </c>
      <c r="H503" s="41">
        <f t="shared" si="52"/>
        <v>1000</v>
      </c>
    </row>
    <row r="504" spans="1:12" hidden="1" outlineLevel="1">
      <c r="A504" s="169" t="s">
        <v>410</v>
      </c>
      <c r="B504" s="170"/>
      <c r="C504" s="32">
        <f>SUM(C505:C508)</f>
        <v>5500</v>
      </c>
      <c r="D504" s="32">
        <f>SUM(D505:D508)</f>
        <v>5500</v>
      </c>
      <c r="E504" s="32">
        <f>SUM(E505:E508)</f>
        <v>5500</v>
      </c>
      <c r="H504" s="41">
        <f t="shared" si="52"/>
        <v>5500</v>
      </c>
    </row>
    <row r="505" spans="1:12" hidden="1" outlineLevel="2" collapsed="1">
      <c r="A505" s="6">
        <v>3303</v>
      </c>
      <c r="B505" s="4" t="s">
        <v>411</v>
      </c>
      <c r="C505" s="5">
        <v>4000</v>
      </c>
      <c r="D505" s="5">
        <f>C505</f>
        <v>4000</v>
      </c>
      <c r="E505" s="5">
        <f>D505</f>
        <v>4000</v>
      </c>
      <c r="H505" s="41">
        <f t="shared" si="52"/>
        <v>4000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1">C506</f>
        <v>0</v>
      </c>
      <c r="E506" s="5">
        <f t="shared" si="61"/>
        <v>0</v>
      </c>
      <c r="H506" s="41">
        <f t="shared" si="52"/>
        <v>0</v>
      </c>
    </row>
    <row r="507" spans="1:12" hidden="1" outlineLevel="2">
      <c r="A507" s="6">
        <v>3303</v>
      </c>
      <c r="B507" s="4" t="s">
        <v>413</v>
      </c>
      <c r="C507" s="5">
        <v>1500</v>
      </c>
      <c r="D507" s="5">
        <f t="shared" si="61"/>
        <v>1500</v>
      </c>
      <c r="E507" s="5">
        <f t="shared" si="61"/>
        <v>1500</v>
      </c>
      <c r="H507" s="41">
        <f t="shared" si="52"/>
        <v>1500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1"/>
        <v>0</v>
      </c>
      <c r="E508" s="5">
        <f t="shared" si="61"/>
        <v>0</v>
      </c>
      <c r="H508" s="41">
        <f t="shared" si="52"/>
        <v>0</v>
      </c>
    </row>
    <row r="509" spans="1:12" hidden="1" outlineLevel="1">
      <c r="A509" s="169" t="s">
        <v>414</v>
      </c>
      <c r="B509" s="170"/>
      <c r="C509" s="32">
        <f>C510+C511+C512+C513+C517+C518+C519+C520+C521</f>
        <v>14100</v>
      </c>
      <c r="D509" s="32">
        <f>D510+D511+D512+D513+D517+D518+D519+D520+D521</f>
        <v>14100</v>
      </c>
      <c r="E509" s="32">
        <f>E510+E511+E512+E513+E517+E518+E519+E520+E521</f>
        <v>14100</v>
      </c>
      <c r="F509" s="51"/>
      <c r="H509" s="41">
        <f t="shared" si="52"/>
        <v>14100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2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2">C511</f>
        <v>0</v>
      </c>
      <c r="E511" s="5">
        <f t="shared" si="62"/>
        <v>0</v>
      </c>
      <c r="H511" s="41">
        <f t="shared" si="52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2"/>
        <v>0</v>
      </c>
      <c r="E512" s="5">
        <f t="shared" si="62"/>
        <v>0</v>
      </c>
      <c r="H512" s="41">
        <f t="shared" si="52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2000</v>
      </c>
      <c r="D513" s="5">
        <f>SUM(D514:D516)</f>
        <v>2000</v>
      </c>
      <c r="E513" s="5">
        <f>SUM(E514:E516)</f>
        <v>2000</v>
      </c>
      <c r="H513" s="41">
        <f t="shared" si="52"/>
        <v>2000</v>
      </c>
    </row>
    <row r="514" spans="1:8" ht="15" hidden="1" customHeight="1" outlineLevel="3">
      <c r="A514" s="29"/>
      <c r="B514" s="28" t="s">
        <v>419</v>
      </c>
      <c r="C514" s="30">
        <v>2000</v>
      </c>
      <c r="D514" s="30">
        <f t="shared" ref="D514:E521" si="63">C514</f>
        <v>2000</v>
      </c>
      <c r="E514" s="30">
        <f t="shared" si="63"/>
        <v>2000</v>
      </c>
      <c r="H514" s="41">
        <f t="shared" ref="H514:H577" si="64">C514</f>
        <v>2000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3"/>
        <v>0</v>
      </c>
      <c r="E515" s="30">
        <f t="shared" si="63"/>
        <v>0</v>
      </c>
      <c r="H515" s="41">
        <f t="shared" si="64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3"/>
        <v>0</v>
      </c>
      <c r="E516" s="30">
        <f t="shared" si="63"/>
        <v>0</v>
      </c>
      <c r="H516" s="41">
        <f t="shared" si="64"/>
        <v>0</v>
      </c>
    </row>
    <row r="517" spans="1:8" hidden="1" outlineLevel="2">
      <c r="A517" s="6">
        <v>3305</v>
      </c>
      <c r="B517" s="4" t="s">
        <v>422</v>
      </c>
      <c r="C517" s="5">
        <v>1500</v>
      </c>
      <c r="D517" s="5">
        <f t="shared" si="63"/>
        <v>1500</v>
      </c>
      <c r="E517" s="5">
        <f t="shared" si="63"/>
        <v>1500</v>
      </c>
      <c r="H517" s="41">
        <f t="shared" si="64"/>
        <v>1500</v>
      </c>
    </row>
    <row r="518" spans="1:8" hidden="1" outlineLevel="2">
      <c r="A518" s="6">
        <v>3305</v>
      </c>
      <c r="B518" s="4" t="s">
        <v>423</v>
      </c>
      <c r="C518" s="5">
        <v>200</v>
      </c>
      <c r="D518" s="5">
        <f t="shared" si="63"/>
        <v>200</v>
      </c>
      <c r="E518" s="5">
        <f t="shared" si="63"/>
        <v>200</v>
      </c>
      <c r="H518" s="41">
        <f t="shared" si="64"/>
        <v>200</v>
      </c>
    </row>
    <row r="519" spans="1:8" hidden="1" outlineLevel="2">
      <c r="A519" s="6">
        <v>3305</v>
      </c>
      <c r="B519" s="4" t="s">
        <v>424</v>
      </c>
      <c r="C519" s="5">
        <v>200</v>
      </c>
      <c r="D519" s="5">
        <f t="shared" si="63"/>
        <v>200</v>
      </c>
      <c r="E519" s="5">
        <f t="shared" si="63"/>
        <v>200</v>
      </c>
      <c r="H519" s="41">
        <f t="shared" si="64"/>
        <v>200</v>
      </c>
    </row>
    <row r="520" spans="1:8" hidden="1" outlineLevel="2">
      <c r="A520" s="6">
        <v>3305</v>
      </c>
      <c r="B520" s="4" t="s">
        <v>425</v>
      </c>
      <c r="C520" s="5">
        <v>10000</v>
      </c>
      <c r="D520" s="5">
        <f t="shared" si="63"/>
        <v>10000</v>
      </c>
      <c r="E520" s="5">
        <f t="shared" si="63"/>
        <v>10000</v>
      </c>
      <c r="H520" s="41">
        <f t="shared" si="64"/>
        <v>10000</v>
      </c>
    </row>
    <row r="521" spans="1:8" hidden="1" outlineLevel="2">
      <c r="A521" s="6">
        <v>3305</v>
      </c>
      <c r="B521" s="4" t="s">
        <v>409</v>
      </c>
      <c r="C521" s="5">
        <v>200</v>
      </c>
      <c r="D521" s="5">
        <f t="shared" si="63"/>
        <v>200</v>
      </c>
      <c r="E521" s="5">
        <f t="shared" si="63"/>
        <v>200</v>
      </c>
      <c r="H521" s="41">
        <f t="shared" si="64"/>
        <v>200</v>
      </c>
    </row>
    <row r="522" spans="1:8" hidden="1" outlineLevel="1">
      <c r="A522" s="169" t="s">
        <v>426</v>
      </c>
      <c r="B522" s="170"/>
      <c r="C522" s="32">
        <f>SUM(C523:C527)</f>
        <v>500</v>
      </c>
      <c r="D522" s="32">
        <f>SUM(D523:D527)</f>
        <v>500</v>
      </c>
      <c r="E522" s="32">
        <f>SUM(E523:E527)</f>
        <v>500</v>
      </c>
      <c r="H522" s="41">
        <f t="shared" si="64"/>
        <v>500</v>
      </c>
    </row>
    <row r="523" spans="1:8" hidden="1" outlineLevel="2" collapsed="1">
      <c r="A523" s="6">
        <v>3306</v>
      </c>
      <c r="B523" s="4" t="s">
        <v>427</v>
      </c>
      <c r="C523" s="5">
        <v>400</v>
      </c>
      <c r="D523" s="5">
        <f>C523</f>
        <v>400</v>
      </c>
      <c r="E523" s="5">
        <f>D523</f>
        <v>400</v>
      </c>
      <c r="H523" s="41">
        <f t="shared" si="64"/>
        <v>400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5">C524</f>
        <v>0</v>
      </c>
      <c r="E524" s="5">
        <f t="shared" si="65"/>
        <v>0</v>
      </c>
      <c r="H524" s="41">
        <f t="shared" si="64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5"/>
        <v>0</v>
      </c>
      <c r="E525" s="5">
        <f t="shared" si="65"/>
        <v>0</v>
      </c>
      <c r="H525" s="41">
        <f t="shared" si="64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5"/>
        <v>0</v>
      </c>
      <c r="E526" s="5">
        <f t="shared" si="65"/>
        <v>0</v>
      </c>
      <c r="H526" s="41">
        <f t="shared" si="64"/>
        <v>0</v>
      </c>
    </row>
    <row r="527" spans="1:8" hidden="1" outlineLevel="2">
      <c r="A527" s="6">
        <v>3306</v>
      </c>
      <c r="B527" s="4" t="s">
        <v>431</v>
      </c>
      <c r="C527" s="5">
        <v>100</v>
      </c>
      <c r="D527" s="5">
        <f t="shared" si="65"/>
        <v>100</v>
      </c>
      <c r="E527" s="5">
        <f t="shared" si="65"/>
        <v>100</v>
      </c>
      <c r="H527" s="41">
        <f t="shared" si="64"/>
        <v>100</v>
      </c>
    </row>
    <row r="528" spans="1:8" hidden="1" outlineLevel="1">
      <c r="A528" s="169" t="s">
        <v>432</v>
      </c>
      <c r="B528" s="17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4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4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4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4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4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6">C533</f>
        <v>0</v>
      </c>
      <c r="E533" s="30">
        <f t="shared" si="66"/>
        <v>0</v>
      </c>
      <c r="H533" s="41">
        <f t="shared" si="64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6"/>
        <v>0</v>
      </c>
      <c r="E534" s="30">
        <f t="shared" si="66"/>
        <v>0</v>
      </c>
      <c r="H534" s="41">
        <f t="shared" si="64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6"/>
        <v>0</v>
      </c>
      <c r="E535" s="30">
        <f t="shared" si="66"/>
        <v>0</v>
      </c>
      <c r="H535" s="41">
        <f t="shared" si="64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6"/>
        <v>0</v>
      </c>
      <c r="E536" s="30">
        <f t="shared" si="66"/>
        <v>0</v>
      </c>
      <c r="H536" s="41">
        <f t="shared" si="64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4"/>
        <v>0</v>
      </c>
    </row>
    <row r="538" spans="1:8" hidden="1" outlineLevel="1">
      <c r="A538" s="169" t="s">
        <v>441</v>
      </c>
      <c r="B538" s="170"/>
      <c r="C538" s="32">
        <f>SUM(C539:C544)</f>
        <v>1000</v>
      </c>
      <c r="D538" s="32">
        <f>SUM(D539:D544)</f>
        <v>1000</v>
      </c>
      <c r="E538" s="32">
        <f>SUM(E539:E544)</f>
        <v>1000</v>
      </c>
      <c r="H538" s="41">
        <f t="shared" si="64"/>
        <v>1000</v>
      </c>
    </row>
    <row r="539" spans="1:8" hidden="1" outlineLevel="2" collapsed="1">
      <c r="A539" s="6">
        <v>3310</v>
      </c>
      <c r="B539" s="4" t="s">
        <v>443</v>
      </c>
      <c r="C539" s="5">
        <v>500</v>
      </c>
      <c r="D539" s="5">
        <f>C539</f>
        <v>500</v>
      </c>
      <c r="E539" s="5">
        <f>D539</f>
        <v>500</v>
      </c>
      <c r="H539" s="41">
        <f t="shared" si="64"/>
        <v>500</v>
      </c>
    </row>
    <row r="540" spans="1:8" hidden="1" outlineLevel="2" collapsed="1">
      <c r="A540" s="6">
        <v>3310</v>
      </c>
      <c r="B540" s="4" t="s">
        <v>52</v>
      </c>
      <c r="C540" s="5">
        <v>500</v>
      </c>
      <c r="D540" s="5">
        <f t="shared" ref="D540:E543" si="67">C540</f>
        <v>500</v>
      </c>
      <c r="E540" s="5">
        <f t="shared" si="67"/>
        <v>500</v>
      </c>
      <c r="H540" s="41">
        <f t="shared" si="64"/>
        <v>500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7"/>
        <v>0</v>
      </c>
      <c r="E541" s="5">
        <f t="shared" si="67"/>
        <v>0</v>
      </c>
      <c r="H541" s="41">
        <f t="shared" si="64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7"/>
        <v>0</v>
      </c>
      <c r="E542" s="5">
        <f t="shared" si="67"/>
        <v>0</v>
      </c>
      <c r="H542" s="41">
        <f t="shared" si="64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7"/>
        <v>0</v>
      </c>
      <c r="E543" s="5">
        <f t="shared" si="67"/>
        <v>0</v>
      </c>
      <c r="H543" s="41">
        <f t="shared" si="64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4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4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4"/>
        <v>0</v>
      </c>
    </row>
    <row r="547" spans="1:10" collapsed="1">
      <c r="A547" s="173" t="s">
        <v>449</v>
      </c>
      <c r="B547" s="17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4"/>
        <v>0</v>
      </c>
      <c r="I547" s="42"/>
      <c r="J547" s="40" t="b">
        <f>AND(H547=I547)</f>
        <v>1</v>
      </c>
    </row>
    <row r="548" spans="1:10" hidden="1" outlineLevel="1">
      <c r="A548" s="169" t="s">
        <v>450</v>
      </c>
      <c r="B548" s="170"/>
      <c r="C548" s="32"/>
      <c r="D548" s="32">
        <f>C548</f>
        <v>0</v>
      </c>
      <c r="E548" s="32">
        <f>D548</f>
        <v>0</v>
      </c>
      <c r="H548" s="41">
        <f t="shared" si="64"/>
        <v>0</v>
      </c>
    </row>
    <row r="549" spans="1:10" hidden="1" outlineLevel="1">
      <c r="A549" s="169" t="s">
        <v>451</v>
      </c>
      <c r="B549" s="170"/>
      <c r="C549" s="32">
        <v>0</v>
      </c>
      <c r="D549" s="32">
        <f>C549</f>
        <v>0</v>
      </c>
      <c r="E549" s="32">
        <f>D549</f>
        <v>0</v>
      </c>
      <c r="H549" s="41">
        <f t="shared" si="64"/>
        <v>0</v>
      </c>
    </row>
    <row r="550" spans="1:10" collapsed="1">
      <c r="A550" s="167" t="s">
        <v>455</v>
      </c>
      <c r="B550" s="168"/>
      <c r="C550" s="36">
        <f>C551</f>
        <v>88000</v>
      </c>
      <c r="D550" s="36">
        <f>D551</f>
        <v>88000</v>
      </c>
      <c r="E550" s="36">
        <f>E551</f>
        <v>88000</v>
      </c>
      <c r="G550" s="39" t="s">
        <v>59</v>
      </c>
      <c r="H550" s="41">
        <f t="shared" si="64"/>
        <v>88000</v>
      </c>
      <c r="I550" s="42"/>
      <c r="J550" s="40" t="b">
        <f>AND(H550=I550)</f>
        <v>0</v>
      </c>
    </row>
    <row r="551" spans="1:10">
      <c r="A551" s="165" t="s">
        <v>456</v>
      </c>
      <c r="B551" s="166"/>
      <c r="C551" s="33">
        <f>C552+C556</f>
        <v>88000</v>
      </c>
      <c r="D551" s="33">
        <f>D552+D556</f>
        <v>88000</v>
      </c>
      <c r="E551" s="33">
        <f>E552+E556</f>
        <v>88000</v>
      </c>
      <c r="G551" s="39" t="s">
        <v>594</v>
      </c>
      <c r="H551" s="41">
        <f t="shared" si="64"/>
        <v>88000</v>
      </c>
      <c r="I551" s="42"/>
      <c r="J551" s="40" t="b">
        <f>AND(H551=I551)</f>
        <v>0</v>
      </c>
    </row>
    <row r="552" spans="1:10" hidden="1" outlineLevel="1">
      <c r="A552" s="169" t="s">
        <v>457</v>
      </c>
      <c r="B552" s="170"/>
      <c r="C552" s="32">
        <f>SUM(C553:C555)</f>
        <v>88000</v>
      </c>
      <c r="D552" s="32">
        <f>SUM(D553:D555)</f>
        <v>88000</v>
      </c>
      <c r="E552" s="32">
        <f>SUM(E553:E555)</f>
        <v>88000</v>
      </c>
      <c r="H552" s="41">
        <f t="shared" si="64"/>
        <v>88000</v>
      </c>
    </row>
    <row r="553" spans="1:10" hidden="1" outlineLevel="2" collapsed="1">
      <c r="A553" s="6">
        <v>5500</v>
      </c>
      <c r="B553" s="4" t="s">
        <v>458</v>
      </c>
      <c r="C553" s="5">
        <v>88000</v>
      </c>
      <c r="D553" s="5">
        <f t="shared" ref="D553:E555" si="68">C553</f>
        <v>88000</v>
      </c>
      <c r="E553" s="5">
        <f t="shared" si="68"/>
        <v>88000</v>
      </c>
      <c r="H553" s="41">
        <f t="shared" si="64"/>
        <v>88000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8"/>
        <v>0</v>
      </c>
      <c r="E554" s="5">
        <f t="shared" si="68"/>
        <v>0</v>
      </c>
      <c r="H554" s="41">
        <f t="shared" si="64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8"/>
        <v>0</v>
      </c>
      <c r="E555" s="5">
        <f t="shared" si="68"/>
        <v>0</v>
      </c>
      <c r="H555" s="41">
        <f t="shared" si="64"/>
        <v>0</v>
      </c>
    </row>
    <row r="556" spans="1:10" hidden="1" outlineLevel="1">
      <c r="A556" s="169" t="s">
        <v>461</v>
      </c>
      <c r="B556" s="17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4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4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4"/>
        <v>0</v>
      </c>
    </row>
    <row r="559" spans="1:10" collapsed="1">
      <c r="A559" s="171" t="s">
        <v>62</v>
      </c>
      <c r="B559" s="172"/>
      <c r="C559" s="37">
        <f>C560+C716</f>
        <v>234200</v>
      </c>
      <c r="D559" s="37">
        <f>D560+D716+D725</f>
        <v>234200</v>
      </c>
      <c r="E559" s="37">
        <f>E560+E716+E725</f>
        <v>234200</v>
      </c>
      <c r="G559" s="39" t="s">
        <v>62</v>
      </c>
      <c r="H559" s="41">
        <f t="shared" si="64"/>
        <v>234200</v>
      </c>
      <c r="I559" s="42"/>
      <c r="J559" s="40" t="b">
        <f>AND(H559=I559)</f>
        <v>0</v>
      </c>
    </row>
    <row r="560" spans="1:10">
      <c r="A560" s="167" t="s">
        <v>464</v>
      </c>
      <c r="B560" s="168"/>
      <c r="C560" s="36">
        <f>C561+C638+C642+C645</f>
        <v>100000</v>
      </c>
      <c r="D560" s="36">
        <f>D561+D638+D642+D645</f>
        <v>100000</v>
      </c>
      <c r="E560" s="36">
        <f>E561+E638+E642+E645</f>
        <v>100000</v>
      </c>
      <c r="G560" s="39" t="s">
        <v>61</v>
      </c>
      <c r="H560" s="41">
        <f t="shared" si="64"/>
        <v>100000</v>
      </c>
      <c r="I560" s="42"/>
      <c r="J560" s="40" t="b">
        <f>AND(H560=I560)</f>
        <v>0</v>
      </c>
    </row>
    <row r="561" spans="1:10">
      <c r="A561" s="165" t="s">
        <v>465</v>
      </c>
      <c r="B561" s="166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4"/>
        <v>0</v>
      </c>
      <c r="I561" s="42"/>
      <c r="J561" s="40" t="b">
        <f>AND(H561=I561)</f>
        <v>1</v>
      </c>
    </row>
    <row r="562" spans="1:10" hidden="1" outlineLevel="1">
      <c r="A562" s="169" t="s">
        <v>466</v>
      </c>
      <c r="B562" s="170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4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4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9">C564</f>
        <v>0</v>
      </c>
      <c r="E564" s="5">
        <f t="shared" si="69"/>
        <v>0</v>
      </c>
      <c r="H564" s="41">
        <f t="shared" si="64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9"/>
        <v>0</v>
      </c>
      <c r="E565" s="5">
        <f t="shared" si="69"/>
        <v>0</v>
      </c>
      <c r="H565" s="41">
        <f t="shared" si="64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9"/>
        <v>0</v>
      </c>
      <c r="E566" s="5">
        <f t="shared" si="69"/>
        <v>0</v>
      </c>
      <c r="H566" s="41">
        <f t="shared" si="64"/>
        <v>0</v>
      </c>
    </row>
    <row r="567" spans="1:10" hidden="1" outlineLevel="1">
      <c r="A567" s="169" t="s">
        <v>467</v>
      </c>
      <c r="B567" s="170"/>
      <c r="C567" s="31">
        <v>0</v>
      </c>
      <c r="D567" s="31">
        <f>C567</f>
        <v>0</v>
      </c>
      <c r="E567" s="31">
        <f>D567</f>
        <v>0</v>
      </c>
      <c r="H567" s="41">
        <f t="shared" si="64"/>
        <v>0</v>
      </c>
    </row>
    <row r="568" spans="1:10" hidden="1" outlineLevel="1">
      <c r="A568" s="169" t="s">
        <v>472</v>
      </c>
      <c r="B568" s="170"/>
      <c r="C568" s="32">
        <v>0</v>
      </c>
      <c r="D568" s="32">
        <f>C568</f>
        <v>0</v>
      </c>
      <c r="E568" s="32">
        <f>D568</f>
        <v>0</v>
      </c>
      <c r="H568" s="41">
        <f t="shared" si="64"/>
        <v>0</v>
      </c>
    </row>
    <row r="569" spans="1:10" hidden="1" outlineLevel="1">
      <c r="A569" s="169" t="s">
        <v>473</v>
      </c>
      <c r="B569" s="170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4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4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70">C571</f>
        <v>0</v>
      </c>
      <c r="E571" s="5">
        <f t="shared" si="70"/>
        <v>0</v>
      </c>
      <c r="H571" s="41">
        <f t="shared" si="64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70"/>
        <v>0</v>
      </c>
      <c r="E572" s="5">
        <f t="shared" si="70"/>
        <v>0</v>
      </c>
      <c r="H572" s="41">
        <f t="shared" si="64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70"/>
        <v>0</v>
      </c>
      <c r="E573" s="5">
        <f t="shared" si="70"/>
        <v>0</v>
      </c>
      <c r="H573" s="41">
        <f t="shared" si="64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70"/>
        <v>0</v>
      </c>
      <c r="E574" s="5">
        <f t="shared" si="70"/>
        <v>0</v>
      </c>
      <c r="H574" s="41">
        <f t="shared" si="64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70"/>
        <v>0</v>
      </c>
      <c r="E575" s="5">
        <f t="shared" si="70"/>
        <v>0</v>
      </c>
      <c r="H575" s="41">
        <f t="shared" si="64"/>
        <v>0</v>
      </c>
    </row>
    <row r="576" spans="1:10" hidden="1" outlineLevel="1">
      <c r="A576" s="169" t="s">
        <v>480</v>
      </c>
      <c r="B576" s="170"/>
      <c r="C576" s="32">
        <v>0</v>
      </c>
      <c r="D576" s="32">
        <f>C576</f>
        <v>0</v>
      </c>
      <c r="E576" s="32">
        <f>D576</f>
        <v>0</v>
      </c>
      <c r="H576" s="41">
        <f t="shared" si="64"/>
        <v>0</v>
      </c>
    </row>
    <row r="577" spans="1:8" hidden="1" outlineLevel="1">
      <c r="A577" s="169" t="s">
        <v>481</v>
      </c>
      <c r="B577" s="170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4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1">C578</f>
        <v>0</v>
      </c>
      <c r="E578" s="5">
        <f t="shared" si="71"/>
        <v>0</v>
      </c>
      <c r="H578" s="41">
        <f t="shared" ref="H578:H641" si="72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1"/>
        <v>0</v>
      </c>
      <c r="E579" s="5">
        <f t="shared" si="71"/>
        <v>0</v>
      </c>
      <c r="H579" s="41">
        <f t="shared" si="72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1"/>
        <v>0</v>
      </c>
      <c r="E580" s="5">
        <f t="shared" si="71"/>
        <v>0</v>
      </c>
      <c r="H580" s="41">
        <f t="shared" si="72"/>
        <v>0</v>
      </c>
    </row>
    <row r="581" spans="1:8" hidden="1" outlineLevel="1">
      <c r="A581" s="169" t="s">
        <v>485</v>
      </c>
      <c r="B581" s="170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2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3">C582</f>
        <v>0</v>
      </c>
      <c r="E582" s="5">
        <f t="shared" si="73"/>
        <v>0</v>
      </c>
      <c r="H582" s="41">
        <f t="shared" si="72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3"/>
        <v>0</v>
      </c>
      <c r="E583" s="5">
        <f t="shared" si="73"/>
        <v>0</v>
      </c>
      <c r="H583" s="41">
        <f t="shared" si="72"/>
        <v>0</v>
      </c>
    </row>
    <row r="584" spans="1:8" hidden="1" outlineLevel="1">
      <c r="A584" s="169" t="s">
        <v>488</v>
      </c>
      <c r="B584" s="170"/>
      <c r="C584" s="32">
        <v>0</v>
      </c>
      <c r="D584" s="32">
        <f t="shared" si="73"/>
        <v>0</v>
      </c>
      <c r="E584" s="32">
        <f t="shared" si="73"/>
        <v>0</v>
      </c>
      <c r="H584" s="41">
        <f t="shared" si="72"/>
        <v>0</v>
      </c>
    </row>
    <row r="585" spans="1:8" hidden="1" outlineLevel="1" collapsed="1">
      <c r="A585" s="169" t="s">
        <v>489</v>
      </c>
      <c r="B585" s="170"/>
      <c r="C585" s="32">
        <v>0</v>
      </c>
      <c r="D585" s="32">
        <f t="shared" si="73"/>
        <v>0</v>
      </c>
      <c r="E585" s="32">
        <f t="shared" si="73"/>
        <v>0</v>
      </c>
      <c r="H585" s="41">
        <f t="shared" si="72"/>
        <v>0</v>
      </c>
    </row>
    <row r="586" spans="1:8" hidden="1" outlineLevel="1" collapsed="1">
      <c r="A586" s="169" t="s">
        <v>490</v>
      </c>
      <c r="B586" s="170"/>
      <c r="C586" s="32">
        <v>0</v>
      </c>
      <c r="D586" s="32">
        <f t="shared" si="73"/>
        <v>0</v>
      </c>
      <c r="E586" s="32">
        <f t="shared" si="73"/>
        <v>0</v>
      </c>
      <c r="H586" s="41">
        <f t="shared" si="72"/>
        <v>0</v>
      </c>
    </row>
    <row r="587" spans="1:8" hidden="1" outlineLevel="1">
      <c r="A587" s="169" t="s">
        <v>491</v>
      </c>
      <c r="B587" s="170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2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2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4">C589</f>
        <v>0</v>
      </c>
      <c r="E589" s="5">
        <f t="shared" si="74"/>
        <v>0</v>
      </c>
      <c r="H589" s="41">
        <f t="shared" si="72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4"/>
        <v>0</v>
      </c>
      <c r="E590" s="5">
        <f t="shared" si="74"/>
        <v>0</v>
      </c>
      <c r="H590" s="41">
        <f t="shared" si="72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4"/>
        <v>0</v>
      </c>
      <c r="E591" s="5">
        <f t="shared" si="74"/>
        <v>0</v>
      </c>
      <c r="H591" s="41">
        <f t="shared" si="72"/>
        <v>0</v>
      </c>
    </row>
    <row r="592" spans="1:8" hidden="1" outlineLevel="1">
      <c r="A592" s="169" t="s">
        <v>498</v>
      </c>
      <c r="B592" s="17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2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2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2"/>
        <v>0</v>
      </c>
    </row>
    <row r="595" spans="1:8" hidden="1" outlineLevel="1">
      <c r="A595" s="169" t="s">
        <v>502</v>
      </c>
      <c r="B595" s="17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2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2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5">C597</f>
        <v>0</v>
      </c>
      <c r="E597" s="5">
        <f t="shared" si="75"/>
        <v>0</v>
      </c>
      <c r="H597" s="41">
        <f t="shared" si="72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5"/>
        <v>0</v>
      </c>
      <c r="E598" s="5">
        <f t="shared" si="75"/>
        <v>0</v>
      </c>
      <c r="H598" s="41">
        <f t="shared" si="72"/>
        <v>0</v>
      </c>
    </row>
    <row r="599" spans="1:8" hidden="1" outlineLevel="1">
      <c r="A599" s="169" t="s">
        <v>503</v>
      </c>
      <c r="B599" s="170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2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6">C600</f>
        <v>0</v>
      </c>
      <c r="E600" s="5">
        <f t="shared" si="76"/>
        <v>0</v>
      </c>
      <c r="H600" s="41">
        <f t="shared" si="72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6"/>
        <v>0</v>
      </c>
      <c r="E601" s="5">
        <f t="shared" si="76"/>
        <v>0</v>
      </c>
      <c r="H601" s="41">
        <f t="shared" si="72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6"/>
        <v>0</v>
      </c>
      <c r="E602" s="5">
        <f t="shared" si="76"/>
        <v>0</v>
      </c>
      <c r="H602" s="41">
        <f t="shared" si="72"/>
        <v>0</v>
      </c>
    </row>
    <row r="603" spans="1:8" hidden="1" outlineLevel="1">
      <c r="A603" s="169" t="s">
        <v>506</v>
      </c>
      <c r="B603" s="170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2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2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7">C605</f>
        <v>0</v>
      </c>
      <c r="E605" s="5">
        <f t="shared" si="77"/>
        <v>0</v>
      </c>
      <c r="H605" s="41">
        <f t="shared" si="72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7"/>
        <v>0</v>
      </c>
      <c r="E606" s="5">
        <f t="shared" si="77"/>
        <v>0</v>
      </c>
      <c r="H606" s="41">
        <f t="shared" si="72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7"/>
        <v>0</v>
      </c>
      <c r="E607" s="5">
        <f t="shared" si="77"/>
        <v>0</v>
      </c>
      <c r="H607" s="41">
        <f t="shared" si="72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7"/>
        <v>0</v>
      </c>
      <c r="E608" s="5">
        <f t="shared" si="77"/>
        <v>0</v>
      </c>
      <c r="H608" s="41">
        <f t="shared" si="72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7"/>
        <v>0</v>
      </c>
      <c r="E609" s="5">
        <f t="shared" si="77"/>
        <v>0</v>
      </c>
      <c r="H609" s="41">
        <f t="shared" si="72"/>
        <v>0</v>
      </c>
    </row>
    <row r="610" spans="1:8" hidden="1" outlineLevel="1">
      <c r="A610" s="169" t="s">
        <v>513</v>
      </c>
      <c r="B610" s="170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2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2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8">C612</f>
        <v>0</v>
      </c>
      <c r="E612" s="5">
        <f t="shared" si="78"/>
        <v>0</v>
      </c>
      <c r="H612" s="41">
        <f t="shared" si="72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8"/>
        <v>0</v>
      </c>
      <c r="E613" s="5">
        <f t="shared" si="78"/>
        <v>0</v>
      </c>
      <c r="H613" s="41">
        <f t="shared" si="72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8"/>
        <v>0</v>
      </c>
      <c r="E614" s="5">
        <f t="shared" si="78"/>
        <v>0</v>
      </c>
      <c r="H614" s="41">
        <f t="shared" si="72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8"/>
        <v>0</v>
      </c>
      <c r="E615" s="5">
        <f t="shared" si="78"/>
        <v>0</v>
      </c>
      <c r="H615" s="41">
        <f t="shared" si="72"/>
        <v>0</v>
      </c>
    </row>
    <row r="616" spans="1:8" hidden="1" outlineLevel="1">
      <c r="A616" s="169" t="s">
        <v>519</v>
      </c>
      <c r="B616" s="170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2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2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9">C618</f>
        <v>0</v>
      </c>
      <c r="E618" s="5">
        <f t="shared" si="79"/>
        <v>0</v>
      </c>
      <c r="H618" s="41">
        <f t="shared" si="72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9"/>
        <v>0</v>
      </c>
      <c r="E619" s="5">
        <f t="shared" si="79"/>
        <v>0</v>
      </c>
      <c r="H619" s="41">
        <f t="shared" si="72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9"/>
        <v>0</v>
      </c>
      <c r="E620" s="5">
        <f t="shared" si="79"/>
        <v>0</v>
      </c>
      <c r="H620" s="41">
        <f t="shared" si="72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9"/>
        <v>0</v>
      </c>
      <c r="E621" s="5">
        <f t="shared" si="79"/>
        <v>0</v>
      </c>
      <c r="H621" s="41">
        <f t="shared" si="72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9"/>
        <v>0</v>
      </c>
      <c r="E622" s="5">
        <f t="shared" si="79"/>
        <v>0</v>
      </c>
      <c r="H622" s="41">
        <f t="shared" si="72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9"/>
        <v>0</v>
      </c>
      <c r="E623" s="5">
        <f t="shared" si="79"/>
        <v>0</v>
      </c>
      <c r="H623" s="41">
        <f t="shared" si="72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9"/>
        <v>0</v>
      </c>
      <c r="E624" s="5">
        <f t="shared" si="79"/>
        <v>0</v>
      </c>
      <c r="H624" s="41">
        <f t="shared" si="72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9"/>
        <v>0</v>
      </c>
      <c r="E625" s="5">
        <f t="shared" si="79"/>
        <v>0</v>
      </c>
      <c r="H625" s="41">
        <f t="shared" si="72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9"/>
        <v>0</v>
      </c>
      <c r="E626" s="5">
        <f t="shared" si="79"/>
        <v>0</v>
      </c>
      <c r="H626" s="41">
        <f t="shared" si="72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9"/>
        <v>0</v>
      </c>
      <c r="E627" s="5">
        <f t="shared" si="79"/>
        <v>0</v>
      </c>
      <c r="H627" s="41">
        <f t="shared" si="72"/>
        <v>0</v>
      </c>
    </row>
    <row r="628" spans="1:10" hidden="1" outlineLevel="1">
      <c r="A628" s="169" t="s">
        <v>531</v>
      </c>
      <c r="B628" s="17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2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2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80">C630</f>
        <v>0</v>
      </c>
      <c r="E630" s="5">
        <f t="shared" si="80"/>
        <v>0</v>
      </c>
      <c r="H630" s="41">
        <f t="shared" si="72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80"/>
        <v>0</v>
      </c>
      <c r="E631" s="5">
        <f t="shared" si="80"/>
        <v>0</v>
      </c>
      <c r="H631" s="41">
        <f t="shared" si="72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80"/>
        <v>0</v>
      </c>
      <c r="E632" s="5">
        <f t="shared" si="80"/>
        <v>0</v>
      </c>
      <c r="H632" s="41">
        <f t="shared" si="72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80"/>
        <v>0</v>
      </c>
      <c r="E633" s="5">
        <f t="shared" si="80"/>
        <v>0</v>
      </c>
      <c r="H633" s="41">
        <f t="shared" si="72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80"/>
        <v>0</v>
      </c>
      <c r="E634" s="5">
        <f t="shared" si="80"/>
        <v>0</v>
      </c>
      <c r="H634" s="41">
        <f t="shared" si="72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80"/>
        <v>0</v>
      </c>
      <c r="E635" s="5">
        <f t="shared" si="80"/>
        <v>0</v>
      </c>
      <c r="H635" s="41">
        <f t="shared" si="72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80"/>
        <v>0</v>
      </c>
      <c r="E636" s="5">
        <f t="shared" si="80"/>
        <v>0</v>
      </c>
      <c r="H636" s="41">
        <f t="shared" si="72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80"/>
        <v>0</v>
      </c>
      <c r="E637" s="5">
        <f t="shared" si="80"/>
        <v>0</v>
      </c>
      <c r="H637" s="41">
        <f t="shared" si="72"/>
        <v>0</v>
      </c>
    </row>
    <row r="638" spans="1:10" collapsed="1">
      <c r="A638" s="165" t="s">
        <v>541</v>
      </c>
      <c r="B638" s="16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2"/>
        <v>0</v>
      </c>
      <c r="I638" s="42"/>
      <c r="J638" s="40" t="b">
        <f>AND(H638=I638)</f>
        <v>1</v>
      </c>
    </row>
    <row r="639" spans="1:10" hidden="1" outlineLevel="1">
      <c r="A639" s="169" t="s">
        <v>542</v>
      </c>
      <c r="B639" s="170"/>
      <c r="C639" s="32">
        <v>0</v>
      </c>
      <c r="D639" s="32">
        <f t="shared" ref="D639:E641" si="81">C639</f>
        <v>0</v>
      </c>
      <c r="E639" s="32">
        <f t="shared" si="81"/>
        <v>0</v>
      </c>
      <c r="H639" s="41">
        <f t="shared" si="72"/>
        <v>0</v>
      </c>
    </row>
    <row r="640" spans="1:10" hidden="1" outlineLevel="1">
      <c r="A640" s="169" t="s">
        <v>543</v>
      </c>
      <c r="B640" s="170"/>
      <c r="C640" s="32">
        <v>0</v>
      </c>
      <c r="D640" s="32">
        <f t="shared" si="81"/>
        <v>0</v>
      </c>
      <c r="E640" s="32">
        <f t="shared" si="81"/>
        <v>0</v>
      </c>
      <c r="H640" s="41">
        <f t="shared" si="72"/>
        <v>0</v>
      </c>
    </row>
    <row r="641" spans="1:10" hidden="1" outlineLevel="1">
      <c r="A641" s="169" t="s">
        <v>544</v>
      </c>
      <c r="B641" s="170"/>
      <c r="C641" s="32">
        <v>0</v>
      </c>
      <c r="D641" s="32">
        <f t="shared" si="81"/>
        <v>0</v>
      </c>
      <c r="E641" s="32">
        <f t="shared" si="81"/>
        <v>0</v>
      </c>
      <c r="H641" s="41">
        <f t="shared" si="72"/>
        <v>0</v>
      </c>
    </row>
    <row r="642" spans="1:10" collapsed="1">
      <c r="A642" s="165" t="s">
        <v>545</v>
      </c>
      <c r="B642" s="166"/>
      <c r="C642" s="38">
        <f>C643+C644</f>
        <v>100000</v>
      </c>
      <c r="D642" s="38">
        <f>D643+D644</f>
        <v>100000</v>
      </c>
      <c r="E642" s="38">
        <f>E643+E644</f>
        <v>100000</v>
      </c>
      <c r="G642" s="39" t="s">
        <v>597</v>
      </c>
      <c r="H642" s="41">
        <f t="shared" ref="H642:H705" si="82">C642</f>
        <v>100000</v>
      </c>
      <c r="I642" s="42"/>
      <c r="J642" s="40" t="b">
        <f>AND(H642=I642)</f>
        <v>0</v>
      </c>
    </row>
    <row r="643" spans="1:10" hidden="1" outlineLevel="1">
      <c r="A643" s="169" t="s">
        <v>546</v>
      </c>
      <c r="B643" s="170"/>
      <c r="C643" s="32">
        <v>0</v>
      </c>
      <c r="D643" s="32">
        <f>C643</f>
        <v>0</v>
      </c>
      <c r="E643" s="32">
        <f>D643</f>
        <v>0</v>
      </c>
      <c r="H643" s="41">
        <f t="shared" si="82"/>
        <v>0</v>
      </c>
    </row>
    <row r="644" spans="1:10" hidden="1" outlineLevel="1">
      <c r="A644" s="169" t="s">
        <v>547</v>
      </c>
      <c r="B644" s="170"/>
      <c r="C644" s="32">
        <v>100000</v>
      </c>
      <c r="D644" s="32">
        <f>C644</f>
        <v>100000</v>
      </c>
      <c r="E644" s="32">
        <f>D644</f>
        <v>100000</v>
      </c>
      <c r="H644" s="41">
        <f t="shared" si="82"/>
        <v>100000</v>
      </c>
    </row>
    <row r="645" spans="1:10" collapsed="1">
      <c r="A645" s="165" t="s">
        <v>548</v>
      </c>
      <c r="B645" s="16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2"/>
        <v>0</v>
      </c>
      <c r="I645" s="42"/>
      <c r="J645" s="40" t="b">
        <f>AND(H645=I645)</f>
        <v>1</v>
      </c>
    </row>
    <row r="646" spans="1:10" hidden="1" outlineLevel="1">
      <c r="A646" s="169" t="s">
        <v>549</v>
      </c>
      <c r="B646" s="17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2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2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3">C648</f>
        <v>0</v>
      </c>
      <c r="E648" s="5">
        <f t="shared" si="83"/>
        <v>0</v>
      </c>
      <c r="H648" s="41">
        <f t="shared" si="82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3"/>
        <v>0</v>
      </c>
      <c r="E649" s="5">
        <f t="shared" si="83"/>
        <v>0</v>
      </c>
      <c r="H649" s="41">
        <f t="shared" si="82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3"/>
        <v>0</v>
      </c>
      <c r="E650" s="5">
        <f t="shared" si="83"/>
        <v>0</v>
      </c>
      <c r="H650" s="41">
        <f t="shared" si="82"/>
        <v>0</v>
      </c>
    </row>
    <row r="651" spans="1:10" hidden="1" outlineLevel="1">
      <c r="A651" s="169" t="s">
        <v>550</v>
      </c>
      <c r="B651" s="170"/>
      <c r="C651" s="31">
        <v>0</v>
      </c>
      <c r="D651" s="31">
        <f>C651</f>
        <v>0</v>
      </c>
      <c r="E651" s="31">
        <f>D651</f>
        <v>0</v>
      </c>
      <c r="H651" s="41">
        <f t="shared" si="82"/>
        <v>0</v>
      </c>
    </row>
    <row r="652" spans="1:10" hidden="1" outlineLevel="1">
      <c r="A652" s="169" t="s">
        <v>551</v>
      </c>
      <c r="B652" s="170"/>
      <c r="C652" s="32">
        <v>0</v>
      </c>
      <c r="D652" s="32">
        <f>C652</f>
        <v>0</v>
      </c>
      <c r="E652" s="32">
        <f>D652</f>
        <v>0</v>
      </c>
      <c r="H652" s="41">
        <f t="shared" si="82"/>
        <v>0</v>
      </c>
    </row>
    <row r="653" spans="1:10" hidden="1" outlineLevel="1">
      <c r="A653" s="169" t="s">
        <v>552</v>
      </c>
      <c r="B653" s="17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2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2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4">C655</f>
        <v>0</v>
      </c>
      <c r="E655" s="5">
        <f t="shared" si="84"/>
        <v>0</v>
      </c>
      <c r="H655" s="41">
        <f t="shared" si="82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4"/>
        <v>0</v>
      </c>
      <c r="E656" s="5">
        <f t="shared" si="84"/>
        <v>0</v>
      </c>
      <c r="H656" s="41">
        <f t="shared" si="82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4"/>
        <v>0</v>
      </c>
      <c r="E657" s="5">
        <f t="shared" si="84"/>
        <v>0</v>
      </c>
      <c r="H657" s="41">
        <f t="shared" si="82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4"/>
        <v>0</v>
      </c>
      <c r="E658" s="5">
        <f t="shared" si="84"/>
        <v>0</v>
      </c>
      <c r="H658" s="41">
        <f t="shared" si="82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4"/>
        <v>0</v>
      </c>
      <c r="E659" s="5">
        <f t="shared" si="84"/>
        <v>0</v>
      </c>
      <c r="H659" s="41">
        <f t="shared" si="82"/>
        <v>0</v>
      </c>
    </row>
    <row r="660" spans="1:8" hidden="1" outlineLevel="1">
      <c r="A660" s="169" t="s">
        <v>553</v>
      </c>
      <c r="B660" s="170"/>
      <c r="C660" s="32">
        <v>0</v>
      </c>
      <c r="D660" s="32">
        <f>C660</f>
        <v>0</v>
      </c>
      <c r="E660" s="32">
        <f>D660</f>
        <v>0</v>
      </c>
      <c r="H660" s="41">
        <f t="shared" si="82"/>
        <v>0</v>
      </c>
    </row>
    <row r="661" spans="1:8" hidden="1" outlineLevel="1">
      <c r="A661" s="169" t="s">
        <v>554</v>
      </c>
      <c r="B661" s="17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2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5">C662</f>
        <v>0</v>
      </c>
      <c r="E662" s="5">
        <f t="shared" si="85"/>
        <v>0</v>
      </c>
      <c r="H662" s="41">
        <f t="shared" si="82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5"/>
        <v>0</v>
      </c>
      <c r="E663" s="5">
        <f t="shared" si="85"/>
        <v>0</v>
      </c>
      <c r="H663" s="41">
        <f t="shared" si="82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5"/>
        <v>0</v>
      </c>
      <c r="E664" s="5">
        <f t="shared" si="85"/>
        <v>0</v>
      </c>
      <c r="H664" s="41">
        <f t="shared" si="82"/>
        <v>0</v>
      </c>
    </row>
    <row r="665" spans="1:8" hidden="1" outlineLevel="1">
      <c r="A665" s="169" t="s">
        <v>555</v>
      </c>
      <c r="B665" s="17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2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6">C666</f>
        <v>0</v>
      </c>
      <c r="E666" s="5">
        <f t="shared" si="86"/>
        <v>0</v>
      </c>
      <c r="H666" s="41">
        <f t="shared" si="82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6"/>
        <v>0</v>
      </c>
      <c r="E667" s="5">
        <f t="shared" si="86"/>
        <v>0</v>
      </c>
      <c r="H667" s="41">
        <f t="shared" si="82"/>
        <v>0</v>
      </c>
    </row>
    <row r="668" spans="1:8" hidden="1" outlineLevel="1">
      <c r="A668" s="169" t="s">
        <v>556</v>
      </c>
      <c r="B668" s="170"/>
      <c r="C668" s="32">
        <v>0</v>
      </c>
      <c r="D668" s="32">
        <f t="shared" si="86"/>
        <v>0</v>
      </c>
      <c r="E668" s="32">
        <f t="shared" si="86"/>
        <v>0</v>
      </c>
      <c r="H668" s="41">
        <f t="shared" si="82"/>
        <v>0</v>
      </c>
    </row>
    <row r="669" spans="1:8" hidden="1" outlineLevel="1" collapsed="1">
      <c r="A669" s="169" t="s">
        <v>557</v>
      </c>
      <c r="B669" s="170"/>
      <c r="C669" s="32">
        <v>0</v>
      </c>
      <c r="D669" s="32">
        <f t="shared" si="86"/>
        <v>0</v>
      </c>
      <c r="E669" s="32">
        <f t="shared" si="86"/>
        <v>0</v>
      </c>
      <c r="H669" s="41">
        <f t="shared" si="82"/>
        <v>0</v>
      </c>
    </row>
    <row r="670" spans="1:8" hidden="1" outlineLevel="1" collapsed="1">
      <c r="A670" s="169" t="s">
        <v>558</v>
      </c>
      <c r="B670" s="170"/>
      <c r="C670" s="32">
        <v>0</v>
      </c>
      <c r="D670" s="32">
        <f t="shared" si="86"/>
        <v>0</v>
      </c>
      <c r="E670" s="32">
        <f t="shared" si="86"/>
        <v>0</v>
      </c>
      <c r="H670" s="41">
        <f t="shared" si="82"/>
        <v>0</v>
      </c>
    </row>
    <row r="671" spans="1:8" hidden="1" outlineLevel="1">
      <c r="A671" s="169" t="s">
        <v>559</v>
      </c>
      <c r="B671" s="17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2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2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7">C673</f>
        <v>0</v>
      </c>
      <c r="E673" s="5">
        <f t="shared" si="87"/>
        <v>0</v>
      </c>
      <c r="H673" s="41">
        <f t="shared" si="82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7"/>
        <v>0</v>
      </c>
      <c r="E674" s="5">
        <f t="shared" si="87"/>
        <v>0</v>
      </c>
      <c r="H674" s="41">
        <f t="shared" si="82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7"/>
        <v>0</v>
      </c>
      <c r="E675" s="5">
        <f t="shared" si="87"/>
        <v>0</v>
      </c>
      <c r="H675" s="41">
        <f t="shared" si="82"/>
        <v>0</v>
      </c>
    </row>
    <row r="676" spans="1:8" hidden="1" outlineLevel="1">
      <c r="A676" s="169" t="s">
        <v>560</v>
      </c>
      <c r="B676" s="17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2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2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2"/>
        <v>0</v>
      </c>
    </row>
    <row r="679" spans="1:8" hidden="1" outlineLevel="1">
      <c r="A679" s="169" t="s">
        <v>561</v>
      </c>
      <c r="B679" s="17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2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2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8">C681</f>
        <v>0</v>
      </c>
      <c r="E681" s="5">
        <f t="shared" si="88"/>
        <v>0</v>
      </c>
      <c r="H681" s="41">
        <f t="shared" si="82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8"/>
        <v>0</v>
      </c>
      <c r="E682" s="5">
        <f t="shared" si="88"/>
        <v>0</v>
      </c>
      <c r="H682" s="41">
        <f t="shared" si="82"/>
        <v>0</v>
      </c>
    </row>
    <row r="683" spans="1:8" hidden="1" outlineLevel="1">
      <c r="A683" s="169" t="s">
        <v>562</v>
      </c>
      <c r="B683" s="17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2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9">C684</f>
        <v>0</v>
      </c>
      <c r="E684" s="5">
        <f t="shared" si="89"/>
        <v>0</v>
      </c>
      <c r="H684" s="41">
        <f t="shared" si="82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9"/>
        <v>0</v>
      </c>
      <c r="E685" s="5">
        <f t="shared" si="89"/>
        <v>0</v>
      </c>
      <c r="H685" s="41">
        <f t="shared" si="82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9"/>
        <v>0</v>
      </c>
      <c r="E686" s="5">
        <f t="shared" si="89"/>
        <v>0</v>
      </c>
      <c r="H686" s="41">
        <f t="shared" si="82"/>
        <v>0</v>
      </c>
    </row>
    <row r="687" spans="1:8" hidden="1" outlineLevel="1">
      <c r="A687" s="169" t="s">
        <v>563</v>
      </c>
      <c r="B687" s="17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2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2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90">C689</f>
        <v>0</v>
      </c>
      <c r="E689" s="5">
        <f t="shared" si="90"/>
        <v>0</v>
      </c>
      <c r="H689" s="41">
        <f t="shared" si="82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90"/>
        <v>0</v>
      </c>
      <c r="E690" s="5">
        <f t="shared" si="90"/>
        <v>0</v>
      </c>
      <c r="H690" s="41">
        <f t="shared" si="82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90"/>
        <v>0</v>
      </c>
      <c r="E691" s="5">
        <f t="shared" si="90"/>
        <v>0</v>
      </c>
      <c r="H691" s="41">
        <f t="shared" si="82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90"/>
        <v>0</v>
      </c>
      <c r="E692" s="5">
        <f t="shared" si="90"/>
        <v>0</v>
      </c>
      <c r="H692" s="41">
        <f t="shared" si="82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90"/>
        <v>0</v>
      </c>
      <c r="E693" s="5">
        <f t="shared" si="90"/>
        <v>0</v>
      </c>
      <c r="H693" s="41">
        <f t="shared" si="82"/>
        <v>0</v>
      </c>
    </row>
    <row r="694" spans="1:8" hidden="1" outlineLevel="1">
      <c r="A694" s="169" t="s">
        <v>564</v>
      </c>
      <c r="B694" s="17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2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2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1">C696</f>
        <v>0</v>
      </c>
      <c r="E696" s="5">
        <f t="shared" si="91"/>
        <v>0</v>
      </c>
      <c r="H696" s="41">
        <f t="shared" si="82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1"/>
        <v>0</v>
      </c>
      <c r="E697" s="5">
        <f t="shared" si="91"/>
        <v>0</v>
      </c>
      <c r="H697" s="41">
        <f t="shared" si="82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1"/>
        <v>0</v>
      </c>
      <c r="E698" s="5">
        <f t="shared" si="91"/>
        <v>0</v>
      </c>
      <c r="H698" s="41">
        <f t="shared" si="82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1"/>
        <v>0</v>
      </c>
      <c r="E699" s="5">
        <f t="shared" si="91"/>
        <v>0</v>
      </c>
      <c r="H699" s="41">
        <f t="shared" si="82"/>
        <v>0</v>
      </c>
    </row>
    <row r="700" spans="1:8" hidden="1" outlineLevel="1">
      <c r="A700" s="169" t="s">
        <v>565</v>
      </c>
      <c r="B700" s="17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2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2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2">C702</f>
        <v>0</v>
      </c>
      <c r="E702" s="5">
        <f t="shared" si="92"/>
        <v>0</v>
      </c>
      <c r="H702" s="41">
        <f t="shared" si="82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2"/>
        <v>0</v>
      </c>
      <c r="E703" s="5">
        <f t="shared" si="92"/>
        <v>0</v>
      </c>
      <c r="H703" s="41">
        <f t="shared" si="82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2"/>
        <v>0</v>
      </c>
      <c r="E704" s="5">
        <f t="shared" si="92"/>
        <v>0</v>
      </c>
      <c r="H704" s="41">
        <f t="shared" si="82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2"/>
        <v>0</v>
      </c>
      <c r="E705" s="5">
        <f t="shared" si="92"/>
        <v>0</v>
      </c>
      <c r="H705" s="41">
        <f t="shared" si="82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2"/>
        <v>0</v>
      </c>
      <c r="E706" s="5">
        <f t="shared" si="92"/>
        <v>0</v>
      </c>
      <c r="H706" s="41">
        <f t="shared" ref="H706:H726" si="93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2"/>
        <v>0</v>
      </c>
      <c r="E707" s="5">
        <f t="shared" si="92"/>
        <v>0</v>
      </c>
      <c r="H707" s="41">
        <f t="shared" si="93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2"/>
        <v>0</v>
      </c>
      <c r="E708" s="5">
        <f t="shared" si="92"/>
        <v>0</v>
      </c>
      <c r="H708" s="41">
        <f t="shared" si="93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2"/>
        <v>0</v>
      </c>
      <c r="E709" s="5">
        <f t="shared" si="92"/>
        <v>0</v>
      </c>
      <c r="H709" s="41">
        <f t="shared" si="93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2"/>
        <v>0</v>
      </c>
      <c r="E710" s="5">
        <f t="shared" si="92"/>
        <v>0</v>
      </c>
      <c r="H710" s="41">
        <f t="shared" si="93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2"/>
        <v>0</v>
      </c>
      <c r="E711" s="5">
        <f t="shared" si="92"/>
        <v>0</v>
      </c>
      <c r="H711" s="41">
        <f t="shared" si="93"/>
        <v>0</v>
      </c>
    </row>
    <row r="712" spans="1:10" hidden="1" outlineLevel="1">
      <c r="A712" s="169" t="s">
        <v>566</v>
      </c>
      <c r="B712" s="170"/>
      <c r="C712" s="31">
        <v>0</v>
      </c>
      <c r="D712" s="31">
        <f>C712</f>
        <v>0</v>
      </c>
      <c r="E712" s="31">
        <f>D712</f>
        <v>0</v>
      </c>
      <c r="H712" s="41">
        <f t="shared" si="93"/>
        <v>0</v>
      </c>
    </row>
    <row r="713" spans="1:10" hidden="1" outlineLevel="1">
      <c r="A713" s="169" t="s">
        <v>567</v>
      </c>
      <c r="B713" s="170"/>
      <c r="C713" s="32">
        <v>0</v>
      </c>
      <c r="D713" s="31">
        <f t="shared" ref="D713:E715" si="94">C713</f>
        <v>0</v>
      </c>
      <c r="E713" s="31">
        <f t="shared" si="94"/>
        <v>0</v>
      </c>
      <c r="H713" s="41">
        <f t="shared" si="93"/>
        <v>0</v>
      </c>
    </row>
    <row r="714" spans="1:10" hidden="1" outlineLevel="1">
      <c r="A714" s="169" t="s">
        <v>568</v>
      </c>
      <c r="B714" s="170"/>
      <c r="C714" s="32">
        <v>0</v>
      </c>
      <c r="D714" s="31">
        <f t="shared" si="94"/>
        <v>0</v>
      </c>
      <c r="E714" s="31">
        <f t="shared" si="94"/>
        <v>0</v>
      </c>
      <c r="H714" s="41">
        <f t="shared" si="93"/>
        <v>0</v>
      </c>
    </row>
    <row r="715" spans="1:10" hidden="1" outlineLevel="1">
      <c r="A715" s="169" t="s">
        <v>569</v>
      </c>
      <c r="B715" s="170"/>
      <c r="C715" s="32">
        <v>0</v>
      </c>
      <c r="D715" s="31">
        <f t="shared" si="94"/>
        <v>0</v>
      </c>
      <c r="E715" s="31">
        <f t="shared" si="94"/>
        <v>0</v>
      </c>
      <c r="H715" s="41">
        <f t="shared" si="93"/>
        <v>0</v>
      </c>
    </row>
    <row r="716" spans="1:10" collapsed="1">
      <c r="A716" s="167" t="s">
        <v>570</v>
      </c>
      <c r="B716" s="168"/>
      <c r="C716" s="36">
        <f>C717</f>
        <v>134200</v>
      </c>
      <c r="D716" s="36">
        <f>D717</f>
        <v>134200</v>
      </c>
      <c r="E716" s="36">
        <f>E717</f>
        <v>134200</v>
      </c>
      <c r="G716" s="39" t="s">
        <v>66</v>
      </c>
      <c r="H716" s="41">
        <f t="shared" si="93"/>
        <v>134200</v>
      </c>
      <c r="I716" s="42"/>
      <c r="J716" s="40" t="b">
        <f>AND(H716=I716)</f>
        <v>0</v>
      </c>
    </row>
    <row r="717" spans="1:10">
      <c r="A717" s="165" t="s">
        <v>571</v>
      </c>
      <c r="B717" s="166"/>
      <c r="C717" s="33">
        <f>C718+C722</f>
        <v>134200</v>
      </c>
      <c r="D717" s="33">
        <f>D718+D722</f>
        <v>134200</v>
      </c>
      <c r="E717" s="33">
        <f>E718+E722</f>
        <v>134200</v>
      </c>
      <c r="G717" s="39" t="s">
        <v>599</v>
      </c>
      <c r="H717" s="41">
        <f t="shared" si="93"/>
        <v>134200</v>
      </c>
      <c r="I717" s="42"/>
      <c r="J717" s="40" t="b">
        <f>AND(H717=I717)</f>
        <v>0</v>
      </c>
    </row>
    <row r="718" spans="1:10" hidden="1" outlineLevel="1" collapsed="1">
      <c r="A718" s="163" t="s">
        <v>851</v>
      </c>
      <c r="B718" s="164"/>
      <c r="C718" s="31">
        <f>SUM(C719:C721)</f>
        <v>134200</v>
      </c>
      <c r="D718" s="31">
        <f>SUM(D719:D721)</f>
        <v>134200</v>
      </c>
      <c r="E718" s="31">
        <f>SUM(E719:E721)</f>
        <v>134200</v>
      </c>
      <c r="H718" s="41">
        <f t="shared" si="93"/>
        <v>134200</v>
      </c>
    </row>
    <row r="719" spans="1:10" ht="15" hidden="1" customHeight="1" outlineLevel="2">
      <c r="A719" s="6">
        <v>10950</v>
      </c>
      <c r="B719" s="4" t="s">
        <v>572</v>
      </c>
      <c r="C719" s="5">
        <v>134200</v>
      </c>
      <c r="D719" s="5">
        <f>C719</f>
        <v>134200</v>
      </c>
      <c r="E719" s="5">
        <f>D719</f>
        <v>134200</v>
      </c>
      <c r="H719" s="41">
        <f t="shared" si="93"/>
        <v>134200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5">C720</f>
        <v>0</v>
      </c>
      <c r="E720" s="5">
        <f t="shared" si="95"/>
        <v>0</v>
      </c>
      <c r="H720" s="41">
        <f t="shared" si="93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5"/>
        <v>0</v>
      </c>
      <c r="E721" s="5">
        <f t="shared" si="95"/>
        <v>0</v>
      </c>
      <c r="H721" s="41">
        <f t="shared" si="93"/>
        <v>0</v>
      </c>
    </row>
    <row r="722" spans="1:10" hidden="1" outlineLevel="1">
      <c r="A722" s="163" t="s">
        <v>850</v>
      </c>
      <c r="B722" s="16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3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3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3"/>
        <v>0</v>
      </c>
    </row>
    <row r="725" spans="1:10" collapsed="1">
      <c r="A725" s="167" t="s">
        <v>577</v>
      </c>
      <c r="B725" s="16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3"/>
        <v>0</v>
      </c>
      <c r="I725" s="42"/>
      <c r="J725" s="40" t="b">
        <f>AND(H725=I725)</f>
        <v>1</v>
      </c>
    </row>
    <row r="726" spans="1:10">
      <c r="A726" s="165" t="s">
        <v>588</v>
      </c>
      <c r="B726" s="16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3"/>
        <v>0</v>
      </c>
      <c r="I726" s="42"/>
      <c r="J726" s="40" t="b">
        <f>AND(H726=I726)</f>
        <v>1</v>
      </c>
    </row>
    <row r="727" spans="1:10" hidden="1" outlineLevel="1">
      <c r="A727" s="163" t="s">
        <v>849</v>
      </c>
      <c r="B727" s="16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63" t="s">
        <v>848</v>
      </c>
      <c r="B730" s="164"/>
      <c r="C730" s="31">
        <f t="shared" ref="C730:E731" si="96">C731</f>
        <v>0</v>
      </c>
      <c r="D730" s="31">
        <f t="shared" si="96"/>
        <v>0</v>
      </c>
      <c r="E730" s="31">
        <f t="shared" si="96"/>
        <v>0</v>
      </c>
    </row>
    <row r="731" spans="1:10" hidden="1" outlineLevel="2">
      <c r="A731" s="6">
        <v>2</v>
      </c>
      <c r="B731" s="4" t="s">
        <v>822</v>
      </c>
      <c r="C731" s="5">
        <f t="shared" si="96"/>
        <v>0</v>
      </c>
      <c r="D731" s="5">
        <f t="shared" si="96"/>
        <v>0</v>
      </c>
      <c r="E731" s="5">
        <f t="shared" si="96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63" t="s">
        <v>846</v>
      </c>
      <c r="B733" s="16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7">C735</f>
        <v>0</v>
      </c>
      <c r="E735" s="30">
        <f t="shared" si="97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7"/>
        <v>0</v>
      </c>
      <c r="E736" s="30">
        <f t="shared" si="97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7"/>
        <v>0</v>
      </c>
      <c r="E737" s="5">
        <f t="shared" si="97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7"/>
        <v>0</v>
      </c>
      <c r="E738" s="5">
        <f t="shared" si="97"/>
        <v>0</v>
      </c>
    </row>
    <row r="739" spans="1:5" hidden="1" outlineLevel="1">
      <c r="A739" s="163" t="s">
        <v>843</v>
      </c>
      <c r="B739" s="16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63" t="s">
        <v>842</v>
      </c>
      <c r="B741" s="16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63" t="s">
        <v>841</v>
      </c>
      <c r="B743" s="16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8">C747</f>
        <v>0</v>
      </c>
      <c r="E747" s="30">
        <f t="shared" si="98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8"/>
        <v>0</v>
      </c>
      <c r="E748" s="5">
        <f t="shared" si="98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8"/>
        <v>0</v>
      </c>
      <c r="E749" s="5">
        <f t="shared" si="98"/>
        <v>0</v>
      </c>
    </row>
    <row r="750" spans="1:5" hidden="1" outlineLevel="1">
      <c r="A750" s="163" t="s">
        <v>836</v>
      </c>
      <c r="B750" s="16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4" customFormat="1" hidden="1" outlineLevel="3">
      <c r="A752" s="127"/>
      <c r="B752" s="126" t="s">
        <v>835</v>
      </c>
      <c r="C752" s="125"/>
      <c r="D752" s="125">
        <f t="shared" ref="D752:E754" si="99">C752</f>
        <v>0</v>
      </c>
      <c r="E752" s="125">
        <f t="shared" si="99"/>
        <v>0</v>
      </c>
    </row>
    <row r="753" spans="1:5" s="124" customFormat="1" hidden="1" outlineLevel="3">
      <c r="A753" s="127"/>
      <c r="B753" s="126" t="s">
        <v>821</v>
      </c>
      <c r="C753" s="125"/>
      <c r="D753" s="125">
        <f t="shared" si="99"/>
        <v>0</v>
      </c>
      <c r="E753" s="125">
        <f t="shared" si="99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9"/>
        <v>0</v>
      </c>
      <c r="E754" s="5">
        <f t="shared" si="99"/>
        <v>0</v>
      </c>
    </row>
    <row r="755" spans="1:5" hidden="1" outlineLevel="1">
      <c r="A755" s="163" t="s">
        <v>834</v>
      </c>
      <c r="B755" s="16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100">C758</f>
        <v>0</v>
      </c>
      <c r="E758" s="30">
        <f t="shared" si="100"/>
        <v>0</v>
      </c>
    </row>
    <row r="759" spans="1:5" hidden="1" outlineLevel="3">
      <c r="A759" s="29"/>
      <c r="B759" s="28" t="s">
        <v>831</v>
      </c>
      <c r="C759" s="30"/>
      <c r="D759" s="30">
        <f t="shared" si="100"/>
        <v>0</v>
      </c>
      <c r="E759" s="30">
        <f t="shared" si="100"/>
        <v>0</v>
      </c>
    </row>
    <row r="760" spans="1:5" hidden="1" outlineLevel="1">
      <c r="A760" s="163" t="s">
        <v>830</v>
      </c>
      <c r="B760" s="16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1">C762</f>
        <v>0</v>
      </c>
      <c r="E762" s="30">
        <f t="shared" si="101"/>
        <v>0</v>
      </c>
    </row>
    <row r="763" spans="1:5" hidden="1" outlineLevel="3">
      <c r="A763" s="29"/>
      <c r="B763" s="28" t="s">
        <v>819</v>
      </c>
      <c r="C763" s="30"/>
      <c r="D763" s="30">
        <f t="shared" si="101"/>
        <v>0</v>
      </c>
      <c r="E763" s="30">
        <f t="shared" si="101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1"/>
        <v>0</v>
      </c>
      <c r="E764" s="5">
        <f t="shared" si="101"/>
        <v>0</v>
      </c>
    </row>
    <row r="765" spans="1:5" hidden="1" outlineLevel="1">
      <c r="A765" s="163" t="s">
        <v>828</v>
      </c>
      <c r="B765" s="16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63" t="s">
        <v>826</v>
      </c>
      <c r="B767" s="16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63" t="s">
        <v>823</v>
      </c>
      <c r="B771" s="16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2">C774</f>
        <v>0</v>
      </c>
      <c r="E774" s="30">
        <f t="shared" si="102"/>
        <v>0</v>
      </c>
    </row>
    <row r="775" spans="1:5" hidden="1" outlineLevel="3">
      <c r="A775" s="29"/>
      <c r="B775" s="28" t="s">
        <v>819</v>
      </c>
      <c r="C775" s="30"/>
      <c r="D775" s="30">
        <f t="shared" si="102"/>
        <v>0</v>
      </c>
      <c r="E775" s="30">
        <f t="shared" si="102"/>
        <v>0</v>
      </c>
    </row>
    <row r="776" spans="1:5" hidden="1" outlineLevel="3">
      <c r="A776" s="29"/>
      <c r="B776" s="28" t="s">
        <v>818</v>
      </c>
      <c r="C776" s="30"/>
      <c r="D776" s="30">
        <f t="shared" si="102"/>
        <v>0</v>
      </c>
      <c r="E776" s="30">
        <f t="shared" si="102"/>
        <v>0</v>
      </c>
    </row>
    <row r="777" spans="1:5" hidden="1" outlineLevel="1">
      <c r="A777" s="163" t="s">
        <v>817</v>
      </c>
      <c r="B777" s="16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9"/>
  <sheetViews>
    <sheetView rightToLeft="1" topLeftCell="A282" zoomScale="75" zoomScaleNormal="75" workbookViewId="0">
      <selection activeCell="E285" sqref="E285"/>
    </sheetView>
  </sheetViews>
  <sheetFormatPr defaultColWidth="9.140625" defaultRowHeight="15" outlineLevelRow="3"/>
  <cols>
    <col min="1" max="1" width="7" bestFit="1" customWidth="1"/>
    <col min="2" max="2" width="47.140625" customWidth="1"/>
    <col min="3" max="3" width="20.42578125" bestFit="1" customWidth="1"/>
    <col min="4" max="5" width="13.8554687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79" t="s">
        <v>30</v>
      </c>
      <c r="B1" s="179"/>
      <c r="C1" s="179"/>
      <c r="D1" s="161" t="s">
        <v>853</v>
      </c>
      <c r="E1" s="161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87" t="s">
        <v>60</v>
      </c>
      <c r="B2" s="187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84" t="s">
        <v>578</v>
      </c>
      <c r="B3" s="184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80" t="s">
        <v>124</v>
      </c>
      <c r="B4" s="181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80" t="s">
        <v>125</v>
      </c>
      <c r="B11" s="181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80" t="s">
        <v>145</v>
      </c>
      <c r="B38" s="181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80" t="s">
        <v>158</v>
      </c>
      <c r="B61" s="18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84" t="s">
        <v>579</v>
      </c>
      <c r="B67" s="184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80" t="s">
        <v>163</v>
      </c>
      <c r="B68" s="181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85" t="s">
        <v>62</v>
      </c>
      <c r="B114" s="186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82" t="s">
        <v>580</v>
      </c>
      <c r="B115" s="183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80" t="s">
        <v>195</v>
      </c>
      <c r="B116" s="18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1"/>
      <c r="B118" s="130" t="s">
        <v>855</v>
      </c>
      <c r="C118" s="129"/>
      <c r="D118" s="129">
        <f>C118</f>
        <v>0</v>
      </c>
      <c r="E118" s="129">
        <f>D118</f>
        <v>0</v>
      </c>
    </row>
    <row r="119" spans="1:10" ht="15" customHeight="1" outlineLevel="2">
      <c r="A119" s="131"/>
      <c r="B119" s="130" t="s">
        <v>860</v>
      </c>
      <c r="C119" s="129"/>
      <c r="D119" s="129">
        <f>C119</f>
        <v>0</v>
      </c>
      <c r="E119" s="129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1"/>
      <c r="B121" s="130" t="s">
        <v>855</v>
      </c>
      <c r="C121" s="129"/>
      <c r="D121" s="129">
        <f>C121</f>
        <v>0</v>
      </c>
      <c r="E121" s="129">
        <f>D121</f>
        <v>0</v>
      </c>
    </row>
    <row r="122" spans="1:10" ht="15" customHeight="1" outlineLevel="2">
      <c r="A122" s="131"/>
      <c r="B122" s="130" t="s">
        <v>860</v>
      </c>
      <c r="C122" s="129"/>
      <c r="D122" s="129">
        <f>C122</f>
        <v>0</v>
      </c>
      <c r="E122" s="129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1"/>
      <c r="B124" s="130" t="s">
        <v>855</v>
      </c>
      <c r="C124" s="129"/>
      <c r="D124" s="129">
        <f>C124</f>
        <v>0</v>
      </c>
      <c r="E124" s="129">
        <f>D124</f>
        <v>0</v>
      </c>
    </row>
    <row r="125" spans="1:10" ht="15" customHeight="1" outlineLevel="2">
      <c r="A125" s="131"/>
      <c r="B125" s="130" t="s">
        <v>860</v>
      </c>
      <c r="C125" s="129"/>
      <c r="D125" s="129">
        <f>C125</f>
        <v>0</v>
      </c>
      <c r="E125" s="129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1"/>
      <c r="B127" s="130" t="s">
        <v>855</v>
      </c>
      <c r="C127" s="129"/>
      <c r="D127" s="129">
        <f>C127</f>
        <v>0</v>
      </c>
      <c r="E127" s="129">
        <f>D127</f>
        <v>0</v>
      </c>
    </row>
    <row r="128" spans="1:10" ht="15" customHeight="1" outlineLevel="2">
      <c r="A128" s="131"/>
      <c r="B128" s="130" t="s">
        <v>860</v>
      </c>
      <c r="C128" s="129"/>
      <c r="D128" s="129">
        <f>C128</f>
        <v>0</v>
      </c>
      <c r="E128" s="129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1"/>
      <c r="B130" s="130" t="s">
        <v>855</v>
      </c>
      <c r="C130" s="129"/>
      <c r="D130" s="129">
        <f>C130</f>
        <v>0</v>
      </c>
      <c r="E130" s="129">
        <f>D130</f>
        <v>0</v>
      </c>
    </row>
    <row r="131" spans="1:10" ht="15" customHeight="1" outlineLevel="2">
      <c r="A131" s="131"/>
      <c r="B131" s="130" t="s">
        <v>860</v>
      </c>
      <c r="C131" s="129"/>
      <c r="D131" s="129">
        <f>C131</f>
        <v>0</v>
      </c>
      <c r="E131" s="129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1"/>
      <c r="B133" s="130" t="s">
        <v>855</v>
      </c>
      <c r="C133" s="129"/>
      <c r="D133" s="129">
        <f>C133</f>
        <v>0</v>
      </c>
      <c r="E133" s="129">
        <f>D133</f>
        <v>0</v>
      </c>
    </row>
    <row r="134" spans="1:10" ht="15" customHeight="1" outlineLevel="2">
      <c r="A134" s="131"/>
      <c r="B134" s="130" t="s">
        <v>860</v>
      </c>
      <c r="C134" s="129"/>
      <c r="D134" s="129">
        <f>C134</f>
        <v>0</v>
      </c>
      <c r="E134" s="129">
        <f>D134</f>
        <v>0</v>
      </c>
    </row>
    <row r="135" spans="1:10">
      <c r="A135" s="180" t="s">
        <v>202</v>
      </c>
      <c r="B135" s="181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1"/>
      <c r="B137" s="130" t="s">
        <v>855</v>
      </c>
      <c r="C137" s="129"/>
      <c r="D137" s="129">
        <f>C137</f>
        <v>0</v>
      </c>
      <c r="E137" s="129">
        <f>D137</f>
        <v>0</v>
      </c>
    </row>
    <row r="138" spans="1:10" ht="15" customHeight="1" outlineLevel="2">
      <c r="A138" s="131"/>
      <c r="B138" s="130" t="s">
        <v>862</v>
      </c>
      <c r="C138" s="129"/>
      <c r="D138" s="129">
        <f t="shared" ref="D138:E139" si="9">C138</f>
        <v>0</v>
      </c>
      <c r="E138" s="129">
        <f t="shared" si="9"/>
        <v>0</v>
      </c>
    </row>
    <row r="139" spans="1:10" ht="15" customHeight="1" outlineLevel="2">
      <c r="A139" s="131"/>
      <c r="B139" s="130" t="s">
        <v>861</v>
      </c>
      <c r="C139" s="129"/>
      <c r="D139" s="129">
        <f t="shared" si="9"/>
        <v>0</v>
      </c>
      <c r="E139" s="129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1"/>
      <c r="B141" s="130" t="s">
        <v>855</v>
      </c>
      <c r="C141" s="129"/>
      <c r="D141" s="129">
        <f>C141</f>
        <v>0</v>
      </c>
      <c r="E141" s="129">
        <f>D141</f>
        <v>0</v>
      </c>
    </row>
    <row r="142" spans="1:10" ht="15" customHeight="1" outlineLevel="2">
      <c r="A142" s="131"/>
      <c r="B142" s="130" t="s">
        <v>860</v>
      </c>
      <c r="C142" s="129"/>
      <c r="D142" s="129">
        <f>C142</f>
        <v>0</v>
      </c>
      <c r="E142" s="129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1"/>
      <c r="B144" s="130" t="s">
        <v>855</v>
      </c>
      <c r="C144" s="129"/>
      <c r="D144" s="129">
        <f>C144</f>
        <v>0</v>
      </c>
      <c r="E144" s="129">
        <f>D144</f>
        <v>0</v>
      </c>
    </row>
    <row r="145" spans="1:10" ht="15" customHeight="1" outlineLevel="2">
      <c r="A145" s="131"/>
      <c r="B145" s="130" t="s">
        <v>860</v>
      </c>
      <c r="C145" s="129"/>
      <c r="D145" s="129">
        <f>C145</f>
        <v>0</v>
      </c>
      <c r="E145" s="129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1"/>
      <c r="B147" s="130" t="s">
        <v>855</v>
      </c>
      <c r="C147" s="129"/>
      <c r="D147" s="129">
        <f>C147</f>
        <v>0</v>
      </c>
      <c r="E147" s="129">
        <f>D147</f>
        <v>0</v>
      </c>
    </row>
    <row r="148" spans="1:10" ht="15" customHeight="1" outlineLevel="2">
      <c r="A148" s="131"/>
      <c r="B148" s="130" t="s">
        <v>860</v>
      </c>
      <c r="C148" s="129"/>
      <c r="D148" s="129">
        <f>C148</f>
        <v>0</v>
      </c>
      <c r="E148" s="129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1"/>
      <c r="B150" s="130" t="s">
        <v>855</v>
      </c>
      <c r="C150" s="129"/>
      <c r="D150" s="129">
        <f>C150</f>
        <v>0</v>
      </c>
      <c r="E150" s="129">
        <f>D150</f>
        <v>0</v>
      </c>
    </row>
    <row r="151" spans="1:10" ht="15" customHeight="1" outlineLevel="2">
      <c r="A151" s="131"/>
      <c r="B151" s="130" t="s">
        <v>860</v>
      </c>
      <c r="C151" s="129"/>
      <c r="D151" s="129">
        <f>C151</f>
        <v>0</v>
      </c>
      <c r="E151" s="129">
        <f>D151</f>
        <v>0</v>
      </c>
    </row>
    <row r="152" spans="1:10">
      <c r="A152" s="182" t="s">
        <v>581</v>
      </c>
      <c r="B152" s="18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80" t="s">
        <v>208</v>
      </c>
      <c r="B153" s="18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1"/>
      <c r="B155" s="130" t="s">
        <v>855</v>
      </c>
      <c r="C155" s="129"/>
      <c r="D155" s="129">
        <f>C155</f>
        <v>0</v>
      </c>
      <c r="E155" s="129">
        <f>D155</f>
        <v>0</v>
      </c>
    </row>
    <row r="156" spans="1:10" ht="15" customHeight="1" outlineLevel="2">
      <c r="A156" s="131"/>
      <c r="B156" s="130" t="s">
        <v>860</v>
      </c>
      <c r="C156" s="129"/>
      <c r="D156" s="129">
        <f>C156</f>
        <v>0</v>
      </c>
      <c r="E156" s="129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1"/>
      <c r="B158" s="130" t="s">
        <v>855</v>
      </c>
      <c r="C158" s="129"/>
      <c r="D158" s="129">
        <f>C158</f>
        <v>0</v>
      </c>
      <c r="E158" s="129">
        <f>D158</f>
        <v>0</v>
      </c>
    </row>
    <row r="159" spans="1:10" ht="15" customHeight="1" outlineLevel="2">
      <c r="A159" s="131"/>
      <c r="B159" s="130" t="s">
        <v>860</v>
      </c>
      <c r="C159" s="129"/>
      <c r="D159" s="129">
        <f>C159</f>
        <v>0</v>
      </c>
      <c r="E159" s="129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1"/>
      <c r="B161" s="130" t="s">
        <v>855</v>
      </c>
      <c r="C161" s="129"/>
      <c r="D161" s="129">
        <f>C161</f>
        <v>0</v>
      </c>
      <c r="E161" s="129">
        <f>D161</f>
        <v>0</v>
      </c>
    </row>
    <row r="162" spans="1:10" ht="15" customHeight="1" outlineLevel="2">
      <c r="A162" s="131"/>
      <c r="B162" s="130" t="s">
        <v>860</v>
      </c>
      <c r="C162" s="129"/>
      <c r="D162" s="129">
        <f>C162</f>
        <v>0</v>
      </c>
      <c r="E162" s="129">
        <f>D162</f>
        <v>0</v>
      </c>
    </row>
    <row r="163" spans="1:10">
      <c r="A163" s="180" t="s">
        <v>212</v>
      </c>
      <c r="B163" s="18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1"/>
      <c r="B165" s="130" t="s">
        <v>855</v>
      </c>
      <c r="C165" s="129"/>
      <c r="D165" s="129">
        <f>C165</f>
        <v>0</v>
      </c>
      <c r="E165" s="129">
        <f>D165</f>
        <v>0</v>
      </c>
    </row>
    <row r="166" spans="1:10" ht="15" customHeight="1" outlineLevel="2">
      <c r="A166" s="131"/>
      <c r="B166" s="130" t="s">
        <v>860</v>
      </c>
      <c r="C166" s="129"/>
      <c r="D166" s="129">
        <f>C166</f>
        <v>0</v>
      </c>
      <c r="E166" s="129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1"/>
      <c r="B168" s="130" t="s">
        <v>855</v>
      </c>
      <c r="C168" s="129"/>
      <c r="D168" s="129">
        <f>C168</f>
        <v>0</v>
      </c>
      <c r="E168" s="129">
        <f>D168</f>
        <v>0</v>
      </c>
    </row>
    <row r="169" spans="1:10" ht="15" customHeight="1" outlineLevel="2">
      <c r="A169" s="131"/>
      <c r="B169" s="130" t="s">
        <v>860</v>
      </c>
      <c r="C169" s="129"/>
      <c r="D169" s="129">
        <f>C169</f>
        <v>0</v>
      </c>
      <c r="E169" s="129">
        <f>D169</f>
        <v>0</v>
      </c>
    </row>
    <row r="170" spans="1:10">
      <c r="A170" s="180" t="s">
        <v>214</v>
      </c>
      <c r="B170" s="18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1"/>
      <c r="B172" s="130" t="s">
        <v>855</v>
      </c>
      <c r="C172" s="129"/>
      <c r="D172" s="129">
        <f>C172</f>
        <v>0</v>
      </c>
      <c r="E172" s="129">
        <f>D172</f>
        <v>0</v>
      </c>
    </row>
    <row r="173" spans="1:10" ht="15" customHeight="1" outlineLevel="2">
      <c r="A173" s="131"/>
      <c r="B173" s="130" t="s">
        <v>860</v>
      </c>
      <c r="C173" s="129"/>
      <c r="D173" s="129">
        <f>C173</f>
        <v>0</v>
      </c>
      <c r="E173" s="129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1"/>
      <c r="B175" s="130" t="s">
        <v>855</v>
      </c>
      <c r="C175" s="129"/>
      <c r="D175" s="129">
        <f>C175</f>
        <v>0</v>
      </c>
      <c r="E175" s="129">
        <f>D175</f>
        <v>0</v>
      </c>
    </row>
    <row r="176" spans="1:10" ht="15" customHeight="1" outlineLevel="2">
      <c r="A176" s="131"/>
      <c r="B176" s="130" t="s">
        <v>860</v>
      </c>
      <c r="C176" s="129"/>
      <c r="D176" s="129">
        <f>C176</f>
        <v>0</v>
      </c>
      <c r="E176" s="129">
        <f>D176</f>
        <v>0</v>
      </c>
    </row>
    <row r="177" spans="1:10">
      <c r="A177" s="182" t="s">
        <v>582</v>
      </c>
      <c r="B177" s="18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80" t="s">
        <v>217</v>
      </c>
      <c r="B178" s="18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7" t="s">
        <v>849</v>
      </c>
      <c r="B179" s="17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1">
        <v>3</v>
      </c>
      <c r="B180" s="130" t="s">
        <v>857</v>
      </c>
      <c r="C180" s="129"/>
      <c r="D180" s="129">
        <f>D181</f>
        <v>0</v>
      </c>
      <c r="E180" s="129">
        <f>E181</f>
        <v>0</v>
      </c>
    </row>
    <row r="181" spans="1:10" outlineLevel="2">
      <c r="A181" s="90"/>
      <c r="B181" s="89" t="s">
        <v>855</v>
      </c>
      <c r="C181" s="128"/>
      <c r="D181" s="128">
        <f>C181</f>
        <v>0</v>
      </c>
      <c r="E181" s="128">
        <f>D181</f>
        <v>0</v>
      </c>
    </row>
    <row r="182" spans="1:10" outlineLevel="2">
      <c r="A182" s="131">
        <v>4</v>
      </c>
      <c r="B182" s="130" t="s">
        <v>858</v>
      </c>
      <c r="C182" s="129"/>
      <c r="D182" s="129">
        <f>D183</f>
        <v>0</v>
      </c>
      <c r="E182" s="129">
        <f>E183</f>
        <v>0</v>
      </c>
    </row>
    <row r="183" spans="1:10" outlineLevel="2">
      <c r="A183" s="90"/>
      <c r="B183" s="89" t="s">
        <v>855</v>
      </c>
      <c r="C183" s="128"/>
      <c r="D183" s="128">
        <f>C183</f>
        <v>0</v>
      </c>
      <c r="E183" s="128">
        <f>D183</f>
        <v>0</v>
      </c>
    </row>
    <row r="184" spans="1:10" outlineLevel="1">
      <c r="A184" s="177" t="s">
        <v>848</v>
      </c>
      <c r="B184" s="178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1">
        <v>2</v>
      </c>
      <c r="B185" s="130" t="s">
        <v>856</v>
      </c>
      <c r="C185" s="129">
        <f>C186+C187</f>
        <v>0</v>
      </c>
      <c r="D185" s="129">
        <f>D186+D187</f>
        <v>0</v>
      </c>
      <c r="E185" s="129">
        <f>E186+E187</f>
        <v>0</v>
      </c>
    </row>
    <row r="186" spans="1:10" outlineLevel="3">
      <c r="A186" s="90"/>
      <c r="B186" s="89" t="s">
        <v>855</v>
      </c>
      <c r="C186" s="128"/>
      <c r="D186" s="128">
        <f>C186</f>
        <v>0</v>
      </c>
      <c r="E186" s="128">
        <f>D186</f>
        <v>0</v>
      </c>
    </row>
    <row r="187" spans="1:10" outlineLevel="3">
      <c r="A187" s="90"/>
      <c r="B187" s="89" t="s">
        <v>847</v>
      </c>
      <c r="C187" s="128"/>
      <c r="D187" s="128">
        <f>C187</f>
        <v>0</v>
      </c>
      <c r="E187" s="128">
        <f>D187</f>
        <v>0</v>
      </c>
    </row>
    <row r="188" spans="1:10" outlineLevel="1">
      <c r="A188" s="177" t="s">
        <v>846</v>
      </c>
      <c r="B188" s="17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1">
        <v>1</v>
      </c>
      <c r="B189" s="130" t="s">
        <v>859</v>
      </c>
      <c r="C189" s="129">
        <f>C190+C191+C192</f>
        <v>0</v>
      </c>
      <c r="D189" s="129">
        <f>D190+D191+D192</f>
        <v>0</v>
      </c>
      <c r="E189" s="129">
        <f>E190+E191+E192</f>
        <v>0</v>
      </c>
    </row>
    <row r="190" spans="1:10" outlineLevel="3">
      <c r="A190" s="90"/>
      <c r="B190" s="89" t="s">
        <v>855</v>
      </c>
      <c r="C190" s="128">
        <v>0</v>
      </c>
      <c r="D190" s="128">
        <f t="shared" ref="D190:E192" si="10">C190</f>
        <v>0</v>
      </c>
      <c r="E190" s="128">
        <f t="shared" si="10"/>
        <v>0</v>
      </c>
    </row>
    <row r="191" spans="1:10" outlineLevel="3">
      <c r="A191" s="90"/>
      <c r="B191" s="89" t="s">
        <v>845</v>
      </c>
      <c r="C191" s="128">
        <v>0</v>
      </c>
      <c r="D191" s="128">
        <f t="shared" si="10"/>
        <v>0</v>
      </c>
      <c r="E191" s="128">
        <f t="shared" si="10"/>
        <v>0</v>
      </c>
    </row>
    <row r="192" spans="1:10" outlineLevel="3">
      <c r="A192" s="90"/>
      <c r="B192" s="89" t="s">
        <v>844</v>
      </c>
      <c r="C192" s="128">
        <v>0</v>
      </c>
      <c r="D192" s="128">
        <f t="shared" si="10"/>
        <v>0</v>
      </c>
      <c r="E192" s="128">
        <f t="shared" si="10"/>
        <v>0</v>
      </c>
    </row>
    <row r="193" spans="1:5" outlineLevel="2">
      <c r="A193" s="131">
        <v>3</v>
      </c>
      <c r="B193" s="130" t="s">
        <v>857</v>
      </c>
      <c r="C193" s="129">
        <f>C194</f>
        <v>0</v>
      </c>
      <c r="D193" s="129">
        <f>D194</f>
        <v>0</v>
      </c>
      <c r="E193" s="129">
        <f>E194</f>
        <v>0</v>
      </c>
    </row>
    <row r="194" spans="1:5" outlineLevel="3">
      <c r="A194" s="90"/>
      <c r="B194" s="89" t="s">
        <v>855</v>
      </c>
      <c r="C194" s="128">
        <v>0</v>
      </c>
      <c r="D194" s="128">
        <f>C194</f>
        <v>0</v>
      </c>
      <c r="E194" s="128">
        <f>D194</f>
        <v>0</v>
      </c>
    </row>
    <row r="195" spans="1:5" outlineLevel="2">
      <c r="A195" s="131">
        <v>4</v>
      </c>
      <c r="B195" s="130" t="s">
        <v>858</v>
      </c>
      <c r="C195" s="129">
        <f>C196</f>
        <v>0</v>
      </c>
      <c r="D195" s="129">
        <f>D196</f>
        <v>0</v>
      </c>
      <c r="E195" s="129">
        <f>E196</f>
        <v>0</v>
      </c>
    </row>
    <row r="196" spans="1:5" outlineLevel="3">
      <c r="A196" s="90"/>
      <c r="B196" s="89" t="s">
        <v>855</v>
      </c>
      <c r="C196" s="128">
        <v>0</v>
      </c>
      <c r="D196" s="128">
        <f>C196</f>
        <v>0</v>
      </c>
      <c r="E196" s="128">
        <f>D196</f>
        <v>0</v>
      </c>
    </row>
    <row r="197" spans="1:5" outlineLevel="1">
      <c r="A197" s="177" t="s">
        <v>843</v>
      </c>
      <c r="B197" s="178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1">
        <v>4</v>
      </c>
      <c r="B198" s="130" t="s">
        <v>858</v>
      </c>
      <c r="C198" s="129">
        <f t="shared" si="11"/>
        <v>0</v>
      </c>
      <c r="D198" s="129">
        <f t="shared" si="11"/>
        <v>0</v>
      </c>
      <c r="E198" s="129">
        <f t="shared" si="11"/>
        <v>0</v>
      </c>
    </row>
    <row r="199" spans="1:5" outlineLevel="3">
      <c r="A199" s="90"/>
      <c r="B199" s="89" t="s">
        <v>855</v>
      </c>
      <c r="C199" s="128">
        <v>0</v>
      </c>
      <c r="D199" s="128">
        <f>C199</f>
        <v>0</v>
      </c>
      <c r="E199" s="128">
        <f>D199</f>
        <v>0</v>
      </c>
    </row>
    <row r="200" spans="1:5" outlineLevel="1">
      <c r="A200" s="177" t="s">
        <v>842</v>
      </c>
      <c r="B200" s="178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1">
        <v>3</v>
      </c>
      <c r="B201" s="130" t="s">
        <v>857</v>
      </c>
      <c r="C201" s="129">
        <f>C202</f>
        <v>0</v>
      </c>
      <c r="D201" s="129">
        <f>D202</f>
        <v>0</v>
      </c>
      <c r="E201" s="129">
        <f>E202</f>
        <v>0</v>
      </c>
    </row>
    <row r="202" spans="1:5" outlineLevel="3">
      <c r="A202" s="90"/>
      <c r="B202" s="89" t="s">
        <v>855</v>
      </c>
      <c r="C202" s="128">
        <v>0</v>
      </c>
      <c r="D202" s="128">
        <f>C202</f>
        <v>0</v>
      </c>
      <c r="E202" s="128">
        <f>D202</f>
        <v>0</v>
      </c>
    </row>
    <row r="203" spans="1:5" outlineLevel="1">
      <c r="A203" s="177" t="s">
        <v>841</v>
      </c>
      <c r="B203" s="17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1">
        <v>1</v>
      </c>
      <c r="B204" s="130" t="s">
        <v>859</v>
      </c>
      <c r="C204" s="129">
        <f>C205+C206</f>
        <v>0</v>
      </c>
      <c r="D204" s="129">
        <f>D205+D206</f>
        <v>0</v>
      </c>
      <c r="E204" s="129">
        <f>E205+E206</f>
        <v>0</v>
      </c>
    </row>
    <row r="205" spans="1:5" outlineLevel="3">
      <c r="A205" s="90"/>
      <c r="B205" s="89" t="s">
        <v>855</v>
      </c>
      <c r="C205" s="128">
        <v>0</v>
      </c>
      <c r="D205" s="128">
        <f>C205</f>
        <v>0</v>
      </c>
      <c r="E205" s="128">
        <f>D205</f>
        <v>0</v>
      </c>
    </row>
    <row r="206" spans="1:5" outlineLevel="3">
      <c r="A206" s="90"/>
      <c r="B206" s="89" t="s">
        <v>839</v>
      </c>
      <c r="C206" s="128">
        <v>0</v>
      </c>
      <c r="D206" s="128">
        <f>C206</f>
        <v>0</v>
      </c>
      <c r="E206" s="128">
        <f>D206</f>
        <v>0</v>
      </c>
    </row>
    <row r="207" spans="1:5" outlineLevel="2">
      <c r="A207" s="131">
        <v>2</v>
      </c>
      <c r="B207" s="130" t="s">
        <v>856</v>
      </c>
      <c r="C207" s="129">
        <f>C209+C208+C210</f>
        <v>0</v>
      </c>
      <c r="D207" s="129">
        <f>D209+D208+D210</f>
        <v>0</v>
      </c>
      <c r="E207" s="129">
        <f>E209+E208+E210</f>
        <v>0</v>
      </c>
    </row>
    <row r="208" spans="1:5" outlineLevel="3">
      <c r="A208" s="90"/>
      <c r="B208" s="89" t="s">
        <v>855</v>
      </c>
      <c r="C208" s="128">
        <v>0</v>
      </c>
      <c r="D208" s="128">
        <f t="shared" ref="D208:E210" si="12">C208</f>
        <v>0</v>
      </c>
      <c r="E208" s="128">
        <f t="shared" si="12"/>
        <v>0</v>
      </c>
    </row>
    <row r="209" spans="1:5" outlineLevel="3">
      <c r="A209" s="90"/>
      <c r="B209" s="89" t="s">
        <v>838</v>
      </c>
      <c r="C209" s="128"/>
      <c r="D209" s="128">
        <f t="shared" si="12"/>
        <v>0</v>
      </c>
      <c r="E209" s="128">
        <f t="shared" si="12"/>
        <v>0</v>
      </c>
    </row>
    <row r="210" spans="1:5" outlineLevel="3">
      <c r="A210" s="90"/>
      <c r="B210" s="89" t="s">
        <v>855</v>
      </c>
      <c r="C210" s="128">
        <v>0</v>
      </c>
      <c r="D210" s="128">
        <f t="shared" si="12"/>
        <v>0</v>
      </c>
      <c r="E210" s="128">
        <f t="shared" si="12"/>
        <v>0</v>
      </c>
    </row>
    <row r="211" spans="1:5" outlineLevel="2">
      <c r="A211" s="131">
        <v>3</v>
      </c>
      <c r="B211" s="130" t="s">
        <v>857</v>
      </c>
      <c r="C211" s="129">
        <f>C212</f>
        <v>0</v>
      </c>
      <c r="D211" s="129">
        <f>D212</f>
        <v>0</v>
      </c>
      <c r="E211" s="129">
        <f>E212</f>
        <v>0</v>
      </c>
    </row>
    <row r="212" spans="1:5" outlineLevel="3">
      <c r="A212" s="90"/>
      <c r="B212" s="89" t="s">
        <v>855</v>
      </c>
      <c r="C212" s="128">
        <v>0</v>
      </c>
      <c r="D212" s="128">
        <f>C212</f>
        <v>0</v>
      </c>
      <c r="E212" s="128">
        <f>D212</f>
        <v>0</v>
      </c>
    </row>
    <row r="213" spans="1:5" outlineLevel="2">
      <c r="A213" s="131">
        <v>4</v>
      </c>
      <c r="B213" s="130" t="s">
        <v>858</v>
      </c>
      <c r="C213" s="129">
        <f>C214</f>
        <v>0</v>
      </c>
      <c r="D213" s="129">
        <f>D214</f>
        <v>0</v>
      </c>
      <c r="E213" s="129">
        <f>E214</f>
        <v>0</v>
      </c>
    </row>
    <row r="214" spans="1:5" outlineLevel="3">
      <c r="A214" s="90"/>
      <c r="B214" s="89" t="s">
        <v>855</v>
      </c>
      <c r="C214" s="128">
        <v>0</v>
      </c>
      <c r="D214" s="128">
        <f>C214</f>
        <v>0</v>
      </c>
      <c r="E214" s="128">
        <f>D214</f>
        <v>0</v>
      </c>
    </row>
    <row r="215" spans="1:5" outlineLevel="1">
      <c r="A215" s="177" t="s">
        <v>836</v>
      </c>
      <c r="B215" s="17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1">
        <v>2</v>
      </c>
      <c r="B216" s="130" t="s">
        <v>856</v>
      </c>
      <c r="C216" s="129">
        <f>C219+C218+C217</f>
        <v>0</v>
      </c>
      <c r="D216" s="129">
        <f>D219+D218+D217</f>
        <v>0</v>
      </c>
      <c r="E216" s="129">
        <f>E219+E218+E217</f>
        <v>0</v>
      </c>
    </row>
    <row r="217" spans="1:5" outlineLevel="3">
      <c r="A217" s="90"/>
      <c r="B217" s="89" t="s">
        <v>855</v>
      </c>
      <c r="C217" s="128">
        <v>0</v>
      </c>
      <c r="D217" s="128">
        <f t="shared" ref="D217:E219" si="13">C217</f>
        <v>0</v>
      </c>
      <c r="E217" s="128">
        <f t="shared" si="13"/>
        <v>0</v>
      </c>
    </row>
    <row r="218" spans="1:5" s="124" customFormat="1" outlineLevel="3">
      <c r="A218" s="134"/>
      <c r="B218" s="133" t="s">
        <v>835</v>
      </c>
      <c r="C218" s="132"/>
      <c r="D218" s="132">
        <f t="shared" si="13"/>
        <v>0</v>
      </c>
      <c r="E218" s="132">
        <f t="shared" si="13"/>
        <v>0</v>
      </c>
    </row>
    <row r="219" spans="1:5" s="124" customFormat="1" outlineLevel="3">
      <c r="A219" s="134"/>
      <c r="B219" s="133" t="s">
        <v>821</v>
      </c>
      <c r="C219" s="132"/>
      <c r="D219" s="132">
        <f t="shared" si="13"/>
        <v>0</v>
      </c>
      <c r="E219" s="132">
        <f t="shared" si="13"/>
        <v>0</v>
      </c>
    </row>
    <row r="220" spans="1:5" outlineLevel="2">
      <c r="A220" s="131">
        <v>3</v>
      </c>
      <c r="B220" s="130" t="s">
        <v>857</v>
      </c>
      <c r="C220" s="129">
        <f>C221</f>
        <v>0</v>
      </c>
      <c r="D220" s="129">
        <f>D221</f>
        <v>0</v>
      </c>
      <c r="E220" s="129">
        <f>E221</f>
        <v>0</v>
      </c>
    </row>
    <row r="221" spans="1:5" outlineLevel="3">
      <c r="A221" s="90"/>
      <c r="B221" s="89" t="s">
        <v>855</v>
      </c>
      <c r="C221" s="128">
        <v>0</v>
      </c>
      <c r="D221" s="128">
        <f>C221</f>
        <v>0</v>
      </c>
      <c r="E221" s="128">
        <f>D221</f>
        <v>0</v>
      </c>
    </row>
    <row r="222" spans="1:5" outlineLevel="1">
      <c r="A222" s="177" t="s">
        <v>834</v>
      </c>
      <c r="B222" s="178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1">
        <v>2</v>
      </c>
      <c r="B223" s="130" t="s">
        <v>856</v>
      </c>
      <c r="C223" s="129">
        <f>C225+C226+C227+C224</f>
        <v>0</v>
      </c>
      <c r="D223" s="129">
        <f>D225+D226+D227+D224</f>
        <v>0</v>
      </c>
      <c r="E223" s="129">
        <f>E225+E226+E227+E224</f>
        <v>0</v>
      </c>
    </row>
    <row r="224" spans="1:5" outlineLevel="3">
      <c r="A224" s="90"/>
      <c r="B224" s="89" t="s">
        <v>855</v>
      </c>
      <c r="C224" s="128">
        <v>0</v>
      </c>
      <c r="D224" s="128">
        <f>C224</f>
        <v>0</v>
      </c>
      <c r="E224" s="128">
        <f>D224</f>
        <v>0</v>
      </c>
    </row>
    <row r="225" spans="1:5" outlineLevel="3">
      <c r="A225" s="90"/>
      <c r="B225" s="89" t="s">
        <v>833</v>
      </c>
      <c r="C225" s="128"/>
      <c r="D225" s="128">
        <f t="shared" ref="D225:E227" si="14">C225</f>
        <v>0</v>
      </c>
      <c r="E225" s="128">
        <f t="shared" si="14"/>
        <v>0</v>
      </c>
    </row>
    <row r="226" spans="1:5" outlineLevel="3">
      <c r="A226" s="90"/>
      <c r="B226" s="89" t="s">
        <v>832</v>
      </c>
      <c r="C226" s="128"/>
      <c r="D226" s="128">
        <f t="shared" si="14"/>
        <v>0</v>
      </c>
      <c r="E226" s="128">
        <f t="shared" si="14"/>
        <v>0</v>
      </c>
    </row>
    <row r="227" spans="1:5" outlineLevel="3">
      <c r="A227" s="90"/>
      <c r="B227" s="89" t="s">
        <v>831</v>
      </c>
      <c r="C227" s="128"/>
      <c r="D227" s="128">
        <f t="shared" si="14"/>
        <v>0</v>
      </c>
      <c r="E227" s="128">
        <f t="shared" si="14"/>
        <v>0</v>
      </c>
    </row>
    <row r="228" spans="1:5" outlineLevel="1">
      <c r="A228" s="177" t="s">
        <v>830</v>
      </c>
      <c r="B228" s="178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1">
        <v>2</v>
      </c>
      <c r="B229" s="130" t="s">
        <v>856</v>
      </c>
      <c r="C229" s="129">
        <f>C231+C232+C230</f>
        <v>0</v>
      </c>
      <c r="D229" s="129">
        <f>D231+D232+D230</f>
        <v>0</v>
      </c>
      <c r="E229" s="129">
        <f>E231+E232+E230</f>
        <v>0</v>
      </c>
    </row>
    <row r="230" spans="1:5" outlineLevel="3">
      <c r="A230" s="90"/>
      <c r="B230" s="89" t="s">
        <v>855</v>
      </c>
      <c r="C230" s="128">
        <v>0</v>
      </c>
      <c r="D230" s="128">
        <f>C230</f>
        <v>0</v>
      </c>
      <c r="E230" s="128">
        <f>D230</f>
        <v>0</v>
      </c>
    </row>
    <row r="231" spans="1:5" outlineLevel="3">
      <c r="A231" s="90"/>
      <c r="B231" s="89" t="s">
        <v>829</v>
      </c>
      <c r="C231" s="128">
        <v>0</v>
      </c>
      <c r="D231" s="128">
        <f t="shared" ref="D231:E232" si="15">C231</f>
        <v>0</v>
      </c>
      <c r="E231" s="128">
        <f t="shared" si="15"/>
        <v>0</v>
      </c>
    </row>
    <row r="232" spans="1:5" outlineLevel="3">
      <c r="A232" s="90"/>
      <c r="B232" s="89" t="s">
        <v>819</v>
      </c>
      <c r="C232" s="128"/>
      <c r="D232" s="128">
        <f t="shared" si="15"/>
        <v>0</v>
      </c>
      <c r="E232" s="128">
        <f t="shared" si="15"/>
        <v>0</v>
      </c>
    </row>
    <row r="233" spans="1:5" outlineLevel="2">
      <c r="A233" s="131">
        <v>3</v>
      </c>
      <c r="B233" s="130" t="s">
        <v>857</v>
      </c>
      <c r="C233" s="129">
        <f>C234</f>
        <v>0</v>
      </c>
      <c r="D233" s="129">
        <f>D234</f>
        <v>0</v>
      </c>
      <c r="E233" s="129">
        <f>E234</f>
        <v>0</v>
      </c>
    </row>
    <row r="234" spans="1:5" outlineLevel="3">
      <c r="A234" s="90"/>
      <c r="B234" s="89" t="s">
        <v>855</v>
      </c>
      <c r="C234" s="128">
        <v>0</v>
      </c>
      <c r="D234" s="128">
        <f>C234</f>
        <v>0</v>
      </c>
      <c r="E234" s="128">
        <f>D234</f>
        <v>0</v>
      </c>
    </row>
    <row r="235" spans="1:5" outlineLevel="1">
      <c r="A235" s="177" t="s">
        <v>828</v>
      </c>
      <c r="B235" s="178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1">
        <v>3</v>
      </c>
      <c r="B236" s="130" t="s">
        <v>857</v>
      </c>
      <c r="C236" s="129">
        <f>C237</f>
        <v>0</v>
      </c>
      <c r="D236" s="129">
        <f>D237</f>
        <v>0</v>
      </c>
      <c r="E236" s="129">
        <f>E237</f>
        <v>0</v>
      </c>
    </row>
    <row r="237" spans="1:5" outlineLevel="3">
      <c r="A237" s="90"/>
      <c r="B237" s="89" t="s">
        <v>855</v>
      </c>
      <c r="C237" s="128">
        <v>0</v>
      </c>
      <c r="D237" s="128">
        <f>C237</f>
        <v>0</v>
      </c>
      <c r="E237" s="128">
        <f>D237</f>
        <v>0</v>
      </c>
    </row>
    <row r="238" spans="1:5" outlineLevel="1">
      <c r="A238" s="177" t="s">
        <v>826</v>
      </c>
      <c r="B238" s="178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1">
        <v>2</v>
      </c>
      <c r="B239" s="130" t="s">
        <v>856</v>
      </c>
      <c r="C239" s="129">
        <f>C241+C242+C240</f>
        <v>0</v>
      </c>
      <c r="D239" s="129">
        <f>D241+D242+D240</f>
        <v>0</v>
      </c>
      <c r="E239" s="129">
        <f>E241+E242+E240</f>
        <v>0</v>
      </c>
    </row>
    <row r="240" spans="1:5" outlineLevel="3">
      <c r="A240" s="90"/>
      <c r="B240" s="89" t="s">
        <v>855</v>
      </c>
      <c r="C240" s="128">
        <v>0</v>
      </c>
      <c r="D240" s="128">
        <f>C240</f>
        <v>0</v>
      </c>
      <c r="E240" s="128">
        <f>D240</f>
        <v>0</v>
      </c>
    </row>
    <row r="241" spans="1:10" outlineLevel="3">
      <c r="A241" s="90"/>
      <c r="B241" s="89" t="s">
        <v>825</v>
      </c>
      <c r="C241" s="128"/>
      <c r="D241" s="128">
        <f t="shared" ref="D241:E242" si="16">C241</f>
        <v>0</v>
      </c>
      <c r="E241" s="128">
        <f t="shared" si="16"/>
        <v>0</v>
      </c>
    </row>
    <row r="242" spans="1:10" outlineLevel="3">
      <c r="A242" s="90"/>
      <c r="B242" s="89" t="s">
        <v>824</v>
      </c>
      <c r="C242" s="128"/>
      <c r="D242" s="128">
        <f t="shared" si="16"/>
        <v>0</v>
      </c>
      <c r="E242" s="128">
        <f t="shared" si="16"/>
        <v>0</v>
      </c>
    </row>
    <row r="243" spans="1:10" outlineLevel="1">
      <c r="A243" s="177" t="s">
        <v>823</v>
      </c>
      <c r="B243" s="178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1">
        <v>2</v>
      </c>
      <c r="B244" s="130" t="s">
        <v>856</v>
      </c>
      <c r="C244" s="129">
        <f>C246+C247+C248+C249+C245</f>
        <v>0</v>
      </c>
      <c r="D244" s="129">
        <f>D246+D247+D248+D249+D245</f>
        <v>0</v>
      </c>
      <c r="E244" s="129">
        <f>E246+E247+E248+E249+E245</f>
        <v>0</v>
      </c>
    </row>
    <row r="245" spans="1:10" outlineLevel="3">
      <c r="A245" s="90"/>
      <c r="B245" s="89" t="s">
        <v>855</v>
      </c>
      <c r="C245" s="128">
        <v>0</v>
      </c>
      <c r="D245" s="128">
        <f>C245</f>
        <v>0</v>
      </c>
      <c r="E245" s="128">
        <f>D245</f>
        <v>0</v>
      </c>
    </row>
    <row r="246" spans="1:10" outlineLevel="3">
      <c r="A246" s="90"/>
      <c r="B246" s="89" t="s">
        <v>821</v>
      </c>
      <c r="C246" s="128"/>
      <c r="D246" s="128">
        <f t="shared" ref="D246:E249" si="17">C246</f>
        <v>0</v>
      </c>
      <c r="E246" s="128">
        <f t="shared" si="17"/>
        <v>0</v>
      </c>
    </row>
    <row r="247" spans="1:10" outlineLevel="3">
      <c r="A247" s="90"/>
      <c r="B247" s="89" t="s">
        <v>820</v>
      </c>
      <c r="C247" s="128"/>
      <c r="D247" s="128">
        <f t="shared" si="17"/>
        <v>0</v>
      </c>
      <c r="E247" s="128">
        <f t="shared" si="17"/>
        <v>0</v>
      </c>
    </row>
    <row r="248" spans="1:10" outlineLevel="3">
      <c r="A248" s="90"/>
      <c r="B248" s="89" t="s">
        <v>819</v>
      </c>
      <c r="C248" s="128"/>
      <c r="D248" s="128">
        <f t="shared" si="17"/>
        <v>0</v>
      </c>
      <c r="E248" s="128">
        <f t="shared" si="17"/>
        <v>0</v>
      </c>
    </row>
    <row r="249" spans="1:10" outlineLevel="3">
      <c r="A249" s="90"/>
      <c r="B249" s="89" t="s">
        <v>818</v>
      </c>
      <c r="C249" s="128"/>
      <c r="D249" s="128">
        <f t="shared" si="17"/>
        <v>0</v>
      </c>
      <c r="E249" s="128">
        <f t="shared" si="17"/>
        <v>0</v>
      </c>
    </row>
    <row r="250" spans="1:10" outlineLevel="1">
      <c r="A250" s="177" t="s">
        <v>817</v>
      </c>
      <c r="B250" s="17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8">
        <v>0</v>
      </c>
      <c r="D251" s="128">
        <f>C251</f>
        <v>0</v>
      </c>
      <c r="E251" s="128">
        <f>D251</f>
        <v>0</v>
      </c>
    </row>
    <row r="252" spans="1:10" outlineLevel="3">
      <c r="A252" s="90"/>
      <c r="B252" s="89" t="s">
        <v>854</v>
      </c>
      <c r="C252" s="128">
        <v>0</v>
      </c>
      <c r="D252" s="128">
        <f>C252</f>
        <v>0</v>
      </c>
      <c r="E252" s="128">
        <f>D252</f>
        <v>0</v>
      </c>
    </row>
    <row r="256" spans="1:10" ht="18.75">
      <c r="A256" s="179" t="s">
        <v>67</v>
      </c>
      <c r="B256" s="179"/>
      <c r="C256" s="179"/>
      <c r="D256" s="161" t="s">
        <v>853</v>
      </c>
      <c r="E256" s="16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71" t="s">
        <v>60</v>
      </c>
      <c r="B257" s="172"/>
      <c r="C257" s="37">
        <f>C258+C551</f>
        <v>0</v>
      </c>
      <c r="D257" s="37">
        <f>D258+D551</f>
        <v>0</v>
      </c>
      <c r="E257" s="37">
        <f>E258+E551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67" t="s">
        <v>266</v>
      </c>
      <c r="B258" s="168"/>
      <c r="C258" s="36">
        <f>C259+C339+C483+C548</f>
        <v>0</v>
      </c>
      <c r="D258" s="36">
        <f>D259+D339+D483+D548</f>
        <v>0</v>
      </c>
      <c r="E258" s="36">
        <f>E259+E339+E483+E548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65" t="s">
        <v>267</v>
      </c>
      <c r="B259" s="166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69" t="s">
        <v>268</v>
      </c>
      <c r="B260" s="170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69" t="s">
        <v>269</v>
      </c>
      <c r="B263" s="170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69" t="s">
        <v>601</v>
      </c>
      <c r="B314" s="170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65" t="s">
        <v>270</v>
      </c>
      <c r="B339" s="166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69" t="s">
        <v>271</v>
      </c>
      <c r="B340" s="170"/>
      <c r="C340" s="32">
        <f>C341+C342+C343+C344+C347+C348+C353+C356+C357+C362+C367+BG290669+C371+C372+C373+C376+C377+C378+C382+C388+C391+C392+C395+C398+C399+C404+C407+C408+C409+C412+C415+C416+C419+C420+C421+C422+C429+C443</f>
        <v>0</v>
      </c>
      <c r="D340" s="32">
        <f>D341+D342+D343+D344+D347+D348+D353+D356+D357+D362+D367+BH290669+D371+D372+D373+D376+D377+D378+D382+D388+D391+D392+D395+D398+D399+D404+D407+D408+D409+D412+D415+D416+D419+D420+D421+D422+D429+D443</f>
        <v>0</v>
      </c>
      <c r="E340" s="32">
        <f>E341+E342+E343+E344+E347+E348+E353+E356+E357+E362+E367+BI290669+E371+E372+E373+E376+E377+E378+E382+E388+E391+E392+E395+E398+E399+E404+E407+E408+E409+E412+E415+E416+E419+E420+E421+E422+E429+E443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69" t="s">
        <v>357</v>
      </c>
      <c r="B444" s="170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69" t="s">
        <v>388</v>
      </c>
      <c r="B482" s="170"/>
      <c r="C482" s="32">
        <v>0</v>
      </c>
      <c r="D482" s="32">
        <v>0</v>
      </c>
      <c r="E482" s="32">
        <v>0</v>
      </c>
    </row>
    <row r="483" spans="1:10">
      <c r="A483" s="175" t="s">
        <v>389</v>
      </c>
      <c r="B483" s="176"/>
      <c r="C483" s="35">
        <f>C484+C504+C510+C523+C529+C539+C509</f>
        <v>0</v>
      </c>
      <c r="D483" s="35">
        <f>D484+D504+D510+D523+D529+D539+D509</f>
        <v>0</v>
      </c>
      <c r="E483" s="35">
        <f>E484+E504+E510+E523+E529+E539+E509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69" t="s">
        <v>390</v>
      </c>
      <c r="B484" s="170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69" t="s">
        <v>410</v>
      </c>
      <c r="B504" s="170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9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2">
      <c r="A509" s="169" t="s">
        <v>961</v>
      </c>
      <c r="B509" s="170"/>
      <c r="C509" s="32">
        <v>0</v>
      </c>
      <c r="D509" s="32">
        <f t="shared" si="53"/>
        <v>0</v>
      </c>
      <c r="E509" s="32">
        <f t="shared" si="53"/>
        <v>0</v>
      </c>
    </row>
    <row r="510" spans="1:12" outlineLevel="1">
      <c r="A510" s="169" t="s">
        <v>414</v>
      </c>
      <c r="B510" s="170"/>
      <c r="C510" s="32">
        <f>C511+C512+C513+C514+C518+C519+C520+C521+C522</f>
        <v>0</v>
      </c>
      <c r="D510" s="32">
        <f>D511+D512+D513+D514+D518+D519+D520+D521+D522</f>
        <v>0</v>
      </c>
      <c r="E510" s="32">
        <f>E511+E512+E513+E514+E518+E519+E520+E521+E522</f>
        <v>0</v>
      </c>
      <c r="F510" s="51"/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54">C512</f>
        <v>0</v>
      </c>
      <c r="E512" s="5">
        <f t="shared" si="54"/>
        <v>0</v>
      </c>
    </row>
    <row r="513" spans="1:5" outlineLevel="2">
      <c r="A513" s="6">
        <v>3305</v>
      </c>
      <c r="B513" s="4" t="s">
        <v>417</v>
      </c>
      <c r="C513" s="5">
        <v>0</v>
      </c>
      <c r="D513" s="5">
        <f t="shared" si="54"/>
        <v>0</v>
      </c>
      <c r="E513" s="5">
        <f t="shared" si="54"/>
        <v>0</v>
      </c>
    </row>
    <row r="514" spans="1:5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</row>
    <row r="515" spans="1:5" ht="15" customHeight="1" outlineLevel="3">
      <c r="A515" s="29"/>
      <c r="B515" s="28" t="s">
        <v>419</v>
      </c>
      <c r="C515" s="30"/>
      <c r="D515" s="30">
        <f t="shared" ref="D515:E522" si="55">C515</f>
        <v>0</v>
      </c>
      <c r="E515" s="30">
        <f t="shared" si="55"/>
        <v>0</v>
      </c>
    </row>
    <row r="516" spans="1:5" ht="15" customHeight="1" outlineLevel="3">
      <c r="A516" s="29"/>
      <c r="B516" s="28" t="s">
        <v>420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t="15" customHeight="1" outlineLevel="3">
      <c r="A517" s="29"/>
      <c r="B517" s="28" t="s">
        <v>421</v>
      </c>
      <c r="C517" s="30">
        <v>0</v>
      </c>
      <c r="D517" s="30">
        <f t="shared" si="55"/>
        <v>0</v>
      </c>
      <c r="E517" s="30">
        <f t="shared" si="55"/>
        <v>0</v>
      </c>
    </row>
    <row r="518" spans="1:5" outlineLevel="2">
      <c r="A518" s="6">
        <v>3305</v>
      </c>
      <c r="B518" s="4" t="s">
        <v>422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423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424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425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2">
      <c r="A522" s="6">
        <v>3305</v>
      </c>
      <c r="B522" s="4" t="s">
        <v>409</v>
      </c>
      <c r="C522" s="5">
        <v>0</v>
      </c>
      <c r="D522" s="5">
        <f t="shared" si="55"/>
        <v>0</v>
      </c>
      <c r="E522" s="5">
        <f t="shared" si="55"/>
        <v>0</v>
      </c>
    </row>
    <row r="523" spans="1:5" outlineLevel="1">
      <c r="A523" s="169" t="s">
        <v>426</v>
      </c>
      <c r="B523" s="170"/>
      <c r="C523" s="32">
        <f>SUM(C524:C528)</f>
        <v>0</v>
      </c>
      <c r="D523" s="32">
        <f>SUM(D524:D528)</f>
        <v>0</v>
      </c>
      <c r="E523" s="32">
        <f>SUM(E524:E528)</f>
        <v>0</v>
      </c>
    </row>
    <row r="524" spans="1:5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</row>
    <row r="525" spans="1:5" outlineLevel="2">
      <c r="A525" s="6">
        <v>3306</v>
      </c>
      <c r="B525" s="4" t="s">
        <v>428</v>
      </c>
      <c r="C525" s="5">
        <v>0</v>
      </c>
      <c r="D525" s="5">
        <f t="shared" ref="D525:E528" si="56">C525</f>
        <v>0</v>
      </c>
      <c r="E525" s="5">
        <f t="shared" si="56"/>
        <v>0</v>
      </c>
    </row>
    <row r="526" spans="1:5" outlineLevel="2">
      <c r="A526" s="6">
        <v>3306</v>
      </c>
      <c r="B526" s="4" t="s">
        <v>429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430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2">
      <c r="A528" s="6">
        <v>3306</v>
      </c>
      <c r="B528" s="4" t="s">
        <v>431</v>
      </c>
      <c r="C528" s="5">
        <v>0</v>
      </c>
      <c r="D528" s="5">
        <f t="shared" si="56"/>
        <v>0</v>
      </c>
      <c r="E528" s="5">
        <f t="shared" si="56"/>
        <v>0</v>
      </c>
    </row>
    <row r="529" spans="1:5" outlineLevel="1">
      <c r="A529" s="169" t="s">
        <v>432</v>
      </c>
      <c r="B529" s="170"/>
      <c r="C529" s="32">
        <f>C530+C532+C538</f>
        <v>0</v>
      </c>
      <c r="D529" s="32">
        <f>D530+D532+D538</f>
        <v>0</v>
      </c>
      <c r="E529" s="32">
        <f>E530+E532+E538</f>
        <v>0</v>
      </c>
    </row>
    <row r="530" spans="1:5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</row>
    <row r="531" spans="1:5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</row>
    <row r="532" spans="1:5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</row>
    <row r="533" spans="1:5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</row>
    <row r="534" spans="1:5" ht="15" customHeight="1" outlineLevel="3">
      <c r="A534" s="29"/>
      <c r="B534" s="28" t="s">
        <v>436</v>
      </c>
      <c r="C534" s="30">
        <v>0</v>
      </c>
      <c r="D534" s="30">
        <f t="shared" ref="D534:E537" si="57">C534</f>
        <v>0</v>
      </c>
      <c r="E534" s="30">
        <f t="shared" si="57"/>
        <v>0</v>
      </c>
    </row>
    <row r="535" spans="1:5" ht="15" customHeight="1" outlineLevel="3">
      <c r="A535" s="29"/>
      <c r="B535" s="28" t="s">
        <v>437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438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t="15" customHeight="1" outlineLevel="3">
      <c r="A537" s="29"/>
      <c r="B537" s="28" t="s">
        <v>439</v>
      </c>
      <c r="C537" s="30">
        <v>0</v>
      </c>
      <c r="D537" s="30">
        <f t="shared" si="57"/>
        <v>0</v>
      </c>
      <c r="E537" s="30">
        <f t="shared" si="57"/>
        <v>0</v>
      </c>
    </row>
    <row r="538" spans="1:5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</row>
    <row r="539" spans="1:5" outlineLevel="1">
      <c r="A539" s="169" t="s">
        <v>441</v>
      </c>
      <c r="B539" s="170"/>
      <c r="C539" s="32">
        <f>SUM(C540:C545)</f>
        <v>0</v>
      </c>
      <c r="D539" s="32">
        <f>SUM(D540:D545)</f>
        <v>0</v>
      </c>
      <c r="E539" s="32">
        <f>SUM(E540:E545)</f>
        <v>0</v>
      </c>
    </row>
    <row r="540" spans="1:5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</row>
    <row r="541" spans="1:5" outlineLevel="2" collapsed="1">
      <c r="A541" s="6">
        <v>3310</v>
      </c>
      <c r="B541" s="4" t="s">
        <v>52</v>
      </c>
      <c r="C541" s="5"/>
      <c r="D541" s="5">
        <f t="shared" ref="D541:E544" si="58">C541</f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444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445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442</v>
      </c>
      <c r="C544" s="5">
        <v>0</v>
      </c>
      <c r="D544" s="5">
        <f t="shared" si="58"/>
        <v>0</v>
      </c>
      <c r="E544" s="5">
        <f t="shared" si="58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</row>
    <row r="548" spans="1:10">
      <c r="A548" s="173" t="s">
        <v>449</v>
      </c>
      <c r="B548" s="174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/>
      <c r="I548" s="42"/>
      <c r="J548" s="40" t="b">
        <f>AND(H548=I548)</f>
        <v>1</v>
      </c>
    </row>
    <row r="549" spans="1:10" outlineLevel="1">
      <c r="A549" s="169" t="s">
        <v>450</v>
      </c>
      <c r="B549" s="170"/>
      <c r="C549" s="32"/>
      <c r="D549" s="32">
        <f>C549</f>
        <v>0</v>
      </c>
      <c r="E549" s="32">
        <f>D549</f>
        <v>0</v>
      </c>
    </row>
    <row r="550" spans="1:10" outlineLevel="1">
      <c r="A550" s="169" t="s">
        <v>451</v>
      </c>
      <c r="B550" s="170"/>
      <c r="C550" s="32">
        <v>0</v>
      </c>
      <c r="D550" s="32">
        <f>C550</f>
        <v>0</v>
      </c>
      <c r="E550" s="32">
        <f>D550</f>
        <v>0</v>
      </c>
    </row>
    <row r="551" spans="1:10">
      <c r="A551" s="167" t="s">
        <v>455</v>
      </c>
      <c r="B551" s="168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/>
      <c r="I551" s="42"/>
      <c r="J551" s="40" t="b">
        <f>AND(H551=I551)</f>
        <v>1</v>
      </c>
    </row>
    <row r="552" spans="1:10">
      <c r="A552" s="165" t="s">
        <v>456</v>
      </c>
      <c r="B552" s="166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/>
      <c r="I552" s="42"/>
      <c r="J552" s="40" t="b">
        <f>AND(H552=I552)</f>
        <v>1</v>
      </c>
    </row>
    <row r="553" spans="1:10" outlineLevel="1">
      <c r="A553" s="169" t="s">
        <v>457</v>
      </c>
      <c r="B553" s="170"/>
      <c r="C553" s="32">
        <f>SUM(C554:C556)</f>
        <v>0</v>
      </c>
      <c r="D553" s="32">
        <f>SUM(D554:D556)</f>
        <v>0</v>
      </c>
      <c r="E553" s="32">
        <f>SUM(E554:E556)</f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59">C554</f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59"/>
        <v>0</v>
      </c>
      <c r="E556" s="5">
        <f t="shared" si="59"/>
        <v>0</v>
      </c>
    </row>
    <row r="557" spans="1:10" outlineLevel="1">
      <c r="A557" s="169" t="s">
        <v>461</v>
      </c>
      <c r="B557" s="170"/>
      <c r="C557" s="32">
        <f>SUM(C558:C559)</f>
        <v>0</v>
      </c>
      <c r="D557" s="32">
        <f>SUM(D558:D559)</f>
        <v>0</v>
      </c>
      <c r="E557" s="32">
        <f>SUM(E558:E559)</f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</row>
    <row r="560" spans="1:10">
      <c r="A560" s="171" t="s">
        <v>62</v>
      </c>
      <c r="B560" s="172"/>
      <c r="C560" s="37">
        <f>C561+C717+C726</f>
        <v>0</v>
      </c>
      <c r="D560" s="37">
        <f>D561+D717+D726</f>
        <v>0</v>
      </c>
      <c r="E560" s="37">
        <f>E561+E717+E726</f>
        <v>0</v>
      </c>
      <c r="G560" s="39" t="s">
        <v>62</v>
      </c>
      <c r="H560" s="41"/>
      <c r="I560" s="42"/>
      <c r="J560" s="40" t="b">
        <f>AND(H560=I560)</f>
        <v>1</v>
      </c>
    </row>
    <row r="561" spans="1:10">
      <c r="A561" s="167" t="s">
        <v>464</v>
      </c>
      <c r="B561" s="168"/>
      <c r="C561" s="36">
        <f>C562+C639+C643+C646</f>
        <v>0</v>
      </c>
      <c r="D561" s="36">
        <f>D562+D639+D643+D646</f>
        <v>0</v>
      </c>
      <c r="E561" s="36">
        <f>E562+E639+E643+E646</f>
        <v>0</v>
      </c>
      <c r="G561" s="39" t="s">
        <v>61</v>
      </c>
      <c r="H561" s="41"/>
      <c r="I561" s="42"/>
      <c r="J561" s="40" t="b">
        <f>AND(H561=I561)</f>
        <v>1</v>
      </c>
    </row>
    <row r="562" spans="1:10">
      <c r="A562" s="165" t="s">
        <v>465</v>
      </c>
      <c r="B562" s="166"/>
      <c r="C562" s="38">
        <f>C563+C568+C569+C570+C577+C578+C582+C585+C586+C587+C588+C593+C596+C600+C604+C611+C617+C629</f>
        <v>0</v>
      </c>
      <c r="D562" s="38">
        <f>D563+D568+D569+D570+D577+D578+D582+D585+D586+D587+D588+D593+D596+D600+D604+D611+D617+D629</f>
        <v>0</v>
      </c>
      <c r="E562" s="38">
        <f>E563+E568+E569+E570+E577+E578+E582+E585+E586+E587+E588+E593+E596+E600+E604+E611+E617+E629</f>
        <v>0</v>
      </c>
      <c r="G562" s="39" t="s">
        <v>595</v>
      </c>
      <c r="H562" s="41"/>
      <c r="I562" s="42"/>
      <c r="J562" s="40" t="b">
        <f>AND(H562=I562)</f>
        <v>1</v>
      </c>
    </row>
    <row r="563" spans="1:10" outlineLevel="1">
      <c r="A563" s="169" t="s">
        <v>466</v>
      </c>
      <c r="B563" s="170"/>
      <c r="C563" s="32">
        <f>SUM(C564:C567)</f>
        <v>0</v>
      </c>
      <c r="D563" s="32">
        <f>SUM(D564:D567)</f>
        <v>0</v>
      </c>
      <c r="E563" s="32">
        <f>SUM(E564:E567)</f>
        <v>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0">C565</f>
        <v>0</v>
      </c>
      <c r="E565" s="5">
        <f t="shared" si="60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2">
      <c r="A567" s="6">
        <v>6600</v>
      </c>
      <c r="B567" s="4" t="s">
        <v>471</v>
      </c>
      <c r="C567" s="5">
        <v>0</v>
      </c>
      <c r="D567" s="5">
        <f t="shared" si="60"/>
        <v>0</v>
      </c>
      <c r="E567" s="5">
        <f t="shared" si="60"/>
        <v>0</v>
      </c>
    </row>
    <row r="568" spans="1:10" outlineLevel="1">
      <c r="A568" s="169" t="s">
        <v>467</v>
      </c>
      <c r="B568" s="170"/>
      <c r="C568" s="31">
        <v>0</v>
      </c>
      <c r="D568" s="31">
        <f>C568</f>
        <v>0</v>
      </c>
      <c r="E568" s="31">
        <f>D568</f>
        <v>0</v>
      </c>
    </row>
    <row r="569" spans="1:10" outlineLevel="1">
      <c r="A569" s="169" t="s">
        <v>472</v>
      </c>
      <c r="B569" s="170"/>
      <c r="C569" s="32">
        <v>0</v>
      </c>
      <c r="D569" s="32">
        <f>C569</f>
        <v>0</v>
      </c>
      <c r="E569" s="32">
        <f>D569</f>
        <v>0</v>
      </c>
    </row>
    <row r="570" spans="1:10" outlineLevel="1">
      <c r="A570" s="169" t="s">
        <v>473</v>
      </c>
      <c r="B570" s="170"/>
      <c r="C570" s="32">
        <f>SUM(C571:C576)</f>
        <v>0</v>
      </c>
      <c r="D570" s="32">
        <f>SUM(D571:D576)</f>
        <v>0</v>
      </c>
      <c r="E570" s="32">
        <f>SUM(E571:E576)</f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61">C572</f>
        <v>0</v>
      </c>
      <c r="E572" s="5">
        <f t="shared" si="61"/>
        <v>0</v>
      </c>
    </row>
    <row r="573" spans="1:10" outlineLevel="2">
      <c r="A573" s="7">
        <v>6603</v>
      </c>
      <c r="B573" s="4" t="s">
        <v>476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61"/>
        <v>0</v>
      </c>
      <c r="E576" s="5">
        <f t="shared" si="61"/>
        <v>0</v>
      </c>
    </row>
    <row r="577" spans="1:5" outlineLevel="1">
      <c r="A577" s="169" t="s">
        <v>480</v>
      </c>
      <c r="B577" s="170"/>
      <c r="C577" s="32">
        <v>0</v>
      </c>
      <c r="D577" s="32">
        <f>C577</f>
        <v>0</v>
      </c>
      <c r="E577" s="32">
        <f>D577</f>
        <v>0</v>
      </c>
    </row>
    <row r="578" spans="1:5" outlineLevel="1">
      <c r="A578" s="169" t="s">
        <v>481</v>
      </c>
      <c r="B578" s="170"/>
      <c r="C578" s="32">
        <f>SUM(C579:C581)</f>
        <v>0</v>
      </c>
      <c r="D578" s="32">
        <f>SUM(D579:D581)</f>
        <v>0</v>
      </c>
      <c r="E578" s="32">
        <f>SUM(E579:E581)</f>
        <v>0</v>
      </c>
    </row>
    <row r="579" spans="1:5" outlineLevel="2">
      <c r="A579" s="7">
        <v>6605</v>
      </c>
      <c r="B579" s="4" t="s">
        <v>482</v>
      </c>
      <c r="C579" s="5">
        <v>0</v>
      </c>
      <c r="D579" s="5">
        <f t="shared" ref="D579:E581" si="62">C579</f>
        <v>0</v>
      </c>
      <c r="E579" s="5">
        <f t="shared" si="62"/>
        <v>0</v>
      </c>
    </row>
    <row r="580" spans="1:5" outlineLevel="2">
      <c r="A580" s="7">
        <v>6605</v>
      </c>
      <c r="B580" s="4" t="s">
        <v>483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2">
      <c r="A581" s="7">
        <v>6605</v>
      </c>
      <c r="B581" s="4" t="s">
        <v>484</v>
      </c>
      <c r="C581" s="5">
        <v>0</v>
      </c>
      <c r="D581" s="5">
        <f t="shared" si="62"/>
        <v>0</v>
      </c>
      <c r="E581" s="5">
        <f t="shared" si="62"/>
        <v>0</v>
      </c>
    </row>
    <row r="582" spans="1:5" outlineLevel="1">
      <c r="A582" s="169" t="s">
        <v>485</v>
      </c>
      <c r="B582" s="170"/>
      <c r="C582" s="32">
        <f>SUM(C583:C584)</f>
        <v>0</v>
      </c>
      <c r="D582" s="32">
        <f>SUM(D583:D584)</f>
        <v>0</v>
      </c>
      <c r="E582" s="32">
        <f>SUM(E583:E584)</f>
        <v>0</v>
      </c>
    </row>
    <row r="583" spans="1:5" outlineLevel="2">
      <c r="A583" s="7">
        <v>6606</v>
      </c>
      <c r="B583" s="4" t="s">
        <v>486</v>
      </c>
      <c r="C583" s="5">
        <v>0</v>
      </c>
      <c r="D583" s="5">
        <f t="shared" ref="D583:E587" si="63">C583</f>
        <v>0</v>
      </c>
      <c r="E583" s="5">
        <f t="shared" si="63"/>
        <v>0</v>
      </c>
    </row>
    <row r="584" spans="1:5" outlineLevel="2">
      <c r="A584" s="7">
        <v>6606</v>
      </c>
      <c r="B584" s="4" t="s">
        <v>487</v>
      </c>
      <c r="C584" s="5">
        <v>0</v>
      </c>
      <c r="D584" s="5">
        <f t="shared" si="63"/>
        <v>0</v>
      </c>
      <c r="E584" s="5">
        <f t="shared" si="63"/>
        <v>0</v>
      </c>
    </row>
    <row r="585" spans="1:5" outlineLevel="1">
      <c r="A585" s="169" t="s">
        <v>488</v>
      </c>
      <c r="B585" s="170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69" t="s">
        <v>489</v>
      </c>
      <c r="B586" s="170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 collapsed="1">
      <c r="A587" s="169" t="s">
        <v>490</v>
      </c>
      <c r="B587" s="170"/>
      <c r="C587" s="32">
        <v>0</v>
      </c>
      <c r="D587" s="32">
        <f t="shared" si="63"/>
        <v>0</v>
      </c>
      <c r="E587" s="32">
        <f t="shared" si="63"/>
        <v>0</v>
      </c>
    </row>
    <row r="588" spans="1:5" outlineLevel="1">
      <c r="A588" s="169" t="s">
        <v>491</v>
      </c>
      <c r="B588" s="170"/>
      <c r="C588" s="32">
        <f>SUM(C589:C592)</f>
        <v>0</v>
      </c>
      <c r="D588" s="32">
        <f>SUM(D589:D592)</f>
        <v>0</v>
      </c>
      <c r="E588" s="32">
        <f>SUM(E589:E592)</f>
        <v>0</v>
      </c>
    </row>
    <row r="589" spans="1:5" outlineLevel="2">
      <c r="A589" s="7">
        <v>6610</v>
      </c>
      <c r="B589" s="4" t="s">
        <v>492</v>
      </c>
      <c r="C589" s="5">
        <v>0</v>
      </c>
      <c r="D589" s="5">
        <f>C589</f>
        <v>0</v>
      </c>
      <c r="E589" s="5">
        <f>D589</f>
        <v>0</v>
      </c>
    </row>
    <row r="590" spans="1:5" outlineLevel="2">
      <c r="A590" s="7">
        <v>6610</v>
      </c>
      <c r="B590" s="4" t="s">
        <v>493</v>
      </c>
      <c r="C590" s="5">
        <v>0</v>
      </c>
      <c r="D590" s="5">
        <f t="shared" ref="D590:E592" si="64">C590</f>
        <v>0</v>
      </c>
      <c r="E590" s="5">
        <f t="shared" si="64"/>
        <v>0</v>
      </c>
    </row>
    <row r="591" spans="1:5" outlineLevel="2">
      <c r="A591" s="7">
        <v>6610</v>
      </c>
      <c r="B591" s="4" t="s">
        <v>494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2">
      <c r="A592" s="7">
        <v>6610</v>
      </c>
      <c r="B592" s="4" t="s">
        <v>495</v>
      </c>
      <c r="C592" s="5">
        <v>0</v>
      </c>
      <c r="D592" s="5">
        <f t="shared" si="64"/>
        <v>0</v>
      </c>
      <c r="E592" s="5">
        <f t="shared" si="64"/>
        <v>0</v>
      </c>
    </row>
    <row r="593" spans="1:5" outlineLevel="1">
      <c r="A593" s="169" t="s">
        <v>498</v>
      </c>
      <c r="B593" s="170"/>
      <c r="C593" s="32">
        <f>SUM(C594:C595)</f>
        <v>0</v>
      </c>
      <c r="D593" s="32">
        <f>SUM(D594:D595)</f>
        <v>0</v>
      </c>
      <c r="E593" s="32">
        <f>SUM(E594:E595)</f>
        <v>0</v>
      </c>
    </row>
    <row r="594" spans="1:5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</row>
    <row r="595" spans="1:5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</row>
    <row r="596" spans="1:5" outlineLevel="1">
      <c r="A596" s="169" t="s">
        <v>502</v>
      </c>
      <c r="B596" s="170"/>
      <c r="C596" s="32">
        <f>SUM(C597:C599)</f>
        <v>0</v>
      </c>
      <c r="D596" s="32">
        <f>SUM(D597:D599)</f>
        <v>0</v>
      </c>
      <c r="E596" s="32">
        <f>SUM(E597:E599)</f>
        <v>0</v>
      </c>
    </row>
    <row r="597" spans="1:5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</row>
    <row r="598" spans="1:5" outlineLevel="2">
      <c r="A598" s="7">
        <v>6612</v>
      </c>
      <c r="B598" s="4" t="s">
        <v>500</v>
      </c>
      <c r="C598" s="5">
        <v>0</v>
      </c>
      <c r="D598" s="5">
        <f t="shared" ref="D598:E599" si="65">C598</f>
        <v>0</v>
      </c>
      <c r="E598" s="5">
        <f t="shared" si="65"/>
        <v>0</v>
      </c>
    </row>
    <row r="599" spans="1:5" outlineLevel="2">
      <c r="A599" s="7">
        <v>6612</v>
      </c>
      <c r="B599" s="4" t="s">
        <v>501</v>
      </c>
      <c r="C599" s="5">
        <v>0</v>
      </c>
      <c r="D599" s="5">
        <f t="shared" si="65"/>
        <v>0</v>
      </c>
      <c r="E599" s="5">
        <f t="shared" si="65"/>
        <v>0</v>
      </c>
    </row>
    <row r="600" spans="1:5" outlineLevel="1">
      <c r="A600" s="169" t="s">
        <v>503</v>
      </c>
      <c r="B600" s="170"/>
      <c r="C600" s="32">
        <f>SUM(C601:C603)</f>
        <v>0</v>
      </c>
      <c r="D600" s="32">
        <f>SUM(D601:D603)</f>
        <v>0</v>
      </c>
      <c r="E600" s="32">
        <f>SUM(E601:E603)</f>
        <v>0</v>
      </c>
    </row>
    <row r="601" spans="1:5" outlineLevel="2">
      <c r="A601" s="7">
        <v>6613</v>
      </c>
      <c r="B601" s="4" t="s">
        <v>504</v>
      </c>
      <c r="C601" s="5">
        <v>0</v>
      </c>
      <c r="D601" s="5">
        <f t="shared" ref="D601:E603" si="66">C601</f>
        <v>0</v>
      </c>
      <c r="E601" s="5">
        <f t="shared" si="66"/>
        <v>0</v>
      </c>
    </row>
    <row r="602" spans="1:5" outlineLevel="2">
      <c r="A602" s="7">
        <v>6613</v>
      </c>
      <c r="B602" s="4" t="s">
        <v>505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2">
      <c r="A603" s="7">
        <v>6613</v>
      </c>
      <c r="B603" s="4" t="s">
        <v>501</v>
      </c>
      <c r="C603" s="5">
        <v>0</v>
      </c>
      <c r="D603" s="5">
        <f t="shared" si="66"/>
        <v>0</v>
      </c>
      <c r="E603" s="5">
        <f t="shared" si="66"/>
        <v>0</v>
      </c>
    </row>
    <row r="604" spans="1:5" outlineLevel="1">
      <c r="A604" s="169" t="s">
        <v>506</v>
      </c>
      <c r="B604" s="170"/>
      <c r="C604" s="32">
        <f>SUM(C605:C610)</f>
        <v>0</v>
      </c>
      <c r="D604" s="32">
        <f>SUM(D605:D610)</f>
        <v>0</v>
      </c>
      <c r="E604" s="32">
        <f>SUM(E605:E610)</f>
        <v>0</v>
      </c>
    </row>
    <row r="605" spans="1:5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</row>
    <row r="606" spans="1:5" outlineLevel="2">
      <c r="A606" s="7">
        <v>6614</v>
      </c>
      <c r="B606" s="4" t="s">
        <v>508</v>
      </c>
      <c r="C606" s="5">
        <v>0</v>
      </c>
      <c r="D606" s="5">
        <f t="shared" ref="D606:E610" si="67">C606</f>
        <v>0</v>
      </c>
      <c r="E606" s="5">
        <f t="shared" si="67"/>
        <v>0</v>
      </c>
    </row>
    <row r="607" spans="1:5" outlineLevel="2">
      <c r="A607" s="7">
        <v>6614</v>
      </c>
      <c r="B607" s="4" t="s">
        <v>509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510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511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2">
      <c r="A610" s="7">
        <v>6614</v>
      </c>
      <c r="B610" s="4" t="s">
        <v>512</v>
      </c>
      <c r="C610" s="5">
        <v>0</v>
      </c>
      <c r="D610" s="5">
        <f t="shared" si="67"/>
        <v>0</v>
      </c>
      <c r="E610" s="5">
        <f t="shared" si="67"/>
        <v>0</v>
      </c>
    </row>
    <row r="611" spans="1:5" outlineLevel="1">
      <c r="A611" s="169" t="s">
        <v>513</v>
      </c>
      <c r="B611" s="170"/>
      <c r="C611" s="32">
        <f>SUM(C612:C616)</f>
        <v>0</v>
      </c>
      <c r="D611" s="32">
        <f>SUM(D612:D616)</f>
        <v>0</v>
      </c>
      <c r="E611" s="32">
        <f>SUM(E612:E616)</f>
        <v>0</v>
      </c>
    </row>
    <row r="612" spans="1:5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</row>
    <row r="613" spans="1:5" outlineLevel="2">
      <c r="A613" s="7">
        <v>6615</v>
      </c>
      <c r="B613" s="4" t="s">
        <v>515</v>
      </c>
      <c r="C613" s="5">
        <v>0</v>
      </c>
      <c r="D613" s="5">
        <f t="shared" ref="D613:E616" si="68">C613</f>
        <v>0</v>
      </c>
      <c r="E613" s="5">
        <f t="shared" si="68"/>
        <v>0</v>
      </c>
    </row>
    <row r="614" spans="1:5" outlineLevel="2">
      <c r="A614" s="7">
        <v>6615</v>
      </c>
      <c r="B614" s="4" t="s">
        <v>516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517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2">
      <c r="A616" s="7">
        <v>6615</v>
      </c>
      <c r="B616" s="4" t="s">
        <v>518</v>
      </c>
      <c r="C616" s="5">
        <v>0</v>
      </c>
      <c r="D616" s="5">
        <f t="shared" si="68"/>
        <v>0</v>
      </c>
      <c r="E616" s="5">
        <f t="shared" si="68"/>
        <v>0</v>
      </c>
    </row>
    <row r="617" spans="1:5" outlineLevel="1">
      <c r="A617" s="169" t="s">
        <v>519</v>
      </c>
      <c r="B617" s="170"/>
      <c r="C617" s="32">
        <f>SUM(C618:C628)</f>
        <v>0</v>
      </c>
      <c r="D617" s="32">
        <f>SUM(D618:D628)</f>
        <v>0</v>
      </c>
      <c r="E617" s="32">
        <f>SUM(E618:E628)</f>
        <v>0</v>
      </c>
    </row>
    <row r="618" spans="1:5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</row>
    <row r="619" spans="1:5" outlineLevel="2">
      <c r="A619" s="7">
        <v>6616</v>
      </c>
      <c r="B619" s="4" t="s">
        <v>521</v>
      </c>
      <c r="C619" s="5">
        <v>0</v>
      </c>
      <c r="D619" s="5">
        <f t="shared" ref="D619:E628" si="69">C619</f>
        <v>0</v>
      </c>
      <c r="E619" s="5">
        <f t="shared" si="69"/>
        <v>0</v>
      </c>
    </row>
    <row r="620" spans="1:5" outlineLevel="2">
      <c r="A620" s="7">
        <v>6616</v>
      </c>
      <c r="B620" s="4" t="s">
        <v>522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523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524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525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526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69"/>
        <v>0</v>
      </c>
      <c r="E628" s="5">
        <f t="shared" si="69"/>
        <v>0</v>
      </c>
    </row>
    <row r="629" spans="1:10" outlineLevel="1">
      <c r="A629" s="169" t="s">
        <v>531</v>
      </c>
      <c r="B629" s="170"/>
      <c r="C629" s="32">
        <f>SUM(C630:C638)</f>
        <v>0</v>
      </c>
      <c r="D629" s="32">
        <f>SUM(D630:D638)</f>
        <v>0</v>
      </c>
      <c r="E629" s="32">
        <f>SUM(E630:E638)</f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70">C631</f>
        <v>0</v>
      </c>
      <c r="E631" s="5">
        <f t="shared" si="70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70"/>
        <v>0</v>
      </c>
      <c r="E638" s="5">
        <f t="shared" si="70"/>
        <v>0</v>
      </c>
    </row>
    <row r="639" spans="1:10">
      <c r="A639" s="165" t="s">
        <v>541</v>
      </c>
      <c r="B639" s="166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/>
      <c r="I639" s="42"/>
      <c r="J639" s="40" t="b">
        <f>AND(H639=I639)</f>
        <v>1</v>
      </c>
    </row>
    <row r="640" spans="1:10" outlineLevel="1">
      <c r="A640" s="169" t="s">
        <v>542</v>
      </c>
      <c r="B640" s="170"/>
      <c r="C640" s="32">
        <v>0</v>
      </c>
      <c r="D640" s="32">
        <f t="shared" ref="D640:E642" si="71">C640</f>
        <v>0</v>
      </c>
      <c r="E640" s="32">
        <f t="shared" si="71"/>
        <v>0</v>
      </c>
    </row>
    <row r="641" spans="1:10" outlineLevel="1">
      <c r="A641" s="169" t="s">
        <v>543</v>
      </c>
      <c r="B641" s="170"/>
      <c r="C641" s="32">
        <v>0</v>
      </c>
      <c r="D641" s="32">
        <f t="shared" si="71"/>
        <v>0</v>
      </c>
      <c r="E641" s="32">
        <f t="shared" si="71"/>
        <v>0</v>
      </c>
    </row>
    <row r="642" spans="1:10" outlineLevel="1">
      <c r="A642" s="169" t="s">
        <v>544</v>
      </c>
      <c r="B642" s="170"/>
      <c r="C642" s="32">
        <v>0</v>
      </c>
      <c r="D642" s="32">
        <f t="shared" si="71"/>
        <v>0</v>
      </c>
      <c r="E642" s="32">
        <f t="shared" si="71"/>
        <v>0</v>
      </c>
    </row>
    <row r="643" spans="1:10">
      <c r="A643" s="165" t="s">
        <v>545</v>
      </c>
      <c r="B643" s="166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/>
      <c r="I643" s="42"/>
      <c r="J643" s="40" t="b">
        <f>AND(H643=I643)</f>
        <v>1</v>
      </c>
    </row>
    <row r="644" spans="1:10" outlineLevel="1">
      <c r="A644" s="169" t="s">
        <v>546</v>
      </c>
      <c r="B644" s="170"/>
      <c r="C644" s="32">
        <v>0</v>
      </c>
      <c r="D644" s="32">
        <f>C644</f>
        <v>0</v>
      </c>
      <c r="E644" s="32">
        <f>D644</f>
        <v>0</v>
      </c>
    </row>
    <row r="645" spans="1:10" outlineLevel="1">
      <c r="A645" s="169" t="s">
        <v>547</v>
      </c>
      <c r="B645" s="170"/>
      <c r="C645" s="32">
        <v>0</v>
      </c>
      <c r="D645" s="32">
        <f>C645</f>
        <v>0</v>
      </c>
      <c r="E645" s="32">
        <f>D645</f>
        <v>0</v>
      </c>
    </row>
    <row r="646" spans="1:10">
      <c r="A646" s="165" t="s">
        <v>548</v>
      </c>
      <c r="B646" s="166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/>
      <c r="I646" s="42"/>
      <c r="J646" s="40" t="b">
        <f>AND(H646=I646)</f>
        <v>1</v>
      </c>
    </row>
    <row r="647" spans="1:10" outlineLevel="1">
      <c r="A647" s="169" t="s">
        <v>549</v>
      </c>
      <c r="B647" s="170"/>
      <c r="C647" s="32">
        <f>SUM(C648:C651)</f>
        <v>0</v>
      </c>
      <c r="D647" s="32">
        <f>SUM(D648:D651)</f>
        <v>0</v>
      </c>
      <c r="E647" s="32">
        <f>SUM(E648:E651)</f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72">C649</f>
        <v>0</v>
      </c>
      <c r="E649" s="5">
        <f t="shared" si="7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72"/>
        <v>0</v>
      </c>
      <c r="E651" s="5">
        <f t="shared" si="72"/>
        <v>0</v>
      </c>
    </row>
    <row r="652" spans="1:10" outlineLevel="1">
      <c r="A652" s="169" t="s">
        <v>550</v>
      </c>
      <c r="B652" s="170"/>
      <c r="C652" s="31">
        <v>0</v>
      </c>
      <c r="D652" s="31">
        <f>C652</f>
        <v>0</v>
      </c>
      <c r="E652" s="31">
        <f>D652</f>
        <v>0</v>
      </c>
    </row>
    <row r="653" spans="1:10" outlineLevel="1">
      <c r="A653" s="169" t="s">
        <v>551</v>
      </c>
      <c r="B653" s="170"/>
      <c r="C653" s="32">
        <v>0</v>
      </c>
      <c r="D653" s="32">
        <f>C653</f>
        <v>0</v>
      </c>
      <c r="E653" s="32">
        <f>D653</f>
        <v>0</v>
      </c>
    </row>
    <row r="654" spans="1:10" outlineLevel="1">
      <c r="A654" s="169" t="s">
        <v>552</v>
      </c>
      <c r="B654" s="170"/>
      <c r="C654" s="32">
        <f>SUM(C655:C660)</f>
        <v>0</v>
      </c>
      <c r="D654" s="32">
        <f>SUM(D655:D660)</f>
        <v>0</v>
      </c>
      <c r="E654" s="32">
        <f>SUM(E655:E660)</f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73">C656</f>
        <v>0</v>
      </c>
      <c r="E656" s="5">
        <f t="shared" si="73"/>
        <v>0</v>
      </c>
    </row>
    <row r="657" spans="1:5" outlineLevel="2">
      <c r="A657" s="7">
        <v>9603</v>
      </c>
      <c r="B657" s="4" t="s">
        <v>476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477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478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2">
      <c r="A660" s="7">
        <v>9603</v>
      </c>
      <c r="B660" s="4" t="s">
        <v>479</v>
      </c>
      <c r="C660" s="5">
        <v>0</v>
      </c>
      <c r="D660" s="5">
        <f t="shared" si="73"/>
        <v>0</v>
      </c>
      <c r="E660" s="5">
        <f t="shared" si="73"/>
        <v>0</v>
      </c>
    </row>
    <row r="661" spans="1:5" outlineLevel="1">
      <c r="A661" s="169" t="s">
        <v>553</v>
      </c>
      <c r="B661" s="170"/>
      <c r="C661" s="32">
        <v>0</v>
      </c>
      <c r="D661" s="32">
        <f>C661</f>
        <v>0</v>
      </c>
      <c r="E661" s="32">
        <f>D661</f>
        <v>0</v>
      </c>
    </row>
    <row r="662" spans="1:5" outlineLevel="1">
      <c r="A662" s="169" t="s">
        <v>554</v>
      </c>
      <c r="B662" s="170"/>
      <c r="C662" s="32">
        <f>SUM(C663:C665)</f>
        <v>0</v>
      </c>
      <c r="D662" s="32">
        <f>SUM(D663:D665)</f>
        <v>0</v>
      </c>
      <c r="E662" s="32">
        <f>SUM(E663:E665)</f>
        <v>0</v>
      </c>
    </row>
    <row r="663" spans="1:5" outlineLevel="2">
      <c r="A663" s="7">
        <v>9605</v>
      </c>
      <c r="B663" s="4" t="s">
        <v>482</v>
      </c>
      <c r="C663" s="5">
        <v>0</v>
      </c>
      <c r="D663" s="5">
        <f t="shared" ref="D663:E665" si="74">C663</f>
        <v>0</v>
      </c>
      <c r="E663" s="5">
        <f t="shared" si="74"/>
        <v>0</v>
      </c>
    </row>
    <row r="664" spans="1:5" outlineLevel="2">
      <c r="A664" s="7">
        <v>9605</v>
      </c>
      <c r="B664" s="4" t="s">
        <v>483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2">
      <c r="A665" s="7">
        <v>9605</v>
      </c>
      <c r="B665" s="4" t="s">
        <v>484</v>
      </c>
      <c r="C665" s="5">
        <v>0</v>
      </c>
      <c r="D665" s="5">
        <f t="shared" si="74"/>
        <v>0</v>
      </c>
      <c r="E665" s="5">
        <f t="shared" si="74"/>
        <v>0</v>
      </c>
    </row>
    <row r="666" spans="1:5" outlineLevel="1">
      <c r="A666" s="169" t="s">
        <v>555</v>
      </c>
      <c r="B666" s="170"/>
      <c r="C666" s="32">
        <f>SUM(C667:C668)</f>
        <v>0</v>
      </c>
      <c r="D666" s="32">
        <f>SUM(D667:D668)</f>
        <v>0</v>
      </c>
      <c r="E666" s="32">
        <f>SUM(E667:E668)</f>
        <v>0</v>
      </c>
    </row>
    <row r="667" spans="1:5" outlineLevel="2">
      <c r="A667" s="7">
        <v>9606</v>
      </c>
      <c r="B667" s="4" t="s">
        <v>486</v>
      </c>
      <c r="C667" s="5">
        <v>0</v>
      </c>
      <c r="D667" s="5">
        <f t="shared" ref="D667:E671" si="75">C667</f>
        <v>0</v>
      </c>
      <c r="E667" s="5">
        <f t="shared" si="75"/>
        <v>0</v>
      </c>
    </row>
    <row r="668" spans="1:5" outlineLevel="2">
      <c r="A668" s="7">
        <v>9606</v>
      </c>
      <c r="B668" s="4" t="s">
        <v>487</v>
      </c>
      <c r="C668" s="5">
        <v>0</v>
      </c>
      <c r="D668" s="5">
        <f t="shared" si="75"/>
        <v>0</v>
      </c>
      <c r="E668" s="5">
        <f t="shared" si="75"/>
        <v>0</v>
      </c>
    </row>
    <row r="669" spans="1:5" outlineLevel="1">
      <c r="A669" s="169" t="s">
        <v>556</v>
      </c>
      <c r="B669" s="170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69" t="s">
        <v>557</v>
      </c>
      <c r="B670" s="170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 collapsed="1">
      <c r="A671" s="169" t="s">
        <v>558</v>
      </c>
      <c r="B671" s="170"/>
      <c r="C671" s="32">
        <v>0</v>
      </c>
      <c r="D671" s="32">
        <f t="shared" si="75"/>
        <v>0</v>
      </c>
      <c r="E671" s="32">
        <f t="shared" si="75"/>
        <v>0</v>
      </c>
    </row>
    <row r="672" spans="1:5" outlineLevel="1">
      <c r="A672" s="169" t="s">
        <v>559</v>
      </c>
      <c r="B672" s="170"/>
      <c r="C672" s="32">
        <f>SUM(C673:C676)</f>
        <v>0</v>
      </c>
      <c r="D672" s="32">
        <f>SUM(D673:D676)</f>
        <v>0</v>
      </c>
      <c r="E672" s="32">
        <f>SUM(E673:E676)</f>
        <v>0</v>
      </c>
    </row>
    <row r="673" spans="1:5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</row>
    <row r="674" spans="1:5" outlineLevel="2">
      <c r="A674" s="7">
        <v>9610</v>
      </c>
      <c r="B674" s="4" t="s">
        <v>493</v>
      </c>
      <c r="C674" s="5">
        <v>0</v>
      </c>
      <c r="D674" s="5">
        <f t="shared" ref="D674:E676" si="76">C674</f>
        <v>0</v>
      </c>
      <c r="E674" s="5">
        <f t="shared" si="76"/>
        <v>0</v>
      </c>
    </row>
    <row r="675" spans="1:5" outlineLevel="2">
      <c r="A675" s="7">
        <v>9610</v>
      </c>
      <c r="B675" s="4" t="s">
        <v>494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2">
      <c r="A676" s="7">
        <v>9610</v>
      </c>
      <c r="B676" s="4" t="s">
        <v>495</v>
      </c>
      <c r="C676" s="5">
        <v>0</v>
      </c>
      <c r="D676" s="5">
        <f t="shared" si="76"/>
        <v>0</v>
      </c>
      <c r="E676" s="5">
        <f t="shared" si="76"/>
        <v>0</v>
      </c>
    </row>
    <row r="677" spans="1:5" outlineLevel="1">
      <c r="A677" s="169" t="s">
        <v>560</v>
      </c>
      <c r="B677" s="170"/>
      <c r="C677" s="32">
        <f>SUM(C678:C679)</f>
        <v>0</v>
      </c>
      <c r="D677" s="32">
        <f>SUM(D678:D679)</f>
        <v>0</v>
      </c>
      <c r="E677" s="32">
        <f>SUM(E678:E679)</f>
        <v>0</v>
      </c>
    </row>
    <row r="678" spans="1:5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</row>
    <row r="679" spans="1:5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</row>
    <row r="680" spans="1:5" outlineLevel="1">
      <c r="A680" s="169" t="s">
        <v>561</v>
      </c>
      <c r="B680" s="170"/>
      <c r="C680" s="32">
        <f>SUM(C681:C683)</f>
        <v>0</v>
      </c>
      <c r="D680" s="32">
        <f>SUM(D681:D683)</f>
        <v>0</v>
      </c>
      <c r="E680" s="32">
        <f>SUM(E681:E683)</f>
        <v>0</v>
      </c>
    </row>
    <row r="681" spans="1:5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</row>
    <row r="682" spans="1:5" outlineLevel="2">
      <c r="A682" s="7">
        <v>9612</v>
      </c>
      <c r="B682" s="4" t="s">
        <v>500</v>
      </c>
      <c r="C682" s="5">
        <v>0</v>
      </c>
      <c r="D682" s="5">
        <f t="shared" ref="D682:E683" si="77">C682</f>
        <v>0</v>
      </c>
      <c r="E682" s="5">
        <f t="shared" si="77"/>
        <v>0</v>
      </c>
    </row>
    <row r="683" spans="1:5" outlineLevel="2">
      <c r="A683" s="7">
        <v>9612</v>
      </c>
      <c r="B683" s="4" t="s">
        <v>501</v>
      </c>
      <c r="C683" s="5">
        <v>0</v>
      </c>
      <c r="D683" s="5">
        <f t="shared" si="77"/>
        <v>0</v>
      </c>
      <c r="E683" s="5">
        <f t="shared" si="77"/>
        <v>0</v>
      </c>
    </row>
    <row r="684" spans="1:5" outlineLevel="1">
      <c r="A684" s="169" t="s">
        <v>562</v>
      </c>
      <c r="B684" s="170"/>
      <c r="C684" s="32">
        <f>SUM(C685:C687)</f>
        <v>0</v>
      </c>
      <c r="D684" s="32">
        <f>SUM(D685:D687)</f>
        <v>0</v>
      </c>
      <c r="E684" s="32">
        <f>SUM(E685:E687)</f>
        <v>0</v>
      </c>
    </row>
    <row r="685" spans="1:5" outlineLevel="2">
      <c r="A685" s="7">
        <v>9613</v>
      </c>
      <c r="B685" s="4" t="s">
        <v>504</v>
      </c>
      <c r="C685" s="5">
        <v>0</v>
      </c>
      <c r="D685" s="5">
        <f t="shared" ref="D685:E687" si="78">C685</f>
        <v>0</v>
      </c>
      <c r="E685" s="5">
        <f t="shared" si="78"/>
        <v>0</v>
      </c>
    </row>
    <row r="686" spans="1:5" outlineLevel="2">
      <c r="A686" s="7">
        <v>9613</v>
      </c>
      <c r="B686" s="4" t="s">
        <v>505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2">
      <c r="A687" s="7">
        <v>9613</v>
      </c>
      <c r="B687" s="4" t="s">
        <v>501</v>
      </c>
      <c r="C687" s="5">
        <v>0</v>
      </c>
      <c r="D687" s="5">
        <f t="shared" si="78"/>
        <v>0</v>
      </c>
      <c r="E687" s="5">
        <f t="shared" si="78"/>
        <v>0</v>
      </c>
    </row>
    <row r="688" spans="1:5" outlineLevel="1">
      <c r="A688" s="169" t="s">
        <v>563</v>
      </c>
      <c r="B688" s="170"/>
      <c r="C688" s="32">
        <f>SUM(C689:C694)</f>
        <v>0</v>
      </c>
      <c r="D688" s="32">
        <f>SUM(D689:D694)</f>
        <v>0</v>
      </c>
      <c r="E688" s="32">
        <f>SUM(E689:E694)</f>
        <v>0</v>
      </c>
    </row>
    <row r="689" spans="1:5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</row>
    <row r="690" spans="1:5" outlineLevel="2">
      <c r="A690" s="7">
        <v>9614</v>
      </c>
      <c r="B690" s="4" t="s">
        <v>508</v>
      </c>
      <c r="C690" s="5">
        <v>0</v>
      </c>
      <c r="D690" s="5">
        <f t="shared" ref="D690:E694" si="79">C690</f>
        <v>0</v>
      </c>
      <c r="E690" s="5">
        <f t="shared" si="79"/>
        <v>0</v>
      </c>
    </row>
    <row r="691" spans="1:5" outlineLevel="2">
      <c r="A691" s="7">
        <v>9614</v>
      </c>
      <c r="B691" s="4" t="s">
        <v>509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510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511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2">
      <c r="A694" s="7">
        <v>9614</v>
      </c>
      <c r="B694" s="4" t="s">
        <v>512</v>
      </c>
      <c r="C694" s="5">
        <v>0</v>
      </c>
      <c r="D694" s="5">
        <f t="shared" si="79"/>
        <v>0</v>
      </c>
      <c r="E694" s="5">
        <f t="shared" si="79"/>
        <v>0</v>
      </c>
    </row>
    <row r="695" spans="1:5" outlineLevel="1">
      <c r="A695" s="169" t="s">
        <v>564</v>
      </c>
      <c r="B695" s="170"/>
      <c r="C695" s="32">
        <f>SUM(C696:C700)</f>
        <v>0</v>
      </c>
      <c r="D695" s="32">
        <f>SUM(D696:D700)</f>
        <v>0</v>
      </c>
      <c r="E695" s="32">
        <f>SUM(E696:E700)</f>
        <v>0</v>
      </c>
    </row>
    <row r="696" spans="1:5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</row>
    <row r="697" spans="1:5" outlineLevel="2">
      <c r="A697" s="7">
        <v>9615</v>
      </c>
      <c r="B697" s="4" t="s">
        <v>515</v>
      </c>
      <c r="C697" s="5">
        <v>0</v>
      </c>
      <c r="D697" s="5">
        <f t="shared" ref="D697:E700" si="80">C697</f>
        <v>0</v>
      </c>
      <c r="E697" s="5">
        <f t="shared" si="80"/>
        <v>0</v>
      </c>
    </row>
    <row r="698" spans="1:5" outlineLevel="2">
      <c r="A698" s="7">
        <v>9615</v>
      </c>
      <c r="B698" s="4" t="s">
        <v>516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517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2">
      <c r="A700" s="7">
        <v>9615</v>
      </c>
      <c r="B700" s="4" t="s">
        <v>518</v>
      </c>
      <c r="C700" s="5">
        <v>0</v>
      </c>
      <c r="D700" s="5">
        <f t="shared" si="80"/>
        <v>0</v>
      </c>
      <c r="E700" s="5">
        <f t="shared" si="80"/>
        <v>0</v>
      </c>
    </row>
    <row r="701" spans="1:5" outlineLevel="1">
      <c r="A701" s="169" t="s">
        <v>565</v>
      </c>
      <c r="B701" s="170"/>
      <c r="C701" s="32">
        <f>SUM(C702:C712)</f>
        <v>0</v>
      </c>
      <c r="D701" s="32">
        <f>SUM(D702:D712)</f>
        <v>0</v>
      </c>
      <c r="E701" s="32">
        <f>SUM(E702:E712)</f>
        <v>0</v>
      </c>
    </row>
    <row r="702" spans="1:5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</row>
    <row r="703" spans="1:5" outlineLevel="2">
      <c r="A703" s="7">
        <v>9616</v>
      </c>
      <c r="B703" s="4" t="s">
        <v>521</v>
      </c>
      <c r="C703" s="5">
        <v>0</v>
      </c>
      <c r="D703" s="5">
        <f t="shared" ref="D703:E712" si="81">C703</f>
        <v>0</v>
      </c>
      <c r="E703" s="5">
        <f t="shared" si="81"/>
        <v>0</v>
      </c>
    </row>
    <row r="704" spans="1:5" outlineLevel="2">
      <c r="A704" s="7">
        <v>9616</v>
      </c>
      <c r="B704" s="4" t="s">
        <v>522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81"/>
        <v>0</v>
      </c>
      <c r="E712" s="5">
        <f t="shared" si="81"/>
        <v>0</v>
      </c>
    </row>
    <row r="713" spans="1:10" outlineLevel="1">
      <c r="A713" s="169" t="s">
        <v>566</v>
      </c>
      <c r="B713" s="170"/>
      <c r="C713" s="31">
        <v>0</v>
      </c>
      <c r="D713" s="31">
        <f>C713</f>
        <v>0</v>
      </c>
      <c r="E713" s="31">
        <f>D713</f>
        <v>0</v>
      </c>
    </row>
    <row r="714" spans="1:10" outlineLevel="1">
      <c r="A714" s="169" t="s">
        <v>567</v>
      </c>
      <c r="B714" s="170"/>
      <c r="C714" s="32">
        <v>0</v>
      </c>
      <c r="D714" s="31">
        <f t="shared" ref="D714:E716" si="82">C714</f>
        <v>0</v>
      </c>
      <c r="E714" s="31">
        <f t="shared" si="82"/>
        <v>0</v>
      </c>
    </row>
    <row r="715" spans="1:10" outlineLevel="1">
      <c r="A715" s="169" t="s">
        <v>568</v>
      </c>
      <c r="B715" s="170"/>
      <c r="C715" s="32">
        <v>0</v>
      </c>
      <c r="D715" s="31">
        <f t="shared" si="82"/>
        <v>0</v>
      </c>
      <c r="E715" s="31">
        <f t="shared" si="82"/>
        <v>0</v>
      </c>
    </row>
    <row r="716" spans="1:10" outlineLevel="1">
      <c r="A716" s="169" t="s">
        <v>569</v>
      </c>
      <c r="B716" s="170"/>
      <c r="C716" s="32">
        <v>0</v>
      </c>
      <c r="D716" s="31">
        <f t="shared" si="82"/>
        <v>0</v>
      </c>
      <c r="E716" s="31">
        <f t="shared" si="82"/>
        <v>0</v>
      </c>
    </row>
    <row r="717" spans="1:10">
      <c r="A717" s="167" t="s">
        <v>570</v>
      </c>
      <c r="B717" s="168"/>
      <c r="C717" s="36">
        <f>C718</f>
        <v>0</v>
      </c>
      <c r="D717" s="36">
        <f>D718</f>
        <v>0</v>
      </c>
      <c r="E717" s="36">
        <f>E718</f>
        <v>0</v>
      </c>
      <c r="G717" s="39" t="s">
        <v>66</v>
      </c>
      <c r="H717" s="41"/>
      <c r="I717" s="42"/>
      <c r="J717" s="40" t="b">
        <f>AND(H717=I717)</f>
        <v>1</v>
      </c>
    </row>
    <row r="718" spans="1:10">
      <c r="A718" s="165" t="s">
        <v>571</v>
      </c>
      <c r="B718" s="166"/>
      <c r="C718" s="33">
        <f>C719+C723</f>
        <v>0</v>
      </c>
      <c r="D718" s="33">
        <f>D719+D723</f>
        <v>0</v>
      </c>
      <c r="E718" s="33">
        <f>E719+E723</f>
        <v>0</v>
      </c>
      <c r="G718" s="39" t="s">
        <v>599</v>
      </c>
      <c r="H718" s="41"/>
      <c r="I718" s="42"/>
      <c r="J718" s="40" t="b">
        <f>AND(H718=I718)</f>
        <v>1</v>
      </c>
    </row>
    <row r="719" spans="1:10" outlineLevel="1" collapsed="1">
      <c r="A719" s="163" t="s">
        <v>851</v>
      </c>
      <c r="B719" s="164"/>
      <c r="C719" s="31">
        <f>SUM(C720:C722)</f>
        <v>0</v>
      </c>
      <c r="D719" s="31">
        <f>SUM(D720:D722)</f>
        <v>0</v>
      </c>
      <c r="E719" s="31">
        <f>SUM(E720:E722)</f>
        <v>0</v>
      </c>
    </row>
    <row r="720" spans="1:10" ht="15" customHeight="1" outlineLevel="2">
      <c r="A720" s="6">
        <v>10950</v>
      </c>
      <c r="B720" s="4" t="s">
        <v>572</v>
      </c>
      <c r="C720" s="5"/>
      <c r="D720" s="5">
        <f>C720</f>
        <v>0</v>
      </c>
      <c r="E720" s="5">
        <f>D720</f>
        <v>0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83">C721</f>
        <v>0</v>
      </c>
      <c r="E721" s="5">
        <f t="shared" si="8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83"/>
        <v>0</v>
      </c>
      <c r="E722" s="5">
        <f t="shared" si="83"/>
        <v>0</v>
      </c>
    </row>
    <row r="723" spans="1:10" outlineLevel="1">
      <c r="A723" s="163" t="s">
        <v>850</v>
      </c>
      <c r="B723" s="164"/>
      <c r="C723" s="31">
        <f>SUM(C724:C725)</f>
        <v>0</v>
      </c>
      <c r="D723" s="31">
        <f>SUM(D724:D725)</f>
        <v>0</v>
      </c>
      <c r="E723" s="31">
        <f>SUM(E724:E725)</f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</row>
    <row r="726" spans="1:10">
      <c r="A726" s="167" t="s">
        <v>577</v>
      </c>
      <c r="B726" s="168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/>
      <c r="I726" s="42"/>
      <c r="J726" s="40" t="b">
        <f>AND(H726=I726)</f>
        <v>1</v>
      </c>
    </row>
    <row r="727" spans="1:10">
      <c r="A727" s="165" t="s">
        <v>588</v>
      </c>
      <c r="B727" s="166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/>
      <c r="I727" s="42"/>
      <c r="J727" s="40" t="b">
        <f>AND(H727=I727)</f>
        <v>1</v>
      </c>
    </row>
    <row r="728" spans="1:10" outlineLevel="1">
      <c r="A728" s="163" t="s">
        <v>849</v>
      </c>
      <c r="B728" s="164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63" t="s">
        <v>848</v>
      </c>
      <c r="B731" s="164"/>
      <c r="C731" s="31">
        <f t="shared" ref="C731:E732" si="84">C732</f>
        <v>0</v>
      </c>
      <c r="D731" s="31">
        <f t="shared" si="84"/>
        <v>0</v>
      </c>
      <c r="E731" s="31">
        <f t="shared" si="84"/>
        <v>0</v>
      </c>
    </row>
    <row r="732" spans="1:10" outlineLevel="2">
      <c r="A732" s="6">
        <v>2</v>
      </c>
      <c r="B732" s="4" t="s">
        <v>822</v>
      </c>
      <c r="C732" s="5">
        <f t="shared" si="84"/>
        <v>0</v>
      </c>
      <c r="D732" s="5">
        <f t="shared" si="84"/>
        <v>0</v>
      </c>
      <c r="E732" s="5">
        <f t="shared" si="84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63" t="s">
        <v>846</v>
      </c>
      <c r="B734" s="164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85">C736</f>
        <v>0</v>
      </c>
      <c r="E736" s="30">
        <f t="shared" si="85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85"/>
        <v>0</v>
      </c>
      <c r="E737" s="30">
        <f t="shared" si="85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85"/>
        <v>0</v>
      </c>
      <c r="E738" s="5">
        <f t="shared" si="85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85"/>
        <v>0</v>
      </c>
      <c r="E739" s="5">
        <f t="shared" si="85"/>
        <v>0</v>
      </c>
    </row>
    <row r="740" spans="1:5" outlineLevel="1">
      <c r="A740" s="163" t="s">
        <v>843</v>
      </c>
      <c r="B740" s="164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63" t="s">
        <v>842</v>
      </c>
      <c r="B742" s="164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63" t="s">
        <v>841</v>
      </c>
      <c r="B744" s="164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86">C748</f>
        <v>0</v>
      </c>
      <c r="E748" s="30">
        <f t="shared" si="86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86"/>
        <v>0</v>
      </c>
      <c r="E749" s="5">
        <f t="shared" si="86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86"/>
        <v>0</v>
      </c>
      <c r="E750" s="5">
        <f t="shared" si="86"/>
        <v>0</v>
      </c>
    </row>
    <row r="751" spans="1:5" outlineLevel="1">
      <c r="A751" s="163" t="s">
        <v>836</v>
      </c>
      <c r="B751" s="164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4" customFormat="1" outlineLevel="3">
      <c r="A753" s="127"/>
      <c r="B753" s="126" t="s">
        <v>835</v>
      </c>
      <c r="C753" s="125"/>
      <c r="D753" s="125">
        <f t="shared" ref="D753:E755" si="87">C753</f>
        <v>0</v>
      </c>
      <c r="E753" s="125">
        <f t="shared" si="87"/>
        <v>0</v>
      </c>
    </row>
    <row r="754" spans="1:5" s="124" customFormat="1" outlineLevel="3">
      <c r="A754" s="127"/>
      <c r="B754" s="126" t="s">
        <v>821</v>
      </c>
      <c r="C754" s="125"/>
      <c r="D754" s="125">
        <f t="shared" si="87"/>
        <v>0</v>
      </c>
      <c r="E754" s="125">
        <f t="shared" si="87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87"/>
        <v>0</v>
      </c>
      <c r="E755" s="5">
        <f t="shared" si="87"/>
        <v>0</v>
      </c>
    </row>
    <row r="756" spans="1:5" outlineLevel="1">
      <c r="A756" s="163" t="s">
        <v>834</v>
      </c>
      <c r="B756" s="164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88">C759</f>
        <v>0</v>
      </c>
      <c r="E759" s="30">
        <f t="shared" si="88"/>
        <v>0</v>
      </c>
    </row>
    <row r="760" spans="1:5" outlineLevel="3">
      <c r="A760" s="29"/>
      <c r="B760" s="28" t="s">
        <v>831</v>
      </c>
      <c r="C760" s="30"/>
      <c r="D760" s="30">
        <f t="shared" si="88"/>
        <v>0</v>
      </c>
      <c r="E760" s="30">
        <f t="shared" si="88"/>
        <v>0</v>
      </c>
    </row>
    <row r="761" spans="1:5" outlineLevel="1">
      <c r="A761" s="163" t="s">
        <v>830</v>
      </c>
      <c r="B761" s="164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89">C763</f>
        <v>0</v>
      </c>
      <c r="E763" s="30">
        <f t="shared" si="89"/>
        <v>0</v>
      </c>
    </row>
    <row r="764" spans="1:5" outlineLevel="3">
      <c r="A764" s="29"/>
      <c r="B764" s="28" t="s">
        <v>819</v>
      </c>
      <c r="C764" s="30"/>
      <c r="D764" s="30">
        <f t="shared" si="89"/>
        <v>0</v>
      </c>
      <c r="E764" s="30">
        <f t="shared" si="89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89"/>
        <v>0</v>
      </c>
      <c r="E765" s="5">
        <f t="shared" si="89"/>
        <v>0</v>
      </c>
    </row>
    <row r="766" spans="1:5" outlineLevel="1">
      <c r="A766" s="163" t="s">
        <v>828</v>
      </c>
      <c r="B766" s="164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63" t="s">
        <v>826</v>
      </c>
      <c r="B768" s="164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63" t="s">
        <v>823</v>
      </c>
      <c r="B772" s="164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90">C775</f>
        <v>0</v>
      </c>
      <c r="E775" s="30">
        <f t="shared" si="90"/>
        <v>0</v>
      </c>
    </row>
    <row r="776" spans="1:5" outlineLevel="3">
      <c r="A776" s="29"/>
      <c r="B776" s="28" t="s">
        <v>819</v>
      </c>
      <c r="C776" s="30"/>
      <c r="D776" s="30">
        <f t="shared" si="90"/>
        <v>0</v>
      </c>
      <c r="E776" s="30">
        <f t="shared" si="90"/>
        <v>0</v>
      </c>
    </row>
    <row r="777" spans="1:5" outlineLevel="3">
      <c r="A777" s="29"/>
      <c r="B777" s="28" t="s">
        <v>818</v>
      </c>
      <c r="C777" s="30"/>
      <c r="D777" s="30">
        <f t="shared" si="90"/>
        <v>0</v>
      </c>
      <c r="E777" s="30">
        <f t="shared" si="90"/>
        <v>0</v>
      </c>
    </row>
    <row r="778" spans="1:5" outlineLevel="1">
      <c r="A778" s="163" t="s">
        <v>817</v>
      </c>
      <c r="B778" s="164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778:B778"/>
    <mergeCell ref="A751:B751"/>
    <mergeCell ref="A756:B756"/>
    <mergeCell ref="A761:B761"/>
    <mergeCell ref="A766:B766"/>
    <mergeCell ref="A768:B768"/>
    <mergeCell ref="A772:B772"/>
    <mergeCell ref="A728:B728"/>
    <mergeCell ref="A731:B731"/>
    <mergeCell ref="A734:B734"/>
    <mergeCell ref="A740:B740"/>
    <mergeCell ref="A742:B742"/>
    <mergeCell ref="A744:B744"/>
    <mergeCell ref="A717:B717"/>
    <mergeCell ref="A718:B718"/>
    <mergeCell ref="A719:B719"/>
    <mergeCell ref="A723:B723"/>
    <mergeCell ref="A726:B726"/>
    <mergeCell ref="A727:B727"/>
    <mergeCell ref="A695:B695"/>
    <mergeCell ref="A701:B701"/>
    <mergeCell ref="A713:B713"/>
    <mergeCell ref="A714:B714"/>
    <mergeCell ref="A715:B715"/>
    <mergeCell ref="A716:B716"/>
    <mergeCell ref="A671:B671"/>
    <mergeCell ref="A672:B672"/>
    <mergeCell ref="A677:B677"/>
    <mergeCell ref="A680:B680"/>
    <mergeCell ref="A684:B684"/>
    <mergeCell ref="A688:B688"/>
    <mergeCell ref="A654:B654"/>
    <mergeCell ref="A661:B661"/>
    <mergeCell ref="A662:B662"/>
    <mergeCell ref="A666:B666"/>
    <mergeCell ref="A669:B669"/>
    <mergeCell ref="A670:B670"/>
    <mergeCell ref="A644:B644"/>
    <mergeCell ref="A645:B645"/>
    <mergeCell ref="A646:B646"/>
    <mergeCell ref="A647:B647"/>
    <mergeCell ref="A652:B652"/>
    <mergeCell ref="A653:B653"/>
    <mergeCell ref="A629:B629"/>
    <mergeCell ref="A639:B639"/>
    <mergeCell ref="A640:B640"/>
    <mergeCell ref="A641:B641"/>
    <mergeCell ref="A642:B642"/>
    <mergeCell ref="A643:B643"/>
    <mergeCell ref="A593:B593"/>
    <mergeCell ref="A596:B596"/>
    <mergeCell ref="A600:B600"/>
    <mergeCell ref="A604:B604"/>
    <mergeCell ref="A611:B611"/>
    <mergeCell ref="A617:B617"/>
    <mergeCell ref="A578:B578"/>
    <mergeCell ref="A582:B582"/>
    <mergeCell ref="A585:B585"/>
    <mergeCell ref="A586:B586"/>
    <mergeCell ref="A587:B587"/>
    <mergeCell ref="A588:B588"/>
    <mergeCell ref="A562:B562"/>
    <mergeCell ref="A563:B563"/>
    <mergeCell ref="A568:B568"/>
    <mergeCell ref="A569:B569"/>
    <mergeCell ref="A570:B570"/>
    <mergeCell ref="A577:B577"/>
    <mergeCell ref="A551:B551"/>
    <mergeCell ref="A552:B552"/>
    <mergeCell ref="A553:B553"/>
    <mergeCell ref="A557:B557"/>
    <mergeCell ref="A560:B560"/>
    <mergeCell ref="A561:B561"/>
    <mergeCell ref="A523:B523"/>
    <mergeCell ref="A529:B529"/>
    <mergeCell ref="A539:B539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10:B51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3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560">
      <formula1>C259+C374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rightToLeft="1" workbookViewId="0">
      <selection activeCell="A6" sqref="A6"/>
    </sheetView>
  </sheetViews>
  <sheetFormatPr defaultColWidth="9.140625" defaultRowHeight="15"/>
  <cols>
    <col min="1" max="1" width="72" customWidth="1"/>
    <col min="2" max="2" width="22.28515625" customWidth="1"/>
    <col min="3" max="3" width="20.140625" customWidth="1"/>
    <col min="4" max="4" width="23" customWidth="1"/>
    <col min="5" max="5" width="22.42578125" customWidth="1"/>
    <col min="6" max="6" width="20.7109375" customWidth="1"/>
    <col min="7" max="7" width="22" customWidth="1"/>
    <col min="8" max="8" width="20.5703125" customWidth="1"/>
    <col min="9" max="9" width="18.42578125" customWidth="1"/>
  </cols>
  <sheetData>
    <row r="1" spans="1:9">
      <c r="A1" s="188" t="s">
        <v>902</v>
      </c>
      <c r="B1" s="188" t="s">
        <v>903</v>
      </c>
      <c r="C1" s="188" t="s">
        <v>904</v>
      </c>
      <c r="D1" s="191" t="s">
        <v>613</v>
      </c>
      <c r="E1" s="192"/>
      <c r="F1" s="192"/>
      <c r="G1" s="192"/>
      <c r="H1" s="192"/>
      <c r="I1" s="193"/>
    </row>
    <row r="2" spans="1:9">
      <c r="A2" s="189"/>
      <c r="B2" s="189"/>
      <c r="C2" s="189"/>
      <c r="D2" s="188" t="s">
        <v>625</v>
      </c>
      <c r="E2" s="188" t="s">
        <v>626</v>
      </c>
      <c r="F2" s="194" t="s">
        <v>905</v>
      </c>
      <c r="G2" s="194" t="s">
        <v>906</v>
      </c>
      <c r="H2" s="196" t="s">
        <v>907</v>
      </c>
      <c r="I2" s="197"/>
    </row>
    <row r="3" spans="1:9">
      <c r="A3" s="190"/>
      <c r="B3" s="190"/>
      <c r="C3" s="190"/>
      <c r="D3" s="190"/>
      <c r="E3" s="190"/>
      <c r="F3" s="195"/>
      <c r="G3" s="195"/>
      <c r="H3" s="141" t="s">
        <v>908</v>
      </c>
      <c r="I3" s="142" t="s">
        <v>909</v>
      </c>
    </row>
    <row r="4" spans="1:9">
      <c r="A4" s="143" t="s">
        <v>910</v>
      </c>
      <c r="B4" s="143"/>
      <c r="C4" s="143">
        <f t="shared" ref="C4:I4" si="0">C5+C10+C13+C16+C26+C29+C32</f>
        <v>0</v>
      </c>
      <c r="D4" s="143">
        <f t="shared" si="0"/>
        <v>0</v>
      </c>
      <c r="E4" s="143">
        <f t="shared" si="0"/>
        <v>0</v>
      </c>
      <c r="F4" s="143">
        <f t="shared" si="0"/>
        <v>0</v>
      </c>
      <c r="G4" s="143">
        <f t="shared" si="0"/>
        <v>0</v>
      </c>
      <c r="H4" s="143">
        <f t="shared" si="0"/>
        <v>0</v>
      </c>
      <c r="I4" s="143">
        <f t="shared" si="0"/>
        <v>0</v>
      </c>
    </row>
    <row r="5" spans="1:9">
      <c r="A5" s="144" t="s">
        <v>911</v>
      </c>
      <c r="B5" s="145"/>
      <c r="C5" s="145">
        <f t="shared" ref="C5:H5" si="1">SUM(C6:C9)</f>
        <v>0</v>
      </c>
      <c r="D5" s="145">
        <f t="shared" si="1"/>
        <v>0</v>
      </c>
      <c r="E5" s="145">
        <f t="shared" si="1"/>
        <v>0</v>
      </c>
      <c r="F5" s="145">
        <f t="shared" si="1"/>
        <v>0</v>
      </c>
      <c r="G5" s="145"/>
      <c r="H5" s="145">
        <f t="shared" si="1"/>
        <v>0</v>
      </c>
      <c r="I5" s="145"/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44" t="s">
        <v>913</v>
      </c>
      <c r="B10" s="144"/>
      <c r="C10" s="144">
        <f t="shared" ref="C10:I10" si="2">SUM(C11:C12)</f>
        <v>0</v>
      </c>
      <c r="D10" s="144">
        <f t="shared" si="2"/>
        <v>0</v>
      </c>
      <c r="E10" s="144">
        <f t="shared" si="2"/>
        <v>0</v>
      </c>
      <c r="F10" s="144">
        <f t="shared" si="2"/>
        <v>0</v>
      </c>
      <c r="G10" s="144">
        <f t="shared" si="2"/>
        <v>0</v>
      </c>
      <c r="H10" s="144">
        <f t="shared" si="2"/>
        <v>0</v>
      </c>
      <c r="I10" s="144">
        <f t="shared" si="2"/>
        <v>0</v>
      </c>
    </row>
    <row r="11" spans="1:9">
      <c r="A11" s="10"/>
      <c r="B11" s="10"/>
      <c r="C11" s="10">
        <f t="shared" ref="C11" si="3">SUM(C12:C13)</f>
        <v>0</v>
      </c>
      <c r="D11" s="10"/>
      <c r="E11" s="10"/>
      <c r="F11" s="10"/>
      <c r="G11" s="10"/>
      <c r="H11" s="10"/>
      <c r="I11" s="10"/>
    </row>
    <row r="12" spans="1:9">
      <c r="A12" s="10"/>
      <c r="B12" s="10"/>
      <c r="C12" s="10">
        <f t="shared" ref="C12" si="4">SUM(C13:C14)</f>
        <v>0</v>
      </c>
      <c r="D12" s="10"/>
      <c r="E12" s="10"/>
      <c r="F12" s="10"/>
      <c r="G12" s="10"/>
      <c r="H12" s="10"/>
      <c r="I12" s="10"/>
    </row>
    <row r="13" spans="1:9">
      <c r="A13" s="144" t="s">
        <v>914</v>
      </c>
      <c r="B13" s="144"/>
      <c r="C13" s="144">
        <f t="shared" ref="C13" si="5">SUM(C14:C15)</f>
        <v>0</v>
      </c>
      <c r="D13" s="144">
        <f t="shared" ref="D13:I13" si="6">SUM(D14:D15)</f>
        <v>0</v>
      </c>
      <c r="E13" s="144">
        <f t="shared" si="6"/>
        <v>0</v>
      </c>
      <c r="F13" s="144">
        <f t="shared" si="6"/>
        <v>0</v>
      </c>
      <c r="G13" s="144">
        <f t="shared" si="6"/>
        <v>0</v>
      </c>
      <c r="H13" s="144">
        <f t="shared" si="6"/>
        <v>0</v>
      </c>
      <c r="I13" s="144">
        <f t="shared" si="6"/>
        <v>0</v>
      </c>
    </row>
    <row r="14" spans="1:9">
      <c r="A14" s="10"/>
      <c r="B14" s="10"/>
      <c r="C14" s="10">
        <f t="shared" ref="C14" si="7">SUM(C15:C16)</f>
        <v>0</v>
      </c>
      <c r="D14" s="10"/>
      <c r="E14" s="10"/>
      <c r="F14" s="10"/>
      <c r="G14" s="10"/>
      <c r="H14" s="10"/>
      <c r="I14" s="10"/>
    </row>
    <row r="15" spans="1:9">
      <c r="A15" s="10"/>
      <c r="B15" s="10"/>
      <c r="C15" s="10">
        <f t="shared" ref="C15" si="8">SUM(C16:C17)</f>
        <v>0</v>
      </c>
      <c r="D15" s="10"/>
      <c r="E15" s="10"/>
      <c r="F15" s="10"/>
      <c r="G15" s="10"/>
      <c r="H15" s="10"/>
      <c r="I15" s="10"/>
    </row>
    <row r="16" spans="1:9">
      <c r="A16" s="144" t="s">
        <v>915</v>
      </c>
      <c r="B16" s="144"/>
      <c r="C16" s="144">
        <f t="shared" ref="C16" si="9">SUM(C17:C18)</f>
        <v>0</v>
      </c>
      <c r="D16" s="144">
        <f t="shared" ref="D16:I16" si="10">SUM(D17:D18)</f>
        <v>0</v>
      </c>
      <c r="E16" s="144">
        <f t="shared" si="10"/>
        <v>0</v>
      </c>
      <c r="F16" s="144">
        <f t="shared" si="10"/>
        <v>0</v>
      </c>
      <c r="G16" s="144">
        <f t="shared" si="10"/>
        <v>0</v>
      </c>
      <c r="H16" s="144">
        <f t="shared" si="10"/>
        <v>0</v>
      </c>
      <c r="I16" s="144">
        <f t="shared" si="10"/>
        <v>0</v>
      </c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>
      <c r="A26" s="144" t="s">
        <v>916</v>
      </c>
      <c r="B26" s="144"/>
      <c r="C26" s="144">
        <f t="shared" ref="C26" si="11">SUM(C27:C28)</f>
        <v>0</v>
      </c>
      <c r="D26" s="144">
        <f t="shared" ref="D26:H26" si="12">SUM(D27:D28)</f>
        <v>0</v>
      </c>
      <c r="E26" s="144">
        <f t="shared" si="12"/>
        <v>0</v>
      </c>
      <c r="F26" s="144">
        <f t="shared" si="12"/>
        <v>0</v>
      </c>
      <c r="G26" s="144">
        <f t="shared" si="12"/>
        <v>0</v>
      </c>
      <c r="H26" s="144">
        <f t="shared" si="12"/>
        <v>0</v>
      </c>
      <c r="I26" s="144"/>
    </row>
    <row r="27" spans="1:9">
      <c r="A27" s="10"/>
      <c r="B27" s="10"/>
      <c r="C27" s="10">
        <f t="shared" ref="C27" si="13">SUM(C28:C29)</f>
        <v>0</v>
      </c>
      <c r="D27" s="10"/>
      <c r="E27" s="10"/>
      <c r="F27" s="10"/>
      <c r="G27" s="10"/>
      <c r="H27" s="10"/>
      <c r="I27" s="10"/>
    </row>
    <row r="28" spans="1:9">
      <c r="A28" s="10"/>
      <c r="B28" s="10"/>
      <c r="C28" s="10">
        <f t="shared" ref="C28" si="14">SUM(C29:C30)</f>
        <v>0</v>
      </c>
      <c r="D28" s="10"/>
      <c r="E28" s="10"/>
      <c r="F28" s="10"/>
      <c r="G28" s="10"/>
      <c r="H28" s="10"/>
      <c r="I28" s="10"/>
    </row>
    <row r="29" spans="1:9">
      <c r="A29" s="144" t="s">
        <v>917</v>
      </c>
      <c r="B29" s="144"/>
      <c r="C29" s="144">
        <f t="shared" ref="C29" si="15">SUM(C30:C31)</f>
        <v>0</v>
      </c>
      <c r="D29" s="144">
        <f t="shared" ref="D29:I29" si="16">SUM(D30:D31)</f>
        <v>0</v>
      </c>
      <c r="E29" s="144">
        <f t="shared" si="16"/>
        <v>0</v>
      </c>
      <c r="F29" s="144">
        <f t="shared" si="16"/>
        <v>0</v>
      </c>
      <c r="G29" s="144">
        <f t="shared" si="16"/>
        <v>0</v>
      </c>
      <c r="H29" s="144">
        <f t="shared" si="16"/>
        <v>0</v>
      </c>
      <c r="I29" s="144">
        <f t="shared" si="16"/>
        <v>0</v>
      </c>
    </row>
    <row r="30" spans="1:9">
      <c r="A30" s="10"/>
      <c r="B30" s="10"/>
      <c r="C30" s="10">
        <f t="shared" ref="C30" si="17">SUM(C31:C32)</f>
        <v>0</v>
      </c>
      <c r="D30" s="10"/>
      <c r="E30" s="10"/>
      <c r="F30" s="10"/>
      <c r="G30" s="10"/>
      <c r="H30" s="10"/>
      <c r="I30" s="10"/>
    </row>
    <row r="31" spans="1:9">
      <c r="A31" s="10"/>
      <c r="B31" s="10"/>
      <c r="C31" s="10">
        <f t="shared" ref="C31" si="18">SUM(C32:C33)</f>
        <v>0</v>
      </c>
      <c r="D31" s="10"/>
      <c r="E31" s="10"/>
      <c r="F31" s="10"/>
      <c r="G31" s="10"/>
      <c r="H31" s="10"/>
      <c r="I31" s="10"/>
    </row>
    <row r="32" spans="1:9">
      <c r="A32" s="144" t="s">
        <v>918</v>
      </c>
      <c r="B32" s="144"/>
      <c r="C32" s="144">
        <f t="shared" ref="C32" si="19">SUM(C33:C34)</f>
        <v>0</v>
      </c>
      <c r="D32" s="144"/>
      <c r="E32" s="144">
        <f t="shared" ref="E32:I32" si="20">E33+E36</f>
        <v>0</v>
      </c>
      <c r="F32" s="144">
        <f t="shared" si="20"/>
        <v>0</v>
      </c>
      <c r="G32" s="144">
        <f t="shared" si="20"/>
        <v>0</v>
      </c>
      <c r="H32" s="144">
        <f t="shared" si="20"/>
        <v>0</v>
      </c>
      <c r="I32" s="144">
        <f t="shared" si="20"/>
        <v>0</v>
      </c>
    </row>
    <row r="33" spans="1:9">
      <c r="A33" s="146" t="s">
        <v>919</v>
      </c>
      <c r="B33" s="146"/>
      <c r="C33" s="146">
        <f t="shared" ref="C33" si="21">SUM(C34:C35)</f>
        <v>0</v>
      </c>
      <c r="D33" s="146">
        <f t="shared" ref="D33:I33" si="22">SUM(D34:D35)</f>
        <v>0</v>
      </c>
      <c r="E33" s="146">
        <f t="shared" si="22"/>
        <v>0</v>
      </c>
      <c r="F33" s="146">
        <f t="shared" si="22"/>
        <v>0</v>
      </c>
      <c r="G33" s="146">
        <f t="shared" si="22"/>
        <v>0</v>
      </c>
      <c r="H33" s="146">
        <f t="shared" si="22"/>
        <v>0</v>
      </c>
      <c r="I33" s="146">
        <f t="shared" si="22"/>
        <v>0</v>
      </c>
    </row>
    <row r="34" spans="1:9">
      <c r="A34" s="10"/>
      <c r="B34" s="10"/>
      <c r="C34" s="10">
        <f t="shared" ref="C34" si="23">SUM(C35:C36)</f>
        <v>0</v>
      </c>
      <c r="D34" s="10"/>
      <c r="E34" s="10"/>
      <c r="F34" s="10"/>
      <c r="G34" s="10"/>
      <c r="H34" s="10"/>
      <c r="I34" s="10"/>
    </row>
    <row r="35" spans="1:9">
      <c r="A35" s="10"/>
      <c r="B35" s="10"/>
      <c r="C35" s="10">
        <f t="shared" ref="C35" si="24">SUM(C36:C37)</f>
        <v>0</v>
      </c>
      <c r="D35" s="10"/>
      <c r="E35" s="10"/>
      <c r="F35" s="10"/>
      <c r="G35" s="10"/>
      <c r="H35" s="10"/>
      <c r="I35" s="10"/>
    </row>
    <row r="36" spans="1:9">
      <c r="A36" s="146" t="s">
        <v>920</v>
      </c>
      <c r="B36" s="146"/>
      <c r="C36" s="146">
        <f t="shared" ref="C36" si="25">SUM(C37:C38)</f>
        <v>0</v>
      </c>
      <c r="D36" s="146"/>
      <c r="E36" s="146">
        <f t="shared" ref="E36:I36" si="26">SUM(E37:E38)</f>
        <v>0</v>
      </c>
      <c r="F36" s="146">
        <f t="shared" si="26"/>
        <v>0</v>
      </c>
      <c r="G36" s="146">
        <f t="shared" si="26"/>
        <v>0</v>
      </c>
      <c r="H36" s="146">
        <f t="shared" si="26"/>
        <v>0</v>
      </c>
      <c r="I36" s="146">
        <f t="shared" si="26"/>
        <v>0</v>
      </c>
    </row>
    <row r="37" spans="1:9">
      <c r="A37" s="10"/>
      <c r="B37" s="10"/>
      <c r="C37" s="10">
        <f t="shared" ref="C37" si="27">SUM(C38:C39)</f>
        <v>0</v>
      </c>
      <c r="D37" s="10"/>
      <c r="E37" s="10"/>
      <c r="F37" s="10"/>
      <c r="G37" s="10"/>
      <c r="H37" s="10"/>
      <c r="I37" s="10"/>
    </row>
    <row r="38" spans="1:9">
      <c r="A38" s="10"/>
      <c r="B38" s="10"/>
      <c r="C38" s="10">
        <f t="shared" ref="C38" si="28">SUM(C39:C40)</f>
        <v>0</v>
      </c>
      <c r="D38" s="10"/>
      <c r="E38" s="10"/>
      <c r="F38" s="10"/>
      <c r="G38" s="10"/>
      <c r="H38" s="10"/>
      <c r="I38" s="10"/>
    </row>
    <row r="39" spans="1:9">
      <c r="A39" s="147" t="s">
        <v>921</v>
      </c>
      <c r="B39" s="147"/>
      <c r="C39" s="147">
        <f t="shared" ref="C39" si="29">SUM(C40:C41)</f>
        <v>0</v>
      </c>
      <c r="D39" s="147">
        <f t="shared" ref="D39:I39" si="30">D40+D52+D55+D58+D61+D64+D67+D74+D77</f>
        <v>0</v>
      </c>
      <c r="E39" s="147">
        <f t="shared" si="30"/>
        <v>0</v>
      </c>
      <c r="F39" s="147">
        <f t="shared" si="30"/>
        <v>0</v>
      </c>
      <c r="G39" s="147">
        <f t="shared" si="30"/>
        <v>0</v>
      </c>
      <c r="H39" s="147">
        <f t="shared" si="30"/>
        <v>0</v>
      </c>
      <c r="I39" s="147">
        <f t="shared" si="30"/>
        <v>0</v>
      </c>
    </row>
    <row r="40" spans="1:9">
      <c r="A40" s="144" t="s">
        <v>911</v>
      </c>
      <c r="B40" s="144"/>
      <c r="C40" s="144">
        <f t="shared" ref="C40" si="31">SUM(C41:C42)</f>
        <v>0</v>
      </c>
      <c r="D40" s="144">
        <f t="shared" ref="D40:I40" si="32">SUM(D41:D51)</f>
        <v>0</v>
      </c>
      <c r="E40" s="144">
        <f t="shared" si="32"/>
        <v>0</v>
      </c>
      <c r="F40" s="144">
        <f t="shared" si="32"/>
        <v>0</v>
      </c>
      <c r="G40" s="144">
        <f t="shared" si="32"/>
        <v>0</v>
      </c>
      <c r="H40" s="144">
        <f t="shared" si="32"/>
        <v>0</v>
      </c>
      <c r="I40" s="144">
        <f t="shared" si="32"/>
        <v>0</v>
      </c>
    </row>
    <row r="41" spans="1:9">
      <c r="A41" s="10"/>
      <c r="B41" s="10"/>
      <c r="C41" s="10"/>
      <c r="D41" s="10"/>
      <c r="E41" s="10"/>
      <c r="F41" s="10"/>
      <c r="G41" s="10"/>
      <c r="H41" s="10"/>
      <c r="I41" s="10"/>
    </row>
    <row r="42" spans="1:9">
      <c r="A42" s="10"/>
      <c r="B42" s="10"/>
      <c r="C42" s="10"/>
      <c r="D42" s="10"/>
      <c r="E42" s="10"/>
      <c r="F42" s="10"/>
      <c r="G42" s="10"/>
      <c r="H42" s="10"/>
      <c r="I42" s="10"/>
    </row>
    <row r="43" spans="1:9">
      <c r="A43" s="10"/>
      <c r="B43" s="10"/>
      <c r="C43" s="10"/>
      <c r="D43" s="10"/>
      <c r="E43" s="10"/>
      <c r="F43" s="10"/>
      <c r="G43" s="10"/>
      <c r="H43" s="10"/>
      <c r="I43" s="10"/>
    </row>
    <row r="44" spans="1:9">
      <c r="A44" s="10"/>
      <c r="B44" s="10"/>
      <c r="C44" s="10"/>
      <c r="D44" s="10"/>
      <c r="E44" s="10"/>
      <c r="F44" s="10"/>
      <c r="G44" s="10"/>
      <c r="H44" s="10"/>
      <c r="I44" s="10"/>
    </row>
    <row r="45" spans="1:9">
      <c r="A45" s="10"/>
      <c r="B45" s="10"/>
      <c r="C45" s="10"/>
      <c r="D45" s="10"/>
      <c r="E45" s="10"/>
      <c r="F45" s="10"/>
      <c r="G45" s="10"/>
      <c r="H45" s="10"/>
      <c r="I45" s="10"/>
    </row>
    <row r="46" spans="1:9">
      <c r="A46" s="10"/>
      <c r="B46" s="10"/>
      <c r="C46" s="10"/>
      <c r="D46" s="10"/>
      <c r="E46" s="10"/>
      <c r="F46" s="10"/>
      <c r="G46" s="10"/>
      <c r="H46" s="10"/>
      <c r="I46" s="10"/>
    </row>
    <row r="47" spans="1:9">
      <c r="A47" s="10"/>
      <c r="B47" s="10"/>
      <c r="C47" s="10"/>
      <c r="D47" s="10"/>
      <c r="E47" s="10"/>
      <c r="F47" s="10"/>
      <c r="G47" s="10"/>
      <c r="H47" s="10"/>
      <c r="I47" s="10"/>
    </row>
    <row r="48" spans="1:9">
      <c r="A48" s="10"/>
      <c r="B48" s="10"/>
      <c r="C48" s="10"/>
      <c r="D48" s="10"/>
      <c r="E48" s="10"/>
      <c r="F48" s="10"/>
      <c r="G48" s="10"/>
      <c r="H48" s="10"/>
      <c r="I48" s="10"/>
    </row>
    <row r="49" spans="1:9">
      <c r="A49" s="10"/>
      <c r="B49" s="10"/>
      <c r="C49" s="10"/>
      <c r="D49" s="10"/>
      <c r="E49" s="10"/>
      <c r="F49" s="10"/>
      <c r="G49" s="10"/>
      <c r="H49" s="10"/>
      <c r="I49" s="10"/>
    </row>
    <row r="50" spans="1:9">
      <c r="A50" s="10"/>
      <c r="B50" s="10"/>
      <c r="C50" s="10"/>
      <c r="D50" s="10"/>
      <c r="E50" s="10"/>
      <c r="F50" s="10"/>
      <c r="G50" s="10"/>
      <c r="H50" s="10"/>
      <c r="I50" s="10"/>
    </row>
    <row r="51" spans="1:9">
      <c r="A51" s="10"/>
      <c r="B51" s="10"/>
      <c r="C51" s="10"/>
      <c r="D51" s="10"/>
      <c r="E51" s="10"/>
      <c r="F51" s="10"/>
      <c r="G51" s="10"/>
      <c r="H51" s="10"/>
      <c r="I51" s="10"/>
    </row>
    <row r="52" spans="1:9">
      <c r="A52" s="144" t="s">
        <v>913</v>
      </c>
      <c r="B52" s="144"/>
      <c r="C52" s="144">
        <f t="shared" ref="C52" si="33">SUM(C53:C54)</f>
        <v>0</v>
      </c>
      <c r="D52" s="144">
        <f t="shared" ref="D52:I52" si="34">SUM(D53:D54)</f>
        <v>0</v>
      </c>
      <c r="E52" s="144">
        <f t="shared" si="34"/>
        <v>0</v>
      </c>
      <c r="F52" s="144">
        <f t="shared" si="34"/>
        <v>0</v>
      </c>
      <c r="G52" s="144">
        <f t="shared" si="34"/>
        <v>0</v>
      </c>
      <c r="H52" s="144">
        <f t="shared" si="34"/>
        <v>0</v>
      </c>
      <c r="I52" s="144">
        <f t="shared" si="34"/>
        <v>0</v>
      </c>
    </row>
    <row r="53" spans="1:9">
      <c r="A53" s="10"/>
      <c r="B53" s="10"/>
      <c r="C53" s="10">
        <f t="shared" ref="C53" si="35">SUM(C54:C55)</f>
        <v>0</v>
      </c>
      <c r="D53" s="10"/>
      <c r="E53" s="10"/>
      <c r="F53" s="10"/>
      <c r="G53" s="10"/>
      <c r="H53" s="10"/>
      <c r="I53" s="10"/>
    </row>
    <row r="54" spans="1:9">
      <c r="A54" s="10"/>
      <c r="B54" s="10"/>
      <c r="C54" s="10">
        <f t="shared" ref="C54" si="36">SUM(C55:C56)</f>
        <v>0</v>
      </c>
      <c r="D54" s="10"/>
      <c r="E54" s="10"/>
      <c r="F54" s="10"/>
      <c r="G54" s="10"/>
      <c r="H54" s="10"/>
      <c r="I54" s="10"/>
    </row>
    <row r="55" spans="1:9">
      <c r="A55" s="144" t="s">
        <v>914</v>
      </c>
      <c r="B55" s="144"/>
      <c r="C55" s="144">
        <f t="shared" ref="C55" si="37">SUM(C56:C57)</f>
        <v>0</v>
      </c>
      <c r="D55" s="144">
        <f t="shared" ref="D55:I55" si="38">SUM(D56:D57)</f>
        <v>0</v>
      </c>
      <c r="E55" s="144">
        <f t="shared" si="38"/>
        <v>0</v>
      </c>
      <c r="F55" s="144">
        <f t="shared" si="38"/>
        <v>0</v>
      </c>
      <c r="G55" s="144">
        <f t="shared" si="38"/>
        <v>0</v>
      </c>
      <c r="H55" s="144">
        <f t="shared" si="38"/>
        <v>0</v>
      </c>
      <c r="I55" s="144">
        <f t="shared" si="38"/>
        <v>0</v>
      </c>
    </row>
    <row r="56" spans="1:9">
      <c r="A56" s="10"/>
      <c r="B56" s="10"/>
      <c r="C56" s="10">
        <f t="shared" ref="C56" si="39">SUM(C57:C58)</f>
        <v>0</v>
      </c>
      <c r="D56" s="10"/>
      <c r="E56" s="10"/>
      <c r="F56" s="10"/>
      <c r="G56" s="10"/>
      <c r="H56" s="10"/>
      <c r="I56" s="10"/>
    </row>
    <row r="57" spans="1:9">
      <c r="A57" s="10"/>
      <c r="B57" s="10"/>
      <c r="C57" s="10">
        <f t="shared" ref="C57" si="40">SUM(C58:C59)</f>
        <v>0</v>
      </c>
      <c r="D57" s="10"/>
      <c r="E57" s="10"/>
      <c r="F57" s="10"/>
      <c r="G57" s="10"/>
      <c r="H57" s="10"/>
      <c r="I57" s="10"/>
    </row>
    <row r="58" spans="1:9">
      <c r="A58" s="144" t="s">
        <v>915</v>
      </c>
      <c r="B58" s="144"/>
      <c r="C58" s="144">
        <f t="shared" ref="C58" si="41">SUM(C59:C60)</f>
        <v>0</v>
      </c>
      <c r="D58" s="144">
        <f t="shared" ref="D58:I58" si="42">SUM(D59:D60)</f>
        <v>0</v>
      </c>
      <c r="E58" s="144">
        <f t="shared" si="42"/>
        <v>0</v>
      </c>
      <c r="F58" s="144">
        <f t="shared" si="42"/>
        <v>0</v>
      </c>
      <c r="G58" s="144">
        <f t="shared" si="42"/>
        <v>0</v>
      </c>
      <c r="H58" s="144">
        <f t="shared" si="42"/>
        <v>0</v>
      </c>
      <c r="I58" s="144">
        <f t="shared" si="42"/>
        <v>0</v>
      </c>
    </row>
    <row r="59" spans="1:9">
      <c r="A59" s="10"/>
      <c r="B59" s="10"/>
      <c r="C59" s="10">
        <f t="shared" ref="C59" si="43">SUM(C60:C61)</f>
        <v>0</v>
      </c>
      <c r="D59" s="10"/>
      <c r="E59" s="10"/>
      <c r="F59" s="10"/>
      <c r="G59" s="10"/>
      <c r="H59" s="10"/>
      <c r="I59" s="10"/>
    </row>
    <row r="60" spans="1:9">
      <c r="A60" s="10"/>
      <c r="B60" s="10"/>
      <c r="C60" s="10">
        <f t="shared" ref="C60" si="44">SUM(C61:C62)</f>
        <v>0</v>
      </c>
      <c r="D60" s="10"/>
      <c r="E60" s="10"/>
      <c r="F60" s="10"/>
      <c r="G60" s="10"/>
      <c r="H60" s="10"/>
      <c r="I60" s="10"/>
    </row>
    <row r="61" spans="1:9">
      <c r="A61" s="144" t="s">
        <v>916</v>
      </c>
      <c r="B61" s="144"/>
      <c r="C61" s="144">
        <f t="shared" ref="C61" si="45">SUM(C62:C63)</f>
        <v>0</v>
      </c>
      <c r="D61" s="144">
        <f t="shared" ref="D61:I61" si="46">SUM(D62:D63)</f>
        <v>0</v>
      </c>
      <c r="E61" s="144">
        <f t="shared" si="46"/>
        <v>0</v>
      </c>
      <c r="F61" s="144">
        <f t="shared" si="46"/>
        <v>0</v>
      </c>
      <c r="G61" s="144">
        <f t="shared" si="46"/>
        <v>0</v>
      </c>
      <c r="H61" s="144">
        <f t="shared" si="46"/>
        <v>0</v>
      </c>
      <c r="I61" s="144">
        <f t="shared" si="46"/>
        <v>0</v>
      </c>
    </row>
    <row r="62" spans="1:9">
      <c r="A62" s="10"/>
      <c r="B62" s="10"/>
      <c r="C62" s="10">
        <f t="shared" ref="C62" si="47">SUM(C63:C64)</f>
        <v>0</v>
      </c>
      <c r="D62" s="10"/>
      <c r="E62" s="10"/>
      <c r="F62" s="10"/>
      <c r="G62" s="10"/>
      <c r="H62" s="10"/>
      <c r="I62" s="10"/>
    </row>
    <row r="63" spans="1:9">
      <c r="A63" s="10"/>
      <c r="B63" s="10"/>
      <c r="C63" s="10">
        <f t="shared" ref="C63" si="48">SUM(C64:C65)</f>
        <v>0</v>
      </c>
      <c r="D63" s="10"/>
      <c r="E63" s="10"/>
      <c r="F63" s="10"/>
      <c r="G63" s="10"/>
      <c r="H63" s="10"/>
      <c r="I63" s="10"/>
    </row>
    <row r="64" spans="1:9">
      <c r="A64" s="144" t="s">
        <v>917</v>
      </c>
      <c r="B64" s="144"/>
      <c r="C64" s="144">
        <f t="shared" ref="C64" si="49">SUM(C65:C66)</f>
        <v>0</v>
      </c>
      <c r="D64" s="144">
        <f t="shared" ref="D64:H64" si="50">SUM(D65:D66)</f>
        <v>0</v>
      </c>
      <c r="E64" s="144">
        <f t="shared" si="50"/>
        <v>0</v>
      </c>
      <c r="F64" s="144">
        <f t="shared" si="50"/>
        <v>0</v>
      </c>
      <c r="G64" s="144">
        <f t="shared" si="50"/>
        <v>0</v>
      </c>
      <c r="H64" s="144">
        <f t="shared" si="50"/>
        <v>0</v>
      </c>
      <c r="I64" s="144"/>
    </row>
    <row r="65" spans="1:9">
      <c r="A65" s="10"/>
      <c r="B65" s="10"/>
      <c r="C65" s="10">
        <f t="shared" ref="C65" si="51">SUM(C66:C67)</f>
        <v>0</v>
      </c>
      <c r="D65" s="10"/>
      <c r="E65" s="10"/>
      <c r="F65" s="10"/>
      <c r="G65" s="10"/>
      <c r="H65" s="10"/>
      <c r="I65" s="10"/>
    </row>
    <row r="66" spans="1:9">
      <c r="A66" s="10"/>
      <c r="B66" s="10"/>
      <c r="C66" s="10">
        <f t="shared" ref="C66" si="52">SUM(C67:C68)</f>
        <v>0</v>
      </c>
      <c r="D66" s="10"/>
      <c r="E66" s="10"/>
      <c r="F66" s="10"/>
      <c r="G66" s="10"/>
      <c r="H66" s="10"/>
      <c r="I66" s="10"/>
    </row>
    <row r="67" spans="1:9">
      <c r="A67" s="144" t="s">
        <v>918</v>
      </c>
      <c r="B67" s="144"/>
      <c r="C67" s="144">
        <f t="shared" ref="C67" si="53">SUM(C68:C69)</f>
        <v>0</v>
      </c>
      <c r="D67" s="144">
        <f t="shared" ref="D67:I67" si="54">D68+D71</f>
        <v>0</v>
      </c>
      <c r="E67" s="144">
        <f t="shared" si="54"/>
        <v>0</v>
      </c>
      <c r="F67" s="144">
        <f t="shared" si="54"/>
        <v>0</v>
      </c>
      <c r="G67" s="144">
        <f t="shared" si="54"/>
        <v>0</v>
      </c>
      <c r="H67" s="144">
        <f t="shared" si="54"/>
        <v>0</v>
      </c>
      <c r="I67" s="144">
        <f t="shared" si="54"/>
        <v>0</v>
      </c>
    </row>
    <row r="68" spans="1:9">
      <c r="A68" s="146" t="s">
        <v>919</v>
      </c>
      <c r="B68" s="146"/>
      <c r="C68" s="146">
        <f t="shared" ref="C68" si="55">SUM(C69:C70)</f>
        <v>0</v>
      </c>
      <c r="D68" s="146">
        <f t="shared" ref="D68:I68" si="56">SUM(D69:D70)</f>
        <v>0</v>
      </c>
      <c r="E68" s="146">
        <f t="shared" si="56"/>
        <v>0</v>
      </c>
      <c r="F68" s="146">
        <f t="shared" si="56"/>
        <v>0</v>
      </c>
      <c r="G68" s="146">
        <f t="shared" si="56"/>
        <v>0</v>
      </c>
      <c r="H68" s="146">
        <f t="shared" si="56"/>
        <v>0</v>
      </c>
      <c r="I68" s="146">
        <f t="shared" si="56"/>
        <v>0</v>
      </c>
    </row>
    <row r="69" spans="1:9">
      <c r="A69" s="10"/>
      <c r="B69" s="10"/>
      <c r="C69" s="10">
        <f t="shared" ref="C69" si="57">SUM(C70:C71)</f>
        <v>0</v>
      </c>
      <c r="D69" s="10"/>
      <c r="E69" s="10"/>
      <c r="F69" s="10"/>
      <c r="G69" s="10"/>
      <c r="H69" s="10"/>
      <c r="I69" s="10"/>
    </row>
    <row r="70" spans="1:9">
      <c r="A70" s="10"/>
      <c r="B70" s="10"/>
      <c r="C70" s="10">
        <f t="shared" ref="C70" si="58">SUM(C71:C72)</f>
        <v>0</v>
      </c>
      <c r="D70" s="10"/>
      <c r="E70" s="10"/>
      <c r="F70" s="10"/>
      <c r="G70" s="10"/>
      <c r="H70" s="10"/>
      <c r="I70" s="10"/>
    </row>
    <row r="71" spans="1:9">
      <c r="A71" s="146" t="s">
        <v>920</v>
      </c>
      <c r="B71" s="146"/>
      <c r="C71" s="146">
        <f t="shared" ref="C71" si="59">SUM(C72:C73)</f>
        <v>0</v>
      </c>
      <c r="D71" s="146">
        <f t="shared" ref="D71:I71" si="60">SUM(D72:D73)</f>
        <v>0</v>
      </c>
      <c r="E71" s="146">
        <f t="shared" si="60"/>
        <v>0</v>
      </c>
      <c r="F71" s="146">
        <f t="shared" si="60"/>
        <v>0</v>
      </c>
      <c r="G71" s="146">
        <f t="shared" si="60"/>
        <v>0</v>
      </c>
      <c r="H71" s="146">
        <f t="shared" si="60"/>
        <v>0</v>
      </c>
      <c r="I71" s="146">
        <f t="shared" si="60"/>
        <v>0</v>
      </c>
    </row>
    <row r="72" spans="1:9">
      <c r="A72" s="10"/>
      <c r="B72" s="10"/>
      <c r="C72" s="10">
        <f t="shared" ref="C72" si="61">SUM(C73:C74)</f>
        <v>0</v>
      </c>
      <c r="D72" s="10"/>
      <c r="E72" s="10"/>
      <c r="F72" s="10"/>
      <c r="G72" s="10"/>
      <c r="H72" s="10"/>
      <c r="I72" s="10"/>
    </row>
    <row r="73" spans="1:9">
      <c r="A73" s="10"/>
      <c r="B73" s="10"/>
      <c r="C73" s="10">
        <f t="shared" ref="C73" si="62">SUM(C74:C75)</f>
        <v>0</v>
      </c>
      <c r="D73" s="10"/>
      <c r="E73" s="10"/>
      <c r="F73" s="10"/>
      <c r="G73" s="10"/>
      <c r="H73" s="10"/>
      <c r="I73" s="10"/>
    </row>
    <row r="74" spans="1:9">
      <c r="A74" s="144" t="s">
        <v>935</v>
      </c>
      <c r="B74" s="144"/>
      <c r="C74" s="144">
        <f t="shared" ref="C74" si="63">SUM(C75:C76)</f>
        <v>0</v>
      </c>
      <c r="D74" s="144">
        <f t="shared" ref="D74:I74" si="64">SUM(D75:D76)</f>
        <v>0</v>
      </c>
      <c r="E74" s="144">
        <f t="shared" si="64"/>
        <v>0</v>
      </c>
      <c r="F74" s="144">
        <f t="shared" si="64"/>
        <v>0</v>
      </c>
      <c r="G74" s="144">
        <f t="shared" si="64"/>
        <v>0</v>
      </c>
      <c r="H74" s="144">
        <f t="shared" si="64"/>
        <v>0</v>
      </c>
      <c r="I74" s="144">
        <f t="shared" si="64"/>
        <v>0</v>
      </c>
    </row>
    <row r="75" spans="1:9">
      <c r="A75" s="10"/>
      <c r="B75" s="10"/>
      <c r="C75" s="10">
        <f t="shared" ref="C75" si="65">SUM(C76:C77)</f>
        <v>0</v>
      </c>
      <c r="D75" s="10"/>
      <c r="E75" s="10"/>
      <c r="F75" s="10"/>
      <c r="G75" s="10"/>
      <c r="H75" s="10"/>
      <c r="I75" s="10"/>
    </row>
    <row r="76" spans="1:9">
      <c r="A76" s="10"/>
      <c r="B76" s="10"/>
      <c r="C76" s="10">
        <f t="shared" ref="C76" si="66">SUM(C77:C78)</f>
        <v>0</v>
      </c>
      <c r="D76" s="10"/>
      <c r="E76" s="10"/>
      <c r="F76" s="10"/>
      <c r="G76" s="10"/>
      <c r="H76" s="10"/>
      <c r="I76" s="10"/>
    </row>
    <row r="77" spans="1:9">
      <c r="A77" s="144" t="s">
        <v>936</v>
      </c>
      <c r="B77" s="144"/>
      <c r="C77" s="144">
        <f t="shared" ref="C77" si="67">SUM(C78:C79)</f>
        <v>0</v>
      </c>
      <c r="D77" s="144"/>
      <c r="E77" s="144"/>
      <c r="F77" s="144"/>
      <c r="G77" s="144"/>
      <c r="H77" s="144"/>
      <c r="I77" s="144"/>
    </row>
    <row r="78" spans="1:9">
      <c r="A78" s="144" t="s">
        <v>937</v>
      </c>
      <c r="B78" s="144"/>
      <c r="C78" s="144">
        <f t="shared" ref="C78" si="68">SUM(C79:C80)</f>
        <v>0</v>
      </c>
      <c r="D78" s="144"/>
      <c r="E78" s="144"/>
      <c r="F78" s="144">
        <f t="shared" ref="F78" si="69">F77+F74+F67+F64+F61+F58+F55+F52+F40+F32+F29+F26+F16+F13+F10+F5</f>
        <v>0</v>
      </c>
      <c r="G78" s="144"/>
      <c r="H78" s="144"/>
      <c r="I78" s="144"/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rightToLeft="1" topLeftCell="B6" workbookViewId="0">
      <selection activeCell="C22" sqref="C22"/>
    </sheetView>
  </sheetViews>
  <sheetFormatPr defaultColWidth="9.140625" defaultRowHeight="15"/>
  <cols>
    <col min="1" max="1" width="70.7109375" customWidth="1"/>
    <col min="2" max="2" width="18.140625" customWidth="1"/>
    <col min="3" max="3" width="19.42578125" customWidth="1"/>
    <col min="4" max="4" width="29.140625" customWidth="1"/>
    <col min="5" max="5" width="22.7109375" customWidth="1"/>
    <col min="6" max="6" width="17.42578125" customWidth="1"/>
    <col min="7" max="7" width="22.28515625" customWidth="1"/>
    <col min="8" max="8" width="16.42578125" customWidth="1"/>
    <col min="9" max="9" width="17.42578125" customWidth="1"/>
  </cols>
  <sheetData>
    <row r="1" spans="1:9">
      <c r="A1" s="188" t="s">
        <v>902</v>
      </c>
      <c r="B1" s="188" t="s">
        <v>903</v>
      </c>
      <c r="C1" s="188" t="s">
        <v>904</v>
      </c>
      <c r="D1" s="191" t="s">
        <v>613</v>
      </c>
      <c r="E1" s="192"/>
      <c r="F1" s="192"/>
      <c r="G1" s="192"/>
      <c r="H1" s="192"/>
      <c r="I1" s="193"/>
    </row>
    <row r="2" spans="1:9">
      <c r="A2" s="189"/>
      <c r="B2" s="189"/>
      <c r="C2" s="189"/>
      <c r="D2" s="188" t="s">
        <v>625</v>
      </c>
      <c r="E2" s="188" t="s">
        <v>626</v>
      </c>
      <c r="F2" s="194" t="s">
        <v>905</v>
      </c>
      <c r="G2" s="194" t="s">
        <v>906</v>
      </c>
      <c r="H2" s="196" t="s">
        <v>907</v>
      </c>
      <c r="I2" s="197"/>
    </row>
    <row r="3" spans="1:9">
      <c r="A3" s="190"/>
      <c r="B3" s="190"/>
      <c r="C3" s="190"/>
      <c r="D3" s="190"/>
      <c r="E3" s="190"/>
      <c r="F3" s="195"/>
      <c r="G3" s="195"/>
      <c r="H3" s="141" t="s">
        <v>908</v>
      </c>
      <c r="I3" s="142" t="s">
        <v>909</v>
      </c>
    </row>
    <row r="4" spans="1:9">
      <c r="A4" s="143" t="s">
        <v>910</v>
      </c>
      <c r="B4" s="143"/>
      <c r="C4" s="143">
        <f t="shared" ref="C4:I4" si="0">C5+C10+C13+C16+C19+C22+C25</f>
        <v>0</v>
      </c>
      <c r="D4" s="143">
        <f t="shared" si="0"/>
        <v>0</v>
      </c>
      <c r="E4" s="143">
        <f t="shared" si="0"/>
        <v>0</v>
      </c>
      <c r="F4" s="143">
        <f t="shared" si="0"/>
        <v>0</v>
      </c>
      <c r="G4" s="143">
        <f t="shared" si="0"/>
        <v>0</v>
      </c>
      <c r="H4" s="143">
        <f t="shared" si="0"/>
        <v>0</v>
      </c>
      <c r="I4" s="143">
        <f t="shared" si="0"/>
        <v>0</v>
      </c>
    </row>
    <row r="5" spans="1:9">
      <c r="A5" s="144" t="s">
        <v>911</v>
      </c>
      <c r="B5" s="145"/>
      <c r="C5" s="145">
        <f t="shared" ref="C5:I5" si="1">SUM(C6:C9)</f>
        <v>0</v>
      </c>
      <c r="D5" s="145">
        <f t="shared" si="1"/>
        <v>0</v>
      </c>
      <c r="E5" s="145">
        <f t="shared" si="1"/>
        <v>0</v>
      </c>
      <c r="F5" s="145">
        <f t="shared" si="1"/>
        <v>0</v>
      </c>
      <c r="G5" s="145">
        <f t="shared" si="1"/>
        <v>0</v>
      </c>
      <c r="H5" s="145">
        <f t="shared" si="1"/>
        <v>0</v>
      </c>
      <c r="I5" s="145">
        <f t="shared" si="1"/>
        <v>0</v>
      </c>
    </row>
    <row r="6" spans="1:9">
      <c r="A6" s="10"/>
      <c r="B6" s="10"/>
      <c r="C6" s="10">
        <f>SUM(D6:G6)</f>
        <v>0</v>
      </c>
      <c r="D6" s="10"/>
      <c r="E6" s="10"/>
      <c r="F6" s="10"/>
      <c r="G6" s="10"/>
      <c r="H6" s="10"/>
      <c r="I6" s="10"/>
    </row>
    <row r="7" spans="1:9">
      <c r="A7" s="10"/>
      <c r="B7" s="10"/>
      <c r="C7" s="10">
        <f t="shared" ref="C7:C70" si="2">SUM(D7:G7)</f>
        <v>0</v>
      </c>
      <c r="D7" s="10"/>
      <c r="E7" s="10"/>
      <c r="F7" s="10"/>
      <c r="G7" s="10"/>
      <c r="H7" s="10"/>
      <c r="I7" s="10"/>
    </row>
    <row r="8" spans="1:9">
      <c r="A8" s="10"/>
      <c r="B8" s="10"/>
      <c r="C8" s="10">
        <f t="shared" si="2"/>
        <v>0</v>
      </c>
      <c r="D8" s="10"/>
      <c r="E8" s="10"/>
      <c r="F8" s="10"/>
      <c r="G8" s="10"/>
      <c r="H8" s="10"/>
      <c r="I8" s="10"/>
    </row>
    <row r="9" spans="1:9">
      <c r="A9" s="10"/>
      <c r="B9" s="10"/>
      <c r="C9" s="10">
        <f t="shared" si="2"/>
        <v>0</v>
      </c>
      <c r="D9" s="10"/>
      <c r="E9" s="10"/>
      <c r="F9" s="10"/>
      <c r="G9" s="10"/>
      <c r="H9" s="10"/>
      <c r="I9" s="10"/>
    </row>
    <row r="10" spans="1:9">
      <c r="A10" s="144" t="s">
        <v>913</v>
      </c>
      <c r="B10" s="144"/>
      <c r="C10" s="144">
        <f t="shared" si="2"/>
        <v>0</v>
      </c>
      <c r="D10" s="144">
        <f t="shared" ref="D10:I10" si="3">SUM(D11:D12)</f>
        <v>0</v>
      </c>
      <c r="E10" s="144">
        <f t="shared" si="3"/>
        <v>0</v>
      </c>
      <c r="F10" s="144">
        <f t="shared" si="3"/>
        <v>0</v>
      </c>
      <c r="G10" s="144">
        <f t="shared" si="3"/>
        <v>0</v>
      </c>
      <c r="H10" s="144">
        <f t="shared" si="3"/>
        <v>0</v>
      </c>
      <c r="I10" s="144">
        <f t="shared" si="3"/>
        <v>0</v>
      </c>
    </row>
    <row r="11" spans="1:9">
      <c r="A11" s="10"/>
      <c r="B11" s="10"/>
      <c r="C11" s="10">
        <f t="shared" si="2"/>
        <v>0</v>
      </c>
      <c r="D11" s="10"/>
      <c r="E11" s="10"/>
      <c r="F11" s="10"/>
      <c r="G11" s="10"/>
      <c r="H11" s="10"/>
      <c r="I11" s="10"/>
    </row>
    <row r="12" spans="1:9">
      <c r="A12" s="10"/>
      <c r="B12" s="10"/>
      <c r="C12" s="10">
        <f t="shared" si="2"/>
        <v>0</v>
      </c>
      <c r="D12" s="10"/>
      <c r="E12" s="10"/>
      <c r="F12" s="10"/>
      <c r="G12" s="10"/>
      <c r="H12" s="10"/>
      <c r="I12" s="10"/>
    </row>
    <row r="13" spans="1:9">
      <c r="A13" s="144" t="s">
        <v>914</v>
      </c>
      <c r="B13" s="144"/>
      <c r="C13" s="144">
        <f t="shared" si="2"/>
        <v>0</v>
      </c>
      <c r="D13" s="144">
        <f t="shared" ref="D13:I13" si="4">SUM(D14:D15)</f>
        <v>0</v>
      </c>
      <c r="E13" s="144">
        <f t="shared" si="4"/>
        <v>0</v>
      </c>
      <c r="F13" s="144">
        <f t="shared" si="4"/>
        <v>0</v>
      </c>
      <c r="G13" s="144">
        <f t="shared" si="4"/>
        <v>0</v>
      </c>
      <c r="H13" s="144">
        <f t="shared" si="4"/>
        <v>0</v>
      </c>
      <c r="I13" s="144">
        <f t="shared" si="4"/>
        <v>0</v>
      </c>
    </row>
    <row r="14" spans="1:9">
      <c r="A14" s="10"/>
      <c r="B14" s="10"/>
      <c r="C14" s="10">
        <f t="shared" si="2"/>
        <v>0</v>
      </c>
      <c r="D14" s="10"/>
      <c r="E14" s="10"/>
      <c r="F14" s="10"/>
      <c r="G14" s="10"/>
      <c r="H14" s="10"/>
      <c r="I14" s="10"/>
    </row>
    <row r="15" spans="1:9">
      <c r="A15" s="10"/>
      <c r="B15" s="10"/>
      <c r="C15" s="10">
        <f t="shared" si="2"/>
        <v>0</v>
      </c>
      <c r="D15" s="10"/>
      <c r="E15" s="10"/>
      <c r="F15" s="10"/>
      <c r="G15" s="10"/>
      <c r="H15" s="10"/>
      <c r="I15" s="10"/>
    </row>
    <row r="16" spans="1:9">
      <c r="A16" s="144" t="s">
        <v>915</v>
      </c>
      <c r="B16" s="144"/>
      <c r="C16" s="144">
        <f t="shared" si="2"/>
        <v>0</v>
      </c>
      <c r="D16" s="144">
        <f t="shared" ref="D16:I16" si="5">SUM(D17:D18)</f>
        <v>0</v>
      </c>
      <c r="E16" s="144">
        <f t="shared" si="5"/>
        <v>0</v>
      </c>
      <c r="F16" s="144">
        <f t="shared" si="5"/>
        <v>0</v>
      </c>
      <c r="G16" s="144">
        <f t="shared" si="5"/>
        <v>0</v>
      </c>
      <c r="H16" s="144">
        <f t="shared" si="5"/>
        <v>0</v>
      </c>
      <c r="I16" s="144">
        <f t="shared" si="5"/>
        <v>0</v>
      </c>
    </row>
    <row r="17" spans="1:9">
      <c r="A17" s="10"/>
      <c r="B17" s="10"/>
      <c r="C17" s="10">
        <f t="shared" si="2"/>
        <v>0</v>
      </c>
      <c r="D17" s="10"/>
      <c r="E17" s="10"/>
      <c r="F17" s="10"/>
      <c r="G17" s="10"/>
      <c r="H17" s="10"/>
      <c r="I17" s="10"/>
    </row>
    <row r="18" spans="1:9">
      <c r="A18" s="10"/>
      <c r="B18" s="10"/>
      <c r="C18" s="10">
        <f t="shared" si="2"/>
        <v>0</v>
      </c>
      <c r="D18" s="10"/>
      <c r="E18" s="10"/>
      <c r="F18" s="10"/>
      <c r="G18" s="10"/>
      <c r="H18" s="10"/>
      <c r="I18" s="10"/>
    </row>
    <row r="19" spans="1:9">
      <c r="A19" s="144" t="s">
        <v>916</v>
      </c>
      <c r="B19" s="144"/>
      <c r="C19" s="144">
        <f t="shared" si="2"/>
        <v>0</v>
      </c>
      <c r="D19" s="144">
        <f t="shared" ref="D19:I19" si="6">SUM(D20:D21)</f>
        <v>0</v>
      </c>
      <c r="E19" s="144">
        <f t="shared" si="6"/>
        <v>0</v>
      </c>
      <c r="F19" s="144">
        <f t="shared" si="6"/>
        <v>0</v>
      </c>
      <c r="G19" s="144">
        <f t="shared" si="6"/>
        <v>0</v>
      </c>
      <c r="H19" s="144">
        <f t="shared" si="6"/>
        <v>0</v>
      </c>
      <c r="I19" s="144">
        <f t="shared" si="6"/>
        <v>0</v>
      </c>
    </row>
    <row r="20" spans="1:9">
      <c r="A20" s="10"/>
      <c r="B20" s="10"/>
      <c r="C20" s="10">
        <f t="shared" si="2"/>
        <v>0</v>
      </c>
      <c r="D20" s="10"/>
      <c r="E20" s="10"/>
      <c r="F20" s="10"/>
      <c r="G20" s="10"/>
      <c r="H20" s="10"/>
      <c r="I20" s="10"/>
    </row>
    <row r="21" spans="1:9">
      <c r="A21" s="10"/>
      <c r="B21" s="10"/>
      <c r="C21" s="10">
        <f t="shared" si="2"/>
        <v>0</v>
      </c>
      <c r="D21" s="10"/>
      <c r="E21" s="10"/>
      <c r="F21" s="10"/>
      <c r="G21" s="10"/>
      <c r="H21" s="10"/>
      <c r="I21" s="10"/>
    </row>
    <row r="22" spans="1:9">
      <c r="A22" s="144" t="s">
        <v>917</v>
      </c>
      <c r="B22" s="144"/>
      <c r="C22" s="144">
        <f t="shared" si="2"/>
        <v>0</v>
      </c>
      <c r="D22" s="144">
        <f t="shared" ref="D22:I22" si="7">SUM(D23:D24)</f>
        <v>0</v>
      </c>
      <c r="E22" s="144">
        <f t="shared" si="7"/>
        <v>0</v>
      </c>
      <c r="F22" s="144">
        <f t="shared" si="7"/>
        <v>0</v>
      </c>
      <c r="G22" s="144">
        <f t="shared" si="7"/>
        <v>0</v>
      </c>
      <c r="H22" s="144">
        <f t="shared" si="7"/>
        <v>0</v>
      </c>
      <c r="I22" s="144">
        <f t="shared" si="7"/>
        <v>0</v>
      </c>
    </row>
    <row r="23" spans="1:9">
      <c r="A23" s="10"/>
      <c r="B23" s="10"/>
      <c r="C23" s="10">
        <f t="shared" si="2"/>
        <v>0</v>
      </c>
      <c r="D23" s="10"/>
      <c r="E23" s="10"/>
      <c r="F23" s="10"/>
      <c r="G23" s="10"/>
      <c r="H23" s="10"/>
      <c r="I23" s="10"/>
    </row>
    <row r="24" spans="1:9">
      <c r="A24" s="10"/>
      <c r="B24" s="10"/>
      <c r="C24" s="10">
        <f t="shared" si="2"/>
        <v>0</v>
      </c>
      <c r="D24" s="10"/>
      <c r="E24" s="10"/>
      <c r="F24" s="10"/>
      <c r="G24" s="10"/>
      <c r="H24" s="10"/>
      <c r="I24" s="10"/>
    </row>
    <row r="25" spans="1:9">
      <c r="A25" s="144" t="s">
        <v>918</v>
      </c>
      <c r="B25" s="144"/>
      <c r="C25" s="144">
        <f t="shared" si="2"/>
        <v>0</v>
      </c>
      <c r="D25" s="144">
        <f t="shared" ref="D25:I25" si="8">D26+D29</f>
        <v>0</v>
      </c>
      <c r="E25" s="144">
        <f t="shared" si="8"/>
        <v>0</v>
      </c>
      <c r="F25" s="144">
        <f t="shared" si="8"/>
        <v>0</v>
      </c>
      <c r="G25" s="144">
        <f t="shared" si="8"/>
        <v>0</v>
      </c>
      <c r="H25" s="144">
        <f t="shared" si="8"/>
        <v>0</v>
      </c>
      <c r="I25" s="144">
        <f t="shared" si="8"/>
        <v>0</v>
      </c>
    </row>
    <row r="26" spans="1:9">
      <c r="A26" s="146" t="s">
        <v>919</v>
      </c>
      <c r="B26" s="146"/>
      <c r="C26" s="146">
        <f t="shared" si="2"/>
        <v>0</v>
      </c>
      <c r="D26" s="146">
        <f t="shared" ref="D26:I26" si="9">SUM(D27:D28)</f>
        <v>0</v>
      </c>
      <c r="E26" s="146">
        <f t="shared" si="9"/>
        <v>0</v>
      </c>
      <c r="F26" s="146">
        <f t="shared" si="9"/>
        <v>0</v>
      </c>
      <c r="G26" s="146">
        <f t="shared" si="9"/>
        <v>0</v>
      </c>
      <c r="H26" s="146">
        <f t="shared" si="9"/>
        <v>0</v>
      </c>
      <c r="I26" s="146">
        <f t="shared" si="9"/>
        <v>0</v>
      </c>
    </row>
    <row r="27" spans="1:9">
      <c r="A27" s="10"/>
      <c r="B27" s="10"/>
      <c r="C27" s="10">
        <f t="shared" si="2"/>
        <v>0</v>
      </c>
      <c r="D27" s="10"/>
      <c r="E27" s="10"/>
      <c r="F27" s="10"/>
      <c r="G27" s="10"/>
      <c r="H27" s="10"/>
      <c r="I27" s="10"/>
    </row>
    <row r="28" spans="1:9">
      <c r="A28" s="10"/>
      <c r="B28" s="10"/>
      <c r="C28" s="10">
        <f t="shared" si="2"/>
        <v>0</v>
      </c>
      <c r="D28" s="10"/>
      <c r="E28" s="10"/>
      <c r="F28" s="10"/>
      <c r="G28" s="10"/>
      <c r="H28" s="10"/>
      <c r="I28" s="10"/>
    </row>
    <row r="29" spans="1:9">
      <c r="A29" s="146" t="s">
        <v>920</v>
      </c>
      <c r="B29" s="146"/>
      <c r="C29" s="146">
        <f t="shared" si="2"/>
        <v>0</v>
      </c>
      <c r="D29" s="146">
        <f t="shared" ref="D29:I29" si="10">SUM(D30:D31)</f>
        <v>0</v>
      </c>
      <c r="E29" s="146">
        <f t="shared" si="10"/>
        <v>0</v>
      </c>
      <c r="F29" s="146">
        <f t="shared" si="10"/>
        <v>0</v>
      </c>
      <c r="G29" s="146">
        <f t="shared" si="10"/>
        <v>0</v>
      </c>
      <c r="H29" s="146">
        <f t="shared" si="10"/>
        <v>0</v>
      </c>
      <c r="I29" s="146">
        <f t="shared" si="10"/>
        <v>0</v>
      </c>
    </row>
    <row r="30" spans="1:9">
      <c r="A30" s="10"/>
      <c r="B30" s="10"/>
      <c r="C30" s="10">
        <f t="shared" si="2"/>
        <v>0</v>
      </c>
      <c r="D30" s="10"/>
      <c r="E30" s="10"/>
      <c r="F30" s="10"/>
      <c r="G30" s="10"/>
      <c r="H30" s="10"/>
      <c r="I30" s="10"/>
    </row>
    <row r="31" spans="1:9">
      <c r="A31" s="10"/>
      <c r="B31" s="10"/>
      <c r="C31" s="10">
        <f t="shared" si="2"/>
        <v>0</v>
      </c>
      <c r="D31" s="10"/>
      <c r="E31" s="10"/>
      <c r="F31" s="10"/>
      <c r="G31" s="10"/>
      <c r="H31" s="10"/>
      <c r="I31" s="10"/>
    </row>
    <row r="32" spans="1:9">
      <c r="A32" s="147" t="s">
        <v>921</v>
      </c>
      <c r="B32" s="147"/>
      <c r="C32" s="147">
        <f t="shared" si="2"/>
        <v>0</v>
      </c>
      <c r="D32" s="147">
        <f t="shared" ref="D32:I32" si="11">D33+D48+D51+D54+D57+D60+D63+D70+D73</f>
        <v>0</v>
      </c>
      <c r="E32" s="147">
        <f t="shared" si="11"/>
        <v>0</v>
      </c>
      <c r="F32" s="147">
        <f t="shared" si="11"/>
        <v>0</v>
      </c>
      <c r="G32" s="147">
        <f t="shared" si="11"/>
        <v>0</v>
      </c>
      <c r="H32" s="147">
        <f t="shared" si="11"/>
        <v>0</v>
      </c>
      <c r="I32" s="147">
        <f t="shared" si="11"/>
        <v>0</v>
      </c>
    </row>
    <row r="33" spans="1:9">
      <c r="A33" s="144" t="s">
        <v>911</v>
      </c>
      <c r="B33" s="144"/>
      <c r="C33" s="144">
        <f t="shared" si="2"/>
        <v>0</v>
      </c>
      <c r="D33" s="144">
        <f t="shared" ref="D33:I33" si="12">SUM(D34:D47)</f>
        <v>0</v>
      </c>
      <c r="E33" s="144">
        <f t="shared" si="12"/>
        <v>0</v>
      </c>
      <c r="F33" s="144">
        <f t="shared" si="12"/>
        <v>0</v>
      </c>
      <c r="G33" s="144">
        <f t="shared" si="12"/>
        <v>0</v>
      </c>
      <c r="H33" s="144">
        <f t="shared" si="12"/>
        <v>0</v>
      </c>
      <c r="I33" s="144">
        <f t="shared" si="12"/>
        <v>0</v>
      </c>
    </row>
    <row r="34" spans="1:9">
      <c r="A34" s="10" t="s">
        <v>912</v>
      </c>
      <c r="B34" s="10"/>
      <c r="C34" s="10">
        <f t="shared" si="2"/>
        <v>0</v>
      </c>
      <c r="D34" s="10"/>
      <c r="E34" s="10"/>
      <c r="F34" s="10"/>
      <c r="G34" s="10"/>
      <c r="H34" s="10"/>
      <c r="I34" s="10"/>
    </row>
    <row r="35" spans="1:9">
      <c r="A35" s="10" t="s">
        <v>922</v>
      </c>
      <c r="B35" s="10"/>
      <c r="C35" s="10">
        <f t="shared" si="2"/>
        <v>0</v>
      </c>
      <c r="D35" s="10"/>
      <c r="E35" s="10"/>
      <c r="F35" s="10"/>
      <c r="G35" s="10"/>
      <c r="H35" s="10"/>
      <c r="I35" s="10"/>
    </row>
    <row r="36" spans="1:9">
      <c r="A36" s="10" t="s">
        <v>923</v>
      </c>
      <c r="B36" s="10"/>
      <c r="C36" s="10">
        <f t="shared" si="2"/>
        <v>0</v>
      </c>
      <c r="D36" s="10"/>
      <c r="E36" s="10"/>
      <c r="F36" s="10"/>
      <c r="G36" s="10"/>
      <c r="H36" s="10"/>
      <c r="I36" s="10"/>
    </row>
    <row r="37" spans="1:9">
      <c r="A37" s="10" t="s">
        <v>924</v>
      </c>
      <c r="B37" s="10"/>
      <c r="C37" s="10">
        <f t="shared" si="2"/>
        <v>0</v>
      </c>
      <c r="D37" s="10"/>
      <c r="E37" s="10"/>
      <c r="F37" s="10"/>
      <c r="G37" s="10"/>
      <c r="H37" s="10"/>
      <c r="I37" s="10"/>
    </row>
    <row r="38" spans="1:9">
      <c r="A38" s="10" t="s">
        <v>925</v>
      </c>
      <c r="B38" s="10"/>
      <c r="C38" s="10">
        <f t="shared" si="2"/>
        <v>0</v>
      </c>
      <c r="D38" s="10"/>
      <c r="E38" s="10"/>
      <c r="F38" s="10"/>
      <c r="G38" s="10"/>
      <c r="H38" s="10"/>
      <c r="I38" s="10"/>
    </row>
    <row r="39" spans="1:9">
      <c r="A39" s="10" t="s">
        <v>926</v>
      </c>
      <c r="B39" s="10"/>
      <c r="C39" s="10">
        <f t="shared" si="2"/>
        <v>0</v>
      </c>
      <c r="D39" s="10"/>
      <c r="E39" s="10"/>
      <c r="F39" s="10"/>
      <c r="G39" s="10"/>
      <c r="H39" s="10"/>
      <c r="I39" s="10"/>
    </row>
    <row r="40" spans="1:9">
      <c r="A40" s="10" t="s">
        <v>927</v>
      </c>
      <c r="B40" s="10"/>
      <c r="C40" s="10">
        <f t="shared" si="2"/>
        <v>0</v>
      </c>
      <c r="D40" s="10"/>
      <c r="E40" s="10"/>
      <c r="F40" s="10"/>
      <c r="G40" s="10"/>
      <c r="H40" s="10"/>
      <c r="I40" s="10"/>
    </row>
    <row r="41" spans="1:9">
      <c r="A41" s="10" t="s">
        <v>928</v>
      </c>
      <c r="B41" s="10"/>
      <c r="C41" s="10">
        <f t="shared" si="2"/>
        <v>0</v>
      </c>
      <c r="D41" s="10"/>
      <c r="E41" s="10"/>
      <c r="F41" s="10"/>
      <c r="G41" s="10"/>
      <c r="H41" s="10"/>
      <c r="I41" s="10"/>
    </row>
    <row r="42" spans="1:9">
      <c r="A42" s="10" t="s">
        <v>929</v>
      </c>
      <c r="B42" s="10"/>
      <c r="C42" s="10">
        <f t="shared" si="2"/>
        <v>0</v>
      </c>
      <c r="D42" s="10"/>
      <c r="E42" s="10"/>
      <c r="F42" s="10"/>
      <c r="G42" s="10"/>
      <c r="H42" s="10"/>
      <c r="I42" s="10"/>
    </row>
    <row r="43" spans="1:9">
      <c r="A43" s="10" t="s">
        <v>930</v>
      </c>
      <c r="B43" s="10"/>
      <c r="C43" s="10">
        <f t="shared" si="2"/>
        <v>0</v>
      </c>
      <c r="D43" s="10"/>
      <c r="E43" s="10"/>
      <c r="F43" s="10"/>
      <c r="G43" s="10"/>
      <c r="H43" s="10"/>
      <c r="I43" s="10"/>
    </row>
    <row r="44" spans="1:9">
      <c r="A44" s="10" t="s">
        <v>931</v>
      </c>
      <c r="B44" s="10"/>
      <c r="C44" s="10">
        <f t="shared" si="2"/>
        <v>0</v>
      </c>
      <c r="D44" s="10"/>
      <c r="E44" s="10"/>
      <c r="F44" s="10"/>
      <c r="G44" s="10"/>
      <c r="H44" s="10"/>
      <c r="I44" s="10"/>
    </row>
    <row r="45" spans="1:9">
      <c r="A45" s="10" t="s">
        <v>932</v>
      </c>
      <c r="B45" s="10"/>
      <c r="C45" s="10">
        <f t="shared" si="2"/>
        <v>0</v>
      </c>
      <c r="D45" s="10"/>
      <c r="E45" s="10"/>
      <c r="F45" s="10"/>
      <c r="G45" s="10"/>
      <c r="H45" s="10"/>
      <c r="I45" s="10"/>
    </row>
    <row r="46" spans="1:9">
      <c r="A46" s="148" t="s">
        <v>933</v>
      </c>
      <c r="B46" s="148"/>
      <c r="C46" s="148">
        <f t="shared" si="2"/>
        <v>0</v>
      </c>
      <c r="D46" s="148"/>
      <c r="E46" s="148"/>
      <c r="F46" s="148"/>
      <c r="G46" s="148"/>
      <c r="H46" s="148"/>
      <c r="I46" s="148"/>
    </row>
    <row r="47" spans="1:9">
      <c r="A47" s="10" t="s">
        <v>934</v>
      </c>
      <c r="B47" s="10"/>
      <c r="C47" s="10">
        <f t="shared" si="2"/>
        <v>0</v>
      </c>
      <c r="D47" s="10"/>
      <c r="E47" s="10"/>
      <c r="F47" s="10"/>
      <c r="G47" s="10"/>
      <c r="H47" s="10"/>
      <c r="I47" s="10"/>
    </row>
    <row r="48" spans="1:9">
      <c r="A48" s="144" t="s">
        <v>913</v>
      </c>
      <c r="B48" s="144"/>
      <c r="C48" s="144">
        <f t="shared" si="2"/>
        <v>0</v>
      </c>
      <c r="D48" s="144">
        <f t="shared" ref="D48:I48" si="13">SUM(D49:D50)</f>
        <v>0</v>
      </c>
      <c r="E48" s="144">
        <f t="shared" si="13"/>
        <v>0</v>
      </c>
      <c r="F48" s="144">
        <f t="shared" si="13"/>
        <v>0</v>
      </c>
      <c r="G48" s="144">
        <f t="shared" si="13"/>
        <v>0</v>
      </c>
      <c r="H48" s="144">
        <f t="shared" si="13"/>
        <v>0</v>
      </c>
      <c r="I48" s="144">
        <f t="shared" si="13"/>
        <v>0</v>
      </c>
    </row>
    <row r="49" spans="1:9">
      <c r="A49" s="10"/>
      <c r="B49" s="10"/>
      <c r="C49" s="10">
        <f t="shared" si="2"/>
        <v>0</v>
      </c>
      <c r="D49" s="10"/>
      <c r="E49" s="10"/>
      <c r="F49" s="10"/>
      <c r="G49" s="10"/>
      <c r="H49" s="10"/>
      <c r="I49" s="10"/>
    </row>
    <row r="50" spans="1:9">
      <c r="A50" s="10"/>
      <c r="B50" s="10"/>
      <c r="C50" s="10">
        <f t="shared" si="2"/>
        <v>0</v>
      </c>
      <c r="D50" s="10"/>
      <c r="E50" s="10"/>
      <c r="F50" s="10"/>
      <c r="G50" s="10"/>
      <c r="H50" s="10"/>
      <c r="I50" s="10"/>
    </row>
    <row r="51" spans="1:9">
      <c r="A51" s="144" t="s">
        <v>914</v>
      </c>
      <c r="B51" s="144"/>
      <c r="C51" s="144">
        <f t="shared" si="2"/>
        <v>0</v>
      </c>
      <c r="D51" s="144">
        <f t="shared" ref="D51:I51" si="14">SUM(D52:D53)</f>
        <v>0</v>
      </c>
      <c r="E51" s="144">
        <f t="shared" si="14"/>
        <v>0</v>
      </c>
      <c r="F51" s="144">
        <f t="shared" si="14"/>
        <v>0</v>
      </c>
      <c r="G51" s="144">
        <f t="shared" si="14"/>
        <v>0</v>
      </c>
      <c r="H51" s="144">
        <f t="shared" si="14"/>
        <v>0</v>
      </c>
      <c r="I51" s="144">
        <f t="shared" si="14"/>
        <v>0</v>
      </c>
    </row>
    <row r="52" spans="1:9">
      <c r="A52" s="10"/>
      <c r="B52" s="10"/>
      <c r="C52" s="10">
        <f t="shared" si="2"/>
        <v>0</v>
      </c>
      <c r="D52" s="10"/>
      <c r="E52" s="10"/>
      <c r="F52" s="10"/>
      <c r="G52" s="10"/>
      <c r="H52" s="10"/>
      <c r="I52" s="10"/>
    </row>
    <row r="53" spans="1:9">
      <c r="A53" s="10"/>
      <c r="B53" s="10"/>
      <c r="C53" s="10">
        <f t="shared" si="2"/>
        <v>0</v>
      </c>
      <c r="D53" s="10"/>
      <c r="E53" s="10"/>
      <c r="F53" s="10"/>
      <c r="G53" s="10"/>
      <c r="H53" s="10"/>
      <c r="I53" s="10"/>
    </row>
    <row r="54" spans="1:9">
      <c r="A54" s="144" t="s">
        <v>915</v>
      </c>
      <c r="B54" s="144"/>
      <c r="C54" s="144">
        <f t="shared" si="2"/>
        <v>0</v>
      </c>
      <c r="D54" s="144">
        <f t="shared" ref="D54:I54" si="15">SUM(D55:D56)</f>
        <v>0</v>
      </c>
      <c r="E54" s="144">
        <f t="shared" si="15"/>
        <v>0</v>
      </c>
      <c r="F54" s="144">
        <f t="shared" si="15"/>
        <v>0</v>
      </c>
      <c r="G54" s="144">
        <f t="shared" si="15"/>
        <v>0</v>
      </c>
      <c r="H54" s="144">
        <f t="shared" si="15"/>
        <v>0</v>
      </c>
      <c r="I54" s="144">
        <f t="shared" si="15"/>
        <v>0</v>
      </c>
    </row>
    <row r="55" spans="1:9">
      <c r="A55" s="10"/>
      <c r="B55" s="10"/>
      <c r="C55" s="10">
        <f t="shared" si="2"/>
        <v>0</v>
      </c>
      <c r="D55" s="10"/>
      <c r="E55" s="10"/>
      <c r="F55" s="10"/>
      <c r="G55" s="10"/>
      <c r="H55" s="10"/>
      <c r="I55" s="10"/>
    </row>
    <row r="56" spans="1:9">
      <c r="A56" s="10"/>
      <c r="B56" s="10"/>
      <c r="C56" s="10">
        <f t="shared" si="2"/>
        <v>0</v>
      </c>
      <c r="D56" s="10"/>
      <c r="E56" s="10"/>
      <c r="F56" s="10"/>
      <c r="G56" s="10"/>
      <c r="H56" s="10"/>
      <c r="I56" s="10"/>
    </row>
    <row r="57" spans="1:9">
      <c r="A57" s="144" t="s">
        <v>916</v>
      </c>
      <c r="B57" s="144"/>
      <c r="C57" s="144">
        <f t="shared" si="2"/>
        <v>0</v>
      </c>
      <c r="D57" s="144">
        <f t="shared" ref="D57:I57" si="16">SUM(D58:D59)</f>
        <v>0</v>
      </c>
      <c r="E57" s="144">
        <f t="shared" si="16"/>
        <v>0</v>
      </c>
      <c r="F57" s="144">
        <f t="shared" si="16"/>
        <v>0</v>
      </c>
      <c r="G57" s="144">
        <f t="shared" si="16"/>
        <v>0</v>
      </c>
      <c r="H57" s="144">
        <f t="shared" si="16"/>
        <v>0</v>
      </c>
      <c r="I57" s="144">
        <f t="shared" si="16"/>
        <v>0</v>
      </c>
    </row>
    <row r="58" spans="1:9">
      <c r="A58" s="10"/>
      <c r="B58" s="10"/>
      <c r="C58" s="10">
        <f t="shared" si="2"/>
        <v>0</v>
      </c>
      <c r="D58" s="10"/>
      <c r="E58" s="10"/>
      <c r="F58" s="10"/>
      <c r="G58" s="10"/>
      <c r="H58" s="10"/>
      <c r="I58" s="10"/>
    </row>
    <row r="59" spans="1:9">
      <c r="A59" s="10"/>
      <c r="B59" s="10"/>
      <c r="C59" s="10">
        <f t="shared" si="2"/>
        <v>0</v>
      </c>
      <c r="D59" s="10"/>
      <c r="E59" s="10"/>
      <c r="F59" s="10"/>
      <c r="G59" s="10"/>
      <c r="H59" s="10"/>
      <c r="I59" s="10"/>
    </row>
    <row r="60" spans="1:9">
      <c r="A60" s="144" t="s">
        <v>917</v>
      </c>
      <c r="B60" s="144"/>
      <c r="C60" s="144">
        <f t="shared" si="2"/>
        <v>0</v>
      </c>
      <c r="D60" s="144">
        <f t="shared" ref="D60:H60" si="17">SUM(D61:D62)</f>
        <v>0</v>
      </c>
      <c r="E60" s="144">
        <f t="shared" si="17"/>
        <v>0</v>
      </c>
      <c r="F60" s="144">
        <f t="shared" si="17"/>
        <v>0</v>
      </c>
      <c r="G60" s="144">
        <f t="shared" si="17"/>
        <v>0</v>
      </c>
      <c r="H60" s="144">
        <f t="shared" si="17"/>
        <v>0</v>
      </c>
      <c r="I60" s="144"/>
    </row>
    <row r="61" spans="1:9">
      <c r="A61" s="10"/>
      <c r="B61" s="10"/>
      <c r="C61" s="10">
        <f t="shared" si="2"/>
        <v>0</v>
      </c>
      <c r="D61" s="10"/>
      <c r="E61" s="10"/>
      <c r="F61" s="10"/>
      <c r="G61" s="10"/>
      <c r="H61" s="10"/>
      <c r="I61" s="10"/>
    </row>
    <row r="62" spans="1:9">
      <c r="A62" s="10"/>
      <c r="B62" s="10"/>
      <c r="C62" s="10">
        <f t="shared" si="2"/>
        <v>0</v>
      </c>
      <c r="D62" s="10"/>
      <c r="E62" s="10"/>
      <c r="F62" s="10"/>
      <c r="G62" s="10"/>
      <c r="H62" s="10"/>
      <c r="I62" s="10"/>
    </row>
    <row r="63" spans="1:9">
      <c r="A63" s="144" t="s">
        <v>918</v>
      </c>
      <c r="B63" s="144"/>
      <c r="C63" s="144">
        <f t="shared" si="2"/>
        <v>0</v>
      </c>
      <c r="D63" s="144">
        <f t="shared" ref="D63:I63" si="18">D64+D67</f>
        <v>0</v>
      </c>
      <c r="E63" s="144">
        <f t="shared" si="18"/>
        <v>0</v>
      </c>
      <c r="F63" s="144">
        <f t="shared" si="18"/>
        <v>0</v>
      </c>
      <c r="G63" s="144">
        <f t="shared" si="18"/>
        <v>0</v>
      </c>
      <c r="H63" s="144">
        <f t="shared" si="18"/>
        <v>0</v>
      </c>
      <c r="I63" s="144">
        <f t="shared" si="18"/>
        <v>0</v>
      </c>
    </row>
    <row r="64" spans="1:9">
      <c r="A64" s="146" t="s">
        <v>919</v>
      </c>
      <c r="B64" s="146"/>
      <c r="C64" s="146">
        <f t="shared" si="2"/>
        <v>0</v>
      </c>
      <c r="D64" s="146">
        <f t="shared" ref="D64:I64" si="19">SUM(D65:D66)</f>
        <v>0</v>
      </c>
      <c r="E64" s="146">
        <f t="shared" si="19"/>
        <v>0</v>
      </c>
      <c r="F64" s="146">
        <f t="shared" si="19"/>
        <v>0</v>
      </c>
      <c r="G64" s="146">
        <f t="shared" si="19"/>
        <v>0</v>
      </c>
      <c r="H64" s="146">
        <f t="shared" si="19"/>
        <v>0</v>
      </c>
      <c r="I64" s="146">
        <f t="shared" si="19"/>
        <v>0</v>
      </c>
    </row>
    <row r="65" spans="1:9">
      <c r="A65" s="10"/>
      <c r="B65" s="10"/>
      <c r="C65" s="10">
        <f t="shared" si="2"/>
        <v>0</v>
      </c>
      <c r="D65" s="10"/>
      <c r="E65" s="10"/>
      <c r="F65" s="10"/>
      <c r="G65" s="10"/>
      <c r="H65" s="10"/>
      <c r="I65" s="10"/>
    </row>
    <row r="66" spans="1:9">
      <c r="A66" s="10"/>
      <c r="B66" s="10"/>
      <c r="C66" s="10">
        <f t="shared" si="2"/>
        <v>0</v>
      </c>
      <c r="D66" s="10"/>
      <c r="E66" s="10"/>
      <c r="F66" s="10"/>
      <c r="G66" s="10"/>
      <c r="H66" s="10"/>
      <c r="I66" s="10"/>
    </row>
    <row r="67" spans="1:9">
      <c r="A67" s="146" t="s">
        <v>920</v>
      </c>
      <c r="B67" s="146"/>
      <c r="C67" s="146">
        <f t="shared" si="2"/>
        <v>0</v>
      </c>
      <c r="D67" s="146">
        <f t="shared" ref="D67:I67" si="20">SUM(D68:D69)</f>
        <v>0</v>
      </c>
      <c r="E67" s="146">
        <f t="shared" si="20"/>
        <v>0</v>
      </c>
      <c r="F67" s="146">
        <f t="shared" si="20"/>
        <v>0</v>
      </c>
      <c r="G67" s="146">
        <f t="shared" si="20"/>
        <v>0</v>
      </c>
      <c r="H67" s="146">
        <f t="shared" si="20"/>
        <v>0</v>
      </c>
      <c r="I67" s="146">
        <f t="shared" si="20"/>
        <v>0</v>
      </c>
    </row>
    <row r="68" spans="1:9">
      <c r="A68" s="10"/>
      <c r="B68" s="10"/>
      <c r="C68" s="10">
        <f t="shared" si="2"/>
        <v>0</v>
      </c>
      <c r="D68" s="10"/>
      <c r="E68" s="10"/>
      <c r="F68" s="10"/>
      <c r="G68" s="10"/>
      <c r="H68" s="10"/>
      <c r="I68" s="10"/>
    </row>
    <row r="69" spans="1:9">
      <c r="A69" s="10"/>
      <c r="B69" s="10"/>
      <c r="C69" s="10">
        <f t="shared" si="2"/>
        <v>0</v>
      </c>
      <c r="D69" s="10"/>
      <c r="E69" s="10"/>
      <c r="F69" s="10"/>
      <c r="G69" s="10"/>
      <c r="H69" s="10"/>
      <c r="I69" s="10"/>
    </row>
    <row r="70" spans="1:9">
      <c r="A70" s="144" t="s">
        <v>935</v>
      </c>
      <c r="B70" s="144"/>
      <c r="C70" s="144">
        <f t="shared" si="2"/>
        <v>0</v>
      </c>
      <c r="D70" s="144">
        <f t="shared" ref="D70:I70" si="21">SUM(D71:D72)</f>
        <v>0</v>
      </c>
      <c r="E70" s="144">
        <f t="shared" si="21"/>
        <v>0</v>
      </c>
      <c r="F70" s="144">
        <f t="shared" si="21"/>
        <v>0</v>
      </c>
      <c r="G70" s="144">
        <f t="shared" si="21"/>
        <v>0</v>
      </c>
      <c r="H70" s="144">
        <f t="shared" si="21"/>
        <v>0</v>
      </c>
      <c r="I70" s="144">
        <f t="shared" si="21"/>
        <v>0</v>
      </c>
    </row>
    <row r="71" spans="1:9">
      <c r="A71" s="10"/>
      <c r="B71" s="10"/>
      <c r="C71" s="10">
        <f t="shared" ref="C71:C74" si="22">SUM(D71:G71)</f>
        <v>0</v>
      </c>
      <c r="D71" s="10"/>
      <c r="E71" s="10"/>
      <c r="F71" s="10"/>
      <c r="G71" s="10"/>
      <c r="H71" s="10"/>
      <c r="I71" s="10"/>
    </row>
    <row r="72" spans="1:9">
      <c r="A72" s="10"/>
      <c r="B72" s="10"/>
      <c r="C72" s="10">
        <f t="shared" si="22"/>
        <v>0</v>
      </c>
      <c r="D72" s="10"/>
      <c r="E72" s="10"/>
      <c r="F72" s="10"/>
      <c r="G72" s="10"/>
      <c r="H72" s="10"/>
      <c r="I72" s="10"/>
    </row>
    <row r="73" spans="1:9">
      <c r="A73" s="144" t="s">
        <v>936</v>
      </c>
      <c r="B73" s="144"/>
      <c r="C73" s="144">
        <f t="shared" si="22"/>
        <v>0</v>
      </c>
      <c r="D73" s="144"/>
      <c r="E73" s="144"/>
      <c r="F73" s="144"/>
      <c r="G73" s="144"/>
      <c r="H73" s="144"/>
      <c r="I73" s="144"/>
    </row>
    <row r="74" spans="1:9">
      <c r="A74" s="144" t="s">
        <v>937</v>
      </c>
      <c r="B74" s="144"/>
      <c r="C74" s="144">
        <f t="shared" si="22"/>
        <v>0</v>
      </c>
      <c r="D74" s="144">
        <f t="shared" ref="D74:I74" si="23">D73+D70+D63+D60+D57+D54+D51+D48+D33+D25+D22+D19+D16+D13+D10+D5</f>
        <v>0</v>
      </c>
      <c r="E74" s="144">
        <f t="shared" si="23"/>
        <v>0</v>
      </c>
      <c r="F74" s="144">
        <f t="shared" si="23"/>
        <v>0</v>
      </c>
      <c r="G74" s="144">
        <f t="shared" si="23"/>
        <v>0</v>
      </c>
      <c r="H74" s="144">
        <f t="shared" si="23"/>
        <v>0</v>
      </c>
      <c r="I74" s="144">
        <f t="shared" si="23"/>
        <v>0</v>
      </c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rightToLeft="1" topLeftCell="A4" workbookViewId="0">
      <selection activeCell="D26" sqref="D26"/>
    </sheetView>
  </sheetViews>
  <sheetFormatPr defaultColWidth="9.140625" defaultRowHeight="15"/>
  <cols>
    <col min="1" max="1" width="31.140625" customWidth="1"/>
    <col min="2" max="2" width="23.140625" customWidth="1"/>
    <col min="3" max="3" width="35.140625" customWidth="1"/>
    <col min="4" max="4" width="30.7109375" customWidth="1"/>
    <col min="5" max="5" width="24.7109375" customWidth="1"/>
  </cols>
  <sheetData>
    <row r="1" spans="1:5">
      <c r="A1" s="149" t="s">
        <v>938</v>
      </c>
      <c r="B1" s="149" t="s">
        <v>939</v>
      </c>
      <c r="C1" s="149" t="s">
        <v>960</v>
      </c>
      <c r="D1" s="149" t="s">
        <v>940</v>
      </c>
      <c r="E1" s="149" t="s">
        <v>941</v>
      </c>
    </row>
    <row r="2" spans="1:5">
      <c r="A2" s="198" t="s">
        <v>942</v>
      </c>
      <c r="B2" s="150">
        <v>2011</v>
      </c>
      <c r="C2" s="151">
        <v>97.644000000000005</v>
      </c>
      <c r="D2" s="151">
        <v>29.812000000000001</v>
      </c>
      <c r="E2" s="151"/>
    </row>
    <row r="3" spans="1:5">
      <c r="A3" s="199"/>
      <c r="B3" s="150">
        <v>2012</v>
      </c>
      <c r="C3" s="151">
        <v>102.244</v>
      </c>
      <c r="D3" s="151">
        <v>43.790999999999997</v>
      </c>
      <c r="E3" s="151"/>
    </row>
    <row r="4" spans="1:5">
      <c r="A4" s="199"/>
      <c r="B4" s="150">
        <v>2013</v>
      </c>
      <c r="C4" s="151">
        <v>103.932</v>
      </c>
      <c r="D4" s="151">
        <v>54.481000000000002</v>
      </c>
      <c r="E4" s="151"/>
    </row>
    <row r="5" spans="1:5">
      <c r="A5" s="199"/>
      <c r="B5" s="150">
        <v>2014</v>
      </c>
      <c r="C5" s="151">
        <v>145.142</v>
      </c>
      <c r="D5" s="151">
        <v>45275</v>
      </c>
      <c r="E5" s="151"/>
    </row>
    <row r="6" spans="1:5">
      <c r="A6" s="199"/>
      <c r="B6" s="150">
        <v>2015</v>
      </c>
      <c r="C6" s="151">
        <v>150.25800000000001</v>
      </c>
      <c r="D6" s="151">
        <v>58.55</v>
      </c>
      <c r="E6" s="151"/>
    </row>
    <row r="7" spans="1:5">
      <c r="A7" s="200"/>
      <c r="B7" s="150">
        <v>2016</v>
      </c>
      <c r="C7" s="151">
        <v>153.28</v>
      </c>
      <c r="D7" s="151">
        <v>47.045999999999999</v>
      </c>
      <c r="E7" s="151"/>
    </row>
    <row r="8" spans="1:5">
      <c r="A8" s="201" t="s">
        <v>943</v>
      </c>
      <c r="B8" s="152">
        <v>2011</v>
      </c>
      <c r="C8" s="153">
        <v>59.137</v>
      </c>
      <c r="D8" s="153">
        <v>23.507000000000001</v>
      </c>
      <c r="E8" s="153"/>
    </row>
    <row r="9" spans="1:5">
      <c r="A9" s="202"/>
      <c r="B9" s="152">
        <v>2012</v>
      </c>
      <c r="C9" s="153">
        <v>70.278999999999996</v>
      </c>
      <c r="D9" s="153">
        <v>24.873000000000001</v>
      </c>
      <c r="E9" s="153"/>
    </row>
    <row r="10" spans="1:5">
      <c r="A10" s="202"/>
      <c r="B10" s="152">
        <v>2013</v>
      </c>
      <c r="C10" s="153">
        <v>74.201999999999998</v>
      </c>
      <c r="D10" s="153">
        <v>38.628</v>
      </c>
      <c r="E10" s="153"/>
    </row>
    <row r="11" spans="1:5">
      <c r="A11" s="202"/>
      <c r="B11" s="152">
        <v>2014</v>
      </c>
      <c r="C11" s="153">
        <v>79.144999999999996</v>
      </c>
      <c r="D11" s="153">
        <v>34.488</v>
      </c>
      <c r="E11" s="153"/>
    </row>
    <row r="12" spans="1:5">
      <c r="A12" s="202"/>
      <c r="B12" s="152">
        <v>2015</v>
      </c>
      <c r="C12" s="153">
        <v>86.147000000000006</v>
      </c>
      <c r="D12" s="153">
        <v>48.625999999999998</v>
      </c>
      <c r="E12" s="153"/>
    </row>
    <row r="13" spans="1:5">
      <c r="A13" s="203"/>
      <c r="B13" s="152">
        <v>2016</v>
      </c>
      <c r="C13" s="153">
        <v>89.36</v>
      </c>
      <c r="D13" s="153">
        <v>35.598999999999997</v>
      </c>
      <c r="E13" s="153"/>
    </row>
    <row r="14" spans="1:5">
      <c r="A14" s="198" t="s">
        <v>123</v>
      </c>
      <c r="B14" s="150">
        <v>2011</v>
      </c>
      <c r="C14" s="151"/>
      <c r="D14" s="151"/>
      <c r="E14" s="151"/>
    </row>
    <row r="15" spans="1:5">
      <c r="A15" s="199"/>
      <c r="B15" s="150">
        <v>2012</v>
      </c>
      <c r="C15" s="151"/>
      <c r="D15" s="151"/>
      <c r="E15" s="151"/>
    </row>
    <row r="16" spans="1:5">
      <c r="A16" s="199"/>
      <c r="B16" s="150">
        <v>2013</v>
      </c>
      <c r="C16" s="151"/>
      <c r="D16" s="151"/>
      <c r="E16" s="151"/>
    </row>
    <row r="17" spans="1:5">
      <c r="A17" s="199"/>
      <c r="B17" s="150">
        <v>2014</v>
      </c>
      <c r="C17" s="151"/>
      <c r="D17" s="151"/>
      <c r="E17" s="151"/>
    </row>
    <row r="18" spans="1:5">
      <c r="A18" s="199"/>
      <c r="B18" s="150">
        <v>2015</v>
      </c>
      <c r="C18" s="151"/>
      <c r="D18" s="151"/>
      <c r="E18" s="151"/>
    </row>
    <row r="19" spans="1:5">
      <c r="A19" s="200"/>
      <c r="B19" s="150">
        <v>2016</v>
      </c>
      <c r="C19" s="151"/>
      <c r="D19" s="151"/>
      <c r="E19" s="151"/>
    </row>
    <row r="20" spans="1:5">
      <c r="A20" s="204" t="s">
        <v>944</v>
      </c>
      <c r="B20" s="152">
        <v>2011</v>
      </c>
      <c r="C20" s="153"/>
      <c r="D20" s="153">
        <v>47.005000000000003</v>
      </c>
      <c r="E20" s="153"/>
    </row>
    <row r="21" spans="1:5">
      <c r="A21" s="205"/>
      <c r="B21" s="152">
        <v>2012</v>
      </c>
      <c r="C21" s="153"/>
      <c r="D21" s="153">
        <v>86.757000000000005</v>
      </c>
      <c r="E21" s="153"/>
    </row>
    <row r="22" spans="1:5">
      <c r="A22" s="205"/>
      <c r="B22" s="152">
        <v>2013</v>
      </c>
      <c r="C22" s="153"/>
      <c r="D22" s="153">
        <v>101.982</v>
      </c>
      <c r="E22" s="153"/>
    </row>
    <row r="23" spans="1:5">
      <c r="A23" s="205"/>
      <c r="B23" s="152">
        <v>2014</v>
      </c>
      <c r="C23" s="153"/>
      <c r="D23" s="153">
        <v>122.91500000000001</v>
      </c>
      <c r="E23" s="153"/>
    </row>
    <row r="24" spans="1:5">
      <c r="A24" s="205"/>
      <c r="B24" s="152">
        <v>2015</v>
      </c>
      <c r="C24" s="153"/>
      <c r="D24" s="153">
        <v>128.97300000000001</v>
      </c>
      <c r="E24" s="153"/>
    </row>
    <row r="25" spans="1:5">
      <c r="A25" s="206"/>
      <c r="B25" s="152">
        <v>2016</v>
      </c>
      <c r="C25" s="153"/>
      <c r="D25" s="153">
        <v>74.623999999999995</v>
      </c>
      <c r="E25" s="153"/>
    </row>
    <row r="26" spans="1:5">
      <c r="A26" s="207" t="s">
        <v>945</v>
      </c>
      <c r="B26" s="150">
        <v>2011</v>
      </c>
      <c r="C26" s="151">
        <f>C20+C14+C8+C2</f>
        <v>156.78100000000001</v>
      </c>
      <c r="D26" s="151">
        <f>D20+D14+D8+D2</f>
        <v>100.324</v>
      </c>
      <c r="E26" s="151">
        <f>E20+E14+E8+E2</f>
        <v>0</v>
      </c>
    </row>
    <row r="27" spans="1:5">
      <c r="A27" s="208"/>
      <c r="B27" s="150">
        <v>2012</v>
      </c>
      <c r="C27" s="151">
        <f>C21+C26+C15+C9+C3</f>
        <v>329.30399999999997</v>
      </c>
      <c r="D27" s="151">
        <f t="shared" ref="D27:E31" si="0">D21+D15+D9+D3</f>
        <v>155.42099999999999</v>
      </c>
      <c r="E27" s="151">
        <f t="shared" si="0"/>
        <v>0</v>
      </c>
    </row>
    <row r="28" spans="1:5">
      <c r="A28" s="208"/>
      <c r="B28" s="150">
        <v>2013</v>
      </c>
      <c r="C28" s="151">
        <f>C22+C16+C10+C4</f>
        <v>178.13400000000001</v>
      </c>
      <c r="D28" s="151">
        <f t="shared" si="0"/>
        <v>195.09100000000001</v>
      </c>
      <c r="E28" s="151">
        <f t="shared" si="0"/>
        <v>0</v>
      </c>
    </row>
    <row r="29" spans="1:5">
      <c r="A29" s="208"/>
      <c r="B29" s="150">
        <v>2014</v>
      </c>
      <c r="C29" s="151">
        <f>C23+C17+C11+C5</f>
        <v>224.28699999999998</v>
      </c>
      <c r="D29" s="151">
        <f t="shared" si="0"/>
        <v>45432.402999999998</v>
      </c>
      <c r="E29" s="151">
        <f t="shared" si="0"/>
        <v>0</v>
      </c>
    </row>
    <row r="30" spans="1:5">
      <c r="A30" s="208"/>
      <c r="B30" s="150">
        <v>2015</v>
      </c>
      <c r="C30" s="151">
        <f>C24+C18+C12+C6</f>
        <v>236.40500000000003</v>
      </c>
      <c r="D30" s="151">
        <f t="shared" si="0"/>
        <v>236.149</v>
      </c>
      <c r="E30" s="151">
        <f t="shared" si="0"/>
        <v>0</v>
      </c>
    </row>
    <row r="31" spans="1:5">
      <c r="A31" s="209"/>
      <c r="B31" s="150">
        <v>2016</v>
      </c>
      <c r="C31" s="151">
        <f>C25+C19+C13+C7</f>
        <v>242.64</v>
      </c>
      <c r="D31" s="151">
        <f t="shared" si="0"/>
        <v>157.26899999999998</v>
      </c>
      <c r="E31" s="151">
        <f t="shared" si="0"/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>
      <selection activeCell="A5" sqref="A5"/>
    </sheetView>
  </sheetViews>
  <sheetFormatPr defaultColWidth="9.140625" defaultRowHeight="15"/>
  <cols>
    <col min="1" max="1" width="53.5703125" customWidth="1"/>
    <col min="2" max="2" width="36.42578125" customWidth="1"/>
    <col min="3" max="3" width="50.140625" bestFit="1" customWidth="1"/>
    <col min="4" max="4" width="31.42578125" customWidth="1"/>
  </cols>
  <sheetData>
    <row r="1" spans="1:4">
      <c r="A1" s="210" t="s">
        <v>946</v>
      </c>
      <c r="B1" s="211"/>
      <c r="C1" s="211"/>
      <c r="D1" s="212"/>
    </row>
    <row r="2" spans="1:4">
      <c r="A2" s="213"/>
      <c r="B2" s="214"/>
      <c r="C2" s="214"/>
      <c r="D2" s="215"/>
    </row>
    <row r="3" spans="1:4">
      <c r="A3" s="154"/>
      <c r="B3" s="155" t="s">
        <v>947</v>
      </c>
      <c r="C3" s="156" t="s">
        <v>948</v>
      </c>
      <c r="D3" s="216" t="s">
        <v>949</v>
      </c>
    </row>
    <row r="4" spans="1:4">
      <c r="A4" s="157" t="s">
        <v>950</v>
      </c>
      <c r="B4" s="149" t="s">
        <v>951</v>
      </c>
      <c r="C4" s="149" t="s">
        <v>952</v>
      </c>
      <c r="D4" s="217"/>
    </row>
    <row r="5" spans="1:4">
      <c r="A5" s="149" t="s">
        <v>953</v>
      </c>
      <c r="B5" s="28">
        <f>B6</f>
        <v>0</v>
      </c>
      <c r="C5" s="28">
        <f>C6</f>
        <v>0</v>
      </c>
      <c r="D5" s="28">
        <f>D6</f>
        <v>0</v>
      </c>
    </row>
    <row r="6" spans="1:4">
      <c r="A6" s="158" t="s">
        <v>954</v>
      </c>
      <c r="B6" s="10"/>
      <c r="C6" s="10"/>
      <c r="D6" s="10"/>
    </row>
    <row r="7" spans="1:4">
      <c r="A7" s="149" t="s">
        <v>955</v>
      </c>
      <c r="B7" s="28">
        <f>B8</f>
        <v>0</v>
      </c>
      <c r="C7" s="28">
        <f>C8</f>
        <v>0</v>
      </c>
      <c r="D7" s="28">
        <f>D8</f>
        <v>0</v>
      </c>
    </row>
    <row r="8" spans="1:4">
      <c r="A8" s="158" t="s">
        <v>956</v>
      </c>
      <c r="B8" s="10"/>
      <c r="C8" s="10"/>
      <c r="D8" s="10"/>
    </row>
    <row r="9" spans="1:4">
      <c r="A9" s="149" t="s">
        <v>957</v>
      </c>
      <c r="B9" s="159">
        <f>B8+B6</f>
        <v>0</v>
      </c>
      <c r="C9" s="159">
        <f>C8+C6</f>
        <v>0</v>
      </c>
      <c r="D9" s="159">
        <f>D8+D6</f>
        <v>0</v>
      </c>
    </row>
    <row r="10" spans="1:4">
      <c r="A10" s="158" t="s">
        <v>958</v>
      </c>
      <c r="B10" s="10"/>
      <c r="C10" s="10"/>
      <c r="D10" s="10"/>
    </row>
    <row r="11" spans="1:4">
      <c r="A11" s="149" t="s">
        <v>959</v>
      </c>
      <c r="B11" s="28">
        <f>B10+B9</f>
        <v>0</v>
      </c>
      <c r="C11" s="28">
        <f>C10+C9</f>
        <v>0</v>
      </c>
      <c r="D11" s="28">
        <f>D10+D9</f>
        <v>0</v>
      </c>
    </row>
  </sheetData>
  <mergeCells count="2">
    <mergeCell ref="A1:D2"/>
    <mergeCell ref="D3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rightToLeft="1" topLeftCell="C12" zoomScale="130" zoomScaleNormal="130" workbookViewId="0">
      <selection activeCell="J26" sqref="J26:J27"/>
    </sheetView>
  </sheetViews>
  <sheetFormatPr defaultColWidth="9.140625" defaultRowHeight="15"/>
  <cols>
    <col min="1" max="1" width="22.5703125" style="117" customWidth="1"/>
    <col min="2" max="2" width="28.28515625" style="117" customWidth="1"/>
    <col min="3" max="3" width="38.42578125" style="117" bestFit="1" customWidth="1"/>
    <col min="4" max="4" width="41.85546875" style="117" bestFit="1" customWidth="1"/>
    <col min="5" max="25" width="9.140625" style="117"/>
  </cols>
  <sheetData>
    <row r="1" spans="1:4" customFormat="1">
      <c r="A1" s="114" t="s">
        <v>788</v>
      </c>
      <c r="B1" s="135" t="s">
        <v>867</v>
      </c>
      <c r="C1" s="114" t="s">
        <v>790</v>
      </c>
      <c r="D1" s="114" t="s">
        <v>791</v>
      </c>
    </row>
    <row r="2" spans="1:4" customFormat="1">
      <c r="A2" s="102" t="s">
        <v>868</v>
      </c>
      <c r="B2" s="136"/>
      <c r="C2" s="96"/>
      <c r="D2" s="96"/>
    </row>
    <row r="3" spans="1:4" customFormat="1">
      <c r="A3" s="102" t="s">
        <v>869</v>
      </c>
      <c r="B3" s="136"/>
      <c r="C3" s="96"/>
      <c r="D3" s="96"/>
    </row>
    <row r="4" spans="1:4" customFormat="1">
      <c r="A4" s="102"/>
      <c r="B4" s="136" t="s">
        <v>870</v>
      </c>
      <c r="C4" s="96"/>
      <c r="D4" s="96"/>
    </row>
    <row r="5" spans="1:4" customFormat="1">
      <c r="A5" s="105"/>
      <c r="B5" s="136" t="s">
        <v>871</v>
      </c>
      <c r="C5" s="105"/>
      <c r="D5" s="105"/>
    </row>
    <row r="6" spans="1:4" customFormat="1">
      <c r="A6" s="137"/>
      <c r="B6" s="106" t="s">
        <v>872</v>
      </c>
      <c r="C6" s="96"/>
      <c r="D6" s="96"/>
    </row>
    <row r="7" spans="1:4" customFormat="1">
      <c r="A7" s="105"/>
      <c r="B7" s="102" t="s">
        <v>873</v>
      </c>
      <c r="C7" s="96"/>
      <c r="D7" s="96"/>
    </row>
    <row r="8" spans="1:4" customFormat="1">
      <c r="A8" s="102"/>
      <c r="B8" s="102" t="s">
        <v>874</v>
      </c>
      <c r="C8" s="96"/>
      <c r="D8" s="96"/>
    </row>
    <row r="9" spans="1:4" customFormat="1">
      <c r="A9" s="102"/>
      <c r="B9" s="102" t="s">
        <v>875</v>
      </c>
      <c r="C9" s="105"/>
      <c r="D9" s="96"/>
    </row>
    <row r="10" spans="1:4" customFormat="1">
      <c r="A10" s="105"/>
      <c r="B10" s="137" t="s">
        <v>876</v>
      </c>
      <c r="C10" s="96"/>
      <c r="D10" s="96"/>
    </row>
    <row r="11" spans="1:4" customFormat="1">
      <c r="A11" s="137"/>
      <c r="B11" s="102"/>
      <c r="C11" s="136" t="s">
        <v>877</v>
      </c>
      <c r="D11" s="96"/>
    </row>
    <row r="12" spans="1:4" customFormat="1">
      <c r="A12" s="105"/>
      <c r="B12" s="137"/>
      <c r="C12" s="96"/>
      <c r="D12" s="136" t="s">
        <v>878</v>
      </c>
    </row>
    <row r="13" spans="1:4" customFormat="1">
      <c r="A13" s="105"/>
      <c r="B13" s="102"/>
      <c r="C13" s="96"/>
      <c r="D13" s="136" t="s">
        <v>879</v>
      </c>
    </row>
    <row r="14" spans="1:4" customFormat="1">
      <c r="A14" s="102"/>
      <c r="B14" s="105"/>
      <c r="C14" s="96"/>
      <c r="D14" s="136" t="s">
        <v>880</v>
      </c>
    </row>
    <row r="15" spans="1:4" customFormat="1">
      <c r="A15" s="105"/>
      <c r="B15" s="102"/>
      <c r="C15" s="96"/>
      <c r="D15" s="136" t="s">
        <v>881</v>
      </c>
    </row>
    <row r="16" spans="1:4" customFormat="1">
      <c r="A16" s="105"/>
      <c r="B16" s="117"/>
      <c r="C16" s="96"/>
      <c r="D16" s="96"/>
    </row>
    <row r="17" spans="1:25">
      <c r="A17"/>
      <c r="B17"/>
      <c r="C17" s="96" t="s">
        <v>882</v>
      </c>
      <c r="D17" s="96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/>
      <c r="B18"/>
      <c r="C18" s="96"/>
      <c r="D18" s="96" t="s">
        <v>883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 s="96"/>
      <c r="D19" s="96" t="s">
        <v>884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 s="96"/>
      <c r="D20" s="96" t="s">
        <v>885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 s="96"/>
      <c r="D21" s="96" t="s">
        <v>886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 t="s">
        <v>887</v>
      </c>
      <c r="C22" s="96"/>
      <c r="D22" s="96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 s="96" t="s">
        <v>888</v>
      </c>
      <c r="D23" s="96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 s="96"/>
      <c r="D24" s="96" t="s">
        <v>889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 s="96"/>
      <c r="D25" s="96" t="s">
        <v>890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 s="96" t="s">
        <v>891</v>
      </c>
      <c r="D26" s="9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 s="96"/>
      <c r="D27" s="96" t="s">
        <v>892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 s="96"/>
      <c r="D28" s="96" t="s">
        <v>893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 t="s">
        <v>894</v>
      </c>
      <c r="C29" s="96"/>
      <c r="D29" s="96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 s="96" t="s">
        <v>895</v>
      </c>
      <c r="D30" s="96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 s="96"/>
      <c r="D31" s="96" t="s">
        <v>896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 s="96"/>
      <c r="D32" s="96" t="s">
        <v>897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/>
      <c r="B33"/>
      <c r="C33" s="96"/>
      <c r="D33" s="96" t="s">
        <v>898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>
      <c r="A34"/>
      <c r="B34"/>
      <c r="C34" s="96" t="s">
        <v>899</v>
      </c>
      <c r="D34" s="96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>
      <c r="A35"/>
      <c r="B35"/>
      <c r="C35" s="96"/>
      <c r="D35" s="96" t="s">
        <v>900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>
      <c r="A36"/>
      <c r="B36"/>
      <c r="C36" s="96"/>
      <c r="D36" s="96" t="s">
        <v>901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</sheetData>
  <protectedRanges>
    <protectedRange password="CC3D" sqref="C17 A2:A16 C2:D16 B2:B15" name="Range1"/>
  </protectedRanges>
  <conditionalFormatting sqref="A2:A16 B2:B15 C2:D36">
    <cfRule type="cellIs" dxfId="66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rightToLeft="1" topLeftCell="A4" workbookViewId="0">
      <selection activeCell="R23" sqref="R23:R25"/>
    </sheetView>
  </sheetViews>
  <sheetFormatPr defaultColWidth="9.140625" defaultRowHeight="15"/>
  <cols>
    <col min="1" max="1" width="31" style="10" customWidth="1"/>
    <col min="2" max="34" width="9.140625" style="117"/>
  </cols>
  <sheetData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47"/>
  <sheetViews>
    <sheetView rightToLeft="1" zoomScale="110" zoomScaleNormal="110" workbookViewId="0">
      <selection activeCell="A18" sqref="A18"/>
    </sheetView>
  </sheetViews>
  <sheetFormatPr defaultColWidth="9.140625" defaultRowHeight="15"/>
  <cols>
    <col min="1" max="1" width="24.85546875" style="98" customWidth="1"/>
    <col min="2" max="4" width="15" style="98" customWidth="1"/>
    <col min="5" max="5" width="21.7109375" style="98" customWidth="1"/>
    <col min="6" max="6" width="23.5703125" style="95" bestFit="1" customWidth="1"/>
    <col min="7" max="7" width="18.5703125" style="95" customWidth="1"/>
    <col min="8" max="8" width="17.85546875" style="95" customWidth="1"/>
    <col min="9" max="9" width="15" style="98" customWidth="1"/>
    <col min="10" max="43" width="9.140625" style="113"/>
    <col min="44" max="16384" width="9.140625" style="95"/>
  </cols>
  <sheetData>
    <row r="1" spans="1:9" s="113" customFormat="1" ht="26.25" customHeight="1">
      <c r="A1" s="218" t="s">
        <v>68</v>
      </c>
      <c r="B1" s="218" t="s">
        <v>793</v>
      </c>
      <c r="C1" s="218" t="s">
        <v>794</v>
      </c>
      <c r="D1" s="219" t="s">
        <v>792</v>
      </c>
      <c r="E1" s="218" t="s">
        <v>739</v>
      </c>
      <c r="F1" s="218"/>
      <c r="G1" s="218"/>
      <c r="H1" s="218"/>
      <c r="I1" s="218" t="s">
        <v>799</v>
      </c>
    </row>
    <row r="2" spans="1:9" s="113" customFormat="1" ht="23.25" customHeight="1">
      <c r="A2" s="218"/>
      <c r="B2" s="218"/>
      <c r="C2" s="218"/>
      <c r="D2" s="220"/>
      <c r="E2" s="114" t="s">
        <v>788</v>
      </c>
      <c r="F2" s="114" t="s">
        <v>789</v>
      </c>
      <c r="G2" s="114" t="s">
        <v>790</v>
      </c>
      <c r="H2" s="114" t="s">
        <v>791</v>
      </c>
      <c r="I2" s="218"/>
    </row>
    <row r="3" spans="1:9" s="113" customFormat="1">
      <c r="A3" s="138"/>
      <c r="B3" s="101"/>
      <c r="C3" s="101"/>
      <c r="D3" s="101"/>
      <c r="E3" s="102"/>
      <c r="F3" s="96"/>
      <c r="G3" s="96"/>
      <c r="H3" s="96"/>
      <c r="I3" s="101"/>
    </row>
    <row r="4" spans="1:9" s="113" customFormat="1">
      <c r="A4" s="103"/>
      <c r="B4" s="103"/>
      <c r="C4" s="103"/>
      <c r="D4" s="103"/>
      <c r="E4" s="102"/>
      <c r="F4" s="96"/>
      <c r="G4" s="96"/>
      <c r="H4" s="96"/>
      <c r="I4" s="103"/>
    </row>
    <row r="5" spans="1:9" s="113" customFormat="1">
      <c r="A5" s="103"/>
      <c r="B5" s="103"/>
      <c r="C5" s="103"/>
      <c r="D5" s="103"/>
      <c r="E5" s="102"/>
      <c r="F5" s="96"/>
      <c r="G5" s="96"/>
      <c r="H5" s="96"/>
      <c r="I5" s="103"/>
    </row>
    <row r="6" spans="1:9" s="113" customFormat="1">
      <c r="A6" s="104"/>
      <c r="B6" s="104"/>
      <c r="C6" s="104"/>
      <c r="D6" s="104"/>
      <c r="E6" s="105"/>
      <c r="F6" s="96"/>
      <c r="G6" s="105"/>
      <c r="H6" s="105"/>
      <c r="I6" s="104"/>
    </row>
    <row r="7" spans="1:9" s="113" customFormat="1">
      <c r="A7" s="104"/>
      <c r="B7" s="104"/>
      <c r="C7" s="104"/>
      <c r="D7" s="104"/>
      <c r="E7" s="105"/>
      <c r="F7" s="106"/>
      <c r="G7" s="96"/>
      <c r="H7" s="96"/>
      <c r="I7" s="104"/>
    </row>
    <row r="8" spans="1:9" s="113" customFormat="1">
      <c r="A8" s="103"/>
      <c r="B8" s="103"/>
      <c r="C8" s="103"/>
      <c r="D8" s="103"/>
      <c r="E8" s="105"/>
      <c r="F8" s="102"/>
      <c r="G8" s="96"/>
      <c r="H8" s="96"/>
      <c r="I8" s="103"/>
    </row>
    <row r="9" spans="1:9" s="113" customFormat="1">
      <c r="A9" s="103"/>
      <c r="B9" s="103"/>
      <c r="C9" s="103"/>
      <c r="D9" s="103"/>
      <c r="E9" s="102"/>
      <c r="F9" s="102"/>
      <c r="G9" s="96"/>
      <c r="H9" s="96"/>
      <c r="I9" s="103"/>
    </row>
    <row r="10" spans="1:9" s="113" customFormat="1">
      <c r="A10" s="103"/>
      <c r="B10" s="103"/>
      <c r="C10" s="103"/>
      <c r="D10" s="103"/>
      <c r="E10" s="102"/>
      <c r="F10" s="102"/>
      <c r="G10" s="105"/>
      <c r="H10" s="96"/>
      <c r="I10" s="103"/>
    </row>
    <row r="11" spans="1:9" s="113" customFormat="1">
      <c r="A11" s="103"/>
      <c r="B11" s="103"/>
      <c r="C11" s="103"/>
      <c r="D11" s="103"/>
      <c r="E11" s="105"/>
      <c r="F11" s="105"/>
      <c r="G11" s="96"/>
      <c r="H11" s="96"/>
      <c r="I11" s="103"/>
    </row>
    <row r="12" spans="1:9" s="113" customFormat="1">
      <c r="A12" s="103"/>
      <c r="B12" s="103"/>
      <c r="C12" s="103"/>
      <c r="D12" s="103"/>
      <c r="E12" s="105"/>
      <c r="F12" s="102"/>
      <c r="G12" s="96"/>
      <c r="H12" s="96"/>
      <c r="I12" s="103"/>
    </row>
    <row r="13" spans="1:9" s="113" customFormat="1">
      <c r="A13" s="103"/>
      <c r="B13" s="103"/>
      <c r="C13" s="103"/>
      <c r="D13" s="103"/>
      <c r="E13" s="105"/>
      <c r="F13" s="105"/>
      <c r="G13" s="96"/>
      <c r="H13" s="96"/>
      <c r="I13" s="103"/>
    </row>
    <row r="14" spans="1:9" s="113" customFormat="1">
      <c r="A14" s="103"/>
      <c r="B14" s="103"/>
      <c r="C14" s="103"/>
      <c r="D14" s="103"/>
      <c r="E14" s="105"/>
      <c r="F14" s="102"/>
      <c r="G14" s="96"/>
      <c r="H14" s="96"/>
      <c r="I14" s="103"/>
    </row>
    <row r="15" spans="1:9" s="113" customFormat="1">
      <c r="A15" s="103"/>
      <c r="B15" s="103"/>
      <c r="C15" s="103"/>
      <c r="D15" s="103"/>
      <c r="E15" s="102"/>
      <c r="F15" s="105"/>
      <c r="G15" s="96"/>
      <c r="H15" s="96"/>
      <c r="I15" s="103"/>
    </row>
    <row r="16" spans="1:9" s="113" customFormat="1">
      <c r="A16" s="103"/>
      <c r="B16" s="103"/>
      <c r="C16" s="103"/>
      <c r="D16" s="103"/>
      <c r="E16" s="105"/>
      <c r="F16" s="102"/>
      <c r="G16" s="96"/>
      <c r="H16" s="96"/>
      <c r="I16" s="103"/>
    </row>
    <row r="17" spans="1:9" s="113" customFormat="1">
      <c r="A17" s="103"/>
      <c r="B17" s="103"/>
      <c r="C17" s="103"/>
      <c r="D17" s="103"/>
      <c r="E17" s="105"/>
      <c r="F17" s="105"/>
      <c r="G17" s="96"/>
      <c r="H17" s="96"/>
      <c r="I17" s="103"/>
    </row>
    <row r="18" spans="1:9" s="113" customFormat="1">
      <c r="A18" s="103"/>
      <c r="B18" s="103"/>
      <c r="C18" s="103"/>
      <c r="D18" s="103"/>
      <c r="E18" s="105"/>
      <c r="F18" s="105"/>
      <c r="G18" s="96"/>
      <c r="H18" s="96"/>
      <c r="I18" s="103"/>
    </row>
    <row r="19" spans="1:9" s="113" customFormat="1">
      <c r="A19" s="103"/>
      <c r="B19" s="103"/>
      <c r="C19" s="103"/>
      <c r="D19" s="103"/>
      <c r="E19" s="105"/>
      <c r="F19" s="105"/>
      <c r="G19" s="96"/>
      <c r="H19" s="96"/>
      <c r="I19" s="103"/>
    </row>
    <row r="20" spans="1:9" s="113" customFormat="1">
      <c r="A20" s="103"/>
      <c r="B20" s="103"/>
      <c r="C20" s="103"/>
      <c r="D20" s="103"/>
      <c r="E20" s="105"/>
      <c r="F20" s="105"/>
      <c r="G20" s="96"/>
      <c r="H20" s="96"/>
      <c r="I20" s="103"/>
    </row>
    <row r="21" spans="1:9" s="113" customFormat="1">
      <c r="A21" s="103"/>
      <c r="B21" s="103"/>
      <c r="C21" s="103"/>
      <c r="D21" s="103"/>
      <c r="E21" s="105"/>
      <c r="F21" s="105"/>
      <c r="G21" s="96"/>
      <c r="H21" s="96"/>
      <c r="I21" s="103"/>
    </row>
    <row r="22" spans="1:9" s="113" customFormat="1">
      <c r="A22" s="103"/>
      <c r="B22" s="103"/>
      <c r="C22" s="103"/>
      <c r="D22" s="103"/>
      <c r="E22" s="105"/>
      <c r="F22" s="105"/>
      <c r="G22" s="96"/>
      <c r="H22" s="96"/>
      <c r="I22" s="103"/>
    </row>
    <row r="23" spans="1:9" s="113" customFormat="1">
      <c r="A23" s="103"/>
      <c r="B23" s="103"/>
      <c r="C23" s="103"/>
      <c r="D23" s="103"/>
      <c r="E23" s="105"/>
      <c r="F23" s="105"/>
      <c r="G23" s="96"/>
      <c r="H23" s="96"/>
      <c r="I23" s="103"/>
    </row>
    <row r="24" spans="1:9" s="113" customFormat="1">
      <c r="A24" s="103"/>
      <c r="B24" s="103"/>
      <c r="C24" s="103"/>
      <c r="D24" s="103"/>
      <c r="E24" s="102"/>
      <c r="F24" s="96"/>
      <c r="G24" s="96"/>
      <c r="H24" s="96"/>
      <c r="I24" s="103"/>
    </row>
    <row r="25" spans="1:9" s="113" customFormat="1">
      <c r="A25" s="103"/>
      <c r="B25" s="103"/>
      <c r="C25" s="103"/>
      <c r="D25" s="103"/>
      <c r="E25" s="102"/>
      <c r="F25" s="96"/>
      <c r="G25" s="96"/>
      <c r="H25" s="96"/>
      <c r="I25" s="103"/>
    </row>
    <row r="26" spans="1:9" s="113" customFormat="1">
      <c r="A26" s="103"/>
      <c r="B26" s="103"/>
      <c r="C26" s="103"/>
      <c r="D26" s="103"/>
      <c r="E26" s="102"/>
      <c r="F26" s="96"/>
      <c r="G26" s="96"/>
      <c r="H26" s="96"/>
      <c r="I26" s="103"/>
    </row>
    <row r="27" spans="1:9" s="113" customFormat="1">
      <c r="A27" s="107"/>
      <c r="B27" s="107"/>
      <c r="C27" s="107"/>
      <c r="D27" s="107"/>
      <c r="E27" s="102"/>
      <c r="F27" s="96"/>
      <c r="G27" s="96"/>
      <c r="H27" s="96"/>
      <c r="I27" s="107"/>
    </row>
    <row r="28" spans="1:9" s="113" customFormat="1">
      <c r="A28" s="99"/>
      <c r="B28" s="100"/>
      <c r="C28" s="100"/>
      <c r="D28" s="100"/>
      <c r="E28" s="105"/>
      <c r="F28" s="96"/>
      <c r="G28" s="96"/>
      <c r="H28" s="96"/>
      <c r="I28" s="100"/>
    </row>
    <row r="29" spans="1:9" s="113" customFormat="1">
      <c r="A29" s="99"/>
      <c r="B29" s="100"/>
      <c r="C29" s="100"/>
      <c r="D29" s="100"/>
      <c r="E29" s="102"/>
      <c r="F29" s="96"/>
      <c r="G29" s="96"/>
      <c r="H29" s="96"/>
      <c r="I29" s="100"/>
    </row>
    <row r="30" spans="1:9" s="113" customFormat="1">
      <c r="A30" s="99"/>
      <c r="B30" s="100"/>
      <c r="C30" s="100"/>
      <c r="D30" s="100"/>
      <c r="E30" s="105"/>
      <c r="F30" s="96"/>
      <c r="G30" s="96"/>
      <c r="H30" s="96"/>
      <c r="I30" s="100"/>
    </row>
    <row r="31" spans="1:9" s="113" customFormat="1">
      <c r="A31" s="99"/>
      <c r="B31" s="100"/>
      <c r="C31" s="100"/>
      <c r="D31" s="100"/>
      <c r="E31" s="102"/>
      <c r="F31" s="96"/>
      <c r="G31" s="96"/>
      <c r="H31" s="96"/>
      <c r="I31" s="100"/>
    </row>
    <row r="32" spans="1:9" s="113" customFormat="1">
      <c r="A32" s="99"/>
      <c r="B32" s="100"/>
      <c r="C32" s="100"/>
      <c r="D32" s="100"/>
      <c r="E32" s="105"/>
      <c r="F32" s="96"/>
      <c r="G32" s="96"/>
      <c r="H32" s="96"/>
      <c r="I32" s="100"/>
    </row>
    <row r="33" spans="1:9" s="113" customFormat="1">
      <c r="A33" s="99"/>
      <c r="B33" s="100"/>
      <c r="C33" s="100"/>
      <c r="D33" s="100"/>
      <c r="E33" s="105"/>
      <c r="F33" s="96"/>
      <c r="G33" s="96"/>
      <c r="H33" s="96"/>
      <c r="I33" s="100"/>
    </row>
    <row r="34" spans="1:9" s="113" customFormat="1">
      <c r="A34" s="99"/>
      <c r="B34" s="100"/>
      <c r="C34" s="100"/>
      <c r="D34" s="100"/>
      <c r="E34" s="102"/>
      <c r="F34" s="96"/>
      <c r="G34" s="96"/>
      <c r="H34" s="96"/>
      <c r="I34" s="100"/>
    </row>
    <row r="35" spans="1:9" s="113" customFormat="1">
      <c r="A35" s="99"/>
      <c r="B35" s="100"/>
      <c r="C35" s="100"/>
      <c r="D35" s="100"/>
      <c r="E35" s="105"/>
      <c r="F35" s="96"/>
      <c r="G35" s="96"/>
      <c r="H35" s="96"/>
      <c r="I35" s="100"/>
    </row>
    <row r="36" spans="1:9" s="113" customFormat="1">
      <c r="A36" s="99"/>
      <c r="B36" s="100"/>
      <c r="C36" s="100"/>
      <c r="D36" s="100"/>
      <c r="E36" s="105"/>
      <c r="F36" s="96"/>
      <c r="G36" s="96"/>
      <c r="H36" s="96"/>
      <c r="I36" s="100"/>
    </row>
    <row r="37" spans="1:9" s="113" customFormat="1">
      <c r="A37" s="99"/>
      <c r="B37" s="100"/>
      <c r="C37" s="100"/>
      <c r="D37" s="100"/>
      <c r="E37" s="96"/>
      <c r="F37" s="96"/>
      <c r="G37" s="96"/>
      <c r="H37" s="96"/>
      <c r="I37" s="100"/>
    </row>
    <row r="38" spans="1:9" s="113" customFormat="1">
      <c r="A38" s="99"/>
      <c r="B38" s="100"/>
      <c r="C38" s="100"/>
      <c r="D38" s="100"/>
      <c r="E38" s="102"/>
      <c r="F38" s="96"/>
      <c r="G38" s="96"/>
      <c r="H38" s="96"/>
      <c r="I38" s="100"/>
    </row>
    <row r="39" spans="1:9" s="113" customFormat="1">
      <c r="A39" s="99"/>
      <c r="B39" s="100"/>
      <c r="C39" s="100"/>
      <c r="D39" s="100"/>
      <c r="E39" s="102"/>
      <c r="F39" s="96"/>
      <c r="G39" s="96"/>
      <c r="H39" s="96"/>
      <c r="I39" s="100"/>
    </row>
    <row r="40" spans="1:9" s="113" customFormat="1">
      <c r="A40" s="108"/>
      <c r="B40" s="108"/>
      <c r="C40" s="108"/>
      <c r="D40" s="108"/>
      <c r="E40" s="105"/>
      <c r="F40" s="96"/>
      <c r="G40" s="96"/>
      <c r="H40" s="96"/>
      <c r="I40" s="108"/>
    </row>
    <row r="41" spans="1:9" s="113" customFormat="1">
      <c r="A41" s="108"/>
      <c r="B41" s="108"/>
      <c r="C41" s="108"/>
      <c r="D41" s="108"/>
      <c r="E41" s="102"/>
      <c r="F41" s="96"/>
      <c r="G41" s="96"/>
      <c r="H41" s="96"/>
      <c r="I41" s="108"/>
    </row>
    <row r="42" spans="1:9" s="113" customFormat="1">
      <c r="A42" s="108"/>
      <c r="B42" s="108"/>
      <c r="C42" s="108"/>
      <c r="D42" s="108"/>
      <c r="E42" s="102"/>
      <c r="F42" s="96"/>
      <c r="G42" s="96"/>
      <c r="H42" s="96"/>
      <c r="I42" s="108"/>
    </row>
    <row r="43" spans="1:9" s="113" customFormat="1">
      <c r="A43" s="108"/>
      <c r="B43" s="108"/>
      <c r="C43" s="108"/>
      <c r="D43" s="108"/>
      <c r="E43" s="102"/>
      <c r="F43" s="96"/>
      <c r="G43" s="96"/>
      <c r="H43" s="96"/>
      <c r="I43" s="108"/>
    </row>
    <row r="44" spans="1:9" s="113" customFormat="1">
      <c r="A44" s="108"/>
      <c r="B44" s="108"/>
      <c r="C44" s="108"/>
      <c r="D44" s="108"/>
      <c r="E44" s="102"/>
      <c r="F44" s="96"/>
      <c r="G44" s="96"/>
      <c r="H44" s="96"/>
      <c r="I44" s="108"/>
    </row>
    <row r="45" spans="1:9" s="113" customFormat="1">
      <c r="A45" s="108"/>
      <c r="B45" s="108"/>
      <c r="C45" s="108"/>
      <c r="D45" s="108"/>
      <c r="E45" s="102"/>
      <c r="F45" s="96"/>
      <c r="G45" s="96"/>
      <c r="H45" s="96"/>
      <c r="I45" s="108"/>
    </row>
    <row r="46" spans="1:9" s="113" customFormat="1">
      <c r="A46" s="108"/>
      <c r="B46" s="108"/>
      <c r="C46" s="108"/>
      <c r="D46" s="108"/>
      <c r="E46" s="102"/>
      <c r="F46" s="96"/>
      <c r="G46" s="96"/>
      <c r="H46" s="96"/>
      <c r="I46" s="108"/>
    </row>
    <row r="47" spans="1:9" s="113" customFormat="1">
      <c r="A47" s="108"/>
      <c r="B47" s="108"/>
      <c r="C47" s="108"/>
      <c r="D47" s="108"/>
      <c r="E47" s="102"/>
      <c r="F47" s="96"/>
      <c r="G47" s="96"/>
      <c r="H47" s="96"/>
      <c r="I47" s="108"/>
    </row>
    <row r="48" spans="1:9" s="113" customFormat="1">
      <c r="A48" s="97"/>
      <c r="B48" s="97"/>
      <c r="C48" s="97"/>
      <c r="D48" s="97"/>
      <c r="E48" s="105"/>
      <c r="F48" s="105"/>
      <c r="G48" s="96"/>
      <c r="H48" s="96"/>
      <c r="I48" s="97"/>
    </row>
    <row r="49" spans="1:9" s="113" customFormat="1">
      <c r="A49" s="97"/>
      <c r="B49" s="97"/>
      <c r="C49" s="97"/>
      <c r="D49" s="97"/>
      <c r="E49" s="105"/>
      <c r="F49" s="96"/>
      <c r="G49" s="96"/>
      <c r="H49" s="96"/>
      <c r="I49" s="97"/>
    </row>
    <row r="50" spans="1:9" s="113" customFormat="1">
      <c r="A50" s="91"/>
      <c r="B50" s="96"/>
      <c r="C50" s="96"/>
      <c r="D50" s="96"/>
      <c r="E50" s="105"/>
      <c r="F50" s="96"/>
      <c r="G50" s="96"/>
      <c r="H50" s="96"/>
      <c r="I50" s="96"/>
    </row>
    <row r="51" spans="1:9" s="113" customFormat="1">
      <c r="A51" s="91"/>
      <c r="B51" s="96"/>
      <c r="C51" s="96"/>
      <c r="D51" s="96"/>
      <c r="E51" s="105"/>
      <c r="F51" s="96"/>
      <c r="G51" s="96"/>
      <c r="H51" s="96"/>
      <c r="I51" s="96"/>
    </row>
    <row r="52" spans="1:9" s="113" customFormat="1">
      <c r="A52" s="91"/>
      <c r="B52" s="96"/>
      <c r="C52" s="96"/>
      <c r="D52" s="96"/>
      <c r="E52" s="102"/>
      <c r="F52" s="96"/>
      <c r="G52" s="96"/>
      <c r="H52" s="96"/>
      <c r="I52" s="96"/>
    </row>
    <row r="53" spans="1:9" s="113" customFormat="1">
      <c r="A53" s="91"/>
      <c r="B53" s="96"/>
      <c r="C53" s="96"/>
      <c r="D53" s="96"/>
      <c r="E53" s="102"/>
      <c r="F53" s="96"/>
      <c r="G53" s="96"/>
      <c r="H53" s="96"/>
      <c r="I53" s="96"/>
    </row>
    <row r="54" spans="1:9" s="113" customFormat="1">
      <c r="A54" s="91"/>
      <c r="B54" s="96"/>
      <c r="C54" s="96"/>
      <c r="D54" s="96"/>
      <c r="E54" s="102"/>
      <c r="F54" s="96"/>
      <c r="G54" s="96"/>
      <c r="H54" s="96"/>
      <c r="I54" s="96"/>
    </row>
    <row r="55" spans="1:9" s="113" customFormat="1">
      <c r="A55" s="91"/>
      <c r="B55" s="96"/>
      <c r="C55" s="96"/>
      <c r="D55" s="96"/>
      <c r="E55" s="102"/>
      <c r="F55" s="96"/>
      <c r="G55" s="96"/>
      <c r="H55" s="96"/>
      <c r="I55" s="96"/>
    </row>
    <row r="56" spans="1:9" s="113" customFormat="1">
      <c r="A56" s="91"/>
      <c r="B56" s="96"/>
      <c r="C56" s="96"/>
      <c r="D56" s="96"/>
      <c r="E56" s="102"/>
      <c r="F56" s="96"/>
      <c r="G56" s="96"/>
      <c r="H56" s="96"/>
      <c r="I56" s="96"/>
    </row>
    <row r="57" spans="1:9" s="113" customFormat="1">
      <c r="A57" s="91"/>
      <c r="B57" s="96"/>
      <c r="C57" s="96"/>
      <c r="D57" s="96"/>
      <c r="E57" s="105"/>
      <c r="F57" s="96"/>
      <c r="G57" s="96"/>
      <c r="H57" s="96"/>
      <c r="I57" s="96"/>
    </row>
    <row r="58" spans="1:9" s="113" customFormat="1">
      <c r="A58" s="104"/>
      <c r="B58" s="104"/>
      <c r="C58" s="104"/>
      <c r="D58" s="104"/>
      <c r="E58" s="105"/>
      <c r="F58" s="106"/>
      <c r="G58" s="96"/>
      <c r="H58" s="96"/>
      <c r="I58" s="104"/>
    </row>
    <row r="59" spans="1:9" s="113" customFormat="1">
      <c r="A59" s="103"/>
      <c r="B59" s="103"/>
      <c r="C59" s="103"/>
      <c r="D59" s="103"/>
      <c r="E59" s="105"/>
      <c r="F59" s="102"/>
      <c r="G59" s="96"/>
      <c r="H59" s="96"/>
      <c r="I59" s="103"/>
    </row>
    <row r="60" spans="1:9" s="113" customFormat="1">
      <c r="A60" s="103"/>
      <c r="B60" s="103"/>
      <c r="C60" s="103"/>
      <c r="D60" s="103"/>
      <c r="E60" s="102"/>
      <c r="F60" s="102"/>
      <c r="G60" s="96"/>
      <c r="H60" s="96"/>
      <c r="I60" s="103"/>
    </row>
    <row r="61" spans="1:9" s="113" customFormat="1">
      <c r="A61" s="103"/>
      <c r="B61" s="103"/>
      <c r="C61" s="103"/>
      <c r="D61" s="103"/>
      <c r="E61" s="102"/>
      <c r="F61" s="102"/>
      <c r="G61" s="105"/>
      <c r="H61" s="96"/>
      <c r="I61" s="103"/>
    </row>
    <row r="62" spans="1:9" s="113" customFormat="1">
      <c r="A62" s="103"/>
      <c r="B62" s="103"/>
      <c r="C62" s="103"/>
      <c r="D62" s="103"/>
      <c r="E62" s="105"/>
      <c r="F62" s="105"/>
      <c r="G62" s="96"/>
      <c r="H62" s="96"/>
      <c r="I62" s="103"/>
    </row>
    <row r="63" spans="1:9" s="113" customFormat="1">
      <c r="A63" s="103"/>
      <c r="B63" s="103"/>
      <c r="C63" s="103"/>
      <c r="D63" s="103"/>
      <c r="E63" s="105"/>
      <c r="F63" s="102"/>
      <c r="G63" s="96"/>
      <c r="H63" s="96"/>
      <c r="I63" s="103"/>
    </row>
    <row r="64" spans="1:9" s="113" customFormat="1">
      <c r="A64" s="103"/>
      <c r="B64" s="103"/>
      <c r="C64" s="103"/>
      <c r="D64" s="103"/>
      <c r="E64" s="105"/>
      <c r="F64" s="105"/>
      <c r="G64" s="96"/>
      <c r="H64" s="96"/>
      <c r="I64" s="103"/>
    </row>
    <row r="65" spans="1:9" s="113" customFormat="1">
      <c r="A65" s="103"/>
      <c r="B65" s="103"/>
      <c r="C65" s="103"/>
      <c r="D65" s="103"/>
      <c r="E65" s="105"/>
      <c r="F65" s="102"/>
      <c r="G65" s="96"/>
      <c r="H65" s="96"/>
      <c r="I65" s="103"/>
    </row>
    <row r="66" spans="1:9" s="113" customFormat="1">
      <c r="A66" s="103"/>
      <c r="B66" s="103"/>
      <c r="C66" s="103"/>
      <c r="D66" s="103"/>
      <c r="E66" s="102"/>
      <c r="F66" s="105"/>
      <c r="G66" s="96"/>
      <c r="H66" s="96"/>
      <c r="I66" s="103"/>
    </row>
    <row r="67" spans="1:9" s="113" customFormat="1">
      <c r="A67" s="103"/>
      <c r="B67" s="103"/>
      <c r="C67" s="103"/>
      <c r="D67" s="103"/>
      <c r="E67" s="105"/>
      <c r="F67" s="102"/>
      <c r="G67" s="96"/>
      <c r="H67" s="96"/>
      <c r="I67" s="103"/>
    </row>
    <row r="68" spans="1:9" s="113" customFormat="1">
      <c r="A68" s="103"/>
      <c r="B68" s="103"/>
      <c r="C68" s="103"/>
      <c r="D68" s="103"/>
      <c r="E68" s="105"/>
      <c r="F68" s="105"/>
      <c r="G68" s="96"/>
      <c r="H68" s="96"/>
      <c r="I68" s="103"/>
    </row>
    <row r="69" spans="1:9" s="113" customFormat="1">
      <c r="A69" s="103"/>
      <c r="B69" s="103"/>
      <c r="C69" s="103"/>
      <c r="D69" s="103"/>
      <c r="E69" s="105"/>
      <c r="F69" s="105"/>
      <c r="G69" s="96"/>
      <c r="H69" s="96"/>
      <c r="I69" s="103"/>
    </row>
    <row r="70" spans="1:9" s="113" customFormat="1">
      <c r="A70" s="103"/>
      <c r="B70" s="103"/>
      <c r="C70" s="103"/>
      <c r="D70" s="103"/>
      <c r="E70" s="105"/>
      <c r="F70" s="105"/>
      <c r="G70" s="96"/>
      <c r="H70" s="96"/>
      <c r="I70" s="103"/>
    </row>
    <row r="71" spans="1:9" s="113" customFormat="1">
      <c r="A71" s="103"/>
      <c r="B71" s="103"/>
      <c r="C71" s="103"/>
      <c r="D71" s="103"/>
      <c r="E71" s="105"/>
      <c r="F71" s="105"/>
      <c r="G71" s="96"/>
      <c r="H71" s="96"/>
      <c r="I71" s="103"/>
    </row>
    <row r="72" spans="1:9" s="113" customFormat="1">
      <c r="A72" s="103"/>
      <c r="B72" s="103"/>
      <c r="C72" s="103"/>
      <c r="D72" s="103"/>
      <c r="E72" s="105"/>
      <c r="F72" s="105"/>
      <c r="G72" s="96"/>
      <c r="H72" s="96"/>
      <c r="I72" s="103"/>
    </row>
    <row r="73" spans="1:9" s="113" customFormat="1">
      <c r="A73" s="103"/>
      <c r="B73" s="103"/>
      <c r="C73" s="103"/>
      <c r="D73" s="103"/>
      <c r="E73" s="105"/>
      <c r="F73" s="105"/>
      <c r="G73" s="96"/>
      <c r="H73" s="96"/>
      <c r="I73" s="103"/>
    </row>
    <row r="74" spans="1:9" s="113" customFormat="1">
      <c r="A74" s="103"/>
      <c r="B74" s="103"/>
      <c r="C74" s="103"/>
      <c r="D74" s="103"/>
      <c r="E74" s="105"/>
      <c r="F74" s="105"/>
      <c r="G74" s="96"/>
      <c r="H74" s="96"/>
      <c r="I74" s="103"/>
    </row>
    <row r="75" spans="1:9" s="113" customFormat="1">
      <c r="A75" s="103"/>
      <c r="B75" s="103"/>
      <c r="C75" s="103"/>
      <c r="D75" s="103"/>
      <c r="E75" s="102"/>
      <c r="F75" s="96"/>
      <c r="G75" s="96"/>
      <c r="H75" s="96"/>
      <c r="I75" s="103"/>
    </row>
    <row r="76" spans="1:9" s="113" customFormat="1">
      <c r="A76" s="103"/>
      <c r="B76" s="103"/>
      <c r="C76" s="103"/>
      <c r="D76" s="103"/>
      <c r="E76" s="102"/>
      <c r="F76" s="96"/>
      <c r="G76" s="96"/>
      <c r="H76" s="96"/>
      <c r="I76" s="103"/>
    </row>
    <row r="77" spans="1:9" s="113" customFormat="1">
      <c r="A77" s="103"/>
      <c r="B77" s="103"/>
      <c r="C77" s="103"/>
      <c r="D77" s="103"/>
      <c r="E77" s="102"/>
      <c r="F77" s="96"/>
      <c r="G77" s="96"/>
      <c r="H77" s="96"/>
      <c r="I77" s="103"/>
    </row>
    <row r="78" spans="1:9" s="113" customFormat="1">
      <c r="A78" s="104"/>
      <c r="B78" s="104"/>
      <c r="C78" s="104"/>
      <c r="D78" s="104"/>
      <c r="E78" s="105"/>
      <c r="F78" s="106"/>
      <c r="G78" s="96"/>
      <c r="H78" s="96"/>
      <c r="I78" s="104"/>
    </row>
    <row r="79" spans="1:9" s="113" customFormat="1">
      <c r="A79" s="103"/>
      <c r="B79" s="103"/>
      <c r="C79" s="103"/>
      <c r="D79" s="103"/>
      <c r="E79" s="105"/>
      <c r="F79" s="102"/>
      <c r="G79" s="96"/>
      <c r="H79" s="96"/>
      <c r="I79" s="103"/>
    </row>
    <row r="80" spans="1:9" s="113" customFormat="1">
      <c r="A80" s="103"/>
      <c r="B80" s="103"/>
      <c r="C80" s="103"/>
      <c r="D80" s="103"/>
      <c r="E80" s="102"/>
      <c r="F80" s="102"/>
      <c r="G80" s="96"/>
      <c r="H80" s="96"/>
      <c r="I80" s="103"/>
    </row>
    <row r="81" spans="1:9" s="113" customFormat="1">
      <c r="A81" s="103"/>
      <c r="B81" s="103"/>
      <c r="C81" s="103"/>
      <c r="D81" s="103"/>
      <c r="E81" s="102"/>
      <c r="F81" s="102"/>
      <c r="G81" s="105"/>
      <c r="H81" s="96"/>
      <c r="I81" s="103"/>
    </row>
    <row r="82" spans="1:9" s="113" customFormat="1">
      <c r="A82" s="103"/>
      <c r="B82" s="103"/>
      <c r="C82" s="103"/>
      <c r="D82" s="103"/>
      <c r="E82" s="105"/>
      <c r="F82" s="105"/>
      <c r="G82" s="96"/>
      <c r="H82" s="96"/>
      <c r="I82" s="103"/>
    </row>
    <row r="83" spans="1:9" s="113" customFormat="1">
      <c r="A83" s="103"/>
      <c r="B83" s="103"/>
      <c r="C83" s="103"/>
      <c r="D83" s="103"/>
      <c r="E83" s="105"/>
      <c r="F83" s="102"/>
      <c r="G83" s="96"/>
      <c r="H83" s="96"/>
      <c r="I83" s="103"/>
    </row>
    <row r="84" spans="1:9" s="113" customFormat="1">
      <c r="A84" s="103"/>
      <c r="B84" s="103"/>
      <c r="C84" s="103"/>
      <c r="D84" s="103"/>
      <c r="E84" s="105"/>
      <c r="F84" s="105"/>
      <c r="G84" s="96"/>
      <c r="H84" s="96"/>
      <c r="I84" s="103"/>
    </row>
    <row r="85" spans="1:9" s="113" customFormat="1">
      <c r="A85" s="103"/>
      <c r="B85" s="103"/>
      <c r="C85" s="103"/>
      <c r="D85" s="103"/>
      <c r="E85" s="105"/>
      <c r="F85" s="102"/>
      <c r="G85" s="96"/>
      <c r="H85" s="96"/>
      <c r="I85" s="103"/>
    </row>
    <row r="86" spans="1:9" s="113" customFormat="1">
      <c r="A86" s="103"/>
      <c r="B86" s="103"/>
      <c r="C86" s="103"/>
      <c r="D86" s="103"/>
      <c r="E86" s="102"/>
      <c r="F86" s="105"/>
      <c r="G86" s="96"/>
      <c r="H86" s="96"/>
      <c r="I86" s="103"/>
    </row>
    <row r="87" spans="1:9" s="113" customFormat="1">
      <c r="A87" s="103"/>
      <c r="B87" s="103"/>
      <c r="C87" s="103"/>
      <c r="D87" s="103"/>
      <c r="E87" s="105"/>
      <c r="F87" s="102"/>
      <c r="G87" s="96"/>
      <c r="H87" s="96"/>
      <c r="I87" s="103"/>
    </row>
    <row r="88" spans="1:9" s="113" customFormat="1">
      <c r="A88" s="103"/>
      <c r="B88" s="103"/>
      <c r="C88" s="103"/>
      <c r="D88" s="103"/>
      <c r="E88" s="105"/>
      <c r="F88" s="105"/>
      <c r="G88" s="96"/>
      <c r="H88" s="96"/>
      <c r="I88" s="103"/>
    </row>
    <row r="89" spans="1:9" s="113" customFormat="1">
      <c r="A89" s="103"/>
      <c r="B89" s="103"/>
      <c r="C89" s="103"/>
      <c r="D89" s="103"/>
      <c r="E89" s="105"/>
      <c r="F89" s="105"/>
      <c r="G89" s="96"/>
      <c r="H89" s="96"/>
      <c r="I89" s="103"/>
    </row>
    <row r="90" spans="1:9" s="113" customFormat="1">
      <c r="A90" s="103"/>
      <c r="B90" s="103"/>
      <c r="C90" s="103"/>
      <c r="D90" s="103"/>
      <c r="E90" s="105"/>
      <c r="F90" s="105"/>
      <c r="G90" s="96"/>
      <c r="H90" s="96"/>
      <c r="I90" s="103"/>
    </row>
    <row r="91" spans="1:9" s="113" customFormat="1">
      <c r="A91" s="103"/>
      <c r="B91" s="103"/>
      <c r="C91" s="103"/>
      <c r="D91" s="103"/>
      <c r="E91" s="105"/>
      <c r="F91" s="105"/>
      <c r="G91" s="96"/>
      <c r="H91" s="96"/>
      <c r="I91" s="103"/>
    </row>
    <row r="92" spans="1:9" s="113" customFormat="1">
      <c r="A92" s="103"/>
      <c r="B92" s="103"/>
      <c r="C92" s="103"/>
      <c r="D92" s="103"/>
      <c r="E92" s="105"/>
      <c r="F92" s="105"/>
      <c r="G92" s="96"/>
      <c r="H92" s="96"/>
      <c r="I92" s="103"/>
    </row>
    <row r="93" spans="1:9" s="113" customFormat="1">
      <c r="A93" s="103"/>
      <c r="B93" s="103"/>
      <c r="C93" s="103"/>
      <c r="D93" s="103"/>
      <c r="E93" s="105"/>
      <c r="F93" s="105"/>
      <c r="G93" s="96"/>
      <c r="H93" s="96"/>
      <c r="I93" s="103"/>
    </row>
    <row r="94" spans="1:9" s="113" customFormat="1">
      <c r="A94" s="103"/>
      <c r="B94" s="103"/>
      <c r="C94" s="103"/>
      <c r="D94" s="103"/>
      <c r="E94" s="105"/>
      <c r="F94" s="105"/>
      <c r="G94" s="96"/>
      <c r="H94" s="96"/>
      <c r="I94" s="103"/>
    </row>
    <row r="95" spans="1:9" s="113" customFormat="1">
      <c r="A95" s="103"/>
      <c r="B95" s="103"/>
      <c r="C95" s="103"/>
      <c r="D95" s="103"/>
      <c r="E95" s="102"/>
      <c r="F95" s="96"/>
      <c r="G95" s="96"/>
      <c r="H95" s="96"/>
      <c r="I95" s="103"/>
    </row>
    <row r="96" spans="1:9" s="113" customFormat="1">
      <c r="A96" s="103"/>
      <c r="B96" s="103"/>
      <c r="C96" s="103"/>
      <c r="D96" s="103"/>
      <c r="E96" s="102"/>
      <c r="F96" s="96"/>
      <c r="G96" s="96"/>
      <c r="H96" s="96"/>
      <c r="I96" s="103"/>
    </row>
    <row r="97" spans="1:9" s="113" customFormat="1">
      <c r="A97" s="103"/>
      <c r="B97" s="103"/>
      <c r="C97" s="103"/>
      <c r="D97" s="103"/>
      <c r="E97" s="102"/>
      <c r="F97" s="96"/>
      <c r="G97" s="96"/>
      <c r="H97" s="96"/>
      <c r="I97" s="103"/>
    </row>
    <row r="98" spans="1:9" s="113" customFormat="1">
      <c r="A98" s="104"/>
      <c r="B98" s="104"/>
      <c r="C98" s="104"/>
      <c r="D98" s="104"/>
      <c r="E98" s="105"/>
      <c r="F98" s="106"/>
      <c r="G98" s="96"/>
      <c r="H98" s="96"/>
      <c r="I98" s="104"/>
    </row>
    <row r="99" spans="1:9" s="113" customFormat="1">
      <c r="A99" s="103"/>
      <c r="B99" s="103"/>
      <c r="C99" s="103"/>
      <c r="D99" s="103"/>
      <c r="E99" s="105"/>
      <c r="F99" s="102"/>
      <c r="G99" s="96"/>
      <c r="H99" s="96"/>
      <c r="I99" s="103"/>
    </row>
    <row r="100" spans="1:9" s="113" customFormat="1">
      <c r="A100" s="103"/>
      <c r="B100" s="103"/>
      <c r="C100" s="103"/>
      <c r="D100" s="103"/>
      <c r="E100" s="102"/>
      <c r="F100" s="102"/>
      <c r="G100" s="96"/>
      <c r="H100" s="96"/>
      <c r="I100" s="103"/>
    </row>
    <row r="101" spans="1:9" s="113" customFormat="1">
      <c r="A101" s="103"/>
      <c r="B101" s="103"/>
      <c r="C101" s="103"/>
      <c r="D101" s="103"/>
      <c r="E101" s="102"/>
      <c r="F101" s="102"/>
      <c r="G101" s="105"/>
      <c r="H101" s="96"/>
      <c r="I101" s="103"/>
    </row>
    <row r="102" spans="1:9" s="113" customFormat="1">
      <c r="A102" s="103"/>
      <c r="B102" s="103"/>
      <c r="C102" s="103"/>
      <c r="D102" s="103"/>
      <c r="E102" s="105"/>
      <c r="F102" s="105"/>
      <c r="G102" s="96"/>
      <c r="H102" s="96"/>
      <c r="I102" s="103"/>
    </row>
    <row r="103" spans="1:9" s="113" customFormat="1">
      <c r="A103" s="103"/>
      <c r="B103" s="103"/>
      <c r="C103" s="103"/>
      <c r="D103" s="103"/>
      <c r="E103" s="105"/>
      <c r="F103" s="102"/>
      <c r="G103" s="96"/>
      <c r="H103" s="96"/>
      <c r="I103" s="103"/>
    </row>
    <row r="104" spans="1:9" s="113" customFormat="1">
      <c r="A104" s="103"/>
      <c r="B104" s="103"/>
      <c r="C104" s="103"/>
      <c r="D104" s="103"/>
      <c r="E104" s="105"/>
      <c r="F104" s="105"/>
      <c r="G104" s="96"/>
      <c r="H104" s="96"/>
      <c r="I104" s="103"/>
    </row>
    <row r="105" spans="1:9" s="113" customFormat="1">
      <c r="A105" s="103"/>
      <c r="B105" s="103"/>
      <c r="C105" s="103"/>
      <c r="D105" s="103"/>
      <c r="E105" s="105"/>
      <c r="F105" s="102"/>
      <c r="G105" s="96"/>
      <c r="H105" s="96"/>
      <c r="I105" s="103"/>
    </row>
    <row r="106" spans="1:9" s="113" customFormat="1">
      <c r="A106" s="103"/>
      <c r="B106" s="103"/>
      <c r="C106" s="103"/>
      <c r="D106" s="103"/>
      <c r="E106" s="102"/>
      <c r="F106" s="105"/>
      <c r="G106" s="96"/>
      <c r="H106" s="96"/>
      <c r="I106" s="103"/>
    </row>
    <row r="107" spans="1:9" s="113" customFormat="1">
      <c r="A107" s="103"/>
      <c r="B107" s="103"/>
      <c r="C107" s="103"/>
      <c r="D107" s="103"/>
      <c r="E107" s="105"/>
      <c r="F107" s="102"/>
      <c r="G107" s="96"/>
      <c r="H107" s="96"/>
      <c r="I107" s="103"/>
    </row>
    <row r="108" spans="1:9" s="113" customFormat="1">
      <c r="A108" s="103"/>
      <c r="B108" s="103"/>
      <c r="C108" s="103"/>
      <c r="D108" s="103"/>
      <c r="E108" s="105"/>
      <c r="F108" s="105"/>
      <c r="G108" s="96"/>
      <c r="H108" s="96"/>
      <c r="I108" s="103"/>
    </row>
    <row r="109" spans="1:9" s="113" customFormat="1">
      <c r="A109" s="103"/>
      <c r="B109" s="103"/>
      <c r="C109" s="103"/>
      <c r="D109" s="103"/>
      <c r="E109" s="105"/>
      <c r="F109" s="105"/>
      <c r="G109" s="96"/>
      <c r="H109" s="96"/>
      <c r="I109" s="103"/>
    </row>
    <row r="110" spans="1:9" s="113" customFormat="1">
      <c r="A110" s="103"/>
      <c r="B110" s="103"/>
      <c r="C110" s="103"/>
      <c r="D110" s="103"/>
      <c r="E110" s="105"/>
      <c r="F110" s="105"/>
      <c r="G110" s="96"/>
      <c r="H110" s="96"/>
      <c r="I110" s="103"/>
    </row>
    <row r="111" spans="1:9" s="113" customFormat="1">
      <c r="A111" s="103"/>
      <c r="B111" s="103"/>
      <c r="C111" s="103"/>
      <c r="D111" s="103"/>
      <c r="E111" s="105"/>
      <c r="F111" s="105"/>
      <c r="G111" s="96"/>
      <c r="H111" s="96"/>
      <c r="I111" s="103"/>
    </row>
    <row r="112" spans="1:9" s="113" customFormat="1">
      <c r="A112" s="103"/>
      <c r="B112" s="103"/>
      <c r="C112" s="103"/>
      <c r="D112" s="103"/>
      <c r="E112" s="105"/>
      <c r="F112" s="105"/>
      <c r="G112" s="96"/>
      <c r="H112" s="96"/>
      <c r="I112" s="103"/>
    </row>
    <row r="113" spans="1:9" s="113" customFormat="1">
      <c r="A113" s="103"/>
      <c r="B113" s="103"/>
      <c r="C113" s="103"/>
      <c r="D113" s="103"/>
      <c r="E113" s="105"/>
      <c r="F113" s="105"/>
      <c r="G113" s="96"/>
      <c r="H113" s="96"/>
      <c r="I113" s="103"/>
    </row>
    <row r="114" spans="1:9" s="113" customFormat="1">
      <c r="A114" s="103"/>
      <c r="B114" s="103"/>
      <c r="C114" s="103"/>
      <c r="D114" s="103"/>
      <c r="E114" s="105"/>
      <c r="F114" s="105"/>
      <c r="G114" s="96"/>
      <c r="H114" s="96"/>
      <c r="I114" s="103"/>
    </row>
    <row r="115" spans="1:9" s="113" customFormat="1">
      <c r="A115" s="103"/>
      <c r="B115" s="103"/>
      <c r="C115" s="103"/>
      <c r="D115" s="103"/>
      <c r="E115" s="102"/>
      <c r="F115" s="96"/>
      <c r="G115" s="96"/>
      <c r="H115" s="96"/>
      <c r="I115" s="103"/>
    </row>
    <row r="116" spans="1:9" s="113" customFormat="1">
      <c r="A116" s="103"/>
      <c r="B116" s="103"/>
      <c r="C116" s="103"/>
      <c r="D116" s="103"/>
      <c r="E116" s="102"/>
      <c r="F116" s="96"/>
      <c r="G116" s="96"/>
      <c r="H116" s="96"/>
      <c r="I116" s="103"/>
    </row>
    <row r="117" spans="1:9" s="113" customFormat="1">
      <c r="A117" s="103"/>
      <c r="B117" s="103"/>
      <c r="C117" s="103"/>
      <c r="D117" s="103"/>
      <c r="E117" s="102"/>
      <c r="F117" s="96"/>
      <c r="G117" s="96"/>
      <c r="H117" s="96"/>
      <c r="I117" s="103"/>
    </row>
    <row r="118" spans="1:9" s="113" customFormat="1">
      <c r="A118" s="104"/>
      <c r="B118" s="104"/>
      <c r="C118" s="104"/>
      <c r="D118" s="104"/>
      <c r="E118" s="105"/>
      <c r="F118" s="106"/>
      <c r="G118" s="96"/>
      <c r="H118" s="96"/>
      <c r="I118" s="104"/>
    </row>
    <row r="119" spans="1:9" s="113" customFormat="1">
      <c r="A119" s="103"/>
      <c r="B119" s="103"/>
      <c r="C119" s="103"/>
      <c r="D119" s="103"/>
      <c r="E119" s="105"/>
      <c r="F119" s="102"/>
      <c r="G119" s="96"/>
      <c r="H119" s="96"/>
      <c r="I119" s="103"/>
    </row>
    <row r="120" spans="1:9" s="113" customFormat="1">
      <c r="A120" s="103"/>
      <c r="B120" s="103"/>
      <c r="C120" s="103"/>
      <c r="D120" s="103"/>
      <c r="E120" s="102"/>
      <c r="F120" s="102"/>
      <c r="G120" s="96"/>
      <c r="H120" s="96"/>
      <c r="I120" s="103"/>
    </row>
    <row r="121" spans="1:9" s="113" customFormat="1">
      <c r="A121" s="103"/>
      <c r="B121" s="103"/>
      <c r="C121" s="103"/>
      <c r="D121" s="103"/>
      <c r="E121" s="102"/>
      <c r="F121" s="102"/>
      <c r="G121" s="105"/>
      <c r="H121" s="96"/>
      <c r="I121" s="103"/>
    </row>
    <row r="122" spans="1:9" s="113" customFormat="1">
      <c r="A122" s="103"/>
      <c r="B122" s="103"/>
      <c r="C122" s="103"/>
      <c r="D122" s="103"/>
      <c r="E122" s="105"/>
      <c r="F122" s="105"/>
      <c r="G122" s="96"/>
      <c r="H122" s="96"/>
      <c r="I122" s="103"/>
    </row>
    <row r="123" spans="1:9" s="113" customFormat="1">
      <c r="A123" s="103"/>
      <c r="B123" s="103"/>
      <c r="C123" s="103"/>
      <c r="D123" s="103"/>
      <c r="E123" s="105"/>
      <c r="F123" s="102"/>
      <c r="G123" s="96"/>
      <c r="H123" s="96"/>
      <c r="I123" s="103"/>
    </row>
    <row r="124" spans="1:9" s="113" customFormat="1">
      <c r="A124" s="103"/>
      <c r="B124" s="103"/>
      <c r="C124" s="103"/>
      <c r="D124" s="103"/>
      <c r="E124" s="105"/>
      <c r="F124" s="105"/>
      <c r="G124" s="96"/>
      <c r="H124" s="96"/>
      <c r="I124" s="103"/>
    </row>
    <row r="125" spans="1:9" s="113" customFormat="1">
      <c r="A125" s="103"/>
      <c r="B125" s="103"/>
      <c r="C125" s="103"/>
      <c r="D125" s="103"/>
      <c r="E125" s="105"/>
      <c r="F125" s="102"/>
      <c r="G125" s="96"/>
      <c r="H125" s="96"/>
      <c r="I125" s="103"/>
    </row>
    <row r="126" spans="1:9" s="113" customFormat="1">
      <c r="A126" s="103"/>
      <c r="B126" s="103"/>
      <c r="C126" s="103"/>
      <c r="D126" s="103"/>
      <c r="E126" s="102"/>
      <c r="F126" s="105"/>
      <c r="G126" s="96"/>
      <c r="H126" s="96"/>
      <c r="I126" s="103"/>
    </row>
    <row r="127" spans="1:9" s="113" customFormat="1">
      <c r="A127" s="103"/>
      <c r="B127" s="103"/>
      <c r="C127" s="103"/>
      <c r="D127" s="103"/>
      <c r="E127" s="105"/>
      <c r="F127" s="102"/>
      <c r="G127" s="96"/>
      <c r="H127" s="96"/>
      <c r="I127" s="103"/>
    </row>
    <row r="128" spans="1:9" s="113" customFormat="1">
      <c r="A128" s="103"/>
      <c r="B128" s="103"/>
      <c r="C128" s="103"/>
      <c r="D128" s="103"/>
      <c r="E128" s="105"/>
      <c r="F128" s="105"/>
      <c r="G128" s="96"/>
      <c r="H128" s="96"/>
      <c r="I128" s="103"/>
    </row>
    <row r="129" spans="1:9" s="113" customFormat="1">
      <c r="A129" s="103"/>
      <c r="B129" s="103"/>
      <c r="C129" s="103"/>
      <c r="D129" s="103"/>
      <c r="E129" s="105"/>
      <c r="F129" s="105"/>
      <c r="G129" s="96"/>
      <c r="H129" s="96"/>
      <c r="I129" s="103"/>
    </row>
    <row r="130" spans="1:9" s="113" customFormat="1">
      <c r="A130" s="103"/>
      <c r="B130" s="103"/>
      <c r="C130" s="103"/>
      <c r="D130" s="103"/>
      <c r="E130" s="105"/>
      <c r="F130" s="105"/>
      <c r="G130" s="96"/>
      <c r="H130" s="96"/>
      <c r="I130" s="103"/>
    </row>
    <row r="131" spans="1:9" s="113" customFormat="1">
      <c r="A131" s="103"/>
      <c r="B131" s="103"/>
      <c r="C131" s="103"/>
      <c r="D131" s="103"/>
      <c r="E131" s="105"/>
      <c r="F131" s="105"/>
      <c r="G131" s="96"/>
      <c r="H131" s="96"/>
      <c r="I131" s="103"/>
    </row>
    <row r="132" spans="1:9" s="113" customFormat="1">
      <c r="A132" s="103"/>
      <c r="B132" s="103"/>
      <c r="C132" s="103"/>
      <c r="D132" s="103"/>
      <c r="E132" s="105"/>
      <c r="F132" s="105"/>
      <c r="G132" s="96"/>
      <c r="H132" s="96"/>
      <c r="I132" s="103"/>
    </row>
    <row r="133" spans="1:9" s="113" customFormat="1">
      <c r="A133" s="103"/>
      <c r="B133" s="103"/>
      <c r="C133" s="103"/>
      <c r="D133" s="103"/>
      <c r="E133" s="105"/>
      <c r="F133" s="105"/>
      <c r="G133" s="96"/>
      <c r="H133" s="96"/>
      <c r="I133" s="103"/>
    </row>
    <row r="134" spans="1:9" s="113" customFormat="1">
      <c r="A134" s="103"/>
      <c r="B134" s="103"/>
      <c r="C134" s="103"/>
      <c r="D134" s="103"/>
      <c r="E134" s="105"/>
      <c r="F134" s="105"/>
      <c r="G134" s="96"/>
      <c r="H134" s="96"/>
      <c r="I134" s="103"/>
    </row>
    <row r="135" spans="1:9" s="113" customFormat="1">
      <c r="A135" s="103"/>
      <c r="B135" s="103"/>
      <c r="C135" s="103"/>
      <c r="D135" s="103"/>
      <c r="E135" s="102"/>
      <c r="F135" s="96"/>
      <c r="G135" s="96"/>
      <c r="H135" s="96"/>
      <c r="I135" s="103"/>
    </row>
    <row r="136" spans="1:9" s="113" customFormat="1">
      <c r="A136" s="103"/>
      <c r="B136" s="103"/>
      <c r="C136" s="103"/>
      <c r="D136" s="103"/>
      <c r="E136" s="102"/>
      <c r="F136" s="96"/>
      <c r="G136" s="96"/>
      <c r="H136" s="96"/>
      <c r="I136" s="103"/>
    </row>
    <row r="137" spans="1:9" s="113" customFormat="1">
      <c r="A137" s="103"/>
      <c r="B137" s="103"/>
      <c r="C137" s="103"/>
      <c r="D137" s="103"/>
      <c r="E137" s="102"/>
      <c r="F137" s="96"/>
      <c r="G137" s="96"/>
      <c r="H137" s="96"/>
      <c r="I137" s="103"/>
    </row>
    <row r="138" spans="1:9" s="113" customFormat="1">
      <c r="A138" s="104"/>
      <c r="B138" s="104"/>
      <c r="C138" s="104"/>
      <c r="D138" s="104"/>
      <c r="E138" s="105"/>
      <c r="F138" s="106"/>
      <c r="G138" s="96"/>
      <c r="H138" s="96"/>
      <c r="I138" s="104"/>
    </row>
    <row r="139" spans="1:9" s="113" customFormat="1">
      <c r="A139" s="103"/>
      <c r="B139" s="103"/>
      <c r="C139" s="103"/>
      <c r="D139" s="103"/>
      <c r="E139" s="105"/>
      <c r="F139" s="102"/>
      <c r="G139" s="96"/>
      <c r="H139" s="96"/>
      <c r="I139" s="103"/>
    </row>
    <row r="140" spans="1:9" s="113" customFormat="1">
      <c r="A140" s="103"/>
      <c r="B140" s="103"/>
      <c r="C140" s="103"/>
      <c r="D140" s="103"/>
      <c r="E140" s="102"/>
      <c r="F140" s="102"/>
      <c r="G140" s="96"/>
      <c r="H140" s="96"/>
      <c r="I140" s="103"/>
    </row>
    <row r="141" spans="1:9" s="113" customFormat="1">
      <c r="A141" s="103"/>
      <c r="B141" s="103"/>
      <c r="C141" s="103"/>
      <c r="D141" s="103"/>
      <c r="E141" s="102"/>
      <c r="F141" s="102"/>
      <c r="G141" s="105"/>
      <c r="H141" s="96"/>
      <c r="I141" s="103"/>
    </row>
    <row r="142" spans="1:9" s="113" customFormat="1">
      <c r="A142" s="103"/>
      <c r="B142" s="103"/>
      <c r="C142" s="103"/>
      <c r="D142" s="103"/>
      <c r="E142" s="105"/>
      <c r="F142" s="105"/>
      <c r="G142" s="96"/>
      <c r="H142" s="96"/>
      <c r="I142" s="103"/>
    </row>
    <row r="143" spans="1:9" s="113" customFormat="1">
      <c r="A143" s="103"/>
      <c r="B143" s="103"/>
      <c r="C143" s="103"/>
      <c r="D143" s="103"/>
      <c r="E143" s="105"/>
      <c r="F143" s="102"/>
      <c r="G143" s="96"/>
      <c r="H143" s="96"/>
      <c r="I143" s="103"/>
    </row>
    <row r="144" spans="1:9" s="113" customFormat="1">
      <c r="A144" s="103"/>
      <c r="B144" s="103"/>
      <c r="C144" s="103"/>
      <c r="D144" s="103"/>
      <c r="E144" s="105"/>
      <c r="F144" s="105"/>
      <c r="G144" s="96"/>
      <c r="H144" s="96"/>
      <c r="I144" s="103"/>
    </row>
    <row r="145" spans="1:9" s="113" customFormat="1">
      <c r="A145" s="103"/>
      <c r="B145" s="103"/>
      <c r="C145" s="103"/>
      <c r="D145" s="103"/>
      <c r="E145" s="105"/>
      <c r="F145" s="102"/>
      <c r="G145" s="96"/>
      <c r="H145" s="96"/>
      <c r="I145" s="103"/>
    </row>
    <row r="146" spans="1:9" s="113" customFormat="1">
      <c r="A146" s="103"/>
      <c r="B146" s="103"/>
      <c r="C146" s="103"/>
      <c r="D146" s="103"/>
      <c r="E146" s="102"/>
      <c r="F146" s="105"/>
      <c r="G146" s="96"/>
      <c r="H146" s="96"/>
      <c r="I146" s="103"/>
    </row>
    <row r="147" spans="1:9" s="113" customFormat="1">
      <c r="A147" s="103"/>
      <c r="B147" s="103"/>
      <c r="C147" s="103"/>
      <c r="D147" s="103"/>
      <c r="E147" s="105"/>
      <c r="F147" s="102"/>
      <c r="G147" s="96"/>
      <c r="H147" s="96"/>
      <c r="I147" s="103"/>
    </row>
    <row r="148" spans="1:9" s="113" customFormat="1">
      <c r="A148" s="103"/>
      <c r="B148" s="103"/>
      <c r="C148" s="103"/>
      <c r="D148" s="103"/>
      <c r="E148" s="105"/>
      <c r="F148" s="105"/>
      <c r="G148" s="96"/>
      <c r="H148" s="96"/>
      <c r="I148" s="103"/>
    </row>
    <row r="149" spans="1:9" s="113" customFormat="1">
      <c r="A149" s="103"/>
      <c r="B149" s="103"/>
      <c r="C149" s="103"/>
      <c r="D149" s="103"/>
      <c r="E149" s="105"/>
      <c r="F149" s="105"/>
      <c r="G149" s="96"/>
      <c r="H149" s="96"/>
      <c r="I149" s="103"/>
    </row>
    <row r="150" spans="1:9" s="113" customFormat="1">
      <c r="A150" s="103"/>
      <c r="B150" s="103"/>
      <c r="C150" s="103"/>
      <c r="D150" s="103"/>
      <c r="E150" s="105"/>
      <c r="F150" s="105"/>
      <c r="G150" s="96"/>
      <c r="H150" s="96"/>
      <c r="I150" s="103"/>
    </row>
    <row r="151" spans="1:9" s="113" customFormat="1">
      <c r="A151" s="103"/>
      <c r="B151" s="103"/>
      <c r="C151" s="103"/>
      <c r="D151" s="103"/>
      <c r="E151" s="105"/>
      <c r="F151" s="105"/>
      <c r="G151" s="96"/>
      <c r="H151" s="96"/>
      <c r="I151" s="103"/>
    </row>
    <row r="152" spans="1:9" s="113" customFormat="1">
      <c r="A152" s="103"/>
      <c r="B152" s="103"/>
      <c r="C152" s="103"/>
      <c r="D152" s="103"/>
      <c r="E152" s="105"/>
      <c r="F152" s="105"/>
      <c r="G152" s="96"/>
      <c r="H152" s="96"/>
      <c r="I152" s="103"/>
    </row>
    <row r="153" spans="1:9" s="113" customFormat="1">
      <c r="A153" s="103"/>
      <c r="B153" s="103"/>
      <c r="C153" s="103"/>
      <c r="D153" s="103"/>
      <c r="E153" s="105"/>
      <c r="F153" s="105"/>
      <c r="G153" s="96"/>
      <c r="H153" s="96"/>
      <c r="I153" s="103"/>
    </row>
    <row r="154" spans="1:9" s="113" customFormat="1">
      <c r="A154" s="103"/>
      <c r="B154" s="103"/>
      <c r="C154" s="103"/>
      <c r="D154" s="103"/>
      <c r="E154" s="105"/>
      <c r="F154" s="105"/>
      <c r="G154" s="96"/>
      <c r="H154" s="96"/>
      <c r="I154" s="103"/>
    </row>
    <row r="155" spans="1:9" s="113" customFormat="1">
      <c r="A155" s="103"/>
      <c r="B155" s="103"/>
      <c r="C155" s="103"/>
      <c r="D155" s="103"/>
      <c r="E155" s="102"/>
      <c r="F155" s="96"/>
      <c r="G155" s="96"/>
      <c r="H155" s="96"/>
      <c r="I155" s="103"/>
    </row>
    <row r="156" spans="1:9" s="113" customFormat="1">
      <c r="A156" s="103"/>
      <c r="B156" s="103"/>
      <c r="C156" s="103"/>
      <c r="D156" s="103"/>
      <c r="E156" s="102"/>
      <c r="F156" s="96"/>
      <c r="G156" s="96"/>
      <c r="H156" s="96"/>
      <c r="I156" s="103"/>
    </row>
    <row r="157" spans="1:9" s="113" customFormat="1">
      <c r="A157" s="103"/>
      <c r="B157" s="103"/>
      <c r="C157" s="103"/>
      <c r="D157" s="103"/>
      <c r="E157" s="102"/>
      <c r="F157" s="96"/>
      <c r="G157" s="96"/>
      <c r="H157" s="96"/>
      <c r="I157" s="103"/>
    </row>
    <row r="158" spans="1:9" s="113" customFormat="1">
      <c r="A158" s="104"/>
      <c r="B158" s="104"/>
      <c r="C158" s="104"/>
      <c r="D158" s="104"/>
      <c r="E158" s="105"/>
      <c r="F158" s="106"/>
      <c r="G158" s="96"/>
      <c r="H158" s="96"/>
      <c r="I158" s="104"/>
    </row>
    <row r="159" spans="1:9" s="113" customFormat="1">
      <c r="A159" s="103"/>
      <c r="B159" s="103"/>
      <c r="C159" s="103"/>
      <c r="D159" s="103"/>
      <c r="E159" s="105"/>
      <c r="F159" s="102"/>
      <c r="G159" s="96"/>
      <c r="H159" s="96"/>
      <c r="I159" s="103"/>
    </row>
    <row r="160" spans="1:9" s="113" customFormat="1">
      <c r="A160" s="103"/>
      <c r="B160" s="103"/>
      <c r="C160" s="103"/>
      <c r="D160" s="103"/>
      <c r="E160" s="102"/>
      <c r="F160" s="102"/>
      <c r="G160" s="96"/>
      <c r="H160" s="96"/>
      <c r="I160" s="103"/>
    </row>
    <row r="161" spans="1:9" s="113" customFormat="1">
      <c r="A161" s="103"/>
      <c r="B161" s="103"/>
      <c r="C161" s="103"/>
      <c r="D161" s="103"/>
      <c r="E161" s="102"/>
      <c r="F161" s="102"/>
      <c r="G161" s="105"/>
      <c r="H161" s="96"/>
      <c r="I161" s="103"/>
    </row>
    <row r="162" spans="1:9" s="113" customFormat="1">
      <c r="A162" s="103"/>
      <c r="B162" s="103"/>
      <c r="C162" s="103"/>
      <c r="D162" s="103"/>
      <c r="E162" s="105"/>
      <c r="F162" s="105"/>
      <c r="G162" s="96"/>
      <c r="H162" s="96"/>
      <c r="I162" s="103"/>
    </row>
    <row r="163" spans="1:9" s="113" customFormat="1">
      <c r="A163" s="103"/>
      <c r="B163" s="103"/>
      <c r="C163" s="103"/>
      <c r="D163" s="103"/>
      <c r="E163" s="105"/>
      <c r="F163" s="102"/>
      <c r="G163" s="96"/>
      <c r="H163" s="96"/>
      <c r="I163" s="103"/>
    </row>
    <row r="164" spans="1:9" s="113" customFormat="1">
      <c r="A164" s="103"/>
      <c r="B164" s="103"/>
      <c r="C164" s="103"/>
      <c r="D164" s="103"/>
      <c r="E164" s="105"/>
      <c r="F164" s="105"/>
      <c r="G164" s="96"/>
      <c r="H164" s="96"/>
      <c r="I164" s="103"/>
    </row>
    <row r="165" spans="1:9" s="113" customFormat="1">
      <c r="A165" s="103"/>
      <c r="B165" s="103"/>
      <c r="C165" s="103"/>
      <c r="D165" s="103"/>
      <c r="E165" s="105"/>
      <c r="F165" s="102"/>
      <c r="G165" s="96"/>
      <c r="H165" s="96"/>
      <c r="I165" s="103"/>
    </row>
    <row r="166" spans="1:9" s="113" customFormat="1">
      <c r="A166" s="103"/>
      <c r="B166" s="103"/>
      <c r="C166" s="103"/>
      <c r="D166" s="103"/>
      <c r="E166" s="102"/>
      <c r="F166" s="105"/>
      <c r="G166" s="96"/>
      <c r="H166" s="96"/>
      <c r="I166" s="103"/>
    </row>
    <row r="167" spans="1:9" s="113" customFormat="1">
      <c r="A167" s="103"/>
      <c r="B167" s="103"/>
      <c r="C167" s="103"/>
      <c r="D167" s="103"/>
      <c r="E167" s="105"/>
      <c r="F167" s="102"/>
      <c r="G167" s="96"/>
      <c r="H167" s="96"/>
      <c r="I167" s="103"/>
    </row>
    <row r="168" spans="1:9" s="113" customFormat="1">
      <c r="A168" s="103"/>
      <c r="B168" s="103"/>
      <c r="C168" s="103"/>
      <c r="D168" s="103"/>
      <c r="E168" s="105"/>
      <c r="F168" s="105"/>
      <c r="G168" s="96"/>
      <c r="H168" s="96"/>
      <c r="I168" s="103"/>
    </row>
    <row r="169" spans="1:9" s="113" customFormat="1">
      <c r="A169" s="103"/>
      <c r="B169" s="103"/>
      <c r="C169" s="103"/>
      <c r="D169" s="103"/>
      <c r="E169" s="105"/>
      <c r="F169" s="105"/>
      <c r="G169" s="96"/>
      <c r="H169" s="96"/>
      <c r="I169" s="103"/>
    </row>
    <row r="170" spans="1:9" s="113" customFormat="1">
      <c r="A170" s="103"/>
      <c r="B170" s="103"/>
      <c r="C170" s="103"/>
      <c r="D170" s="103"/>
      <c r="E170" s="105"/>
      <c r="F170" s="105"/>
      <c r="G170" s="96"/>
      <c r="H170" s="96"/>
      <c r="I170" s="103"/>
    </row>
    <row r="171" spans="1:9" s="113" customFormat="1">
      <c r="A171" s="103"/>
      <c r="B171" s="103"/>
      <c r="C171" s="103"/>
      <c r="D171" s="103"/>
      <c r="E171" s="105"/>
      <c r="F171" s="105"/>
      <c r="G171" s="96"/>
      <c r="H171" s="96"/>
      <c r="I171" s="103"/>
    </row>
    <row r="172" spans="1:9" s="113" customFormat="1">
      <c r="A172" s="103"/>
      <c r="B172" s="103"/>
      <c r="C172" s="103"/>
      <c r="D172" s="103"/>
      <c r="E172" s="105"/>
      <c r="F172" s="105"/>
      <c r="G172" s="96"/>
      <c r="H172" s="96"/>
      <c r="I172" s="103"/>
    </row>
    <row r="173" spans="1:9" s="113" customFormat="1">
      <c r="A173" s="103"/>
      <c r="B173" s="103"/>
      <c r="C173" s="103"/>
      <c r="D173" s="103"/>
      <c r="E173" s="105"/>
      <c r="F173" s="105"/>
      <c r="G173" s="96"/>
      <c r="H173" s="96"/>
      <c r="I173" s="103"/>
    </row>
    <row r="174" spans="1:9" s="113" customFormat="1">
      <c r="A174" s="103"/>
      <c r="B174" s="103"/>
      <c r="C174" s="103"/>
      <c r="D174" s="103"/>
      <c r="E174" s="105"/>
      <c r="F174" s="105"/>
      <c r="G174" s="96"/>
      <c r="H174" s="96"/>
      <c r="I174" s="103"/>
    </row>
    <row r="175" spans="1:9" s="113" customFormat="1">
      <c r="A175" s="103"/>
      <c r="B175" s="103"/>
      <c r="C175" s="103"/>
      <c r="D175" s="103"/>
      <c r="E175" s="102"/>
      <c r="F175" s="96"/>
      <c r="G175" s="96"/>
      <c r="H175" s="96"/>
      <c r="I175" s="103"/>
    </row>
    <row r="176" spans="1:9" s="113" customFormat="1">
      <c r="A176" s="103"/>
      <c r="B176" s="103"/>
      <c r="C176" s="103"/>
      <c r="D176" s="103"/>
      <c r="E176" s="102"/>
      <c r="F176" s="96"/>
      <c r="G176" s="96"/>
      <c r="H176" s="96"/>
      <c r="I176" s="103"/>
    </row>
    <row r="177" spans="1:9" s="113" customFormat="1">
      <c r="A177" s="103"/>
      <c r="B177" s="103"/>
      <c r="C177" s="103"/>
      <c r="D177" s="103"/>
      <c r="E177" s="102"/>
      <c r="F177" s="96"/>
      <c r="G177" s="96"/>
      <c r="H177" s="96"/>
      <c r="I177" s="103"/>
    </row>
    <row r="178" spans="1:9" s="113" customFormat="1">
      <c r="A178" s="104"/>
      <c r="B178" s="104"/>
      <c r="C178" s="104"/>
      <c r="D178" s="104"/>
      <c r="E178" s="105"/>
      <c r="F178" s="106"/>
      <c r="G178" s="96"/>
      <c r="H178" s="96"/>
      <c r="I178" s="104"/>
    </row>
    <row r="179" spans="1:9" s="113" customFormat="1">
      <c r="A179" s="103"/>
      <c r="B179" s="103"/>
      <c r="C179" s="103"/>
      <c r="D179" s="103"/>
      <c r="E179" s="105"/>
      <c r="F179" s="102"/>
      <c r="G179" s="96"/>
      <c r="H179" s="96"/>
      <c r="I179" s="103"/>
    </row>
    <row r="180" spans="1:9" s="113" customFormat="1">
      <c r="A180" s="103"/>
      <c r="B180" s="103"/>
      <c r="C180" s="103"/>
      <c r="D180" s="103"/>
      <c r="E180" s="102"/>
      <c r="F180" s="102"/>
      <c r="G180" s="96"/>
      <c r="H180" s="96"/>
      <c r="I180" s="103"/>
    </row>
    <row r="181" spans="1:9" s="113" customFormat="1">
      <c r="A181" s="103"/>
      <c r="B181" s="103"/>
      <c r="C181" s="103"/>
      <c r="D181" s="103"/>
      <c r="E181" s="102"/>
      <c r="F181" s="102"/>
      <c r="G181" s="105"/>
      <c r="H181" s="96"/>
      <c r="I181" s="103"/>
    </row>
    <row r="182" spans="1:9" s="113" customFormat="1">
      <c r="A182" s="103"/>
      <c r="B182" s="103"/>
      <c r="C182" s="103"/>
      <c r="D182" s="103"/>
      <c r="E182" s="105"/>
      <c r="F182" s="105"/>
      <c r="G182" s="96"/>
      <c r="H182" s="96"/>
      <c r="I182" s="103"/>
    </row>
    <row r="183" spans="1:9" s="113" customFormat="1">
      <c r="A183" s="103"/>
      <c r="B183" s="103"/>
      <c r="C183" s="103"/>
      <c r="D183" s="103"/>
      <c r="E183" s="105"/>
      <c r="F183" s="102"/>
      <c r="G183" s="96"/>
      <c r="H183" s="96"/>
      <c r="I183" s="103"/>
    </row>
    <row r="184" spans="1:9" s="113" customFormat="1">
      <c r="A184" s="103"/>
      <c r="B184" s="103"/>
      <c r="C184" s="103"/>
      <c r="D184" s="103"/>
      <c r="E184" s="105"/>
      <c r="F184" s="105"/>
      <c r="G184" s="96"/>
      <c r="H184" s="96"/>
      <c r="I184" s="103"/>
    </row>
    <row r="185" spans="1:9" s="113" customFormat="1">
      <c r="A185" s="103"/>
      <c r="B185" s="103"/>
      <c r="C185" s="103"/>
      <c r="D185" s="103"/>
      <c r="E185" s="105"/>
      <c r="F185" s="102"/>
      <c r="G185" s="96"/>
      <c r="H185" s="96"/>
      <c r="I185" s="103"/>
    </row>
    <row r="186" spans="1:9" s="113" customFormat="1">
      <c r="A186" s="103"/>
      <c r="B186" s="103"/>
      <c r="C186" s="103"/>
      <c r="D186" s="103"/>
      <c r="E186" s="102"/>
      <c r="F186" s="105"/>
      <c r="G186" s="96"/>
      <c r="H186" s="96"/>
      <c r="I186" s="103"/>
    </row>
    <row r="187" spans="1:9" s="113" customFormat="1">
      <c r="A187" s="103"/>
      <c r="B187" s="103"/>
      <c r="C187" s="103"/>
      <c r="D187" s="103"/>
      <c r="E187" s="105"/>
      <c r="F187" s="102"/>
      <c r="G187" s="96"/>
      <c r="H187" s="96"/>
      <c r="I187" s="103"/>
    </row>
    <row r="188" spans="1:9" s="113" customFormat="1">
      <c r="A188" s="103"/>
      <c r="B188" s="103"/>
      <c r="C188" s="103"/>
      <c r="D188" s="103"/>
      <c r="E188" s="105"/>
      <c r="F188" s="105"/>
      <c r="G188" s="96"/>
      <c r="H188" s="96"/>
      <c r="I188" s="103"/>
    </row>
    <row r="189" spans="1:9" s="113" customFormat="1">
      <c r="A189" s="103"/>
      <c r="B189" s="103"/>
      <c r="C189" s="103"/>
      <c r="D189" s="103"/>
      <c r="E189" s="105"/>
      <c r="F189" s="105"/>
      <c r="G189" s="96"/>
      <c r="H189" s="96"/>
      <c r="I189" s="103"/>
    </row>
    <row r="190" spans="1:9" s="113" customFormat="1">
      <c r="A190" s="103"/>
      <c r="B190" s="103"/>
      <c r="C190" s="103"/>
      <c r="D190" s="103"/>
      <c r="E190" s="105"/>
      <c r="F190" s="105"/>
      <c r="G190" s="96"/>
      <c r="H190" s="96"/>
      <c r="I190" s="103"/>
    </row>
    <row r="191" spans="1:9" s="113" customFormat="1">
      <c r="A191" s="103"/>
      <c r="B191" s="103"/>
      <c r="C191" s="103"/>
      <c r="D191" s="103"/>
      <c r="E191" s="105"/>
      <c r="F191" s="105"/>
      <c r="G191" s="96"/>
      <c r="H191" s="96"/>
      <c r="I191" s="103"/>
    </row>
    <row r="192" spans="1:9" s="113" customFormat="1">
      <c r="A192" s="103"/>
      <c r="B192" s="103"/>
      <c r="C192" s="103"/>
      <c r="D192" s="103"/>
      <c r="E192" s="105"/>
      <c r="F192" s="105"/>
      <c r="G192" s="96"/>
      <c r="H192" s="96"/>
      <c r="I192" s="103"/>
    </row>
    <row r="193" spans="1:9" s="113" customFormat="1">
      <c r="A193" s="103"/>
      <c r="B193" s="103"/>
      <c r="C193" s="103"/>
      <c r="D193" s="103"/>
      <c r="E193" s="105"/>
      <c r="F193" s="105"/>
      <c r="G193" s="96"/>
      <c r="H193" s="96"/>
      <c r="I193" s="103"/>
    </row>
    <row r="194" spans="1:9" s="113" customFormat="1">
      <c r="A194" s="103"/>
      <c r="B194" s="103"/>
      <c r="C194" s="103"/>
      <c r="D194" s="103"/>
      <c r="E194" s="105"/>
      <c r="F194" s="105"/>
      <c r="G194" s="96"/>
      <c r="H194" s="96"/>
      <c r="I194" s="103"/>
    </row>
    <row r="195" spans="1:9" s="113" customFormat="1">
      <c r="A195" s="103"/>
      <c r="B195" s="103"/>
      <c r="C195" s="103"/>
      <c r="D195" s="103"/>
      <c r="E195" s="102"/>
      <c r="F195" s="96"/>
      <c r="G195" s="96"/>
      <c r="H195" s="96"/>
      <c r="I195" s="103"/>
    </row>
    <row r="196" spans="1:9" s="113" customFormat="1">
      <c r="A196" s="103"/>
      <c r="B196" s="103"/>
      <c r="C196" s="103"/>
      <c r="D196" s="103"/>
      <c r="E196" s="102"/>
      <c r="F196" s="96"/>
      <c r="G196" s="96"/>
      <c r="H196" s="96"/>
      <c r="I196" s="103"/>
    </row>
    <row r="197" spans="1:9" s="113" customFormat="1">
      <c r="A197" s="103"/>
      <c r="B197" s="103"/>
      <c r="C197" s="103"/>
      <c r="D197" s="103"/>
      <c r="E197" s="102"/>
      <c r="F197" s="96"/>
      <c r="G197" s="96"/>
      <c r="H197" s="96"/>
      <c r="I197" s="103"/>
    </row>
    <row r="198" spans="1:9" s="113" customFormat="1">
      <c r="A198" s="104"/>
      <c r="B198" s="104"/>
      <c r="C198" s="104"/>
      <c r="D198" s="104"/>
      <c r="E198" s="105"/>
      <c r="F198" s="106"/>
      <c r="G198" s="96"/>
      <c r="H198" s="96"/>
      <c r="I198" s="104"/>
    </row>
    <row r="199" spans="1:9" s="113" customFormat="1">
      <c r="A199" s="103"/>
      <c r="B199" s="103"/>
      <c r="C199" s="103"/>
      <c r="D199" s="103"/>
      <c r="E199" s="105"/>
      <c r="F199" s="102"/>
      <c r="G199" s="96"/>
      <c r="H199" s="96"/>
      <c r="I199" s="103"/>
    </row>
    <row r="200" spans="1:9" s="113" customFormat="1">
      <c r="A200" s="103"/>
      <c r="B200" s="103"/>
      <c r="C200" s="103"/>
      <c r="D200" s="103"/>
      <c r="E200" s="102"/>
      <c r="F200" s="102"/>
      <c r="G200" s="96"/>
      <c r="H200" s="96"/>
      <c r="I200" s="103"/>
    </row>
    <row r="201" spans="1:9" s="113" customFormat="1">
      <c r="A201" s="103"/>
      <c r="B201" s="103"/>
      <c r="C201" s="103"/>
      <c r="D201" s="103"/>
      <c r="E201" s="102"/>
      <c r="F201" s="102"/>
      <c r="G201" s="105"/>
      <c r="H201" s="96"/>
      <c r="I201" s="103"/>
    </row>
    <row r="202" spans="1:9" s="113" customFormat="1">
      <c r="A202" s="103"/>
      <c r="B202" s="103"/>
      <c r="C202" s="103"/>
      <c r="D202" s="103"/>
      <c r="E202" s="105"/>
      <c r="F202" s="105"/>
      <c r="G202" s="96"/>
      <c r="H202" s="96"/>
      <c r="I202" s="103"/>
    </row>
    <row r="203" spans="1:9" s="113" customFormat="1">
      <c r="A203" s="103"/>
      <c r="B203" s="103"/>
      <c r="C203" s="103"/>
      <c r="D203" s="103"/>
      <c r="E203" s="105"/>
      <c r="F203" s="102"/>
      <c r="G203" s="96"/>
      <c r="H203" s="96"/>
      <c r="I203" s="103"/>
    </row>
    <row r="204" spans="1:9" s="113" customFormat="1">
      <c r="A204" s="103"/>
      <c r="B204" s="103"/>
      <c r="C204" s="103"/>
      <c r="D204" s="103"/>
      <c r="E204" s="105"/>
      <c r="F204" s="105"/>
      <c r="G204" s="96"/>
      <c r="H204" s="96"/>
      <c r="I204" s="103"/>
    </row>
    <row r="205" spans="1:9" s="113" customFormat="1">
      <c r="A205" s="103"/>
      <c r="B205" s="103"/>
      <c r="C205" s="103"/>
      <c r="D205" s="103"/>
      <c r="E205" s="105"/>
      <c r="F205" s="102"/>
      <c r="G205" s="96"/>
      <c r="H205" s="96"/>
      <c r="I205" s="103"/>
    </row>
    <row r="206" spans="1:9" s="113" customFormat="1">
      <c r="A206" s="103"/>
      <c r="B206" s="103"/>
      <c r="C206" s="103"/>
      <c r="D206" s="103"/>
      <c r="E206" s="102"/>
      <c r="F206" s="105"/>
      <c r="G206" s="96"/>
      <c r="H206" s="96"/>
      <c r="I206" s="103"/>
    </row>
    <row r="207" spans="1:9" s="113" customFormat="1">
      <c r="A207" s="103"/>
      <c r="B207" s="103"/>
      <c r="C207" s="103"/>
      <c r="D207" s="103"/>
      <c r="E207" s="105"/>
      <c r="F207" s="102"/>
      <c r="G207" s="96"/>
      <c r="H207" s="96"/>
      <c r="I207" s="103"/>
    </row>
    <row r="208" spans="1:9" s="113" customFormat="1">
      <c r="A208" s="103"/>
      <c r="B208" s="103"/>
      <c r="C208" s="103"/>
      <c r="D208" s="103"/>
      <c r="E208" s="105"/>
      <c r="F208" s="105"/>
      <c r="G208" s="96"/>
      <c r="H208" s="96"/>
      <c r="I208" s="103"/>
    </row>
    <row r="209" spans="1:9" s="113" customFormat="1">
      <c r="A209" s="103"/>
      <c r="B209" s="103"/>
      <c r="C209" s="103"/>
      <c r="D209" s="103"/>
      <c r="E209" s="105"/>
      <c r="F209" s="105"/>
      <c r="G209" s="96"/>
      <c r="H209" s="96"/>
      <c r="I209" s="103"/>
    </row>
    <row r="210" spans="1:9" s="113" customFormat="1">
      <c r="A210" s="103"/>
      <c r="B210" s="103"/>
      <c r="C210" s="103"/>
      <c r="D210" s="103"/>
      <c r="E210" s="105"/>
      <c r="F210" s="105"/>
      <c r="G210" s="96"/>
      <c r="H210" s="96"/>
      <c r="I210" s="103"/>
    </row>
    <row r="211" spans="1:9" s="113" customFormat="1">
      <c r="A211" s="103"/>
      <c r="B211" s="103"/>
      <c r="C211" s="103"/>
      <c r="D211" s="103"/>
      <c r="E211" s="105"/>
      <c r="F211" s="105"/>
      <c r="G211" s="96"/>
      <c r="H211" s="96"/>
      <c r="I211" s="103"/>
    </row>
    <row r="212" spans="1:9" s="113" customFormat="1">
      <c r="A212" s="103"/>
      <c r="B212" s="103"/>
      <c r="C212" s="103"/>
      <c r="D212" s="103"/>
      <c r="E212" s="105"/>
      <c r="F212" s="105"/>
      <c r="G212" s="96"/>
      <c r="H212" s="96"/>
      <c r="I212" s="103"/>
    </row>
    <row r="213" spans="1:9" s="113" customFormat="1">
      <c r="A213" s="103"/>
      <c r="B213" s="103"/>
      <c r="C213" s="103"/>
      <c r="D213" s="103"/>
      <c r="E213" s="105"/>
      <c r="F213" s="105"/>
      <c r="G213" s="96"/>
      <c r="H213" s="96"/>
      <c r="I213" s="103"/>
    </row>
    <row r="214" spans="1:9" s="113" customFormat="1">
      <c r="A214" s="103"/>
      <c r="B214" s="103"/>
      <c r="C214" s="103"/>
      <c r="D214" s="103"/>
      <c r="E214" s="105"/>
      <c r="F214" s="105"/>
      <c r="G214" s="96"/>
      <c r="H214" s="96"/>
      <c r="I214" s="103"/>
    </row>
    <row r="215" spans="1:9" s="113" customFormat="1">
      <c r="A215" s="103"/>
      <c r="B215" s="103"/>
      <c r="C215" s="103"/>
      <c r="D215" s="103"/>
      <c r="E215" s="102"/>
      <c r="F215" s="96"/>
      <c r="G215" s="96"/>
      <c r="H215" s="96"/>
      <c r="I215" s="103"/>
    </row>
    <row r="216" spans="1:9" s="113" customFormat="1">
      <c r="A216" s="103"/>
      <c r="B216" s="103"/>
      <c r="C216" s="103"/>
      <c r="D216" s="103"/>
      <c r="E216" s="102"/>
      <c r="F216" s="96"/>
      <c r="G216" s="96"/>
      <c r="H216" s="96"/>
      <c r="I216" s="103"/>
    </row>
    <row r="217" spans="1:9" s="113" customFormat="1">
      <c r="A217" s="103"/>
      <c r="B217" s="103"/>
      <c r="C217" s="103"/>
      <c r="D217" s="103"/>
      <c r="E217" s="102"/>
      <c r="F217" s="96"/>
      <c r="G217" s="96"/>
      <c r="H217" s="96"/>
      <c r="I217" s="103"/>
    </row>
    <row r="218" spans="1:9" s="113" customFormat="1">
      <c r="A218" s="104"/>
      <c r="B218" s="104"/>
      <c r="C218" s="104"/>
      <c r="D218" s="104"/>
      <c r="E218" s="105"/>
      <c r="F218" s="106"/>
      <c r="G218" s="96"/>
      <c r="H218" s="96"/>
      <c r="I218" s="104"/>
    </row>
    <row r="219" spans="1:9" s="113" customFormat="1">
      <c r="A219" s="103"/>
      <c r="B219" s="103"/>
      <c r="C219" s="103"/>
      <c r="D219" s="103"/>
      <c r="E219" s="105"/>
      <c r="F219" s="102"/>
      <c r="G219" s="96"/>
      <c r="H219" s="96"/>
      <c r="I219" s="103"/>
    </row>
    <row r="220" spans="1:9" s="113" customFormat="1">
      <c r="A220" s="103"/>
      <c r="B220" s="103"/>
      <c r="C220" s="103"/>
      <c r="D220" s="103"/>
      <c r="E220" s="102"/>
      <c r="F220" s="102"/>
      <c r="G220" s="96"/>
      <c r="H220" s="96"/>
      <c r="I220" s="103"/>
    </row>
    <row r="221" spans="1:9" s="113" customFormat="1">
      <c r="A221" s="103"/>
      <c r="B221" s="103"/>
      <c r="C221" s="103"/>
      <c r="D221" s="103"/>
      <c r="E221" s="102"/>
      <c r="F221" s="102"/>
      <c r="G221" s="105"/>
      <c r="H221" s="96"/>
      <c r="I221" s="103"/>
    </row>
    <row r="222" spans="1:9" s="113" customFormat="1">
      <c r="A222" s="103"/>
      <c r="B222" s="103"/>
      <c r="C222" s="103"/>
      <c r="D222" s="103"/>
      <c r="E222" s="105"/>
      <c r="F222" s="105"/>
      <c r="G222" s="96"/>
      <c r="H222" s="96"/>
      <c r="I222" s="103"/>
    </row>
    <row r="223" spans="1:9" s="113" customFormat="1">
      <c r="A223" s="103"/>
      <c r="B223" s="103"/>
      <c r="C223" s="103"/>
      <c r="D223" s="103"/>
      <c r="E223" s="105"/>
      <c r="F223" s="102"/>
      <c r="G223" s="96"/>
      <c r="H223" s="96"/>
      <c r="I223" s="103"/>
    </row>
    <row r="224" spans="1:9" s="113" customFormat="1">
      <c r="A224" s="103"/>
      <c r="B224" s="103"/>
      <c r="C224" s="103"/>
      <c r="D224" s="103"/>
      <c r="E224" s="105"/>
      <c r="F224" s="105"/>
      <c r="G224" s="96"/>
      <c r="H224" s="96"/>
      <c r="I224" s="103"/>
    </row>
    <row r="225" spans="1:9" s="113" customFormat="1">
      <c r="A225" s="103"/>
      <c r="B225" s="103"/>
      <c r="C225" s="103"/>
      <c r="D225" s="103"/>
      <c r="E225" s="105"/>
      <c r="F225" s="102"/>
      <c r="G225" s="96"/>
      <c r="H225" s="96"/>
      <c r="I225" s="103"/>
    </row>
    <row r="226" spans="1:9" s="113" customFormat="1">
      <c r="A226" s="103"/>
      <c r="B226" s="103"/>
      <c r="C226" s="103"/>
      <c r="D226" s="103"/>
      <c r="E226" s="102"/>
      <c r="F226" s="105"/>
      <c r="G226" s="96"/>
      <c r="H226" s="96"/>
      <c r="I226" s="103"/>
    </row>
    <row r="227" spans="1:9" s="113" customFormat="1">
      <c r="A227" s="103"/>
      <c r="B227" s="103"/>
      <c r="C227" s="103"/>
      <c r="D227" s="103"/>
      <c r="E227" s="105"/>
      <c r="F227" s="102"/>
      <c r="G227" s="96"/>
      <c r="H227" s="96"/>
      <c r="I227" s="103"/>
    </row>
    <row r="228" spans="1:9" s="113" customFormat="1">
      <c r="A228" s="103"/>
      <c r="B228" s="103"/>
      <c r="C228" s="103"/>
      <c r="D228" s="103"/>
      <c r="E228" s="105"/>
      <c r="F228" s="105"/>
      <c r="G228" s="96"/>
      <c r="H228" s="96"/>
      <c r="I228" s="103"/>
    </row>
    <row r="229" spans="1:9" s="113" customFormat="1">
      <c r="A229" s="103"/>
      <c r="B229" s="103"/>
      <c r="C229" s="103"/>
      <c r="D229" s="103"/>
      <c r="E229" s="105"/>
      <c r="F229" s="105"/>
      <c r="G229" s="96"/>
      <c r="H229" s="96"/>
      <c r="I229" s="103"/>
    </row>
    <row r="230" spans="1:9" s="113" customFormat="1">
      <c r="A230" s="103"/>
      <c r="B230" s="103"/>
      <c r="C230" s="103"/>
      <c r="D230" s="103"/>
      <c r="E230" s="105"/>
      <c r="F230" s="105"/>
      <c r="G230" s="96"/>
      <c r="H230" s="96"/>
      <c r="I230" s="103"/>
    </row>
    <row r="231" spans="1:9" s="113" customFormat="1">
      <c r="A231" s="103"/>
      <c r="B231" s="103"/>
      <c r="C231" s="103"/>
      <c r="D231" s="103"/>
      <c r="E231" s="105"/>
      <c r="F231" s="105"/>
      <c r="G231" s="96"/>
      <c r="H231" s="96"/>
      <c r="I231" s="103"/>
    </row>
    <row r="232" spans="1:9" s="113" customFormat="1">
      <c r="A232" s="103"/>
      <c r="B232" s="103"/>
      <c r="C232" s="103"/>
      <c r="D232" s="103"/>
      <c r="E232" s="105"/>
      <c r="F232" s="105"/>
      <c r="G232" s="96"/>
      <c r="H232" s="96"/>
      <c r="I232" s="103"/>
    </row>
    <row r="233" spans="1:9" s="113" customFormat="1">
      <c r="A233" s="103"/>
      <c r="B233" s="103"/>
      <c r="C233" s="103"/>
      <c r="D233" s="103"/>
      <c r="E233" s="105"/>
      <c r="F233" s="105"/>
      <c r="G233" s="96"/>
      <c r="H233" s="96"/>
      <c r="I233" s="103"/>
    </row>
    <row r="234" spans="1:9" s="113" customFormat="1">
      <c r="A234" s="103"/>
      <c r="B234" s="103"/>
      <c r="C234" s="103"/>
      <c r="D234" s="103"/>
      <c r="E234" s="105"/>
      <c r="F234" s="105"/>
      <c r="G234" s="96"/>
      <c r="H234" s="96"/>
      <c r="I234" s="103"/>
    </row>
    <row r="235" spans="1:9" s="113" customFormat="1">
      <c r="A235" s="103"/>
      <c r="B235" s="103"/>
      <c r="C235" s="103"/>
      <c r="D235" s="103"/>
      <c r="E235" s="102"/>
      <c r="F235" s="96"/>
      <c r="G235" s="96"/>
      <c r="H235" s="96"/>
      <c r="I235" s="103"/>
    </row>
    <row r="236" spans="1:9" s="113" customFormat="1">
      <c r="A236" s="103"/>
      <c r="B236" s="103"/>
      <c r="C236" s="103"/>
      <c r="D236" s="103"/>
      <c r="E236" s="102"/>
      <c r="F236" s="96"/>
      <c r="G236" s="96"/>
      <c r="H236" s="96"/>
      <c r="I236" s="103"/>
    </row>
    <row r="237" spans="1:9" s="113" customFormat="1">
      <c r="A237" s="103"/>
      <c r="B237" s="103"/>
      <c r="C237" s="103"/>
      <c r="D237" s="103"/>
      <c r="E237" s="102"/>
      <c r="F237" s="96"/>
      <c r="G237" s="96"/>
      <c r="H237" s="96"/>
      <c r="I237" s="103"/>
    </row>
    <row r="238" spans="1:9" s="113" customFormat="1">
      <c r="A238" s="104"/>
      <c r="B238" s="104"/>
      <c r="C238" s="104"/>
      <c r="D238" s="104"/>
      <c r="E238" s="105"/>
      <c r="F238" s="106"/>
      <c r="G238" s="96"/>
      <c r="H238" s="96"/>
      <c r="I238" s="104"/>
    </row>
    <row r="239" spans="1:9" s="113" customFormat="1">
      <c r="A239" s="103"/>
      <c r="B239" s="103"/>
      <c r="C239" s="103"/>
      <c r="D239" s="103"/>
      <c r="E239" s="105"/>
      <c r="F239" s="102"/>
      <c r="G239" s="96"/>
      <c r="H239" s="96"/>
      <c r="I239" s="103"/>
    </row>
    <row r="240" spans="1:9" s="113" customFormat="1">
      <c r="A240" s="103"/>
      <c r="B240" s="103"/>
      <c r="C240" s="103"/>
      <c r="D240" s="103"/>
      <c r="E240" s="102"/>
      <c r="F240" s="102"/>
      <c r="G240" s="96"/>
      <c r="H240" s="96"/>
      <c r="I240" s="103"/>
    </row>
    <row r="241" spans="1:9" s="113" customFormat="1">
      <c r="A241" s="103"/>
      <c r="B241" s="103"/>
      <c r="C241" s="103"/>
      <c r="D241" s="103"/>
      <c r="E241" s="102"/>
      <c r="F241" s="102"/>
      <c r="G241" s="105"/>
      <c r="H241" s="96"/>
      <c r="I241" s="103"/>
    </row>
    <row r="242" spans="1:9" s="113" customFormat="1">
      <c r="A242" s="103"/>
      <c r="B242" s="103"/>
      <c r="C242" s="103"/>
      <c r="D242" s="103"/>
      <c r="E242" s="105"/>
      <c r="F242" s="105"/>
      <c r="G242" s="96"/>
      <c r="H242" s="96"/>
      <c r="I242" s="103"/>
    </row>
    <row r="243" spans="1:9" s="113" customFormat="1">
      <c r="A243" s="103"/>
      <c r="B243" s="103"/>
      <c r="C243" s="103"/>
      <c r="D243" s="103"/>
      <c r="E243" s="105"/>
      <c r="F243" s="102"/>
      <c r="G243" s="96"/>
      <c r="H243" s="96"/>
      <c r="I243" s="103"/>
    </row>
    <row r="244" spans="1:9" s="113" customFormat="1">
      <c r="A244" s="103"/>
      <c r="B244" s="103"/>
      <c r="C244" s="103"/>
      <c r="D244" s="103"/>
      <c r="E244" s="105"/>
      <c r="F244" s="105"/>
      <c r="G244" s="96"/>
      <c r="H244" s="96"/>
      <c r="I244" s="103"/>
    </row>
    <row r="245" spans="1:9" s="113" customFormat="1">
      <c r="A245" s="103"/>
      <c r="B245" s="103"/>
      <c r="C245" s="103"/>
      <c r="D245" s="103"/>
      <c r="E245" s="105"/>
      <c r="F245" s="102"/>
      <c r="G245" s="96"/>
      <c r="H245" s="96"/>
      <c r="I245" s="103"/>
    </row>
    <row r="246" spans="1:9" s="113" customFormat="1">
      <c r="A246" s="103"/>
      <c r="B246" s="103"/>
      <c r="C246" s="103"/>
      <c r="D246" s="103"/>
      <c r="E246" s="102"/>
      <c r="F246" s="105"/>
      <c r="G246" s="96"/>
      <c r="H246" s="96"/>
      <c r="I246" s="103"/>
    </row>
    <row r="247" spans="1:9" s="113" customFormat="1">
      <c r="A247" s="103"/>
      <c r="B247" s="103"/>
      <c r="C247" s="103"/>
      <c r="D247" s="103"/>
      <c r="E247" s="105"/>
      <c r="F247" s="102"/>
      <c r="G247" s="96"/>
      <c r="H247" s="96"/>
      <c r="I247" s="103"/>
    </row>
    <row r="248" spans="1:9" s="113" customFormat="1">
      <c r="A248" s="103"/>
      <c r="B248" s="103"/>
      <c r="C248" s="103"/>
      <c r="D248" s="103"/>
      <c r="E248" s="105"/>
      <c r="F248" s="105"/>
      <c r="G248" s="96"/>
      <c r="H248" s="96"/>
      <c r="I248" s="103"/>
    </row>
    <row r="249" spans="1:9" s="113" customFormat="1">
      <c r="A249" s="103"/>
      <c r="B249" s="103"/>
      <c r="C249" s="103"/>
      <c r="D249" s="103"/>
      <c r="E249" s="105"/>
      <c r="F249" s="105"/>
      <c r="G249" s="96"/>
      <c r="H249" s="96"/>
      <c r="I249" s="103"/>
    </row>
    <row r="250" spans="1:9" s="113" customFormat="1">
      <c r="A250" s="103"/>
      <c r="B250" s="103"/>
      <c r="C250" s="103"/>
      <c r="D250" s="103"/>
      <c r="E250" s="105"/>
      <c r="F250" s="105"/>
      <c r="G250" s="96"/>
      <c r="H250" s="96"/>
      <c r="I250" s="103"/>
    </row>
    <row r="251" spans="1:9" s="113" customFormat="1">
      <c r="A251" s="103"/>
      <c r="B251" s="103"/>
      <c r="C251" s="103"/>
      <c r="D251" s="103"/>
      <c r="E251" s="105"/>
      <c r="F251" s="105"/>
      <c r="G251" s="96"/>
      <c r="H251" s="96"/>
      <c r="I251" s="103"/>
    </row>
    <row r="252" spans="1:9" s="113" customFormat="1">
      <c r="A252" s="103"/>
      <c r="B252" s="103"/>
      <c r="C252" s="103"/>
      <c r="D252" s="103"/>
      <c r="E252" s="105"/>
      <c r="F252" s="105"/>
      <c r="G252" s="96"/>
      <c r="H252" s="96"/>
      <c r="I252" s="103"/>
    </row>
    <row r="253" spans="1:9" s="113" customFormat="1">
      <c r="A253" s="103"/>
      <c r="B253" s="103"/>
      <c r="C253" s="103"/>
      <c r="D253" s="103"/>
      <c r="E253" s="105"/>
      <c r="F253" s="105"/>
      <c r="G253" s="96"/>
      <c r="H253" s="96"/>
      <c r="I253" s="103"/>
    </row>
    <row r="254" spans="1:9" s="113" customFormat="1">
      <c r="A254" s="103"/>
      <c r="B254" s="103"/>
      <c r="C254" s="103"/>
      <c r="D254" s="103"/>
      <c r="E254" s="105"/>
      <c r="F254" s="105"/>
      <c r="G254" s="96"/>
      <c r="H254" s="96"/>
      <c r="I254" s="103"/>
    </row>
    <row r="255" spans="1:9" s="113" customFormat="1">
      <c r="A255" s="103"/>
      <c r="B255" s="103"/>
      <c r="C255" s="103"/>
      <c r="D255" s="103"/>
      <c r="E255" s="102"/>
      <c r="F255" s="96"/>
      <c r="G255" s="96"/>
      <c r="H255" s="96"/>
      <c r="I255" s="103"/>
    </row>
    <row r="256" spans="1:9" s="113" customFormat="1">
      <c r="A256" s="103"/>
      <c r="B256" s="103"/>
      <c r="C256" s="103"/>
      <c r="D256" s="103"/>
      <c r="E256" s="102"/>
      <c r="F256" s="96"/>
      <c r="G256" s="96"/>
      <c r="H256" s="96"/>
      <c r="I256" s="103"/>
    </row>
    <row r="257" spans="1:9" s="113" customFormat="1">
      <c r="A257" s="103"/>
      <c r="B257" s="103"/>
      <c r="C257" s="103"/>
      <c r="D257" s="103"/>
      <c r="E257" s="102"/>
      <c r="F257" s="96"/>
      <c r="G257" s="96"/>
      <c r="H257" s="96"/>
      <c r="I257" s="103"/>
    </row>
    <row r="258" spans="1:9" s="113" customFormat="1">
      <c r="A258" s="104"/>
      <c r="B258" s="104"/>
      <c r="C258" s="104"/>
      <c r="D258" s="104"/>
      <c r="E258" s="105"/>
      <c r="F258" s="106"/>
      <c r="G258" s="96"/>
      <c r="H258" s="96"/>
      <c r="I258" s="104"/>
    </row>
    <row r="259" spans="1:9" s="113" customFormat="1">
      <c r="A259" s="103"/>
      <c r="B259" s="103"/>
      <c r="C259" s="103"/>
      <c r="D259" s="103"/>
      <c r="E259" s="105"/>
      <c r="F259" s="102"/>
      <c r="G259" s="96"/>
      <c r="H259" s="96"/>
      <c r="I259" s="103"/>
    </row>
    <row r="260" spans="1:9" s="113" customFormat="1">
      <c r="A260" s="103"/>
      <c r="B260" s="103"/>
      <c r="C260" s="103"/>
      <c r="D260" s="103"/>
      <c r="E260" s="102"/>
      <c r="F260" s="102"/>
      <c r="G260" s="96"/>
      <c r="H260" s="96"/>
      <c r="I260" s="103"/>
    </row>
    <row r="261" spans="1:9" s="113" customFormat="1">
      <c r="A261" s="103"/>
      <c r="B261" s="103"/>
      <c r="C261" s="103"/>
      <c r="D261" s="103"/>
      <c r="E261" s="102"/>
      <c r="F261" s="102"/>
      <c r="G261" s="105"/>
      <c r="H261" s="96"/>
      <c r="I261" s="103"/>
    </row>
    <row r="262" spans="1:9" s="113" customFormat="1">
      <c r="A262" s="103"/>
      <c r="B262" s="103"/>
      <c r="C262" s="103"/>
      <c r="D262" s="103"/>
      <c r="E262" s="105"/>
      <c r="F262" s="105"/>
      <c r="G262" s="96"/>
      <c r="H262" s="96"/>
      <c r="I262" s="103"/>
    </row>
    <row r="263" spans="1:9" s="113" customFormat="1">
      <c r="A263" s="103"/>
      <c r="B263" s="103"/>
      <c r="C263" s="103"/>
      <c r="D263" s="103"/>
      <c r="E263" s="105"/>
      <c r="F263" s="102"/>
      <c r="G263" s="96"/>
      <c r="H263" s="96"/>
      <c r="I263" s="103"/>
    </row>
    <row r="264" spans="1:9" s="113" customFormat="1">
      <c r="A264" s="103"/>
      <c r="B264" s="103"/>
      <c r="C264" s="103"/>
      <c r="D264" s="103"/>
      <c r="E264" s="105"/>
      <c r="F264" s="105"/>
      <c r="G264" s="96"/>
      <c r="H264" s="96"/>
      <c r="I264" s="103"/>
    </row>
    <row r="265" spans="1:9" s="113" customFormat="1">
      <c r="A265" s="103"/>
      <c r="B265" s="103"/>
      <c r="C265" s="103"/>
      <c r="D265" s="103"/>
      <c r="E265" s="105"/>
      <c r="F265" s="102"/>
      <c r="G265" s="96"/>
      <c r="H265" s="96"/>
      <c r="I265" s="103"/>
    </row>
    <row r="266" spans="1:9" s="113" customFormat="1">
      <c r="A266" s="103"/>
      <c r="B266" s="103"/>
      <c r="C266" s="103"/>
      <c r="D266" s="103"/>
      <c r="E266" s="102"/>
      <c r="F266" s="105"/>
      <c r="G266" s="96"/>
      <c r="H266" s="96"/>
      <c r="I266" s="103"/>
    </row>
    <row r="267" spans="1:9" s="113" customFormat="1">
      <c r="A267" s="103"/>
      <c r="B267" s="103"/>
      <c r="C267" s="103"/>
      <c r="D267" s="103"/>
      <c r="E267" s="105"/>
      <c r="F267" s="102"/>
      <c r="G267" s="96"/>
      <c r="H267" s="96"/>
      <c r="I267" s="103"/>
    </row>
    <row r="268" spans="1:9" s="113" customFormat="1">
      <c r="A268" s="103"/>
      <c r="B268" s="103"/>
      <c r="C268" s="103"/>
      <c r="D268" s="103"/>
      <c r="E268" s="105"/>
      <c r="F268" s="105"/>
      <c r="G268" s="96"/>
      <c r="H268" s="96"/>
      <c r="I268" s="103"/>
    </row>
    <row r="269" spans="1:9" s="113" customFormat="1">
      <c r="A269" s="103"/>
      <c r="B269" s="103"/>
      <c r="C269" s="103"/>
      <c r="D269" s="103"/>
      <c r="E269" s="105"/>
      <c r="F269" s="105"/>
      <c r="G269" s="96"/>
      <c r="H269" s="96"/>
      <c r="I269" s="103"/>
    </row>
    <row r="270" spans="1:9" s="113" customFormat="1">
      <c r="A270" s="103"/>
      <c r="B270" s="103"/>
      <c r="C270" s="103"/>
      <c r="D270" s="103"/>
      <c r="E270" s="105"/>
      <c r="F270" s="105"/>
      <c r="G270" s="96"/>
      <c r="H270" s="96"/>
      <c r="I270" s="103"/>
    </row>
    <row r="271" spans="1:9" s="113" customFormat="1">
      <c r="A271" s="103"/>
      <c r="B271" s="103"/>
      <c r="C271" s="103"/>
      <c r="D271" s="103"/>
      <c r="E271" s="105"/>
      <c r="F271" s="105"/>
      <c r="G271" s="96"/>
      <c r="H271" s="96"/>
      <c r="I271" s="103"/>
    </row>
    <row r="272" spans="1:9" s="113" customFormat="1">
      <c r="A272" s="103"/>
      <c r="B272" s="103"/>
      <c r="C272" s="103"/>
      <c r="D272" s="103"/>
      <c r="E272" s="105"/>
      <c r="F272" s="105"/>
      <c r="G272" s="96"/>
      <c r="H272" s="96"/>
      <c r="I272" s="103"/>
    </row>
    <row r="273" spans="1:9" s="113" customFormat="1">
      <c r="A273" s="103"/>
      <c r="B273" s="103"/>
      <c r="C273" s="103"/>
      <c r="D273" s="103"/>
      <c r="E273" s="105"/>
      <c r="F273" s="105"/>
      <c r="G273" s="96"/>
      <c r="H273" s="96"/>
      <c r="I273" s="103"/>
    </row>
    <row r="274" spans="1:9" s="113" customFormat="1">
      <c r="A274" s="103"/>
      <c r="B274" s="103"/>
      <c r="C274" s="103"/>
      <c r="D274" s="103"/>
      <c r="E274" s="105"/>
      <c r="F274" s="105"/>
      <c r="G274" s="96"/>
      <c r="H274" s="96"/>
      <c r="I274" s="103"/>
    </row>
    <row r="275" spans="1:9" s="113" customFormat="1">
      <c r="A275" s="103"/>
      <c r="B275" s="103"/>
      <c r="C275" s="103"/>
      <c r="D275" s="103"/>
      <c r="E275" s="102"/>
      <c r="F275" s="96"/>
      <c r="G275" s="96"/>
      <c r="H275" s="96"/>
      <c r="I275" s="103"/>
    </row>
    <row r="276" spans="1:9" s="113" customFormat="1">
      <c r="A276" s="103"/>
      <c r="B276" s="103"/>
      <c r="C276" s="103"/>
      <c r="D276" s="103"/>
      <c r="E276" s="102"/>
      <c r="F276" s="96"/>
      <c r="G276" s="96"/>
      <c r="H276" s="96"/>
      <c r="I276" s="103"/>
    </row>
    <row r="277" spans="1:9" s="113" customFormat="1">
      <c r="A277" s="103"/>
      <c r="B277" s="103"/>
      <c r="C277" s="103"/>
      <c r="D277" s="103"/>
      <c r="E277" s="102"/>
      <c r="F277" s="96"/>
      <c r="G277" s="96"/>
      <c r="H277" s="96"/>
      <c r="I277" s="103"/>
    </row>
    <row r="278" spans="1:9" s="113" customFormat="1">
      <c r="A278" s="104"/>
      <c r="B278" s="104"/>
      <c r="C278" s="104"/>
      <c r="D278" s="104"/>
      <c r="E278" s="105"/>
      <c r="F278" s="106"/>
      <c r="G278" s="96"/>
      <c r="H278" s="96"/>
      <c r="I278" s="104"/>
    </row>
    <row r="279" spans="1:9" s="113" customFormat="1">
      <c r="A279" s="103"/>
      <c r="B279" s="103"/>
      <c r="C279" s="103"/>
      <c r="D279" s="103"/>
      <c r="E279" s="105"/>
      <c r="F279" s="102"/>
      <c r="G279" s="96"/>
      <c r="H279" s="96"/>
      <c r="I279" s="103"/>
    </row>
    <row r="280" spans="1:9" s="113" customFormat="1">
      <c r="A280" s="103"/>
      <c r="B280" s="103"/>
      <c r="C280" s="103"/>
      <c r="D280" s="103"/>
      <c r="E280" s="102"/>
      <c r="F280" s="102"/>
      <c r="G280" s="96"/>
      <c r="H280" s="96"/>
      <c r="I280" s="103"/>
    </row>
    <row r="281" spans="1:9" s="113" customFormat="1">
      <c r="A281" s="103"/>
      <c r="B281" s="103"/>
      <c r="C281" s="103"/>
      <c r="D281" s="103"/>
      <c r="E281" s="102"/>
      <c r="F281" s="102"/>
      <c r="G281" s="105"/>
      <c r="H281" s="96"/>
      <c r="I281" s="103"/>
    </row>
    <row r="282" spans="1:9" s="113" customFormat="1">
      <c r="A282" s="103"/>
      <c r="B282" s="103"/>
      <c r="C282" s="103"/>
      <c r="D282" s="103"/>
      <c r="E282" s="105"/>
      <c r="F282" s="105"/>
      <c r="G282" s="96"/>
      <c r="H282" s="96"/>
      <c r="I282" s="103"/>
    </row>
    <row r="283" spans="1:9" s="113" customFormat="1">
      <c r="A283" s="103"/>
      <c r="B283" s="103"/>
      <c r="C283" s="103"/>
      <c r="D283" s="103"/>
      <c r="E283" s="105"/>
      <c r="F283" s="102"/>
      <c r="G283" s="96"/>
      <c r="H283" s="96"/>
      <c r="I283" s="103"/>
    </row>
    <row r="284" spans="1:9" s="113" customFormat="1">
      <c r="A284" s="103"/>
      <c r="B284" s="103"/>
      <c r="C284" s="103"/>
      <c r="D284" s="103"/>
      <c r="E284" s="105"/>
      <c r="F284" s="105"/>
      <c r="G284" s="96"/>
      <c r="H284" s="96"/>
      <c r="I284" s="103"/>
    </row>
    <row r="285" spans="1:9" s="113" customFormat="1">
      <c r="A285" s="103"/>
      <c r="B285" s="103"/>
      <c r="C285" s="103"/>
      <c r="D285" s="103"/>
      <c r="E285" s="105"/>
      <c r="F285" s="102"/>
      <c r="G285" s="96"/>
      <c r="H285" s="96"/>
      <c r="I285" s="103"/>
    </row>
    <row r="286" spans="1:9" s="113" customFormat="1">
      <c r="A286" s="103"/>
      <c r="B286" s="103"/>
      <c r="C286" s="103"/>
      <c r="D286" s="103"/>
      <c r="E286" s="102"/>
      <c r="F286" s="105"/>
      <c r="G286" s="96"/>
      <c r="H286" s="96"/>
      <c r="I286" s="103"/>
    </row>
    <row r="287" spans="1:9" s="113" customFormat="1">
      <c r="A287" s="103"/>
      <c r="B287" s="103"/>
      <c r="C287" s="103"/>
      <c r="D287" s="103"/>
      <c r="E287" s="105"/>
      <c r="F287" s="102"/>
      <c r="G287" s="96"/>
      <c r="H287" s="96"/>
      <c r="I287" s="103"/>
    </row>
    <row r="288" spans="1:9" s="113" customFormat="1">
      <c r="A288" s="103"/>
      <c r="B288" s="103"/>
      <c r="C288" s="103"/>
      <c r="D288" s="103"/>
      <c r="E288" s="105"/>
      <c r="F288" s="105"/>
      <c r="G288" s="96"/>
      <c r="H288" s="96"/>
      <c r="I288" s="103"/>
    </row>
    <row r="289" spans="1:9" s="113" customFormat="1">
      <c r="A289" s="103"/>
      <c r="B289" s="103"/>
      <c r="C289" s="103"/>
      <c r="D289" s="103"/>
      <c r="E289" s="105"/>
      <c r="F289" s="105"/>
      <c r="G289" s="96"/>
      <c r="H289" s="96"/>
      <c r="I289" s="103"/>
    </row>
    <row r="290" spans="1:9" s="113" customFormat="1">
      <c r="A290" s="103"/>
      <c r="B290" s="103"/>
      <c r="C290" s="103"/>
      <c r="D290" s="103"/>
      <c r="E290" s="105"/>
      <c r="F290" s="105"/>
      <c r="G290" s="96"/>
      <c r="H290" s="96"/>
      <c r="I290" s="103"/>
    </row>
    <row r="291" spans="1:9" s="113" customFormat="1">
      <c r="A291" s="103"/>
      <c r="B291" s="103"/>
      <c r="C291" s="103"/>
      <c r="D291" s="103"/>
      <c r="E291" s="105"/>
      <c r="F291" s="105"/>
      <c r="G291" s="96"/>
      <c r="H291" s="96"/>
      <c r="I291" s="103"/>
    </row>
    <row r="292" spans="1:9" s="113" customFormat="1">
      <c r="A292" s="103"/>
      <c r="B292" s="103"/>
      <c r="C292" s="103"/>
      <c r="D292" s="103"/>
      <c r="E292" s="105"/>
      <c r="F292" s="105"/>
      <c r="G292" s="96"/>
      <c r="H292" s="96"/>
      <c r="I292" s="103"/>
    </row>
    <row r="293" spans="1:9" s="113" customFormat="1">
      <c r="A293" s="103"/>
      <c r="B293" s="103"/>
      <c r="C293" s="103"/>
      <c r="D293" s="103"/>
      <c r="E293" s="105"/>
      <c r="F293" s="105"/>
      <c r="G293" s="96"/>
      <c r="H293" s="96"/>
      <c r="I293" s="103"/>
    </row>
    <row r="294" spans="1:9" s="113" customFormat="1">
      <c r="A294" s="103"/>
      <c r="B294" s="103"/>
      <c r="C294" s="103"/>
      <c r="D294" s="103"/>
      <c r="E294" s="105"/>
      <c r="F294" s="105"/>
      <c r="G294" s="96"/>
      <c r="H294" s="96"/>
      <c r="I294" s="103"/>
    </row>
    <row r="295" spans="1:9" s="113" customFormat="1">
      <c r="A295" s="103"/>
      <c r="B295" s="103"/>
      <c r="C295" s="103"/>
      <c r="D295" s="103"/>
      <c r="E295" s="102"/>
      <c r="F295" s="96"/>
      <c r="G295" s="96"/>
      <c r="H295" s="96"/>
      <c r="I295" s="103"/>
    </row>
    <row r="296" spans="1:9" s="113" customFormat="1">
      <c r="A296" s="103"/>
      <c r="B296" s="103"/>
      <c r="C296" s="103"/>
      <c r="D296" s="103"/>
      <c r="E296" s="102"/>
      <c r="F296" s="96"/>
      <c r="G296" s="96"/>
      <c r="H296" s="96"/>
      <c r="I296" s="103"/>
    </row>
    <row r="297" spans="1:9" s="113" customFormat="1">
      <c r="A297" s="103"/>
      <c r="B297" s="103"/>
      <c r="C297" s="103"/>
      <c r="D297" s="103"/>
      <c r="E297" s="102"/>
      <c r="F297" s="96"/>
      <c r="G297" s="96"/>
      <c r="H297" s="96"/>
      <c r="I297" s="103"/>
    </row>
    <row r="298" spans="1:9" s="113" customFormat="1">
      <c r="A298" s="104"/>
      <c r="B298" s="104"/>
      <c r="C298" s="104"/>
      <c r="D298" s="104"/>
      <c r="E298" s="105"/>
      <c r="F298" s="106"/>
      <c r="G298" s="96"/>
      <c r="H298" s="96"/>
      <c r="I298" s="104"/>
    </row>
    <row r="299" spans="1:9" s="113" customFormat="1">
      <c r="A299" s="103"/>
      <c r="B299" s="103"/>
      <c r="C299" s="103"/>
      <c r="D299" s="103"/>
      <c r="E299" s="105"/>
      <c r="F299" s="102"/>
      <c r="G299" s="96"/>
      <c r="H299" s="96"/>
      <c r="I299" s="103"/>
    </row>
    <row r="300" spans="1:9" s="113" customFormat="1">
      <c r="A300" s="103"/>
      <c r="B300" s="103"/>
      <c r="C300" s="103"/>
      <c r="D300" s="103"/>
      <c r="E300" s="102"/>
      <c r="F300" s="102"/>
      <c r="G300" s="96"/>
      <c r="H300" s="96"/>
      <c r="I300" s="103"/>
    </row>
    <row r="301" spans="1:9" s="113" customFormat="1">
      <c r="A301" s="103"/>
      <c r="B301" s="103"/>
      <c r="C301" s="103"/>
      <c r="D301" s="103"/>
      <c r="E301" s="102"/>
      <c r="F301" s="102"/>
      <c r="G301" s="105"/>
      <c r="H301" s="96"/>
      <c r="I301" s="103"/>
    </row>
    <row r="302" spans="1:9" s="113" customFormat="1">
      <c r="A302" s="103"/>
      <c r="B302" s="103"/>
      <c r="C302" s="103"/>
      <c r="D302" s="103"/>
      <c r="E302" s="105"/>
      <c r="F302" s="105"/>
      <c r="G302" s="96"/>
      <c r="H302" s="96"/>
      <c r="I302" s="103"/>
    </row>
    <row r="303" spans="1:9" s="113" customFormat="1">
      <c r="A303" s="103"/>
      <c r="B303" s="103"/>
      <c r="C303" s="103"/>
      <c r="D303" s="103"/>
      <c r="E303" s="105"/>
      <c r="F303" s="102"/>
      <c r="G303" s="96"/>
      <c r="H303" s="96"/>
      <c r="I303" s="103"/>
    </row>
    <row r="304" spans="1:9" s="113" customFormat="1">
      <c r="A304" s="103"/>
      <c r="B304" s="103"/>
      <c r="C304" s="103"/>
      <c r="D304" s="103"/>
      <c r="E304" s="105"/>
      <c r="F304" s="105"/>
      <c r="G304" s="96"/>
      <c r="H304" s="96"/>
      <c r="I304" s="103"/>
    </row>
    <row r="305" spans="1:9" s="113" customFormat="1">
      <c r="A305" s="103"/>
      <c r="B305" s="103"/>
      <c r="C305" s="103"/>
      <c r="D305" s="103"/>
      <c r="E305" s="105"/>
      <c r="F305" s="102"/>
      <c r="G305" s="96"/>
      <c r="H305" s="96"/>
      <c r="I305" s="103"/>
    </row>
    <row r="306" spans="1:9" s="113" customFormat="1">
      <c r="A306" s="103"/>
      <c r="B306" s="103"/>
      <c r="C306" s="103"/>
      <c r="D306" s="103"/>
      <c r="E306" s="102"/>
      <c r="F306" s="105"/>
      <c r="G306" s="96"/>
      <c r="H306" s="96"/>
      <c r="I306" s="103"/>
    </row>
    <row r="307" spans="1:9" s="113" customFormat="1">
      <c r="A307" s="103"/>
      <c r="B307" s="103"/>
      <c r="C307" s="103"/>
      <c r="D307" s="103"/>
      <c r="E307" s="105"/>
      <c r="F307" s="102"/>
      <c r="G307" s="96"/>
      <c r="H307" s="96"/>
      <c r="I307" s="103"/>
    </row>
    <row r="308" spans="1:9" s="113" customFormat="1">
      <c r="A308" s="103"/>
      <c r="B308" s="103"/>
      <c r="C308" s="103"/>
      <c r="D308" s="103"/>
      <c r="E308" s="105"/>
      <c r="F308" s="105"/>
      <c r="G308" s="96"/>
      <c r="H308" s="96"/>
      <c r="I308" s="103"/>
    </row>
    <row r="309" spans="1:9" s="113" customFormat="1">
      <c r="A309" s="103"/>
      <c r="B309" s="103"/>
      <c r="C309" s="103"/>
      <c r="D309" s="103"/>
      <c r="E309" s="105"/>
      <c r="F309" s="105"/>
      <c r="G309" s="96"/>
      <c r="H309" s="96"/>
      <c r="I309" s="103"/>
    </row>
    <row r="310" spans="1:9" s="113" customFormat="1">
      <c r="A310" s="103"/>
      <c r="B310" s="103"/>
      <c r="C310" s="103"/>
      <c r="D310" s="103"/>
      <c r="E310" s="105"/>
      <c r="F310" s="105"/>
      <c r="G310" s="96"/>
      <c r="H310" s="96"/>
      <c r="I310" s="103"/>
    </row>
    <row r="311" spans="1:9" s="113" customFormat="1">
      <c r="A311" s="103"/>
      <c r="B311" s="103"/>
      <c r="C311" s="103"/>
      <c r="D311" s="103"/>
      <c r="E311" s="105"/>
      <c r="F311" s="105"/>
      <c r="G311" s="96"/>
      <c r="H311" s="96"/>
      <c r="I311" s="103"/>
    </row>
    <row r="312" spans="1:9" s="113" customFormat="1">
      <c r="A312" s="103"/>
      <c r="B312" s="103"/>
      <c r="C312" s="103"/>
      <c r="D312" s="103"/>
      <c r="E312" s="105"/>
      <c r="F312" s="105"/>
      <c r="G312" s="96"/>
      <c r="H312" s="96"/>
      <c r="I312" s="103"/>
    </row>
    <row r="313" spans="1:9" s="113" customFormat="1">
      <c r="A313" s="103"/>
      <c r="B313" s="103"/>
      <c r="C313" s="103"/>
      <c r="D313" s="103"/>
      <c r="E313" s="105"/>
      <c r="F313" s="105"/>
      <c r="G313" s="96"/>
      <c r="H313" s="96"/>
      <c r="I313" s="103"/>
    </row>
    <row r="314" spans="1:9" s="113" customFormat="1">
      <c r="A314" s="103"/>
      <c r="B314" s="103"/>
      <c r="C314" s="103"/>
      <c r="D314" s="103"/>
      <c r="E314" s="105"/>
      <c r="F314" s="105"/>
      <c r="G314" s="96"/>
      <c r="H314" s="96"/>
      <c r="I314" s="103"/>
    </row>
    <row r="315" spans="1:9" s="113" customFormat="1">
      <c r="A315" s="103"/>
      <c r="B315" s="103"/>
      <c r="C315" s="103"/>
      <c r="D315" s="103"/>
      <c r="E315" s="102"/>
      <c r="F315" s="96"/>
      <c r="G315" s="96"/>
      <c r="H315" s="96"/>
      <c r="I315" s="103"/>
    </row>
    <row r="316" spans="1:9" s="113" customFormat="1">
      <c r="A316" s="103"/>
      <c r="B316" s="103"/>
      <c r="C316" s="103"/>
      <c r="D316" s="103"/>
      <c r="E316" s="102"/>
      <c r="F316" s="96"/>
      <c r="G316" s="96"/>
      <c r="H316" s="96"/>
      <c r="I316" s="103"/>
    </row>
    <row r="317" spans="1:9" s="113" customFormat="1">
      <c r="A317" s="103"/>
      <c r="B317" s="103"/>
      <c r="C317" s="103"/>
      <c r="D317" s="103"/>
      <c r="E317" s="102"/>
      <c r="F317" s="96"/>
      <c r="G317" s="96"/>
      <c r="H317" s="96"/>
      <c r="I317" s="103"/>
    </row>
    <row r="318" spans="1:9" s="113" customFormat="1">
      <c r="A318" s="116"/>
      <c r="B318" s="116"/>
      <c r="C318" s="116"/>
      <c r="D318" s="116"/>
      <c r="E318" s="116"/>
      <c r="I318" s="116"/>
    </row>
    <row r="319" spans="1:9" s="113" customFormat="1">
      <c r="A319" s="116"/>
      <c r="B319" s="116"/>
      <c r="C319" s="116"/>
      <c r="D319" s="116"/>
      <c r="E319" s="116"/>
      <c r="I319" s="116"/>
    </row>
    <row r="320" spans="1:9" s="113" customFormat="1">
      <c r="A320" s="116"/>
      <c r="B320" s="116"/>
      <c r="C320" s="116"/>
      <c r="D320" s="116"/>
      <c r="E320" s="116"/>
      <c r="I320" s="116"/>
    </row>
    <row r="321" spans="1:9" s="113" customFormat="1">
      <c r="A321" s="116"/>
      <c r="B321" s="116"/>
      <c r="C321" s="116"/>
      <c r="D321" s="116"/>
      <c r="E321" s="116"/>
      <c r="I321" s="116"/>
    </row>
    <row r="322" spans="1:9" s="113" customFormat="1">
      <c r="A322" s="116"/>
      <c r="B322" s="116"/>
      <c r="C322" s="116"/>
      <c r="D322" s="116"/>
      <c r="E322" s="116"/>
      <c r="I322" s="116"/>
    </row>
    <row r="323" spans="1:9" s="113" customFormat="1">
      <c r="A323" s="116"/>
      <c r="B323" s="116"/>
      <c r="C323" s="116"/>
      <c r="D323" s="116"/>
      <c r="E323" s="116"/>
      <c r="I323" s="116"/>
    </row>
    <row r="324" spans="1:9" s="113" customFormat="1">
      <c r="A324" s="116"/>
      <c r="B324" s="116"/>
      <c r="C324" s="116"/>
      <c r="D324" s="116"/>
      <c r="E324" s="116"/>
      <c r="I324" s="116"/>
    </row>
    <row r="325" spans="1:9" s="113" customFormat="1">
      <c r="A325" s="116"/>
      <c r="B325" s="116"/>
      <c r="C325" s="116"/>
      <c r="D325" s="116"/>
      <c r="E325" s="116"/>
      <c r="I325" s="116"/>
    </row>
    <row r="326" spans="1:9" s="113" customFormat="1">
      <c r="A326" s="116"/>
      <c r="B326" s="116"/>
      <c r="C326" s="116"/>
      <c r="D326" s="116"/>
      <c r="E326" s="116"/>
      <c r="I326" s="116"/>
    </row>
    <row r="327" spans="1:9" s="113" customFormat="1">
      <c r="A327" s="116"/>
      <c r="B327" s="116"/>
      <c r="C327" s="116"/>
      <c r="D327" s="116"/>
      <c r="E327" s="116"/>
      <c r="I327" s="116"/>
    </row>
    <row r="328" spans="1:9" s="113" customFormat="1">
      <c r="A328" s="116"/>
      <c r="B328" s="116"/>
      <c r="C328" s="116"/>
      <c r="D328" s="116"/>
      <c r="E328" s="116"/>
      <c r="I328" s="116"/>
    </row>
    <row r="329" spans="1:9" s="113" customFormat="1">
      <c r="A329" s="116"/>
      <c r="B329" s="116"/>
      <c r="C329" s="116"/>
      <c r="D329" s="116"/>
      <c r="E329" s="116"/>
      <c r="I329" s="116"/>
    </row>
    <row r="330" spans="1:9" s="113" customFormat="1">
      <c r="A330" s="116"/>
      <c r="B330" s="116"/>
      <c r="C330" s="116"/>
      <c r="D330" s="116"/>
      <c r="E330" s="116"/>
      <c r="I330" s="116"/>
    </row>
    <row r="331" spans="1:9" s="113" customFormat="1">
      <c r="A331" s="116"/>
      <c r="B331" s="116"/>
      <c r="C331" s="116"/>
      <c r="D331" s="116"/>
      <c r="E331" s="116"/>
      <c r="I331" s="116"/>
    </row>
    <row r="332" spans="1:9" s="113" customFormat="1">
      <c r="A332" s="116"/>
      <c r="B332" s="116"/>
      <c r="C332" s="116"/>
      <c r="D332" s="116"/>
      <c r="E332" s="116"/>
      <c r="I332" s="116"/>
    </row>
    <row r="333" spans="1:9" s="113" customFormat="1">
      <c r="A333" s="116"/>
      <c r="B333" s="116"/>
      <c r="C333" s="116"/>
      <c r="D333" s="116"/>
      <c r="E333" s="116"/>
      <c r="I333" s="116"/>
    </row>
    <row r="334" spans="1:9" s="113" customFormat="1">
      <c r="A334" s="116"/>
      <c r="B334" s="116"/>
      <c r="C334" s="116"/>
      <c r="D334" s="116"/>
      <c r="E334" s="116"/>
      <c r="I334" s="116"/>
    </row>
    <row r="335" spans="1:9" s="113" customFormat="1">
      <c r="A335" s="116"/>
      <c r="B335" s="116"/>
      <c r="C335" s="116"/>
      <c r="D335" s="116"/>
      <c r="E335" s="116"/>
      <c r="I335" s="116"/>
    </row>
    <row r="336" spans="1:9" s="113" customFormat="1">
      <c r="A336" s="116"/>
      <c r="B336" s="116"/>
      <c r="C336" s="116"/>
      <c r="D336" s="116"/>
      <c r="E336" s="116"/>
      <c r="I336" s="116"/>
    </row>
    <row r="337" spans="1:9" s="113" customFormat="1">
      <c r="A337" s="116"/>
      <c r="B337" s="116"/>
      <c r="C337" s="116"/>
      <c r="D337" s="116"/>
      <c r="E337" s="116"/>
      <c r="I337" s="116"/>
    </row>
    <row r="338" spans="1:9" s="113" customFormat="1">
      <c r="A338" s="116"/>
      <c r="B338" s="116"/>
      <c r="C338" s="116"/>
      <c r="D338" s="116"/>
      <c r="E338" s="116"/>
      <c r="I338" s="116"/>
    </row>
    <row r="339" spans="1:9" s="113" customFormat="1">
      <c r="A339" s="116"/>
      <c r="B339" s="116"/>
      <c r="C339" s="116"/>
      <c r="D339" s="116"/>
      <c r="E339" s="116"/>
      <c r="I339" s="116"/>
    </row>
    <row r="340" spans="1:9" s="113" customFormat="1">
      <c r="A340" s="116"/>
      <c r="B340" s="116"/>
      <c r="C340" s="116"/>
      <c r="D340" s="116"/>
      <c r="E340" s="116"/>
      <c r="I340" s="116"/>
    </row>
    <row r="341" spans="1:9" s="113" customFormat="1">
      <c r="A341" s="116"/>
      <c r="B341" s="116"/>
      <c r="C341" s="116"/>
      <c r="D341" s="116"/>
      <c r="E341" s="116"/>
      <c r="I341" s="116"/>
    </row>
    <row r="342" spans="1:9" s="113" customFormat="1">
      <c r="A342" s="116"/>
      <c r="B342" s="116"/>
      <c r="C342" s="116"/>
      <c r="D342" s="116"/>
      <c r="E342" s="116"/>
      <c r="I342" s="116"/>
    </row>
    <row r="343" spans="1:9" s="113" customFormat="1">
      <c r="A343" s="116"/>
      <c r="B343" s="116"/>
      <c r="C343" s="116"/>
      <c r="D343" s="116"/>
      <c r="E343" s="116"/>
      <c r="I343" s="116"/>
    </row>
    <row r="344" spans="1:9" s="113" customFormat="1">
      <c r="A344" s="116"/>
      <c r="B344" s="116"/>
      <c r="C344" s="116"/>
      <c r="D344" s="116"/>
      <c r="E344" s="116"/>
      <c r="I344" s="116"/>
    </row>
    <row r="345" spans="1:9" s="113" customFormat="1">
      <c r="A345" s="116"/>
      <c r="B345" s="116"/>
      <c r="C345" s="116"/>
      <c r="D345" s="116"/>
      <c r="E345" s="116"/>
      <c r="I345" s="116"/>
    </row>
    <row r="346" spans="1:9" s="113" customFormat="1">
      <c r="A346" s="116"/>
      <c r="B346" s="116"/>
      <c r="C346" s="116"/>
      <c r="D346" s="116"/>
      <c r="E346" s="116"/>
      <c r="I346" s="116"/>
    </row>
    <row r="347" spans="1:9" s="113" customFormat="1">
      <c r="A347" s="116"/>
      <c r="B347" s="116"/>
      <c r="C347" s="116"/>
      <c r="D347" s="116"/>
      <c r="E347" s="116"/>
      <c r="I347" s="116"/>
    </row>
    <row r="348" spans="1:9" s="113" customFormat="1">
      <c r="A348" s="116"/>
      <c r="B348" s="116"/>
      <c r="C348" s="116"/>
      <c r="D348" s="116"/>
      <c r="E348" s="116"/>
      <c r="I348" s="116"/>
    </row>
    <row r="349" spans="1:9" s="113" customFormat="1">
      <c r="A349" s="116"/>
      <c r="B349" s="116"/>
      <c r="C349" s="116"/>
      <c r="D349" s="116"/>
      <c r="E349" s="116"/>
      <c r="I349" s="116"/>
    </row>
    <row r="350" spans="1:9" s="113" customFormat="1">
      <c r="A350" s="116"/>
      <c r="B350" s="116"/>
      <c r="C350" s="116"/>
      <c r="D350" s="116"/>
      <c r="E350" s="116"/>
      <c r="I350" s="116"/>
    </row>
    <row r="351" spans="1:9" s="113" customFormat="1">
      <c r="A351" s="116"/>
      <c r="B351" s="116"/>
      <c r="C351" s="116"/>
      <c r="D351" s="116"/>
      <c r="E351" s="116"/>
      <c r="I351" s="116"/>
    </row>
    <row r="352" spans="1:9" s="113" customFormat="1">
      <c r="A352" s="116"/>
      <c r="B352" s="116"/>
      <c r="C352" s="116"/>
      <c r="D352" s="116"/>
      <c r="E352" s="116"/>
      <c r="I352" s="116"/>
    </row>
    <row r="353" spans="1:9" s="113" customFormat="1">
      <c r="A353" s="116"/>
      <c r="B353" s="116"/>
      <c r="C353" s="116"/>
      <c r="D353" s="116"/>
      <c r="E353" s="116"/>
      <c r="I353" s="116"/>
    </row>
    <row r="354" spans="1:9" s="113" customFormat="1">
      <c r="A354" s="116"/>
      <c r="B354" s="116"/>
      <c r="C354" s="116"/>
      <c r="D354" s="116"/>
      <c r="E354" s="116"/>
      <c r="I354" s="116"/>
    </row>
    <row r="355" spans="1:9" s="113" customFormat="1">
      <c r="A355" s="116"/>
      <c r="B355" s="116"/>
      <c r="C355" s="116"/>
      <c r="D355" s="116"/>
      <c r="E355" s="116"/>
      <c r="I355" s="116"/>
    </row>
    <row r="356" spans="1:9" s="113" customFormat="1">
      <c r="A356" s="116"/>
      <c r="B356" s="116"/>
      <c r="C356" s="116"/>
      <c r="D356" s="116"/>
      <c r="E356" s="116"/>
      <c r="I356" s="116"/>
    </row>
    <row r="357" spans="1:9" s="113" customFormat="1">
      <c r="A357" s="116"/>
      <c r="B357" s="116"/>
      <c r="C357" s="116"/>
      <c r="D357" s="116"/>
      <c r="E357" s="116"/>
      <c r="I357" s="116"/>
    </row>
    <row r="358" spans="1:9" s="113" customFormat="1">
      <c r="A358" s="116"/>
      <c r="B358" s="116"/>
      <c r="C358" s="116"/>
      <c r="D358" s="116"/>
      <c r="E358" s="116"/>
      <c r="I358" s="116"/>
    </row>
    <row r="359" spans="1:9" s="113" customFormat="1">
      <c r="A359" s="116"/>
      <c r="B359" s="116"/>
      <c r="C359" s="116"/>
      <c r="D359" s="116"/>
      <c r="E359" s="116"/>
      <c r="I359" s="116"/>
    </row>
    <row r="360" spans="1:9" s="113" customFormat="1">
      <c r="A360" s="116"/>
      <c r="B360" s="116"/>
      <c r="C360" s="116"/>
      <c r="D360" s="116"/>
      <c r="E360" s="116"/>
      <c r="I360" s="116"/>
    </row>
    <row r="361" spans="1:9" s="113" customFormat="1">
      <c r="A361" s="116"/>
      <c r="B361" s="116"/>
      <c r="C361" s="116"/>
      <c r="D361" s="116"/>
      <c r="E361" s="116"/>
      <c r="I361" s="116"/>
    </row>
    <row r="362" spans="1:9" s="113" customFormat="1">
      <c r="A362" s="116"/>
      <c r="B362" s="116"/>
      <c r="C362" s="116"/>
      <c r="D362" s="116"/>
      <c r="E362" s="116"/>
      <c r="I362" s="116"/>
    </row>
    <row r="363" spans="1:9" s="113" customFormat="1">
      <c r="A363" s="116"/>
      <c r="B363" s="116"/>
      <c r="C363" s="116"/>
      <c r="D363" s="116"/>
      <c r="E363" s="116"/>
      <c r="I363" s="116"/>
    </row>
    <row r="364" spans="1:9" s="113" customFormat="1">
      <c r="A364" s="116"/>
      <c r="B364" s="116"/>
      <c r="C364" s="116"/>
      <c r="D364" s="116"/>
      <c r="E364" s="116"/>
      <c r="I364" s="116"/>
    </row>
    <row r="365" spans="1:9" s="113" customFormat="1">
      <c r="A365" s="116"/>
      <c r="B365" s="116"/>
      <c r="C365" s="116"/>
      <c r="D365" s="116"/>
      <c r="E365" s="116"/>
      <c r="I365" s="116"/>
    </row>
    <row r="366" spans="1:9" s="113" customFormat="1">
      <c r="A366" s="116"/>
      <c r="B366" s="116"/>
      <c r="C366" s="116"/>
      <c r="D366" s="116"/>
      <c r="E366" s="116"/>
      <c r="I366" s="116"/>
    </row>
    <row r="367" spans="1:9" s="113" customFormat="1">
      <c r="A367" s="116"/>
      <c r="B367" s="116"/>
      <c r="C367" s="116"/>
      <c r="D367" s="116"/>
      <c r="E367" s="116"/>
      <c r="I367" s="116"/>
    </row>
    <row r="368" spans="1:9" s="113" customFormat="1">
      <c r="A368" s="116"/>
      <c r="B368" s="116"/>
      <c r="C368" s="116"/>
      <c r="D368" s="116"/>
      <c r="E368" s="116"/>
      <c r="I368" s="116"/>
    </row>
    <row r="369" spans="1:9" s="113" customFormat="1">
      <c r="A369" s="116"/>
      <c r="B369" s="116"/>
      <c r="C369" s="116"/>
      <c r="D369" s="116"/>
      <c r="E369" s="116"/>
      <c r="I369" s="116"/>
    </row>
    <row r="370" spans="1:9" s="113" customFormat="1">
      <c r="A370" s="116"/>
      <c r="B370" s="116"/>
      <c r="C370" s="116"/>
      <c r="D370" s="116"/>
      <c r="E370" s="116"/>
      <c r="I370" s="116"/>
    </row>
    <row r="371" spans="1:9" s="113" customFormat="1">
      <c r="A371" s="116"/>
      <c r="B371" s="116"/>
      <c r="C371" s="116"/>
      <c r="D371" s="116"/>
      <c r="E371" s="116"/>
      <c r="I371" s="116"/>
    </row>
    <row r="372" spans="1:9" s="113" customFormat="1">
      <c r="A372" s="116"/>
      <c r="B372" s="116"/>
      <c r="C372" s="116"/>
      <c r="D372" s="116"/>
      <c r="E372" s="116"/>
      <c r="I372" s="116"/>
    </row>
    <row r="373" spans="1:9" s="113" customFormat="1">
      <c r="A373" s="116"/>
      <c r="B373" s="116"/>
      <c r="C373" s="116"/>
      <c r="D373" s="116"/>
      <c r="E373" s="116"/>
      <c r="I373" s="116"/>
    </row>
    <row r="374" spans="1:9" s="113" customFormat="1">
      <c r="A374" s="116"/>
      <c r="B374" s="116"/>
      <c r="C374" s="116"/>
      <c r="D374" s="116"/>
      <c r="E374" s="116"/>
      <c r="I374" s="116"/>
    </row>
    <row r="375" spans="1:9" s="113" customFormat="1">
      <c r="A375" s="116"/>
      <c r="B375" s="116"/>
      <c r="C375" s="116"/>
      <c r="D375" s="116"/>
      <c r="E375" s="116"/>
      <c r="I375" s="116"/>
    </row>
    <row r="376" spans="1:9" s="113" customFormat="1">
      <c r="A376" s="116"/>
      <c r="B376" s="116"/>
      <c r="C376" s="116"/>
      <c r="D376" s="116"/>
      <c r="E376" s="116"/>
      <c r="I376" s="116"/>
    </row>
    <row r="377" spans="1:9" s="113" customFormat="1">
      <c r="A377" s="116"/>
      <c r="B377" s="116"/>
      <c r="C377" s="116"/>
      <c r="D377" s="116"/>
      <c r="E377" s="116"/>
      <c r="I377" s="116"/>
    </row>
    <row r="378" spans="1:9" s="113" customFormat="1">
      <c r="A378" s="116"/>
      <c r="B378" s="116"/>
      <c r="C378" s="116"/>
      <c r="D378" s="116"/>
      <c r="E378" s="116"/>
      <c r="I378" s="116"/>
    </row>
    <row r="379" spans="1:9" s="113" customFormat="1">
      <c r="A379" s="116"/>
      <c r="B379" s="116"/>
      <c r="C379" s="116"/>
      <c r="D379" s="116"/>
      <c r="E379" s="116"/>
      <c r="I379" s="116"/>
    </row>
    <row r="380" spans="1:9" s="113" customFormat="1">
      <c r="A380" s="116"/>
      <c r="B380" s="116"/>
      <c r="C380" s="116"/>
      <c r="D380" s="116"/>
      <c r="E380" s="116"/>
      <c r="I380" s="116"/>
    </row>
    <row r="381" spans="1:9" s="113" customFormat="1">
      <c r="A381" s="116"/>
      <c r="B381" s="116"/>
      <c r="C381" s="116"/>
      <c r="D381" s="116"/>
      <c r="E381" s="116"/>
      <c r="I381" s="116"/>
    </row>
    <row r="382" spans="1:9" s="113" customFormat="1">
      <c r="A382" s="116"/>
      <c r="B382" s="116"/>
      <c r="C382" s="116"/>
      <c r="D382" s="116"/>
      <c r="E382" s="116"/>
      <c r="I382" s="116"/>
    </row>
    <row r="383" spans="1:9" s="113" customFormat="1">
      <c r="A383" s="116"/>
      <c r="B383" s="116"/>
      <c r="C383" s="116"/>
      <c r="D383" s="116"/>
      <c r="E383" s="116"/>
      <c r="I383" s="116"/>
    </row>
    <row r="384" spans="1:9" s="113" customFormat="1">
      <c r="A384" s="116"/>
      <c r="B384" s="116"/>
      <c r="C384" s="116"/>
      <c r="D384" s="116"/>
      <c r="E384" s="116"/>
      <c r="I384" s="116"/>
    </row>
    <row r="385" spans="1:9" s="113" customFormat="1">
      <c r="A385" s="116"/>
      <c r="B385" s="116"/>
      <c r="C385" s="116"/>
      <c r="D385" s="116"/>
      <c r="E385" s="116"/>
      <c r="I385" s="116"/>
    </row>
    <row r="386" spans="1:9" s="113" customFormat="1">
      <c r="A386" s="116"/>
      <c r="B386" s="116"/>
      <c r="C386" s="116"/>
      <c r="D386" s="116"/>
      <c r="E386" s="116"/>
      <c r="I386" s="116"/>
    </row>
    <row r="387" spans="1:9" s="113" customFormat="1">
      <c r="A387" s="116"/>
      <c r="B387" s="116"/>
      <c r="C387" s="116"/>
      <c r="D387" s="116"/>
      <c r="E387" s="116"/>
      <c r="I387" s="116"/>
    </row>
    <row r="388" spans="1:9" s="113" customFormat="1">
      <c r="A388" s="116"/>
      <c r="B388" s="116"/>
      <c r="C388" s="116"/>
      <c r="D388" s="116"/>
      <c r="E388" s="116"/>
      <c r="I388" s="116"/>
    </row>
    <row r="389" spans="1:9" s="113" customFormat="1">
      <c r="A389" s="116"/>
      <c r="B389" s="116"/>
      <c r="C389" s="116"/>
      <c r="D389" s="116"/>
      <c r="E389" s="116"/>
      <c r="I389" s="116"/>
    </row>
    <row r="390" spans="1:9" s="113" customFormat="1">
      <c r="A390" s="116"/>
      <c r="B390" s="116"/>
      <c r="C390" s="116"/>
      <c r="D390" s="116"/>
      <c r="E390" s="116"/>
      <c r="I390" s="116"/>
    </row>
    <row r="391" spans="1:9" s="113" customFormat="1">
      <c r="A391" s="116"/>
      <c r="B391" s="116"/>
      <c r="C391" s="116"/>
      <c r="D391" s="116"/>
      <c r="E391" s="116"/>
      <c r="I391" s="116"/>
    </row>
    <row r="392" spans="1:9" s="113" customFormat="1">
      <c r="A392" s="116"/>
      <c r="B392" s="116"/>
      <c r="C392" s="116"/>
      <c r="D392" s="116"/>
      <c r="E392" s="116"/>
      <c r="I392" s="116"/>
    </row>
    <row r="393" spans="1:9" s="113" customFormat="1">
      <c r="A393" s="116"/>
      <c r="B393" s="116"/>
      <c r="C393" s="116"/>
      <c r="D393" s="116"/>
      <c r="E393" s="116"/>
      <c r="I393" s="116"/>
    </row>
    <row r="394" spans="1:9" s="113" customFormat="1">
      <c r="A394" s="116"/>
      <c r="B394" s="116"/>
      <c r="C394" s="116"/>
      <c r="D394" s="116"/>
      <c r="E394" s="116"/>
      <c r="I394" s="116"/>
    </row>
    <row r="395" spans="1:9" s="113" customFormat="1">
      <c r="A395" s="116"/>
      <c r="B395" s="116"/>
      <c r="C395" s="116"/>
      <c r="D395" s="116"/>
      <c r="E395" s="116"/>
      <c r="I395" s="116"/>
    </row>
    <row r="396" spans="1:9" s="113" customFormat="1">
      <c r="A396" s="116"/>
      <c r="B396" s="116"/>
      <c r="C396" s="116"/>
      <c r="D396" s="116"/>
      <c r="E396" s="116"/>
      <c r="I396" s="116"/>
    </row>
    <row r="397" spans="1:9" s="113" customFormat="1">
      <c r="A397" s="116"/>
      <c r="B397" s="116"/>
      <c r="C397" s="116"/>
      <c r="D397" s="116"/>
      <c r="E397" s="116"/>
      <c r="I397" s="116"/>
    </row>
    <row r="398" spans="1:9" s="113" customFormat="1">
      <c r="A398" s="116"/>
      <c r="B398" s="116"/>
      <c r="C398" s="116"/>
      <c r="D398" s="116"/>
      <c r="E398" s="116"/>
      <c r="I398" s="116"/>
    </row>
    <row r="399" spans="1:9" s="113" customFormat="1">
      <c r="A399" s="116"/>
      <c r="B399" s="116"/>
      <c r="C399" s="116"/>
      <c r="D399" s="116"/>
      <c r="E399" s="116"/>
      <c r="I399" s="116"/>
    </row>
    <row r="400" spans="1:9" s="113" customFormat="1">
      <c r="A400" s="116"/>
      <c r="B400" s="116"/>
      <c r="C400" s="116"/>
      <c r="D400" s="116"/>
      <c r="E400" s="116"/>
      <c r="I400" s="116"/>
    </row>
    <row r="401" spans="1:9" s="113" customFormat="1">
      <c r="A401" s="116"/>
      <c r="B401" s="116"/>
      <c r="C401" s="116"/>
      <c r="D401" s="116"/>
      <c r="E401" s="116"/>
      <c r="I401" s="116"/>
    </row>
    <row r="402" spans="1:9" s="113" customFormat="1">
      <c r="A402" s="116"/>
      <c r="B402" s="116"/>
      <c r="C402" s="116"/>
      <c r="D402" s="116"/>
      <c r="E402" s="116"/>
      <c r="I402" s="116"/>
    </row>
    <row r="403" spans="1:9" s="113" customFormat="1">
      <c r="A403" s="116"/>
      <c r="B403" s="116"/>
      <c r="C403" s="116"/>
      <c r="D403" s="116"/>
      <c r="E403" s="116"/>
      <c r="I403" s="116"/>
    </row>
    <row r="404" spans="1:9" s="113" customFormat="1">
      <c r="A404" s="116"/>
      <c r="B404" s="116"/>
      <c r="C404" s="116"/>
      <c r="D404" s="116"/>
      <c r="E404" s="116"/>
      <c r="I404" s="116"/>
    </row>
    <row r="405" spans="1:9" s="113" customFormat="1">
      <c r="A405" s="116"/>
      <c r="B405" s="116"/>
      <c r="C405" s="116"/>
      <c r="D405" s="116"/>
      <c r="E405" s="116"/>
      <c r="I405" s="116"/>
    </row>
    <row r="406" spans="1:9" s="113" customFormat="1">
      <c r="A406" s="116"/>
      <c r="B406" s="116"/>
      <c r="C406" s="116"/>
      <c r="D406" s="116"/>
      <c r="E406" s="116"/>
      <c r="I406" s="116"/>
    </row>
    <row r="407" spans="1:9" s="113" customFormat="1">
      <c r="A407" s="116"/>
      <c r="B407" s="116"/>
      <c r="C407" s="116"/>
      <c r="D407" s="116"/>
      <c r="E407" s="116"/>
      <c r="I407" s="116"/>
    </row>
    <row r="408" spans="1:9" s="113" customFormat="1">
      <c r="A408" s="116"/>
      <c r="B408" s="116"/>
      <c r="C408" s="116"/>
      <c r="D408" s="116"/>
      <c r="E408" s="116"/>
      <c r="I408" s="116"/>
    </row>
    <row r="409" spans="1:9" s="113" customFormat="1">
      <c r="A409" s="116"/>
      <c r="B409" s="116"/>
      <c r="C409" s="116"/>
      <c r="D409" s="116"/>
      <c r="E409" s="116"/>
      <c r="I409" s="116"/>
    </row>
    <row r="410" spans="1:9" s="113" customFormat="1">
      <c r="A410" s="116"/>
      <c r="B410" s="116"/>
      <c r="C410" s="116"/>
      <c r="D410" s="116"/>
      <c r="E410" s="116"/>
      <c r="I410" s="116"/>
    </row>
    <row r="411" spans="1:9" s="113" customFormat="1">
      <c r="A411" s="116"/>
      <c r="B411" s="116"/>
      <c r="C411" s="116"/>
      <c r="D411" s="116"/>
      <c r="E411" s="116"/>
      <c r="I411" s="116"/>
    </row>
    <row r="412" spans="1:9" s="113" customFormat="1">
      <c r="A412" s="116"/>
      <c r="B412" s="116"/>
      <c r="C412" s="116"/>
      <c r="D412" s="116"/>
      <c r="E412" s="116"/>
      <c r="I412" s="116"/>
    </row>
    <row r="413" spans="1:9" s="113" customFormat="1">
      <c r="A413" s="116"/>
      <c r="B413" s="116"/>
      <c r="C413" s="116"/>
      <c r="D413" s="116"/>
      <c r="E413" s="116"/>
      <c r="I413" s="116"/>
    </row>
    <row r="414" spans="1:9" s="113" customFormat="1">
      <c r="A414" s="116"/>
      <c r="B414" s="116"/>
      <c r="C414" s="116"/>
      <c r="D414" s="116"/>
      <c r="E414" s="116"/>
      <c r="I414" s="116"/>
    </row>
    <row r="415" spans="1:9" s="113" customFormat="1">
      <c r="A415" s="116"/>
      <c r="B415" s="116"/>
      <c r="C415" s="116"/>
      <c r="D415" s="116"/>
      <c r="E415" s="116"/>
      <c r="I415" s="116"/>
    </row>
    <row r="416" spans="1:9" s="113" customFormat="1">
      <c r="A416" s="116"/>
      <c r="B416" s="116"/>
      <c r="C416" s="116"/>
      <c r="D416" s="116"/>
      <c r="E416" s="116"/>
      <c r="I416" s="116"/>
    </row>
    <row r="417" spans="1:9" s="113" customFormat="1">
      <c r="A417" s="116"/>
      <c r="B417" s="116"/>
      <c r="C417" s="116"/>
      <c r="D417" s="116"/>
      <c r="E417" s="116"/>
      <c r="I417" s="116"/>
    </row>
    <row r="418" spans="1:9" s="113" customFormat="1">
      <c r="A418" s="116"/>
      <c r="B418" s="116"/>
      <c r="C418" s="116"/>
      <c r="D418" s="116"/>
      <c r="E418" s="116"/>
      <c r="I418" s="116"/>
    </row>
    <row r="419" spans="1:9" s="113" customFormat="1">
      <c r="A419" s="116"/>
      <c r="B419" s="116"/>
      <c r="C419" s="116"/>
      <c r="D419" s="116"/>
      <c r="E419" s="116"/>
      <c r="I419" s="116"/>
    </row>
    <row r="420" spans="1:9" s="113" customFormat="1">
      <c r="A420" s="116"/>
      <c r="B420" s="116"/>
      <c r="C420" s="116"/>
      <c r="D420" s="116"/>
      <c r="E420" s="116"/>
      <c r="I420" s="116"/>
    </row>
    <row r="421" spans="1:9" s="113" customFormat="1">
      <c r="A421" s="116"/>
      <c r="B421" s="116"/>
      <c r="C421" s="116"/>
      <c r="D421" s="116"/>
      <c r="E421" s="116"/>
      <c r="I421" s="116"/>
    </row>
    <row r="422" spans="1:9" s="113" customFormat="1">
      <c r="A422" s="116"/>
      <c r="B422" s="116"/>
      <c r="C422" s="116"/>
      <c r="D422" s="116"/>
      <c r="E422" s="116"/>
      <c r="I422" s="116"/>
    </row>
    <row r="423" spans="1:9" s="113" customFormat="1">
      <c r="A423" s="116"/>
      <c r="B423" s="116"/>
      <c r="C423" s="116"/>
      <c r="D423" s="116"/>
      <c r="E423" s="116"/>
      <c r="I423" s="116"/>
    </row>
    <row r="424" spans="1:9" s="113" customFormat="1">
      <c r="A424" s="116"/>
      <c r="B424" s="116"/>
      <c r="C424" s="116"/>
      <c r="D424" s="116"/>
      <c r="E424" s="116"/>
      <c r="I424" s="116"/>
    </row>
    <row r="425" spans="1:9" s="113" customFormat="1">
      <c r="A425" s="116"/>
      <c r="B425" s="116"/>
      <c r="C425" s="116"/>
      <c r="D425" s="116"/>
      <c r="E425" s="116"/>
      <c r="I425" s="116"/>
    </row>
    <row r="426" spans="1:9" s="113" customFormat="1">
      <c r="A426" s="116"/>
      <c r="B426" s="116"/>
      <c r="C426" s="116"/>
      <c r="D426" s="116"/>
      <c r="E426" s="116"/>
      <c r="I426" s="116"/>
    </row>
    <row r="427" spans="1:9" s="113" customFormat="1">
      <c r="A427" s="116"/>
      <c r="B427" s="116"/>
      <c r="C427" s="116"/>
      <c r="D427" s="116"/>
      <c r="E427" s="116"/>
      <c r="I427" s="116"/>
    </row>
    <row r="428" spans="1:9" s="113" customFormat="1">
      <c r="A428" s="116"/>
      <c r="B428" s="116"/>
      <c r="C428" s="116"/>
      <c r="D428" s="116"/>
      <c r="E428" s="116"/>
      <c r="I428" s="116"/>
    </row>
    <row r="429" spans="1:9" s="113" customFormat="1">
      <c r="A429" s="116"/>
      <c r="B429" s="116"/>
      <c r="C429" s="116"/>
      <c r="D429" s="116"/>
      <c r="E429" s="116"/>
      <c r="I429" s="116"/>
    </row>
    <row r="430" spans="1:9" s="113" customFormat="1">
      <c r="A430" s="116"/>
      <c r="B430" s="116"/>
      <c r="C430" s="116"/>
      <c r="D430" s="116"/>
      <c r="E430" s="116"/>
      <c r="I430" s="116"/>
    </row>
    <row r="431" spans="1:9" s="113" customFormat="1">
      <c r="A431" s="116"/>
      <c r="B431" s="116"/>
      <c r="C431" s="116"/>
      <c r="D431" s="116"/>
      <c r="E431" s="116"/>
      <c r="I431" s="116"/>
    </row>
    <row r="432" spans="1:9" s="113" customFormat="1">
      <c r="A432" s="116"/>
      <c r="B432" s="116"/>
      <c r="C432" s="116"/>
      <c r="D432" s="116"/>
      <c r="E432" s="116"/>
      <c r="I432" s="116"/>
    </row>
    <row r="433" spans="1:9" s="113" customFormat="1">
      <c r="A433" s="116"/>
      <c r="B433" s="116"/>
      <c r="C433" s="116"/>
      <c r="D433" s="116"/>
      <c r="E433" s="116"/>
      <c r="I433" s="116"/>
    </row>
    <row r="434" spans="1:9" s="113" customFormat="1">
      <c r="A434" s="116"/>
      <c r="B434" s="116"/>
      <c r="C434" s="116"/>
      <c r="D434" s="116"/>
      <c r="E434" s="116"/>
      <c r="I434" s="116"/>
    </row>
    <row r="435" spans="1:9" s="113" customFormat="1">
      <c r="A435" s="116"/>
      <c r="B435" s="116"/>
      <c r="C435" s="116"/>
      <c r="D435" s="116"/>
      <c r="E435" s="116"/>
      <c r="I435" s="116"/>
    </row>
    <row r="436" spans="1:9" s="113" customFormat="1">
      <c r="A436" s="116"/>
      <c r="B436" s="116"/>
      <c r="C436" s="116"/>
      <c r="D436" s="116"/>
      <c r="E436" s="116"/>
      <c r="I436" s="116"/>
    </row>
    <row r="437" spans="1:9" s="113" customFormat="1">
      <c r="A437" s="116"/>
      <c r="B437" s="116"/>
      <c r="C437" s="116"/>
      <c r="D437" s="116"/>
      <c r="E437" s="116"/>
      <c r="I437" s="116"/>
    </row>
    <row r="438" spans="1:9" s="113" customFormat="1">
      <c r="A438" s="116"/>
      <c r="B438" s="116"/>
      <c r="C438" s="116"/>
      <c r="D438" s="116"/>
      <c r="E438" s="116"/>
      <c r="I438" s="116"/>
    </row>
    <row r="439" spans="1:9" s="113" customFormat="1">
      <c r="A439" s="116"/>
      <c r="B439" s="116"/>
      <c r="C439" s="116"/>
      <c r="D439" s="116"/>
      <c r="E439" s="116"/>
      <c r="I439" s="116"/>
    </row>
    <row r="440" spans="1:9" s="113" customFormat="1">
      <c r="A440" s="116"/>
      <c r="B440" s="116"/>
      <c r="C440" s="116"/>
      <c r="D440" s="116"/>
      <c r="E440" s="116"/>
      <c r="I440" s="116"/>
    </row>
    <row r="441" spans="1:9" s="113" customFormat="1">
      <c r="A441" s="116"/>
      <c r="B441" s="116"/>
      <c r="C441" s="116"/>
      <c r="D441" s="116"/>
      <c r="E441" s="116"/>
      <c r="I441" s="116"/>
    </row>
    <row r="442" spans="1:9" s="113" customFormat="1">
      <c r="A442" s="116"/>
      <c r="B442" s="116"/>
      <c r="C442" s="116"/>
      <c r="D442" s="116"/>
      <c r="E442" s="116"/>
      <c r="I442" s="116"/>
    </row>
    <row r="443" spans="1:9" s="113" customFormat="1">
      <c r="A443" s="116"/>
      <c r="B443" s="116"/>
      <c r="C443" s="116"/>
      <c r="D443" s="116"/>
      <c r="E443" s="116"/>
      <c r="I443" s="116"/>
    </row>
    <row r="444" spans="1:9" s="113" customFormat="1">
      <c r="A444" s="116"/>
      <c r="B444" s="116"/>
      <c r="C444" s="116"/>
      <c r="D444" s="116"/>
      <c r="E444" s="116"/>
      <c r="I444" s="116"/>
    </row>
    <row r="445" spans="1:9" s="113" customFormat="1">
      <c r="A445" s="116"/>
      <c r="B445" s="116"/>
      <c r="C445" s="116"/>
      <c r="D445" s="116"/>
      <c r="E445" s="116"/>
      <c r="I445" s="116"/>
    </row>
    <row r="446" spans="1:9" s="113" customFormat="1">
      <c r="A446" s="116"/>
      <c r="B446" s="116"/>
      <c r="C446" s="116"/>
      <c r="D446" s="116"/>
      <c r="E446" s="116"/>
      <c r="I446" s="116"/>
    </row>
    <row r="447" spans="1:9" s="113" customFormat="1">
      <c r="A447" s="116"/>
      <c r="B447" s="116"/>
      <c r="C447" s="116"/>
      <c r="D447" s="116"/>
      <c r="E447" s="116"/>
      <c r="I447" s="116"/>
    </row>
    <row r="448" spans="1:9" s="113" customFormat="1">
      <c r="A448" s="116"/>
      <c r="B448" s="116"/>
      <c r="C448" s="116"/>
      <c r="D448" s="116"/>
      <c r="E448" s="116"/>
      <c r="I448" s="116"/>
    </row>
    <row r="449" spans="1:9" s="113" customFormat="1">
      <c r="A449" s="116"/>
      <c r="B449" s="116"/>
      <c r="C449" s="116"/>
      <c r="D449" s="116"/>
      <c r="E449" s="116"/>
      <c r="I449" s="116"/>
    </row>
    <row r="450" spans="1:9" s="113" customFormat="1">
      <c r="A450" s="116"/>
      <c r="B450" s="116"/>
      <c r="C450" s="116"/>
      <c r="D450" s="116"/>
      <c r="E450" s="116"/>
      <c r="I450" s="116"/>
    </row>
    <row r="451" spans="1:9" s="113" customFormat="1">
      <c r="A451" s="116"/>
      <c r="B451" s="116"/>
      <c r="C451" s="116"/>
      <c r="D451" s="116"/>
      <c r="E451" s="116"/>
      <c r="I451" s="116"/>
    </row>
    <row r="452" spans="1:9" s="113" customFormat="1">
      <c r="A452" s="116"/>
      <c r="B452" s="116"/>
      <c r="C452" s="116"/>
      <c r="D452" s="116"/>
      <c r="E452" s="116"/>
      <c r="I452" s="116"/>
    </row>
    <row r="453" spans="1:9" s="113" customFormat="1">
      <c r="A453" s="116"/>
      <c r="B453" s="116"/>
      <c r="C453" s="116"/>
      <c r="D453" s="116"/>
      <c r="E453" s="116"/>
      <c r="I453" s="116"/>
    </row>
    <row r="454" spans="1:9" s="113" customFormat="1">
      <c r="A454" s="116"/>
      <c r="B454" s="116"/>
      <c r="C454" s="116"/>
      <c r="D454" s="116"/>
      <c r="E454" s="116"/>
      <c r="I454" s="116"/>
    </row>
    <row r="455" spans="1:9" s="113" customFormat="1">
      <c r="A455" s="116"/>
      <c r="B455" s="116"/>
      <c r="C455" s="116"/>
      <c r="D455" s="116"/>
      <c r="E455" s="116"/>
      <c r="I455" s="116"/>
    </row>
    <row r="456" spans="1:9" s="113" customFormat="1">
      <c r="A456" s="116"/>
      <c r="B456" s="116"/>
      <c r="C456" s="116"/>
      <c r="D456" s="116"/>
      <c r="E456" s="116"/>
      <c r="I456" s="116"/>
    </row>
    <row r="457" spans="1:9" s="113" customFormat="1">
      <c r="A457" s="116"/>
      <c r="B457" s="116"/>
      <c r="C457" s="116"/>
      <c r="D457" s="116"/>
      <c r="E457" s="116"/>
      <c r="I457" s="116"/>
    </row>
    <row r="458" spans="1:9" s="113" customFormat="1">
      <c r="A458" s="116"/>
      <c r="B458" s="116"/>
      <c r="C458" s="116"/>
      <c r="D458" s="116"/>
      <c r="E458" s="116"/>
      <c r="I458" s="116"/>
    </row>
    <row r="459" spans="1:9" s="113" customFormat="1">
      <c r="A459" s="116"/>
      <c r="B459" s="116"/>
      <c r="C459" s="116"/>
      <c r="D459" s="116"/>
      <c r="E459" s="116"/>
      <c r="I459" s="116"/>
    </row>
    <row r="460" spans="1:9" s="113" customFormat="1">
      <c r="A460" s="116"/>
      <c r="B460" s="116"/>
      <c r="C460" s="116"/>
      <c r="D460" s="116"/>
      <c r="E460" s="116"/>
      <c r="I460" s="116"/>
    </row>
    <row r="461" spans="1:9" s="113" customFormat="1">
      <c r="A461" s="116"/>
      <c r="B461" s="116"/>
      <c r="C461" s="116"/>
      <c r="D461" s="116"/>
      <c r="E461" s="116"/>
      <c r="I461" s="116"/>
    </row>
    <row r="462" spans="1:9" s="113" customFormat="1">
      <c r="A462" s="116"/>
      <c r="B462" s="116"/>
      <c r="C462" s="116"/>
      <c r="D462" s="116"/>
      <c r="E462" s="116"/>
      <c r="I462" s="116"/>
    </row>
    <row r="463" spans="1:9" s="113" customFormat="1">
      <c r="A463" s="116"/>
      <c r="B463" s="116"/>
      <c r="C463" s="116"/>
      <c r="D463" s="116"/>
      <c r="E463" s="116"/>
      <c r="I463" s="116"/>
    </row>
    <row r="464" spans="1:9" s="113" customFormat="1">
      <c r="A464" s="116"/>
      <c r="B464" s="116"/>
      <c r="C464" s="116"/>
      <c r="D464" s="116"/>
      <c r="E464" s="116"/>
      <c r="I464" s="116"/>
    </row>
    <row r="465" spans="1:9" s="113" customFormat="1">
      <c r="A465" s="116"/>
      <c r="B465" s="116"/>
      <c r="C465" s="116"/>
      <c r="D465" s="116"/>
      <c r="E465" s="116"/>
      <c r="I465" s="116"/>
    </row>
    <row r="466" spans="1:9" s="113" customFormat="1">
      <c r="A466" s="116"/>
      <c r="B466" s="116"/>
      <c r="C466" s="116"/>
      <c r="D466" s="116"/>
      <c r="E466" s="116"/>
      <c r="I466" s="116"/>
    </row>
    <row r="467" spans="1:9" s="113" customFormat="1">
      <c r="A467" s="116"/>
      <c r="B467" s="116"/>
      <c r="C467" s="116"/>
      <c r="D467" s="116"/>
      <c r="E467" s="116"/>
      <c r="I467" s="116"/>
    </row>
    <row r="468" spans="1:9" s="113" customFormat="1">
      <c r="A468" s="116"/>
      <c r="B468" s="116"/>
      <c r="C468" s="116"/>
      <c r="D468" s="116"/>
      <c r="E468" s="116"/>
      <c r="I468" s="116"/>
    </row>
    <row r="469" spans="1:9" s="113" customFormat="1">
      <c r="A469" s="116"/>
      <c r="B469" s="116"/>
      <c r="C469" s="116"/>
      <c r="D469" s="116"/>
      <c r="E469" s="116"/>
      <c r="I469" s="116"/>
    </row>
    <row r="470" spans="1:9" s="113" customFormat="1">
      <c r="A470" s="116"/>
      <c r="B470" s="116"/>
      <c r="C470" s="116"/>
      <c r="D470" s="116"/>
      <c r="E470" s="116"/>
      <c r="I470" s="116"/>
    </row>
    <row r="471" spans="1:9" s="113" customFormat="1">
      <c r="A471" s="116"/>
      <c r="B471" s="116"/>
      <c r="C471" s="116"/>
      <c r="D471" s="116"/>
      <c r="E471" s="116"/>
      <c r="I471" s="116"/>
    </row>
    <row r="472" spans="1:9" s="113" customFormat="1">
      <c r="A472" s="116"/>
      <c r="B472" s="116"/>
      <c r="C472" s="116"/>
      <c r="D472" s="116"/>
      <c r="E472" s="116"/>
      <c r="I472" s="116"/>
    </row>
    <row r="473" spans="1:9" s="113" customFormat="1">
      <c r="A473" s="116"/>
      <c r="B473" s="116"/>
      <c r="C473" s="116"/>
      <c r="D473" s="116"/>
      <c r="E473" s="116"/>
      <c r="I473" s="116"/>
    </row>
    <row r="474" spans="1:9" s="113" customFormat="1">
      <c r="A474" s="116"/>
      <c r="B474" s="116"/>
      <c r="C474" s="116"/>
      <c r="D474" s="116"/>
      <c r="E474" s="116"/>
      <c r="I474" s="116"/>
    </row>
    <row r="475" spans="1:9" s="113" customFormat="1">
      <c r="A475" s="116"/>
      <c r="B475" s="116"/>
      <c r="C475" s="116"/>
      <c r="D475" s="116"/>
      <c r="E475" s="116"/>
      <c r="I475" s="116"/>
    </row>
    <row r="476" spans="1:9" s="113" customFormat="1">
      <c r="A476" s="116"/>
      <c r="B476" s="116"/>
      <c r="C476" s="116"/>
      <c r="D476" s="116"/>
      <c r="E476" s="116"/>
      <c r="I476" s="116"/>
    </row>
    <row r="477" spans="1:9" s="113" customFormat="1">
      <c r="A477" s="116"/>
      <c r="B477" s="116"/>
      <c r="C477" s="116"/>
      <c r="D477" s="116"/>
      <c r="E477" s="116"/>
      <c r="I477" s="116"/>
    </row>
    <row r="478" spans="1:9" s="113" customFormat="1">
      <c r="A478" s="116"/>
      <c r="B478" s="116"/>
      <c r="C478" s="116"/>
      <c r="D478" s="116"/>
      <c r="E478" s="116"/>
      <c r="I478" s="116"/>
    </row>
    <row r="479" spans="1:9" s="113" customFormat="1">
      <c r="A479" s="116"/>
      <c r="B479" s="116"/>
      <c r="C479" s="116"/>
      <c r="D479" s="116"/>
      <c r="E479" s="116"/>
      <c r="I479" s="116"/>
    </row>
    <row r="480" spans="1:9" s="113" customFormat="1">
      <c r="A480" s="116"/>
      <c r="B480" s="116"/>
      <c r="C480" s="116"/>
      <c r="D480" s="116"/>
      <c r="E480" s="116"/>
      <c r="I480" s="116"/>
    </row>
    <row r="481" spans="1:9" s="113" customFormat="1">
      <c r="A481" s="116"/>
      <c r="B481" s="116"/>
      <c r="C481" s="116"/>
      <c r="D481" s="116"/>
      <c r="E481" s="116"/>
      <c r="I481" s="116"/>
    </row>
    <row r="482" spans="1:9" s="113" customFormat="1">
      <c r="A482" s="116"/>
      <c r="B482" s="116"/>
      <c r="C482" s="116"/>
      <c r="D482" s="116"/>
      <c r="E482" s="116"/>
      <c r="I482" s="116"/>
    </row>
    <row r="483" spans="1:9" s="113" customFormat="1">
      <c r="A483" s="116"/>
      <c r="B483" s="116"/>
      <c r="C483" s="116"/>
      <c r="D483" s="116"/>
      <c r="E483" s="116"/>
      <c r="I483" s="116"/>
    </row>
    <row r="484" spans="1:9" s="113" customFormat="1">
      <c r="A484" s="116"/>
      <c r="B484" s="116"/>
      <c r="C484" s="116"/>
      <c r="D484" s="116"/>
      <c r="E484" s="116"/>
      <c r="I484" s="116"/>
    </row>
    <row r="485" spans="1:9" s="113" customFormat="1">
      <c r="A485" s="116"/>
      <c r="B485" s="116"/>
      <c r="C485" s="116"/>
      <c r="D485" s="116"/>
      <c r="E485" s="116"/>
      <c r="I485" s="116"/>
    </row>
    <row r="486" spans="1:9" s="113" customFormat="1">
      <c r="A486" s="116"/>
      <c r="B486" s="116"/>
      <c r="C486" s="116"/>
      <c r="D486" s="116"/>
      <c r="E486" s="116"/>
      <c r="I486" s="116"/>
    </row>
    <row r="487" spans="1:9" s="113" customFormat="1">
      <c r="A487" s="116"/>
      <c r="B487" s="116"/>
      <c r="C487" s="116"/>
      <c r="D487" s="116"/>
      <c r="E487" s="116"/>
      <c r="I487" s="116"/>
    </row>
    <row r="488" spans="1:9" s="113" customFormat="1">
      <c r="A488" s="116"/>
      <c r="B488" s="116"/>
      <c r="C488" s="116"/>
      <c r="D488" s="116"/>
      <c r="E488" s="116"/>
      <c r="I488" s="116"/>
    </row>
    <row r="489" spans="1:9" s="113" customFormat="1">
      <c r="A489" s="116"/>
      <c r="B489" s="116"/>
      <c r="C489" s="116"/>
      <c r="D489" s="116"/>
      <c r="E489" s="116"/>
      <c r="I489" s="116"/>
    </row>
    <row r="490" spans="1:9" s="113" customFormat="1">
      <c r="A490" s="116"/>
      <c r="B490" s="116"/>
      <c r="C490" s="116"/>
      <c r="D490" s="116"/>
      <c r="E490" s="116"/>
      <c r="I490" s="116"/>
    </row>
    <row r="491" spans="1:9" s="113" customFormat="1">
      <c r="A491" s="116"/>
      <c r="B491" s="116"/>
      <c r="C491" s="116"/>
      <c r="D491" s="116"/>
      <c r="E491" s="116"/>
      <c r="I491" s="116"/>
    </row>
    <row r="492" spans="1:9" s="113" customFormat="1">
      <c r="A492" s="116"/>
      <c r="B492" s="116"/>
      <c r="C492" s="116"/>
      <c r="D492" s="116"/>
      <c r="E492" s="116"/>
      <c r="I492" s="116"/>
    </row>
    <row r="493" spans="1:9" s="113" customFormat="1">
      <c r="A493" s="116"/>
      <c r="B493" s="116"/>
      <c r="C493" s="116"/>
      <c r="D493" s="116"/>
      <c r="E493" s="116"/>
      <c r="I493" s="116"/>
    </row>
    <row r="494" spans="1:9" s="113" customFormat="1">
      <c r="A494" s="116"/>
      <c r="B494" s="116"/>
      <c r="C494" s="116"/>
      <c r="D494" s="116"/>
      <c r="E494" s="116"/>
      <c r="I494" s="116"/>
    </row>
    <row r="495" spans="1:9" s="113" customFormat="1">
      <c r="A495" s="116"/>
      <c r="B495" s="116"/>
      <c r="C495" s="116"/>
      <c r="D495" s="116"/>
      <c r="E495" s="116"/>
      <c r="I495" s="116"/>
    </row>
    <row r="496" spans="1:9" s="113" customFormat="1">
      <c r="A496" s="116"/>
      <c r="B496" s="116"/>
      <c r="C496" s="116"/>
      <c r="D496" s="116"/>
      <c r="E496" s="116"/>
      <c r="I496" s="116"/>
    </row>
    <row r="497" spans="1:9" s="113" customFormat="1">
      <c r="A497" s="116"/>
      <c r="B497" s="116"/>
      <c r="C497" s="116"/>
      <c r="D497" s="116"/>
      <c r="E497" s="116"/>
      <c r="I497" s="116"/>
    </row>
    <row r="498" spans="1:9" s="113" customFormat="1">
      <c r="A498" s="116"/>
      <c r="B498" s="116"/>
      <c r="C498" s="116"/>
      <c r="D498" s="116"/>
      <c r="E498" s="116"/>
      <c r="I498" s="116"/>
    </row>
    <row r="499" spans="1:9" s="113" customFormat="1">
      <c r="A499" s="116"/>
      <c r="B499" s="116"/>
      <c r="C499" s="116"/>
      <c r="D499" s="116"/>
      <c r="E499" s="116"/>
      <c r="I499" s="116"/>
    </row>
    <row r="500" spans="1:9" s="113" customFormat="1">
      <c r="A500" s="116"/>
      <c r="B500" s="116"/>
      <c r="C500" s="116"/>
      <c r="D500" s="116"/>
      <c r="E500" s="116"/>
      <c r="I500" s="116"/>
    </row>
    <row r="501" spans="1:9" s="113" customFormat="1">
      <c r="A501" s="116"/>
      <c r="B501" s="116"/>
      <c r="C501" s="116"/>
      <c r="D501" s="116"/>
      <c r="E501" s="116"/>
      <c r="I501" s="116"/>
    </row>
    <row r="502" spans="1:9" s="113" customFormat="1">
      <c r="A502" s="116"/>
      <c r="B502" s="116"/>
      <c r="C502" s="116"/>
      <c r="D502" s="116"/>
      <c r="E502" s="116"/>
      <c r="I502" s="116"/>
    </row>
    <row r="503" spans="1:9" s="113" customFormat="1">
      <c r="A503" s="116"/>
      <c r="B503" s="116"/>
      <c r="C503" s="116"/>
      <c r="D503" s="116"/>
      <c r="E503" s="116"/>
      <c r="I503" s="116"/>
    </row>
    <row r="504" spans="1:9" s="113" customFormat="1">
      <c r="A504" s="116"/>
      <c r="B504" s="116"/>
      <c r="C504" s="116"/>
      <c r="D504" s="116"/>
      <c r="E504" s="116"/>
      <c r="I504" s="116"/>
    </row>
    <row r="505" spans="1:9" s="113" customFormat="1">
      <c r="A505" s="116"/>
      <c r="B505" s="116"/>
      <c r="C505" s="116"/>
      <c r="D505" s="116"/>
      <c r="E505" s="116"/>
      <c r="I505" s="116"/>
    </row>
    <row r="506" spans="1:9" s="113" customFormat="1">
      <c r="A506" s="116"/>
      <c r="B506" s="116"/>
      <c r="C506" s="116"/>
      <c r="D506" s="116"/>
      <c r="E506" s="116"/>
      <c r="I506" s="116"/>
    </row>
    <row r="507" spans="1:9" s="113" customFormat="1">
      <c r="A507" s="116"/>
      <c r="B507" s="116"/>
      <c r="C507" s="116"/>
      <c r="D507" s="116"/>
      <c r="E507" s="116"/>
      <c r="I507" s="116"/>
    </row>
    <row r="508" spans="1:9" s="113" customFormat="1">
      <c r="A508" s="116"/>
      <c r="B508" s="116"/>
      <c r="C508" s="116"/>
      <c r="D508" s="116"/>
      <c r="E508" s="116"/>
      <c r="I508" s="116"/>
    </row>
    <row r="509" spans="1:9" s="113" customFormat="1">
      <c r="A509" s="116"/>
      <c r="B509" s="116"/>
      <c r="C509" s="116"/>
      <c r="D509" s="116"/>
      <c r="E509" s="116"/>
      <c r="I509" s="116"/>
    </row>
    <row r="510" spans="1:9" s="113" customFormat="1">
      <c r="A510" s="116"/>
      <c r="B510" s="116"/>
      <c r="C510" s="116"/>
      <c r="D510" s="116"/>
      <c r="E510" s="116"/>
      <c r="I510" s="116"/>
    </row>
    <row r="511" spans="1:9" s="113" customFormat="1">
      <c r="A511" s="116"/>
      <c r="B511" s="116"/>
      <c r="C511" s="116"/>
      <c r="D511" s="116"/>
      <c r="E511" s="116"/>
      <c r="I511" s="116"/>
    </row>
    <row r="512" spans="1:9" s="113" customFormat="1">
      <c r="A512" s="116"/>
      <c r="B512" s="116"/>
      <c r="C512" s="116"/>
      <c r="D512" s="116"/>
      <c r="E512" s="116"/>
      <c r="I512" s="116"/>
    </row>
    <row r="513" spans="1:9" s="113" customFormat="1">
      <c r="A513" s="116"/>
      <c r="B513" s="116"/>
      <c r="C513" s="116"/>
      <c r="D513" s="116"/>
      <c r="E513" s="116"/>
      <c r="I513" s="116"/>
    </row>
    <row r="514" spans="1:9" s="113" customFormat="1">
      <c r="A514" s="116"/>
      <c r="B514" s="116"/>
      <c r="C514" s="116"/>
      <c r="D514" s="116"/>
      <c r="E514" s="116"/>
      <c r="I514" s="116"/>
    </row>
    <row r="515" spans="1:9" s="113" customFormat="1">
      <c r="A515" s="116"/>
      <c r="B515" s="116"/>
      <c r="C515" s="116"/>
      <c r="D515" s="116"/>
      <c r="E515" s="116"/>
      <c r="I515" s="116"/>
    </row>
    <row r="516" spans="1:9" s="113" customFormat="1">
      <c r="A516" s="116"/>
      <c r="B516" s="116"/>
      <c r="C516" s="116"/>
      <c r="D516" s="116"/>
      <c r="E516" s="116"/>
      <c r="I516" s="116"/>
    </row>
    <row r="517" spans="1:9" s="113" customFormat="1">
      <c r="A517" s="116"/>
      <c r="B517" s="116"/>
      <c r="C517" s="116"/>
      <c r="D517" s="116"/>
      <c r="E517" s="116"/>
      <c r="I517" s="116"/>
    </row>
    <row r="518" spans="1:9" s="113" customFormat="1">
      <c r="A518" s="116"/>
      <c r="B518" s="116"/>
      <c r="C518" s="116"/>
      <c r="D518" s="116"/>
      <c r="E518" s="116"/>
      <c r="I518" s="116"/>
    </row>
    <row r="519" spans="1:9" s="113" customFormat="1">
      <c r="A519" s="116"/>
      <c r="B519" s="116"/>
      <c r="C519" s="116"/>
      <c r="D519" s="116"/>
      <c r="E519" s="116"/>
      <c r="I519" s="116"/>
    </row>
    <row r="520" spans="1:9" s="113" customFormat="1">
      <c r="A520" s="116"/>
      <c r="B520" s="116"/>
      <c r="C520" s="116"/>
      <c r="D520" s="116"/>
      <c r="E520" s="116"/>
      <c r="I520" s="116"/>
    </row>
    <row r="521" spans="1:9" s="113" customFormat="1">
      <c r="A521" s="116"/>
      <c r="B521" s="116"/>
      <c r="C521" s="116"/>
      <c r="D521" s="116"/>
      <c r="E521" s="116"/>
      <c r="I521" s="116"/>
    </row>
    <row r="522" spans="1:9" s="113" customFormat="1">
      <c r="A522" s="116"/>
      <c r="B522" s="116"/>
      <c r="C522" s="116"/>
      <c r="D522" s="116"/>
      <c r="E522" s="116"/>
      <c r="I522" s="116"/>
    </row>
    <row r="523" spans="1:9" s="113" customFormat="1">
      <c r="A523" s="116"/>
      <c r="B523" s="116"/>
      <c r="C523" s="116"/>
      <c r="D523" s="116"/>
      <c r="E523" s="116"/>
      <c r="I523" s="116"/>
    </row>
    <row r="524" spans="1:9" s="113" customFormat="1">
      <c r="A524" s="116"/>
      <c r="B524" s="116"/>
      <c r="C524" s="116"/>
      <c r="D524" s="116"/>
      <c r="E524" s="116"/>
      <c r="I524" s="116"/>
    </row>
    <row r="525" spans="1:9" s="113" customFormat="1">
      <c r="A525" s="116"/>
      <c r="B525" s="116"/>
      <c r="C525" s="116"/>
      <c r="D525" s="116"/>
      <c r="E525" s="116"/>
      <c r="I525" s="116"/>
    </row>
    <row r="526" spans="1:9" s="113" customFormat="1">
      <c r="A526" s="116"/>
      <c r="B526" s="116"/>
      <c r="C526" s="116"/>
      <c r="D526" s="116"/>
      <c r="E526" s="116"/>
      <c r="I526" s="116"/>
    </row>
    <row r="527" spans="1:9" s="113" customFormat="1">
      <c r="A527" s="116"/>
      <c r="B527" s="116"/>
      <c r="C527" s="116"/>
      <c r="D527" s="116"/>
      <c r="E527" s="116"/>
      <c r="I527" s="116"/>
    </row>
    <row r="528" spans="1:9" s="113" customFormat="1">
      <c r="A528" s="116"/>
      <c r="B528" s="116"/>
      <c r="C528" s="116"/>
      <c r="D528" s="116"/>
      <c r="E528" s="116"/>
      <c r="I528" s="116"/>
    </row>
    <row r="529" spans="1:9" s="113" customFormat="1">
      <c r="A529" s="116"/>
      <c r="B529" s="116"/>
      <c r="C529" s="116"/>
      <c r="D529" s="116"/>
      <c r="E529" s="116"/>
      <c r="I529" s="116"/>
    </row>
    <row r="530" spans="1:9" s="113" customFormat="1">
      <c r="A530" s="116"/>
      <c r="B530" s="116"/>
      <c r="C530" s="116"/>
      <c r="D530" s="116"/>
      <c r="E530" s="116"/>
      <c r="I530" s="116"/>
    </row>
    <row r="531" spans="1:9" s="113" customFormat="1">
      <c r="A531" s="116"/>
      <c r="B531" s="116"/>
      <c r="C531" s="116"/>
      <c r="D531" s="116"/>
      <c r="E531" s="116"/>
      <c r="I531" s="116"/>
    </row>
    <row r="532" spans="1:9" s="113" customFormat="1">
      <c r="A532" s="116"/>
      <c r="B532" s="116"/>
      <c r="C532" s="116"/>
      <c r="D532" s="116"/>
      <c r="E532" s="116"/>
      <c r="I532" s="116"/>
    </row>
    <row r="533" spans="1:9" s="113" customFormat="1">
      <c r="A533" s="116"/>
      <c r="B533" s="116"/>
      <c r="C533" s="116"/>
      <c r="D533" s="116"/>
      <c r="E533" s="116"/>
      <c r="I533" s="116"/>
    </row>
    <row r="534" spans="1:9" s="113" customFormat="1">
      <c r="A534" s="116"/>
      <c r="B534" s="116"/>
      <c r="C534" s="116"/>
      <c r="D534" s="116"/>
      <c r="E534" s="116"/>
      <c r="I534" s="116"/>
    </row>
    <row r="535" spans="1:9" s="113" customFormat="1">
      <c r="A535" s="116"/>
      <c r="B535" s="116"/>
      <c r="C535" s="116"/>
      <c r="D535" s="116"/>
      <c r="E535" s="116"/>
      <c r="I535" s="116"/>
    </row>
    <row r="536" spans="1:9" s="113" customFormat="1">
      <c r="A536" s="116"/>
      <c r="B536" s="116"/>
      <c r="C536" s="116"/>
      <c r="D536" s="116"/>
      <c r="E536" s="116"/>
      <c r="I536" s="116"/>
    </row>
    <row r="537" spans="1:9" s="113" customFormat="1">
      <c r="A537" s="116"/>
      <c r="B537" s="116"/>
      <c r="C537" s="116"/>
      <c r="D537" s="116"/>
      <c r="E537" s="116"/>
      <c r="I537" s="116"/>
    </row>
    <row r="538" spans="1:9" s="113" customFormat="1">
      <c r="A538" s="116"/>
      <c r="B538" s="116"/>
      <c r="C538" s="116"/>
      <c r="D538" s="116"/>
      <c r="E538" s="116"/>
      <c r="I538" s="116"/>
    </row>
    <row r="539" spans="1:9" s="113" customFormat="1">
      <c r="A539" s="116"/>
      <c r="B539" s="116"/>
      <c r="C539" s="116"/>
      <c r="D539" s="116"/>
      <c r="E539" s="116"/>
      <c r="I539" s="116"/>
    </row>
    <row r="540" spans="1:9" s="113" customFormat="1">
      <c r="A540" s="116"/>
      <c r="B540" s="116"/>
      <c r="C540" s="116"/>
      <c r="D540" s="116"/>
      <c r="E540" s="116"/>
      <c r="I540" s="116"/>
    </row>
    <row r="541" spans="1:9" s="113" customFormat="1">
      <c r="A541" s="116"/>
      <c r="B541" s="116"/>
      <c r="C541" s="116"/>
      <c r="D541" s="116"/>
      <c r="E541" s="116"/>
      <c r="I541" s="116"/>
    </row>
    <row r="542" spans="1:9" s="113" customFormat="1">
      <c r="A542" s="116"/>
      <c r="B542" s="116"/>
      <c r="C542" s="116"/>
      <c r="D542" s="116"/>
      <c r="E542" s="116"/>
      <c r="I542" s="116"/>
    </row>
    <row r="543" spans="1:9" s="113" customFormat="1">
      <c r="A543" s="116"/>
      <c r="B543" s="116"/>
      <c r="C543" s="116"/>
      <c r="D543" s="116"/>
      <c r="E543" s="116"/>
      <c r="I543" s="116"/>
    </row>
    <row r="544" spans="1:9" s="113" customFormat="1">
      <c r="A544" s="116"/>
      <c r="B544" s="116"/>
      <c r="C544" s="116"/>
      <c r="D544" s="116"/>
      <c r="E544" s="116"/>
      <c r="I544" s="116"/>
    </row>
    <row r="545" spans="1:9" s="113" customFormat="1">
      <c r="A545" s="116"/>
      <c r="B545" s="116"/>
      <c r="C545" s="116"/>
      <c r="D545" s="116"/>
      <c r="E545" s="116"/>
      <c r="I545" s="116"/>
    </row>
    <row r="546" spans="1:9" s="113" customFormat="1">
      <c r="A546" s="116"/>
      <c r="B546" s="116"/>
      <c r="C546" s="116"/>
      <c r="D546" s="116"/>
      <c r="E546" s="116"/>
      <c r="I546" s="116"/>
    </row>
    <row r="547" spans="1:9" s="113" customFormat="1">
      <c r="A547" s="116"/>
      <c r="B547" s="116"/>
      <c r="C547" s="116"/>
      <c r="D547" s="116"/>
      <c r="E547" s="116"/>
      <c r="I547" s="116"/>
    </row>
    <row r="548" spans="1:9" s="113" customFormat="1">
      <c r="A548" s="116"/>
      <c r="B548" s="116"/>
      <c r="C548" s="116"/>
      <c r="D548" s="116"/>
      <c r="E548" s="116"/>
      <c r="I548" s="116"/>
    </row>
    <row r="549" spans="1:9" s="113" customFormat="1">
      <c r="A549" s="116"/>
      <c r="B549" s="116"/>
      <c r="C549" s="116"/>
      <c r="D549" s="116"/>
      <c r="E549" s="116"/>
      <c r="I549" s="116"/>
    </row>
    <row r="550" spans="1:9" s="113" customFormat="1">
      <c r="A550" s="116"/>
      <c r="B550" s="116"/>
      <c r="C550" s="116"/>
      <c r="D550" s="116"/>
      <c r="E550" s="116"/>
      <c r="I550" s="116"/>
    </row>
    <row r="551" spans="1:9" s="113" customFormat="1">
      <c r="A551" s="116"/>
      <c r="B551" s="116"/>
      <c r="C551" s="116"/>
      <c r="D551" s="116"/>
      <c r="E551" s="116"/>
      <c r="I551" s="116"/>
    </row>
    <row r="552" spans="1:9" s="113" customFormat="1">
      <c r="A552" s="116"/>
      <c r="B552" s="116"/>
      <c r="C552" s="116"/>
      <c r="D552" s="116"/>
      <c r="E552" s="116"/>
      <c r="I552" s="116"/>
    </row>
    <row r="553" spans="1:9" s="113" customFormat="1">
      <c r="A553" s="116"/>
      <c r="B553" s="116"/>
      <c r="C553" s="116"/>
      <c r="D553" s="116"/>
      <c r="E553" s="116"/>
      <c r="I553" s="116"/>
    </row>
    <row r="554" spans="1:9" s="113" customFormat="1">
      <c r="A554" s="116"/>
      <c r="B554" s="116"/>
      <c r="C554" s="116"/>
      <c r="D554" s="116"/>
      <c r="E554" s="116"/>
      <c r="I554" s="116"/>
    </row>
    <row r="555" spans="1:9" s="113" customFormat="1">
      <c r="A555" s="116"/>
      <c r="B555" s="116"/>
      <c r="C555" s="116"/>
      <c r="D555" s="116"/>
      <c r="E555" s="116"/>
      <c r="I555" s="116"/>
    </row>
    <row r="556" spans="1:9" s="113" customFormat="1">
      <c r="A556" s="116"/>
      <c r="B556" s="116"/>
      <c r="C556" s="116"/>
      <c r="D556" s="116"/>
      <c r="E556" s="116"/>
      <c r="I556" s="116"/>
    </row>
    <row r="557" spans="1:9" s="113" customFormat="1">
      <c r="A557" s="116"/>
      <c r="B557" s="116"/>
      <c r="C557" s="116"/>
      <c r="D557" s="116"/>
      <c r="E557" s="116"/>
      <c r="I557" s="116"/>
    </row>
    <row r="558" spans="1:9" s="113" customFormat="1">
      <c r="A558" s="116"/>
      <c r="B558" s="116"/>
      <c r="C558" s="116"/>
      <c r="D558" s="116"/>
      <c r="E558" s="116"/>
      <c r="I558" s="116"/>
    </row>
    <row r="559" spans="1:9" s="113" customFormat="1">
      <c r="A559" s="116"/>
      <c r="B559" s="116"/>
      <c r="C559" s="116"/>
      <c r="D559" s="116"/>
      <c r="E559" s="116"/>
      <c r="I559" s="116"/>
    </row>
    <row r="560" spans="1:9" s="113" customFormat="1">
      <c r="A560" s="116"/>
      <c r="B560" s="116"/>
      <c r="C560" s="116"/>
      <c r="D560" s="116"/>
      <c r="E560" s="116"/>
      <c r="I560" s="116"/>
    </row>
    <row r="561" spans="1:9" s="113" customFormat="1">
      <c r="A561" s="116"/>
      <c r="B561" s="116"/>
      <c r="C561" s="116"/>
      <c r="D561" s="116"/>
      <c r="E561" s="116"/>
      <c r="I561" s="116"/>
    </row>
    <row r="562" spans="1:9" s="113" customFormat="1">
      <c r="A562" s="116"/>
      <c r="B562" s="116"/>
      <c r="C562" s="116"/>
      <c r="D562" s="116"/>
      <c r="E562" s="116"/>
      <c r="I562" s="116"/>
    </row>
    <row r="563" spans="1:9" s="113" customFormat="1">
      <c r="A563" s="116"/>
      <c r="B563" s="116"/>
      <c r="C563" s="116"/>
      <c r="D563" s="116"/>
      <c r="E563" s="116"/>
      <c r="I563" s="116"/>
    </row>
    <row r="564" spans="1:9" s="113" customFormat="1">
      <c r="A564" s="116"/>
      <c r="B564" s="116"/>
      <c r="C564" s="116"/>
      <c r="D564" s="116"/>
      <c r="E564" s="116"/>
      <c r="I564" s="116"/>
    </row>
    <row r="565" spans="1:9" s="113" customFormat="1">
      <c r="A565" s="116"/>
      <c r="B565" s="116"/>
      <c r="C565" s="116"/>
      <c r="D565" s="116"/>
      <c r="E565" s="116"/>
      <c r="I565" s="116"/>
    </row>
    <row r="566" spans="1:9" s="113" customFormat="1">
      <c r="A566" s="116"/>
      <c r="B566" s="116"/>
      <c r="C566" s="116"/>
      <c r="D566" s="116"/>
      <c r="E566" s="116"/>
      <c r="I566" s="116"/>
    </row>
    <row r="567" spans="1:9" s="113" customFormat="1">
      <c r="A567" s="116"/>
      <c r="B567" s="116"/>
      <c r="C567" s="116"/>
      <c r="D567" s="116"/>
      <c r="E567" s="116"/>
      <c r="I567" s="116"/>
    </row>
    <row r="568" spans="1:9" s="113" customFormat="1">
      <c r="A568" s="116"/>
      <c r="B568" s="116"/>
      <c r="C568" s="116"/>
      <c r="D568" s="116"/>
      <c r="E568" s="116"/>
      <c r="I568" s="116"/>
    </row>
    <row r="569" spans="1:9" s="113" customFormat="1">
      <c r="A569" s="116"/>
      <c r="B569" s="116"/>
      <c r="C569" s="116"/>
      <c r="D569" s="116"/>
      <c r="E569" s="116"/>
      <c r="I569" s="116"/>
    </row>
    <row r="570" spans="1:9" s="113" customFormat="1">
      <c r="A570" s="116"/>
      <c r="B570" s="116"/>
      <c r="C570" s="116"/>
      <c r="D570" s="116"/>
      <c r="E570" s="116"/>
      <c r="I570" s="116"/>
    </row>
    <row r="571" spans="1:9" s="113" customFormat="1">
      <c r="A571" s="116"/>
      <c r="B571" s="116"/>
      <c r="C571" s="116"/>
      <c r="D571" s="116"/>
      <c r="E571" s="116"/>
      <c r="I571" s="116"/>
    </row>
    <row r="572" spans="1:9" s="113" customFormat="1">
      <c r="A572" s="116"/>
      <c r="B572" s="116"/>
      <c r="C572" s="116"/>
      <c r="D572" s="116"/>
      <c r="E572" s="116"/>
      <c r="I572" s="116"/>
    </row>
    <row r="573" spans="1:9" s="113" customFormat="1">
      <c r="A573" s="116"/>
      <c r="B573" s="116"/>
      <c r="C573" s="116"/>
      <c r="D573" s="116"/>
      <c r="E573" s="116"/>
      <c r="I573" s="116"/>
    </row>
    <row r="574" spans="1:9" s="113" customFormat="1">
      <c r="A574" s="116"/>
      <c r="B574" s="116"/>
      <c r="C574" s="116"/>
      <c r="D574" s="116"/>
      <c r="E574" s="116"/>
      <c r="I574" s="116"/>
    </row>
    <row r="575" spans="1:9" s="113" customFormat="1">
      <c r="A575" s="116"/>
      <c r="B575" s="116"/>
      <c r="C575" s="116"/>
      <c r="D575" s="116"/>
      <c r="E575" s="116"/>
      <c r="I575" s="116"/>
    </row>
    <row r="576" spans="1:9" s="113" customFormat="1">
      <c r="A576" s="116"/>
      <c r="B576" s="116"/>
      <c r="C576" s="116"/>
      <c r="D576" s="116"/>
      <c r="E576" s="116"/>
      <c r="I576" s="116"/>
    </row>
    <row r="577" spans="1:9" s="113" customFormat="1">
      <c r="A577" s="116"/>
      <c r="B577" s="116"/>
      <c r="C577" s="116"/>
      <c r="D577" s="116"/>
      <c r="E577" s="116"/>
      <c r="I577" s="116"/>
    </row>
    <row r="578" spans="1:9" s="113" customFormat="1">
      <c r="A578" s="116"/>
      <c r="B578" s="116"/>
      <c r="C578" s="116"/>
      <c r="D578" s="116"/>
      <c r="E578" s="116"/>
      <c r="I578" s="116"/>
    </row>
    <row r="579" spans="1:9" s="113" customFormat="1">
      <c r="A579" s="116"/>
      <c r="B579" s="116"/>
      <c r="C579" s="116"/>
      <c r="D579" s="116"/>
      <c r="E579" s="116"/>
      <c r="I579" s="116"/>
    </row>
    <row r="580" spans="1:9" s="113" customFormat="1">
      <c r="A580" s="116"/>
      <c r="B580" s="116"/>
      <c r="C580" s="116"/>
      <c r="D580" s="116"/>
      <c r="E580" s="116"/>
      <c r="I580" s="116"/>
    </row>
    <row r="581" spans="1:9" s="113" customFormat="1">
      <c r="A581" s="116"/>
      <c r="B581" s="116"/>
      <c r="C581" s="116"/>
      <c r="D581" s="116"/>
      <c r="E581" s="116"/>
      <c r="I581" s="116"/>
    </row>
    <row r="582" spans="1:9" s="113" customFormat="1">
      <c r="A582" s="116"/>
      <c r="B582" s="116"/>
      <c r="C582" s="116"/>
      <c r="D582" s="116"/>
      <c r="E582" s="116"/>
      <c r="I582" s="116"/>
    </row>
    <row r="583" spans="1:9" s="113" customFormat="1">
      <c r="A583" s="116"/>
      <c r="B583" s="116"/>
      <c r="C583" s="116"/>
      <c r="D583" s="116"/>
      <c r="E583" s="116"/>
      <c r="I583" s="116"/>
    </row>
    <row r="584" spans="1:9" s="113" customFormat="1">
      <c r="A584" s="116"/>
      <c r="B584" s="116"/>
      <c r="C584" s="116"/>
      <c r="D584" s="116"/>
      <c r="E584" s="116"/>
      <c r="I584" s="116"/>
    </row>
    <row r="585" spans="1:9" s="113" customFormat="1">
      <c r="A585" s="116"/>
      <c r="B585" s="116"/>
      <c r="C585" s="116"/>
      <c r="D585" s="116"/>
      <c r="E585" s="116"/>
      <c r="I585" s="116"/>
    </row>
    <row r="586" spans="1:9" s="113" customFormat="1">
      <c r="A586" s="116"/>
      <c r="B586" s="116"/>
      <c r="C586" s="116"/>
      <c r="D586" s="116"/>
      <c r="E586" s="116"/>
      <c r="I586" s="116"/>
    </row>
    <row r="587" spans="1:9" s="113" customFormat="1">
      <c r="A587" s="116"/>
      <c r="B587" s="116"/>
      <c r="C587" s="116"/>
      <c r="D587" s="116"/>
      <c r="E587" s="116"/>
      <c r="I587" s="116"/>
    </row>
    <row r="588" spans="1:9" s="113" customFormat="1">
      <c r="A588" s="116"/>
      <c r="B588" s="116"/>
      <c r="C588" s="116"/>
      <c r="D588" s="116"/>
      <c r="E588" s="116"/>
      <c r="I588" s="116"/>
    </row>
    <row r="589" spans="1:9" s="113" customFormat="1">
      <c r="A589" s="116"/>
      <c r="B589" s="116"/>
      <c r="C589" s="116"/>
      <c r="D589" s="116"/>
      <c r="E589" s="116"/>
      <c r="I589" s="116"/>
    </row>
    <row r="590" spans="1:9" s="113" customFormat="1">
      <c r="A590" s="116"/>
      <c r="B590" s="116"/>
      <c r="C590" s="116"/>
      <c r="D590" s="116"/>
      <c r="E590" s="116"/>
      <c r="I590" s="116"/>
    </row>
    <row r="591" spans="1:9" s="113" customFormat="1">
      <c r="A591" s="116"/>
      <c r="B591" s="116"/>
      <c r="C591" s="116"/>
      <c r="D591" s="116"/>
      <c r="E591" s="116"/>
      <c r="I591" s="116"/>
    </row>
    <row r="592" spans="1:9" s="113" customFormat="1">
      <c r="A592" s="116"/>
      <c r="B592" s="116"/>
      <c r="C592" s="116"/>
      <c r="D592" s="116"/>
      <c r="E592" s="116"/>
      <c r="I592" s="116"/>
    </row>
    <row r="593" spans="1:9" s="113" customFormat="1">
      <c r="A593" s="116"/>
      <c r="B593" s="116"/>
      <c r="C593" s="116"/>
      <c r="D593" s="116"/>
      <c r="E593" s="116"/>
      <c r="I593" s="116"/>
    </row>
    <row r="594" spans="1:9" s="113" customFormat="1">
      <c r="A594" s="116"/>
      <c r="B594" s="116"/>
      <c r="C594" s="116"/>
      <c r="D594" s="116"/>
      <c r="E594" s="116"/>
      <c r="I594" s="116"/>
    </row>
    <row r="595" spans="1:9" s="113" customFormat="1">
      <c r="A595" s="116"/>
      <c r="B595" s="116"/>
      <c r="C595" s="116"/>
      <c r="D595" s="116"/>
      <c r="E595" s="116"/>
      <c r="I595" s="116"/>
    </row>
    <row r="596" spans="1:9" s="113" customFormat="1">
      <c r="A596" s="116"/>
      <c r="B596" s="116"/>
      <c r="C596" s="116"/>
      <c r="D596" s="116"/>
      <c r="E596" s="116"/>
      <c r="I596" s="116"/>
    </row>
    <row r="597" spans="1:9" s="113" customFormat="1">
      <c r="A597" s="116"/>
      <c r="B597" s="116"/>
      <c r="C597" s="116"/>
      <c r="D597" s="116"/>
      <c r="E597" s="116"/>
      <c r="I597" s="116"/>
    </row>
    <row r="598" spans="1:9" s="113" customFormat="1">
      <c r="A598" s="116"/>
      <c r="B598" s="116"/>
      <c r="C598" s="116"/>
      <c r="D598" s="116"/>
      <c r="E598" s="116"/>
      <c r="I598" s="116"/>
    </row>
    <row r="599" spans="1:9" s="113" customFormat="1">
      <c r="A599" s="116"/>
      <c r="B599" s="116"/>
      <c r="C599" s="116"/>
      <c r="D599" s="116"/>
      <c r="E599" s="116"/>
      <c r="I599" s="116"/>
    </row>
    <row r="600" spans="1:9" s="113" customFormat="1">
      <c r="A600" s="116"/>
      <c r="B600" s="116"/>
      <c r="C600" s="116"/>
      <c r="D600" s="116"/>
      <c r="E600" s="116"/>
      <c r="I600" s="116"/>
    </row>
    <row r="601" spans="1:9" s="113" customFormat="1">
      <c r="A601" s="116"/>
      <c r="B601" s="116"/>
      <c r="C601" s="116"/>
      <c r="D601" s="116"/>
      <c r="E601" s="116"/>
      <c r="I601" s="116"/>
    </row>
    <row r="602" spans="1:9" s="113" customFormat="1">
      <c r="A602" s="116"/>
      <c r="B602" s="116"/>
      <c r="C602" s="116"/>
      <c r="D602" s="116"/>
      <c r="E602" s="116"/>
      <c r="I602" s="116"/>
    </row>
    <row r="603" spans="1:9" s="113" customFormat="1">
      <c r="A603" s="116"/>
      <c r="B603" s="116"/>
      <c r="C603" s="116"/>
      <c r="D603" s="116"/>
      <c r="E603" s="116"/>
      <c r="I603" s="116"/>
    </row>
    <row r="604" spans="1:9" s="113" customFormat="1">
      <c r="A604" s="116"/>
      <c r="B604" s="116"/>
      <c r="C604" s="116"/>
      <c r="D604" s="116"/>
      <c r="E604" s="116"/>
      <c r="I604" s="116"/>
    </row>
    <row r="605" spans="1:9" s="113" customFormat="1">
      <c r="A605" s="116"/>
      <c r="B605" s="116"/>
      <c r="C605" s="116"/>
      <c r="D605" s="116"/>
      <c r="E605" s="116"/>
      <c r="I605" s="116"/>
    </row>
    <row r="606" spans="1:9" s="113" customFormat="1">
      <c r="A606" s="116"/>
      <c r="B606" s="116"/>
      <c r="C606" s="116"/>
      <c r="D606" s="116"/>
      <c r="E606" s="116"/>
      <c r="I606" s="116"/>
    </row>
    <row r="607" spans="1:9" s="113" customFormat="1">
      <c r="A607" s="116"/>
      <c r="B607" s="116"/>
      <c r="C607" s="116"/>
      <c r="D607" s="116"/>
      <c r="E607" s="116"/>
      <c r="I607" s="116"/>
    </row>
    <row r="608" spans="1:9" s="113" customFormat="1">
      <c r="A608" s="116"/>
      <c r="B608" s="116"/>
      <c r="C608" s="116"/>
      <c r="D608" s="116"/>
      <c r="E608" s="116"/>
      <c r="I608" s="116"/>
    </row>
    <row r="609" spans="1:9" s="113" customFormat="1">
      <c r="A609" s="116"/>
      <c r="B609" s="116"/>
      <c r="C609" s="116"/>
      <c r="D609" s="116"/>
      <c r="E609" s="116"/>
      <c r="I609" s="116"/>
    </row>
    <row r="610" spans="1:9" s="113" customFormat="1">
      <c r="A610" s="116"/>
      <c r="B610" s="116"/>
      <c r="C610" s="116"/>
      <c r="D610" s="116"/>
      <c r="E610" s="116"/>
      <c r="I610" s="116"/>
    </row>
    <row r="611" spans="1:9" s="113" customFormat="1">
      <c r="A611" s="116"/>
      <c r="B611" s="116"/>
      <c r="C611" s="116"/>
      <c r="D611" s="116"/>
      <c r="E611" s="116"/>
      <c r="I611" s="116"/>
    </row>
    <row r="612" spans="1:9" s="113" customFormat="1">
      <c r="A612" s="116"/>
      <c r="B612" s="116"/>
      <c r="C612" s="116"/>
      <c r="D612" s="116"/>
      <c r="E612" s="116"/>
      <c r="I612" s="116"/>
    </row>
    <row r="613" spans="1:9" s="113" customFormat="1">
      <c r="A613" s="116"/>
      <c r="B613" s="116"/>
      <c r="C613" s="116"/>
      <c r="D613" s="116"/>
      <c r="E613" s="116"/>
      <c r="I613" s="116"/>
    </row>
    <row r="614" spans="1:9" s="113" customFormat="1">
      <c r="A614" s="116"/>
      <c r="B614" s="116"/>
      <c r="C614" s="116"/>
      <c r="D614" s="116"/>
      <c r="E614" s="116"/>
      <c r="I614" s="116"/>
    </row>
    <row r="615" spans="1:9" s="113" customFormat="1">
      <c r="A615" s="116"/>
      <c r="B615" s="116"/>
      <c r="C615" s="116"/>
      <c r="D615" s="116"/>
      <c r="E615" s="116"/>
      <c r="I615" s="116"/>
    </row>
    <row r="616" spans="1:9" s="113" customFormat="1">
      <c r="A616" s="116"/>
      <c r="B616" s="116"/>
      <c r="C616" s="116"/>
      <c r="D616" s="116"/>
      <c r="E616" s="116"/>
      <c r="I616" s="116"/>
    </row>
    <row r="617" spans="1:9" s="113" customFormat="1">
      <c r="A617" s="116"/>
      <c r="B617" s="116"/>
      <c r="C617" s="116"/>
      <c r="D617" s="116"/>
      <c r="E617" s="116"/>
      <c r="I617" s="116"/>
    </row>
    <row r="618" spans="1:9" s="113" customFormat="1">
      <c r="A618" s="116"/>
      <c r="B618" s="116"/>
      <c r="C618" s="116"/>
      <c r="D618" s="116"/>
      <c r="E618" s="116"/>
      <c r="I618" s="116"/>
    </row>
    <row r="619" spans="1:9" s="113" customFormat="1">
      <c r="A619" s="116"/>
      <c r="B619" s="116"/>
      <c r="C619" s="116"/>
      <c r="D619" s="116"/>
      <c r="E619" s="116"/>
      <c r="I619" s="116"/>
    </row>
    <row r="620" spans="1:9" s="113" customFormat="1">
      <c r="A620" s="116"/>
      <c r="B620" s="116"/>
      <c r="C620" s="116"/>
      <c r="D620" s="116"/>
      <c r="E620" s="116"/>
      <c r="I620" s="116"/>
    </row>
    <row r="621" spans="1:9" s="113" customFormat="1">
      <c r="A621" s="116"/>
      <c r="B621" s="116"/>
      <c r="C621" s="116"/>
      <c r="D621" s="116"/>
      <c r="E621" s="116"/>
      <c r="I621" s="116"/>
    </row>
    <row r="622" spans="1:9" s="113" customFormat="1">
      <c r="A622" s="116"/>
      <c r="B622" s="116"/>
      <c r="C622" s="116"/>
      <c r="D622" s="116"/>
      <c r="E622" s="116"/>
      <c r="I622" s="116"/>
    </row>
    <row r="623" spans="1:9" s="113" customFormat="1">
      <c r="A623" s="116"/>
      <c r="B623" s="116"/>
      <c r="C623" s="116"/>
      <c r="D623" s="116"/>
      <c r="E623" s="116"/>
      <c r="I623" s="116"/>
    </row>
    <row r="624" spans="1:9" s="113" customFormat="1">
      <c r="A624" s="116"/>
      <c r="B624" s="116"/>
      <c r="C624" s="116"/>
      <c r="D624" s="116"/>
      <c r="E624" s="116"/>
      <c r="I624" s="116"/>
    </row>
    <row r="625" spans="1:9" s="113" customFormat="1">
      <c r="A625" s="116"/>
      <c r="B625" s="116"/>
      <c r="C625" s="116"/>
      <c r="D625" s="116"/>
      <c r="E625" s="116"/>
      <c r="I625" s="116"/>
    </row>
    <row r="626" spans="1:9" s="113" customFormat="1">
      <c r="A626" s="116"/>
      <c r="B626" s="116"/>
      <c r="C626" s="116"/>
      <c r="D626" s="116"/>
      <c r="E626" s="116"/>
      <c r="I626" s="116"/>
    </row>
    <row r="627" spans="1:9" s="113" customFormat="1">
      <c r="A627" s="116"/>
      <c r="B627" s="116"/>
      <c r="C627" s="116"/>
      <c r="D627" s="116"/>
      <c r="E627" s="116"/>
      <c r="I627" s="116"/>
    </row>
    <row r="628" spans="1:9" s="113" customFormat="1">
      <c r="A628" s="116"/>
      <c r="B628" s="116"/>
      <c r="C628" s="116"/>
      <c r="D628" s="116"/>
      <c r="E628" s="116"/>
      <c r="I628" s="116"/>
    </row>
    <row r="629" spans="1:9" s="113" customFormat="1">
      <c r="A629" s="116"/>
      <c r="B629" s="116"/>
      <c r="C629" s="116"/>
      <c r="D629" s="116"/>
      <c r="E629" s="116"/>
      <c r="I629" s="116"/>
    </row>
    <row r="630" spans="1:9" s="113" customFormat="1">
      <c r="A630" s="116"/>
      <c r="B630" s="116"/>
      <c r="C630" s="116"/>
      <c r="D630" s="116"/>
      <c r="E630" s="116"/>
      <c r="I630" s="116"/>
    </row>
    <row r="631" spans="1:9" s="113" customFormat="1">
      <c r="A631" s="116"/>
      <c r="B631" s="116"/>
      <c r="C631" s="116"/>
      <c r="D631" s="116"/>
      <c r="E631" s="116"/>
      <c r="I631" s="116"/>
    </row>
    <row r="632" spans="1:9" s="113" customFormat="1">
      <c r="A632" s="116"/>
      <c r="B632" s="116"/>
      <c r="C632" s="116"/>
      <c r="D632" s="116"/>
      <c r="E632" s="116"/>
      <c r="I632" s="116"/>
    </row>
    <row r="633" spans="1:9" s="113" customFormat="1">
      <c r="A633" s="116"/>
      <c r="B633" s="116"/>
      <c r="C633" s="116"/>
      <c r="D633" s="116"/>
      <c r="E633" s="116"/>
      <c r="I633" s="116"/>
    </row>
    <row r="634" spans="1:9" s="113" customFormat="1">
      <c r="A634" s="116"/>
      <c r="B634" s="116"/>
      <c r="C634" s="116"/>
      <c r="D634" s="116"/>
      <c r="E634" s="116"/>
      <c r="I634" s="116"/>
    </row>
    <row r="635" spans="1:9" s="113" customFormat="1">
      <c r="A635" s="116"/>
      <c r="B635" s="116"/>
      <c r="C635" s="116"/>
      <c r="D635" s="116"/>
      <c r="E635" s="116"/>
      <c r="I635" s="116"/>
    </row>
    <row r="636" spans="1:9" s="113" customFormat="1">
      <c r="A636" s="116"/>
      <c r="B636" s="116"/>
      <c r="C636" s="116"/>
      <c r="D636" s="116"/>
      <c r="E636" s="116"/>
      <c r="I636" s="116"/>
    </row>
    <row r="637" spans="1:9" s="113" customFormat="1">
      <c r="A637" s="116"/>
      <c r="B637" s="116"/>
      <c r="C637" s="116"/>
      <c r="D637" s="116"/>
      <c r="E637" s="116"/>
      <c r="I637" s="116"/>
    </row>
    <row r="638" spans="1:9" s="113" customFormat="1">
      <c r="A638" s="116"/>
      <c r="B638" s="116"/>
      <c r="C638" s="116"/>
      <c r="D638" s="116"/>
      <c r="E638" s="116"/>
      <c r="I638" s="116"/>
    </row>
    <row r="639" spans="1:9" s="113" customFormat="1">
      <c r="A639" s="116"/>
      <c r="B639" s="116"/>
      <c r="C639" s="116"/>
      <c r="D639" s="116"/>
      <c r="E639" s="116"/>
      <c r="I639" s="116"/>
    </row>
    <row r="640" spans="1:9" s="113" customFormat="1">
      <c r="A640" s="116"/>
      <c r="B640" s="116"/>
      <c r="C640" s="116"/>
      <c r="D640" s="116"/>
      <c r="E640" s="116"/>
      <c r="I640" s="116"/>
    </row>
    <row r="641" spans="1:9" s="113" customFormat="1">
      <c r="A641" s="116"/>
      <c r="B641" s="116"/>
      <c r="C641" s="116"/>
      <c r="D641" s="116"/>
      <c r="E641" s="116"/>
      <c r="I641" s="116"/>
    </row>
    <row r="642" spans="1:9" s="113" customFormat="1">
      <c r="A642" s="116"/>
      <c r="B642" s="116"/>
      <c r="C642" s="116"/>
      <c r="D642" s="116"/>
      <c r="E642" s="116"/>
      <c r="I642" s="116"/>
    </row>
    <row r="643" spans="1:9" s="113" customFormat="1">
      <c r="A643" s="116"/>
      <c r="B643" s="116"/>
      <c r="C643" s="116"/>
      <c r="D643" s="116"/>
      <c r="E643" s="116"/>
      <c r="I643" s="116"/>
    </row>
    <row r="644" spans="1:9" s="113" customFormat="1">
      <c r="A644" s="116"/>
      <c r="B644" s="116"/>
      <c r="C644" s="116"/>
      <c r="D644" s="116"/>
      <c r="E644" s="116"/>
      <c r="I644" s="116"/>
    </row>
    <row r="645" spans="1:9" s="113" customFormat="1">
      <c r="A645" s="116"/>
      <c r="B645" s="116"/>
      <c r="C645" s="116"/>
      <c r="D645" s="116"/>
      <c r="E645" s="116"/>
      <c r="I645" s="116"/>
    </row>
    <row r="646" spans="1:9" s="113" customFormat="1">
      <c r="A646" s="116"/>
      <c r="B646" s="116"/>
      <c r="C646" s="116"/>
      <c r="D646" s="116"/>
      <c r="E646" s="116"/>
      <c r="I646" s="116"/>
    </row>
    <row r="647" spans="1:9" s="113" customFormat="1">
      <c r="A647" s="116"/>
      <c r="B647" s="116"/>
      <c r="C647" s="116"/>
      <c r="D647" s="116"/>
      <c r="E647" s="116"/>
      <c r="I647" s="116"/>
    </row>
    <row r="648" spans="1:9" s="113" customFormat="1">
      <c r="A648" s="116"/>
      <c r="B648" s="116"/>
      <c r="C648" s="116"/>
      <c r="D648" s="116"/>
      <c r="E648" s="116"/>
      <c r="I648" s="116"/>
    </row>
    <row r="649" spans="1:9" s="113" customFormat="1">
      <c r="A649" s="116"/>
      <c r="B649" s="116"/>
      <c r="C649" s="116"/>
      <c r="D649" s="116"/>
      <c r="E649" s="116"/>
      <c r="I649" s="116"/>
    </row>
    <row r="650" spans="1:9" s="113" customFormat="1">
      <c r="A650" s="116"/>
      <c r="B650" s="116"/>
      <c r="C650" s="116"/>
      <c r="D650" s="116"/>
      <c r="E650" s="116"/>
      <c r="I650" s="116"/>
    </row>
    <row r="651" spans="1:9" s="113" customFormat="1">
      <c r="A651" s="116"/>
      <c r="B651" s="116"/>
      <c r="C651" s="116"/>
      <c r="D651" s="116"/>
      <c r="E651" s="116"/>
      <c r="I651" s="116"/>
    </row>
    <row r="652" spans="1:9" s="113" customFormat="1">
      <c r="A652" s="116"/>
      <c r="B652" s="116"/>
      <c r="C652" s="116"/>
      <c r="D652" s="116"/>
      <c r="E652" s="116"/>
      <c r="I652" s="116"/>
    </row>
    <row r="653" spans="1:9" s="113" customFormat="1">
      <c r="A653" s="116"/>
      <c r="B653" s="116"/>
      <c r="C653" s="116"/>
      <c r="D653" s="116"/>
      <c r="E653" s="116"/>
      <c r="I653" s="116"/>
    </row>
    <row r="654" spans="1:9" s="113" customFormat="1">
      <c r="A654" s="116"/>
      <c r="B654" s="116"/>
      <c r="C654" s="116"/>
      <c r="D654" s="116"/>
      <c r="E654" s="116"/>
      <c r="I654" s="116"/>
    </row>
    <row r="655" spans="1:9" s="113" customFormat="1">
      <c r="A655" s="116"/>
      <c r="B655" s="116"/>
      <c r="C655" s="116"/>
      <c r="D655" s="116"/>
      <c r="E655" s="116"/>
      <c r="I655" s="116"/>
    </row>
    <row r="656" spans="1:9" s="113" customFormat="1">
      <c r="A656" s="116"/>
      <c r="B656" s="116"/>
      <c r="C656" s="116"/>
      <c r="D656" s="116"/>
      <c r="E656" s="116"/>
      <c r="I656" s="116"/>
    </row>
    <row r="657" spans="1:9" s="113" customFormat="1">
      <c r="A657" s="116"/>
      <c r="B657" s="116"/>
      <c r="C657" s="116"/>
      <c r="D657" s="116"/>
      <c r="E657" s="116"/>
      <c r="I657" s="116"/>
    </row>
    <row r="658" spans="1:9" s="113" customFormat="1">
      <c r="A658" s="116"/>
      <c r="B658" s="116"/>
      <c r="C658" s="116"/>
      <c r="D658" s="116"/>
      <c r="E658" s="116"/>
      <c r="I658" s="116"/>
    </row>
    <row r="659" spans="1:9" s="113" customFormat="1">
      <c r="A659" s="116"/>
      <c r="B659" s="116"/>
      <c r="C659" s="116"/>
      <c r="D659" s="116"/>
      <c r="E659" s="116"/>
      <c r="I659" s="116"/>
    </row>
    <row r="660" spans="1:9" s="113" customFormat="1">
      <c r="A660" s="116"/>
      <c r="B660" s="116"/>
      <c r="C660" s="116"/>
      <c r="D660" s="116"/>
      <c r="E660" s="116"/>
      <c r="I660" s="116"/>
    </row>
    <row r="661" spans="1:9" s="113" customFormat="1">
      <c r="A661" s="116"/>
      <c r="B661" s="116"/>
      <c r="C661" s="116"/>
      <c r="D661" s="116"/>
      <c r="E661" s="116"/>
      <c r="I661" s="116"/>
    </row>
    <row r="662" spans="1:9" s="113" customFormat="1">
      <c r="A662" s="116"/>
      <c r="B662" s="116"/>
      <c r="C662" s="116"/>
      <c r="D662" s="116"/>
      <c r="E662" s="116"/>
      <c r="I662" s="116"/>
    </row>
    <row r="663" spans="1:9" s="113" customFormat="1">
      <c r="A663" s="116"/>
      <c r="B663" s="116"/>
      <c r="C663" s="116"/>
      <c r="D663" s="116"/>
      <c r="E663" s="116"/>
      <c r="I663" s="116"/>
    </row>
    <row r="664" spans="1:9" s="113" customFormat="1">
      <c r="A664" s="116"/>
      <c r="B664" s="116"/>
      <c r="C664" s="116"/>
      <c r="D664" s="116"/>
      <c r="E664" s="116"/>
      <c r="I664" s="116"/>
    </row>
    <row r="665" spans="1:9" s="113" customFormat="1">
      <c r="A665" s="116"/>
      <c r="B665" s="116"/>
      <c r="C665" s="116"/>
      <c r="D665" s="116"/>
      <c r="E665" s="116"/>
      <c r="I665" s="116"/>
    </row>
    <row r="666" spans="1:9" s="113" customFormat="1">
      <c r="A666" s="116"/>
      <c r="B666" s="116"/>
      <c r="C666" s="116"/>
      <c r="D666" s="116"/>
      <c r="E666" s="116"/>
      <c r="I666" s="116"/>
    </row>
    <row r="667" spans="1:9" s="113" customFormat="1">
      <c r="A667" s="116"/>
      <c r="B667" s="116"/>
      <c r="C667" s="116"/>
      <c r="D667" s="116"/>
      <c r="E667" s="116"/>
      <c r="I667" s="116"/>
    </row>
    <row r="668" spans="1:9" s="113" customFormat="1">
      <c r="A668" s="116"/>
      <c r="B668" s="116"/>
      <c r="C668" s="116"/>
      <c r="D668" s="116"/>
      <c r="E668" s="116"/>
      <c r="I668" s="116"/>
    </row>
    <row r="669" spans="1:9" s="113" customFormat="1">
      <c r="A669" s="116"/>
      <c r="B669" s="116"/>
      <c r="C669" s="116"/>
      <c r="D669" s="116"/>
      <c r="E669" s="116"/>
      <c r="I669" s="116"/>
    </row>
    <row r="670" spans="1:9" s="113" customFormat="1">
      <c r="A670" s="116"/>
      <c r="B670" s="116"/>
      <c r="C670" s="116"/>
      <c r="D670" s="116"/>
      <c r="E670" s="116"/>
      <c r="I670" s="116"/>
    </row>
    <row r="671" spans="1:9" s="113" customFormat="1">
      <c r="A671" s="116"/>
      <c r="B671" s="116"/>
      <c r="C671" s="116"/>
      <c r="D671" s="116"/>
      <c r="E671" s="116"/>
      <c r="I671" s="116"/>
    </row>
    <row r="672" spans="1:9" s="113" customFormat="1">
      <c r="A672" s="116"/>
      <c r="B672" s="116"/>
      <c r="C672" s="116"/>
      <c r="D672" s="116"/>
      <c r="E672" s="116"/>
      <c r="I672" s="116"/>
    </row>
    <row r="673" spans="1:9" s="113" customFormat="1">
      <c r="A673" s="116"/>
      <c r="B673" s="116"/>
      <c r="C673" s="116"/>
      <c r="D673" s="116"/>
      <c r="E673" s="116"/>
      <c r="I673" s="116"/>
    </row>
    <row r="674" spans="1:9" s="113" customFormat="1">
      <c r="A674" s="116"/>
      <c r="B674" s="116"/>
      <c r="C674" s="116"/>
      <c r="D674" s="116"/>
      <c r="E674" s="116"/>
      <c r="I674" s="116"/>
    </row>
    <row r="675" spans="1:9" s="113" customFormat="1">
      <c r="A675" s="116"/>
      <c r="B675" s="116"/>
      <c r="C675" s="116"/>
      <c r="D675" s="116"/>
      <c r="E675" s="116"/>
      <c r="I675" s="116"/>
    </row>
    <row r="676" spans="1:9" s="113" customFormat="1">
      <c r="A676" s="116"/>
      <c r="B676" s="116"/>
      <c r="C676" s="116"/>
      <c r="D676" s="116"/>
      <c r="E676" s="116"/>
      <c r="I676" s="116"/>
    </row>
    <row r="677" spans="1:9" s="113" customFormat="1">
      <c r="A677" s="116"/>
      <c r="B677" s="116"/>
      <c r="C677" s="116"/>
      <c r="D677" s="116"/>
      <c r="E677" s="116"/>
      <c r="I677" s="116"/>
    </row>
    <row r="678" spans="1:9" s="113" customFormat="1">
      <c r="A678" s="116"/>
      <c r="B678" s="116"/>
      <c r="C678" s="116"/>
      <c r="D678" s="116"/>
      <c r="E678" s="116"/>
      <c r="I678" s="116"/>
    </row>
    <row r="679" spans="1:9" s="113" customFormat="1">
      <c r="A679" s="116"/>
      <c r="B679" s="116"/>
      <c r="C679" s="116"/>
      <c r="D679" s="116"/>
      <c r="E679" s="116"/>
      <c r="I679" s="116"/>
    </row>
    <row r="680" spans="1:9" s="113" customFormat="1">
      <c r="A680" s="116"/>
      <c r="B680" s="116"/>
      <c r="C680" s="116"/>
      <c r="D680" s="116"/>
      <c r="E680" s="116"/>
      <c r="I680" s="116"/>
    </row>
    <row r="681" spans="1:9" s="113" customFormat="1">
      <c r="A681" s="116"/>
      <c r="B681" s="116"/>
      <c r="C681" s="116"/>
      <c r="D681" s="116"/>
      <c r="E681" s="116"/>
      <c r="I681" s="116"/>
    </row>
    <row r="682" spans="1:9" s="113" customFormat="1">
      <c r="A682" s="116"/>
      <c r="B682" s="116"/>
      <c r="C682" s="116"/>
      <c r="D682" s="116"/>
      <c r="E682" s="116"/>
      <c r="I682" s="116"/>
    </row>
    <row r="683" spans="1:9" s="113" customFormat="1">
      <c r="A683" s="116"/>
      <c r="B683" s="116"/>
      <c r="C683" s="116"/>
      <c r="D683" s="116"/>
      <c r="E683" s="116"/>
      <c r="I683" s="116"/>
    </row>
    <row r="684" spans="1:9" s="113" customFormat="1">
      <c r="A684" s="116"/>
      <c r="B684" s="116"/>
      <c r="C684" s="116"/>
      <c r="D684" s="116"/>
      <c r="E684" s="116"/>
      <c r="I684" s="116"/>
    </row>
    <row r="685" spans="1:9" s="113" customFormat="1">
      <c r="A685" s="116"/>
      <c r="B685" s="116"/>
      <c r="C685" s="116"/>
      <c r="D685" s="116"/>
      <c r="E685" s="116"/>
      <c r="I685" s="116"/>
    </row>
    <row r="686" spans="1:9" s="113" customFormat="1">
      <c r="A686" s="116"/>
      <c r="B686" s="116"/>
      <c r="C686" s="116"/>
      <c r="D686" s="116"/>
      <c r="E686" s="116"/>
      <c r="I686" s="116"/>
    </row>
    <row r="687" spans="1:9" s="113" customFormat="1">
      <c r="A687" s="116"/>
      <c r="B687" s="116"/>
      <c r="C687" s="116"/>
      <c r="D687" s="116"/>
      <c r="E687" s="116"/>
      <c r="I687" s="116"/>
    </row>
    <row r="688" spans="1:9" s="113" customFormat="1">
      <c r="A688" s="116"/>
      <c r="B688" s="116"/>
      <c r="C688" s="116"/>
      <c r="D688" s="116"/>
      <c r="E688" s="116"/>
      <c r="I688" s="116"/>
    </row>
    <row r="689" spans="1:9" s="113" customFormat="1">
      <c r="A689" s="116"/>
      <c r="B689" s="116"/>
      <c r="C689" s="116"/>
      <c r="D689" s="116"/>
      <c r="E689" s="116"/>
      <c r="I689" s="116"/>
    </row>
    <row r="690" spans="1:9" s="113" customFormat="1">
      <c r="A690" s="116"/>
      <c r="B690" s="116"/>
      <c r="C690" s="116"/>
      <c r="D690" s="116"/>
      <c r="E690" s="116"/>
      <c r="I690" s="116"/>
    </row>
    <row r="691" spans="1:9" s="113" customFormat="1">
      <c r="A691" s="116"/>
      <c r="B691" s="116"/>
      <c r="C691" s="116"/>
      <c r="D691" s="116"/>
      <c r="E691" s="116"/>
      <c r="I691" s="116"/>
    </row>
    <row r="692" spans="1:9" s="113" customFormat="1">
      <c r="A692" s="116"/>
      <c r="B692" s="116"/>
      <c r="C692" s="116"/>
      <c r="D692" s="116"/>
      <c r="E692" s="116"/>
      <c r="I692" s="116"/>
    </row>
    <row r="693" spans="1:9" s="113" customFormat="1">
      <c r="A693" s="116"/>
      <c r="B693" s="116"/>
      <c r="C693" s="116"/>
      <c r="D693" s="116"/>
      <c r="E693" s="116"/>
      <c r="I693" s="116"/>
    </row>
    <row r="694" spans="1:9" s="113" customFormat="1">
      <c r="A694" s="116"/>
      <c r="B694" s="116"/>
      <c r="C694" s="116"/>
      <c r="D694" s="116"/>
      <c r="E694" s="116"/>
      <c r="I694" s="116"/>
    </row>
    <row r="695" spans="1:9" s="113" customFormat="1">
      <c r="A695" s="116"/>
      <c r="B695" s="116"/>
      <c r="C695" s="116"/>
      <c r="D695" s="116"/>
      <c r="E695" s="116"/>
      <c r="I695" s="116"/>
    </row>
    <row r="696" spans="1:9" s="113" customFormat="1">
      <c r="A696" s="116"/>
      <c r="B696" s="116"/>
      <c r="C696" s="116"/>
      <c r="D696" s="116"/>
      <c r="E696" s="116"/>
      <c r="I696" s="116"/>
    </row>
    <row r="697" spans="1:9" s="113" customFormat="1">
      <c r="A697" s="116"/>
      <c r="B697" s="116"/>
      <c r="C697" s="116"/>
      <c r="D697" s="116"/>
      <c r="E697" s="116"/>
      <c r="I697" s="116"/>
    </row>
    <row r="698" spans="1:9" s="113" customFormat="1">
      <c r="A698" s="116"/>
      <c r="B698" s="116"/>
      <c r="C698" s="116"/>
      <c r="D698" s="116"/>
      <c r="E698" s="116"/>
      <c r="I698" s="116"/>
    </row>
    <row r="699" spans="1:9" s="113" customFormat="1">
      <c r="A699" s="116"/>
      <c r="B699" s="116"/>
      <c r="C699" s="116"/>
      <c r="D699" s="116"/>
      <c r="E699" s="116"/>
      <c r="I699" s="116"/>
    </row>
    <row r="700" spans="1:9" s="113" customFormat="1">
      <c r="A700" s="116"/>
      <c r="B700" s="116"/>
      <c r="C700" s="116"/>
      <c r="D700" s="116"/>
      <c r="E700" s="116"/>
      <c r="I700" s="116"/>
    </row>
    <row r="701" spans="1:9" s="113" customFormat="1">
      <c r="A701" s="116"/>
      <c r="B701" s="116"/>
      <c r="C701" s="116"/>
      <c r="D701" s="116"/>
      <c r="E701" s="116"/>
      <c r="I701" s="116"/>
    </row>
    <row r="702" spans="1:9" s="113" customFormat="1">
      <c r="A702" s="116"/>
      <c r="B702" s="116"/>
      <c r="C702" s="116"/>
      <c r="D702" s="116"/>
      <c r="E702" s="116"/>
      <c r="I702" s="116"/>
    </row>
    <row r="703" spans="1:9" s="113" customFormat="1">
      <c r="A703" s="116"/>
      <c r="B703" s="116"/>
      <c r="C703" s="116"/>
      <c r="D703" s="116"/>
      <c r="E703" s="116"/>
      <c r="I703" s="116"/>
    </row>
    <row r="704" spans="1:9" s="113" customFormat="1">
      <c r="A704" s="116"/>
      <c r="B704" s="116"/>
      <c r="C704" s="116"/>
      <c r="D704" s="116"/>
      <c r="E704" s="116"/>
      <c r="I704" s="116"/>
    </row>
    <row r="705" spans="1:9" s="113" customFormat="1">
      <c r="A705" s="116"/>
      <c r="B705" s="116"/>
      <c r="C705" s="116"/>
      <c r="D705" s="116"/>
      <c r="E705" s="116"/>
      <c r="I705" s="116"/>
    </row>
    <row r="706" spans="1:9" s="113" customFormat="1">
      <c r="A706" s="116"/>
      <c r="B706" s="116"/>
      <c r="C706" s="116"/>
      <c r="D706" s="116"/>
      <c r="E706" s="116"/>
      <c r="I706" s="116"/>
    </row>
    <row r="707" spans="1:9" s="113" customFormat="1">
      <c r="A707" s="116"/>
      <c r="B707" s="116"/>
      <c r="C707" s="116"/>
      <c r="D707" s="116"/>
      <c r="E707" s="116"/>
      <c r="I707" s="116"/>
    </row>
    <row r="708" spans="1:9" s="113" customFormat="1">
      <c r="A708" s="116"/>
      <c r="B708" s="116"/>
      <c r="C708" s="116"/>
      <c r="D708" s="116"/>
      <c r="E708" s="116"/>
      <c r="I708" s="116"/>
    </row>
    <row r="709" spans="1:9" s="113" customFormat="1">
      <c r="A709" s="116"/>
      <c r="B709" s="116"/>
      <c r="C709" s="116"/>
      <c r="D709" s="116"/>
      <c r="E709" s="116"/>
      <c r="I709" s="116"/>
    </row>
    <row r="710" spans="1:9" s="113" customFormat="1">
      <c r="A710" s="116"/>
      <c r="B710" s="116"/>
      <c r="C710" s="116"/>
      <c r="D710" s="116"/>
      <c r="E710" s="116"/>
      <c r="I710" s="116"/>
    </row>
    <row r="711" spans="1:9" s="113" customFormat="1">
      <c r="A711" s="116"/>
      <c r="B711" s="116"/>
      <c r="C711" s="116"/>
      <c r="D711" s="116"/>
      <c r="E711" s="116"/>
      <c r="I711" s="116"/>
    </row>
    <row r="712" spans="1:9" s="113" customFormat="1">
      <c r="A712" s="116"/>
      <c r="B712" s="116"/>
      <c r="C712" s="116"/>
      <c r="D712" s="116"/>
      <c r="E712" s="116"/>
      <c r="I712" s="116"/>
    </row>
    <row r="713" spans="1:9" s="113" customFormat="1">
      <c r="A713" s="116"/>
      <c r="B713" s="116"/>
      <c r="C713" s="116"/>
      <c r="D713" s="116"/>
      <c r="E713" s="116"/>
      <c r="I713" s="116"/>
    </row>
    <row r="714" spans="1:9" s="113" customFormat="1">
      <c r="A714" s="116"/>
      <c r="B714" s="116"/>
      <c r="C714" s="116"/>
      <c r="D714" s="116"/>
      <c r="E714" s="116"/>
      <c r="I714" s="116"/>
    </row>
    <row r="715" spans="1:9" s="113" customFormat="1">
      <c r="A715" s="116"/>
      <c r="B715" s="116"/>
      <c r="C715" s="116"/>
      <c r="D715" s="116"/>
      <c r="E715" s="116"/>
      <c r="I715" s="116"/>
    </row>
    <row r="716" spans="1:9" s="113" customFormat="1">
      <c r="A716" s="116"/>
      <c r="B716" s="116"/>
      <c r="C716" s="116"/>
      <c r="D716" s="116"/>
      <c r="E716" s="116"/>
      <c r="I716" s="116"/>
    </row>
    <row r="717" spans="1:9" s="113" customFormat="1">
      <c r="A717" s="116"/>
      <c r="B717" s="116"/>
      <c r="C717" s="116"/>
      <c r="D717" s="116"/>
      <c r="E717" s="116"/>
      <c r="I717" s="116"/>
    </row>
    <row r="718" spans="1:9" s="113" customFormat="1">
      <c r="A718" s="116"/>
      <c r="B718" s="116"/>
      <c r="C718" s="116"/>
      <c r="D718" s="116"/>
      <c r="E718" s="116"/>
      <c r="I718" s="116"/>
    </row>
    <row r="719" spans="1:9" s="113" customFormat="1">
      <c r="A719" s="116"/>
      <c r="B719" s="116"/>
      <c r="C719" s="116"/>
      <c r="D719" s="116"/>
      <c r="E719" s="116"/>
      <c r="I719" s="116"/>
    </row>
    <row r="720" spans="1:9" s="113" customFormat="1">
      <c r="A720" s="116"/>
      <c r="B720" s="116"/>
      <c r="C720" s="116"/>
      <c r="D720" s="116"/>
      <c r="E720" s="116"/>
      <c r="I720" s="116"/>
    </row>
    <row r="721" spans="1:9" s="113" customFormat="1">
      <c r="A721" s="116"/>
      <c r="B721" s="116"/>
      <c r="C721" s="116"/>
      <c r="D721" s="116"/>
      <c r="E721" s="116"/>
      <c r="I721" s="116"/>
    </row>
    <row r="722" spans="1:9" s="113" customFormat="1">
      <c r="A722" s="116"/>
      <c r="B722" s="116"/>
      <c r="C722" s="116"/>
      <c r="D722" s="116"/>
      <c r="E722" s="116"/>
      <c r="I722" s="116"/>
    </row>
    <row r="723" spans="1:9" s="113" customFormat="1">
      <c r="A723" s="116"/>
      <c r="B723" s="116"/>
      <c r="C723" s="116"/>
      <c r="D723" s="116"/>
      <c r="E723" s="116"/>
      <c r="I723" s="116"/>
    </row>
    <row r="724" spans="1:9" s="113" customFormat="1">
      <c r="A724" s="116"/>
      <c r="B724" s="116"/>
      <c r="C724" s="116"/>
      <c r="D724" s="116"/>
      <c r="E724" s="116"/>
      <c r="I724" s="116"/>
    </row>
    <row r="725" spans="1:9" s="113" customFormat="1">
      <c r="A725" s="116"/>
      <c r="B725" s="116"/>
      <c r="C725" s="116"/>
      <c r="D725" s="116"/>
      <c r="E725" s="116"/>
      <c r="I725" s="116"/>
    </row>
    <row r="726" spans="1:9" s="113" customFormat="1">
      <c r="A726" s="116"/>
      <c r="B726" s="116"/>
      <c r="C726" s="116"/>
      <c r="D726" s="116"/>
      <c r="E726" s="116"/>
      <c r="I726" s="116"/>
    </row>
    <row r="727" spans="1:9" s="113" customFormat="1">
      <c r="A727" s="116"/>
      <c r="B727" s="116"/>
      <c r="C727" s="116"/>
      <c r="D727" s="116"/>
      <c r="E727" s="116"/>
      <c r="I727" s="116"/>
    </row>
    <row r="728" spans="1:9" s="113" customFormat="1">
      <c r="A728" s="116"/>
      <c r="B728" s="116"/>
      <c r="C728" s="116"/>
      <c r="D728" s="116"/>
      <c r="E728" s="116"/>
      <c r="I728" s="116"/>
    </row>
    <row r="729" spans="1:9" s="113" customFormat="1">
      <c r="A729" s="116"/>
      <c r="B729" s="116"/>
      <c r="C729" s="116"/>
      <c r="D729" s="116"/>
      <c r="E729" s="116"/>
      <c r="I729" s="116"/>
    </row>
    <row r="730" spans="1:9" s="113" customFormat="1">
      <c r="A730" s="116"/>
      <c r="B730" s="116"/>
      <c r="C730" s="116"/>
      <c r="D730" s="116"/>
      <c r="E730" s="116"/>
      <c r="I730" s="116"/>
    </row>
    <row r="731" spans="1:9" s="113" customFormat="1">
      <c r="A731" s="116"/>
      <c r="B731" s="116"/>
      <c r="C731" s="116"/>
      <c r="D731" s="116"/>
      <c r="E731" s="116"/>
      <c r="I731" s="116"/>
    </row>
    <row r="732" spans="1:9" s="113" customFormat="1">
      <c r="A732" s="116"/>
      <c r="B732" s="116"/>
      <c r="C732" s="116"/>
      <c r="D732" s="116"/>
      <c r="E732" s="116"/>
      <c r="I732" s="116"/>
    </row>
    <row r="733" spans="1:9" s="113" customFormat="1">
      <c r="A733" s="116"/>
      <c r="B733" s="116"/>
      <c r="C733" s="116"/>
      <c r="D733" s="116"/>
      <c r="E733" s="116"/>
      <c r="I733" s="116"/>
    </row>
    <row r="734" spans="1:9" s="113" customFormat="1">
      <c r="A734" s="116"/>
      <c r="B734" s="116"/>
      <c r="C734" s="116"/>
      <c r="D734" s="116"/>
      <c r="E734" s="116"/>
      <c r="I734" s="116"/>
    </row>
    <row r="735" spans="1:9" s="113" customFormat="1">
      <c r="A735" s="116"/>
      <c r="B735" s="116"/>
      <c r="C735" s="116"/>
      <c r="D735" s="116"/>
      <c r="E735" s="116"/>
      <c r="I735" s="116"/>
    </row>
    <row r="736" spans="1:9" s="113" customFormat="1">
      <c r="A736" s="116"/>
      <c r="B736" s="116"/>
      <c r="C736" s="116"/>
      <c r="D736" s="116"/>
      <c r="E736" s="116"/>
      <c r="I736" s="116"/>
    </row>
    <row r="737" spans="1:9" s="113" customFormat="1">
      <c r="A737" s="116"/>
      <c r="B737" s="116"/>
      <c r="C737" s="116"/>
      <c r="D737" s="116"/>
      <c r="E737" s="116"/>
      <c r="I737" s="116"/>
    </row>
    <row r="738" spans="1:9" s="113" customFormat="1">
      <c r="A738" s="116"/>
      <c r="B738" s="116"/>
      <c r="C738" s="116"/>
      <c r="D738" s="116"/>
      <c r="E738" s="116"/>
      <c r="I738" s="116"/>
    </row>
    <row r="739" spans="1:9" s="113" customFormat="1">
      <c r="A739" s="116"/>
      <c r="B739" s="116"/>
      <c r="C739" s="116"/>
      <c r="D739" s="116"/>
      <c r="E739" s="116"/>
      <c r="I739" s="116"/>
    </row>
    <row r="740" spans="1:9" s="113" customFormat="1">
      <c r="A740" s="116"/>
      <c r="B740" s="116"/>
      <c r="C740" s="116"/>
      <c r="D740" s="116"/>
      <c r="E740" s="116"/>
      <c r="I740" s="116"/>
    </row>
    <row r="741" spans="1:9" s="113" customFormat="1">
      <c r="A741" s="116"/>
      <c r="B741" s="116"/>
      <c r="C741" s="116"/>
      <c r="D741" s="116"/>
      <c r="E741" s="116"/>
      <c r="I741" s="116"/>
    </row>
    <row r="742" spans="1:9" s="113" customFormat="1">
      <c r="A742" s="116"/>
      <c r="B742" s="116"/>
      <c r="C742" s="116"/>
      <c r="D742" s="116"/>
      <c r="E742" s="116"/>
      <c r="I742" s="116"/>
    </row>
    <row r="743" spans="1:9" s="113" customFormat="1">
      <c r="A743" s="116"/>
      <c r="B743" s="116"/>
      <c r="C743" s="116"/>
      <c r="D743" s="116"/>
      <c r="E743" s="116"/>
      <c r="I743" s="116"/>
    </row>
    <row r="744" spans="1:9" s="113" customFormat="1">
      <c r="A744" s="116"/>
      <c r="B744" s="116"/>
      <c r="C744" s="116"/>
      <c r="D744" s="116"/>
      <c r="E744" s="116"/>
      <c r="I744" s="116"/>
    </row>
    <row r="745" spans="1:9" s="113" customFormat="1">
      <c r="A745" s="116"/>
      <c r="B745" s="116"/>
      <c r="C745" s="116"/>
      <c r="D745" s="116"/>
      <c r="E745" s="116"/>
      <c r="I745" s="116"/>
    </row>
    <row r="746" spans="1:9" s="113" customFormat="1">
      <c r="A746" s="116"/>
      <c r="B746" s="116"/>
      <c r="C746" s="116"/>
      <c r="D746" s="116"/>
      <c r="E746" s="116"/>
      <c r="I746" s="116"/>
    </row>
    <row r="747" spans="1:9" s="113" customFormat="1">
      <c r="A747" s="116"/>
      <c r="B747" s="116"/>
      <c r="C747" s="116"/>
      <c r="D747" s="116"/>
      <c r="E747" s="116"/>
      <c r="I747" s="116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65" priority="28" operator="equal">
      <formula>0</formula>
    </cfRule>
  </conditionalFormatting>
  <conditionalFormatting sqref="A58:H77">
    <cfRule type="cellIs" dxfId="64" priority="27" operator="equal">
      <formula>0</formula>
    </cfRule>
  </conditionalFormatting>
  <conditionalFormatting sqref="A78:H97">
    <cfRule type="cellIs" dxfId="63" priority="26" operator="equal">
      <formula>0</formula>
    </cfRule>
  </conditionalFormatting>
  <conditionalFormatting sqref="A98:H117">
    <cfRule type="cellIs" dxfId="62" priority="25" operator="equal">
      <formula>0</formula>
    </cfRule>
  </conditionalFormatting>
  <conditionalFormatting sqref="A118:H137">
    <cfRule type="cellIs" dxfId="61" priority="24" operator="equal">
      <formula>0</formula>
    </cfRule>
  </conditionalFormatting>
  <conditionalFormatting sqref="A138:H157">
    <cfRule type="cellIs" dxfId="60" priority="23" operator="equal">
      <formula>0</formula>
    </cfRule>
  </conditionalFormatting>
  <conditionalFormatting sqref="A158:H177">
    <cfRule type="cellIs" dxfId="59" priority="22" operator="equal">
      <formula>0</formula>
    </cfRule>
  </conditionalFormatting>
  <conditionalFormatting sqref="A178:H197">
    <cfRule type="cellIs" dxfId="58" priority="21" operator="equal">
      <formula>0</formula>
    </cfRule>
  </conditionalFormatting>
  <conditionalFormatting sqref="A198:H217">
    <cfRule type="cellIs" dxfId="57" priority="20" operator="equal">
      <formula>0</formula>
    </cfRule>
  </conditionalFormatting>
  <conditionalFormatting sqref="A218:H237">
    <cfRule type="cellIs" dxfId="56" priority="19" operator="equal">
      <formula>0</formula>
    </cfRule>
  </conditionalFormatting>
  <conditionalFormatting sqref="A238:H257">
    <cfRule type="cellIs" dxfId="55" priority="18" operator="equal">
      <formula>0</formula>
    </cfRule>
  </conditionalFormatting>
  <conditionalFormatting sqref="A258:H277">
    <cfRule type="cellIs" dxfId="54" priority="17" operator="equal">
      <formula>0</formula>
    </cfRule>
  </conditionalFormatting>
  <conditionalFormatting sqref="A278:H297">
    <cfRule type="cellIs" dxfId="53" priority="16" operator="equal">
      <formula>0</formula>
    </cfRule>
  </conditionalFormatting>
  <conditionalFormatting sqref="A298:H317">
    <cfRule type="cellIs" dxfId="52" priority="15" operator="equal">
      <formula>0</formula>
    </cfRule>
  </conditionalFormatting>
  <conditionalFormatting sqref="I3:I57">
    <cfRule type="cellIs" dxfId="51" priority="14" operator="equal">
      <formula>0</formula>
    </cfRule>
  </conditionalFormatting>
  <conditionalFormatting sqref="I58:I77">
    <cfRule type="cellIs" dxfId="50" priority="13" operator="equal">
      <formula>0</formula>
    </cfRule>
  </conditionalFormatting>
  <conditionalFormatting sqref="I78:I97">
    <cfRule type="cellIs" dxfId="49" priority="12" operator="equal">
      <formula>0</formula>
    </cfRule>
  </conditionalFormatting>
  <conditionalFormatting sqref="I98:I117">
    <cfRule type="cellIs" dxfId="48" priority="11" operator="equal">
      <formula>0</formula>
    </cfRule>
  </conditionalFormatting>
  <conditionalFormatting sqref="I118:I137">
    <cfRule type="cellIs" dxfId="47" priority="10" operator="equal">
      <formula>0</formula>
    </cfRule>
  </conditionalFormatting>
  <conditionalFormatting sqref="I138:I157">
    <cfRule type="cellIs" dxfId="46" priority="9" operator="equal">
      <formula>0</formula>
    </cfRule>
  </conditionalFormatting>
  <conditionalFormatting sqref="I158:I177">
    <cfRule type="cellIs" dxfId="45" priority="8" operator="equal">
      <formula>0</formula>
    </cfRule>
  </conditionalFormatting>
  <conditionalFormatting sqref="I178:I197">
    <cfRule type="cellIs" dxfId="44" priority="7" operator="equal">
      <formula>0</formula>
    </cfRule>
  </conditionalFormatting>
  <conditionalFormatting sqref="I198:I217">
    <cfRule type="cellIs" dxfId="43" priority="6" operator="equal">
      <formula>0</formula>
    </cfRule>
  </conditionalFormatting>
  <conditionalFormatting sqref="I218:I237">
    <cfRule type="cellIs" dxfId="42" priority="5" operator="equal">
      <formula>0</formula>
    </cfRule>
  </conditionalFormatting>
  <conditionalFormatting sqref="I238:I257">
    <cfRule type="cellIs" dxfId="41" priority="4" operator="equal">
      <formula>0</formula>
    </cfRule>
  </conditionalFormatting>
  <conditionalFormatting sqref="I258:I277">
    <cfRule type="cellIs" dxfId="40" priority="3" operator="equal">
      <formula>0</formula>
    </cfRule>
  </conditionalFormatting>
  <conditionalFormatting sqref="I278:I297">
    <cfRule type="cellIs" dxfId="39" priority="2" operator="equal">
      <formula>0</formula>
    </cfRule>
  </conditionalFormatting>
  <conditionalFormatting sqref="I298:I317">
    <cfRule type="cellIs" dxfId="38" priority="1" operator="equal">
      <formula>0</formula>
    </cfRule>
  </conditionalFormatting>
  <dataValidations count="1">
    <dataValidation type="date" allowBlank="1" showInputMessage="1" showErrorMessage="1" sqref="D1:D1048576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الدوائر!#REF!</xm:f>
          </x14:formula1>
          <xm:sqref>I3:I1048576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7"/>
  <sheetViews>
    <sheetView rightToLeft="1" topLeftCell="A32" zoomScale="120" zoomScaleNormal="120" workbookViewId="0">
      <selection activeCell="A32" sqref="A32"/>
    </sheetView>
  </sheetViews>
  <sheetFormatPr defaultColWidth="9.140625" defaultRowHeight="15"/>
  <cols>
    <col min="1" max="1" width="19.7109375" style="98" customWidth="1"/>
    <col min="2" max="4" width="15" style="98" customWidth="1"/>
    <col min="5" max="9" width="9.140625" style="113"/>
    <col min="10" max="10" width="0" style="113" hidden="1" customWidth="1"/>
    <col min="11" max="38" width="9.140625" style="113"/>
    <col min="39" max="16384" width="9.140625" style="95"/>
  </cols>
  <sheetData>
    <row r="1" spans="1:10" s="113" customFormat="1" ht="26.25" customHeight="1">
      <c r="A1" s="218" t="s">
        <v>68</v>
      </c>
      <c r="B1" s="218" t="s">
        <v>793</v>
      </c>
      <c r="C1" s="218" t="s">
        <v>795</v>
      </c>
      <c r="D1" s="218" t="s">
        <v>799</v>
      </c>
    </row>
    <row r="2" spans="1:10" s="113" customFormat="1" ht="23.25" customHeight="1">
      <c r="A2" s="218"/>
      <c r="B2" s="218"/>
      <c r="C2" s="218"/>
      <c r="D2" s="218"/>
    </row>
    <row r="3" spans="1:10" s="113" customFormat="1">
      <c r="A3" s="138"/>
      <c r="B3" s="101"/>
      <c r="C3" s="101"/>
      <c r="D3" s="101"/>
      <c r="J3" s="113" t="s">
        <v>796</v>
      </c>
    </row>
    <row r="4" spans="1:10" s="113" customFormat="1">
      <c r="A4" s="103"/>
      <c r="B4" s="103"/>
      <c r="C4" s="103"/>
      <c r="D4" s="103"/>
      <c r="J4" s="113" t="s">
        <v>797</v>
      </c>
    </row>
    <row r="5" spans="1:10" s="113" customFormat="1">
      <c r="A5" s="103"/>
      <c r="B5" s="103"/>
      <c r="C5" s="103"/>
      <c r="D5" s="103"/>
      <c r="J5" s="113" t="s">
        <v>798</v>
      </c>
    </row>
    <row r="6" spans="1:10" s="113" customFormat="1">
      <c r="A6" s="104"/>
      <c r="B6" s="104"/>
      <c r="C6" s="104"/>
      <c r="D6" s="104"/>
      <c r="J6" s="113" t="s">
        <v>779</v>
      </c>
    </row>
    <row r="7" spans="1:10" s="113" customFormat="1">
      <c r="A7" s="104"/>
      <c r="B7" s="104"/>
      <c r="C7" s="104"/>
      <c r="D7" s="104"/>
    </row>
    <row r="8" spans="1:10" s="113" customFormat="1">
      <c r="A8" s="103"/>
      <c r="B8" s="103"/>
      <c r="C8" s="103"/>
      <c r="D8" s="103"/>
    </row>
    <row r="9" spans="1:10" s="113" customFormat="1">
      <c r="A9" s="103"/>
      <c r="B9" s="103"/>
      <c r="C9" s="103"/>
      <c r="D9" s="103"/>
    </row>
    <row r="10" spans="1:10" s="113" customFormat="1">
      <c r="A10" s="103"/>
      <c r="B10" s="103"/>
      <c r="C10" s="103"/>
      <c r="D10" s="103"/>
    </row>
    <row r="11" spans="1:10" s="113" customFormat="1">
      <c r="A11" s="103"/>
      <c r="B11" s="103"/>
      <c r="C11" s="103"/>
      <c r="D11" s="103"/>
    </row>
    <row r="12" spans="1:10" s="113" customFormat="1">
      <c r="A12" s="103"/>
      <c r="B12" s="103"/>
      <c r="C12" s="103"/>
      <c r="D12" s="103"/>
    </row>
    <row r="13" spans="1:10" s="113" customFormat="1">
      <c r="A13" s="103"/>
      <c r="B13" s="103"/>
      <c r="C13" s="103"/>
      <c r="D13" s="103"/>
    </row>
    <row r="14" spans="1:10" s="113" customFormat="1">
      <c r="A14" s="103"/>
      <c r="B14" s="103"/>
      <c r="C14" s="103"/>
      <c r="D14" s="103"/>
    </row>
    <row r="15" spans="1:10" s="113" customFormat="1">
      <c r="A15" s="103"/>
      <c r="B15" s="103"/>
      <c r="C15" s="103"/>
      <c r="D15" s="103"/>
    </row>
    <row r="16" spans="1:10" s="113" customFormat="1">
      <c r="A16" s="103"/>
      <c r="B16" s="103"/>
      <c r="C16" s="103"/>
      <c r="D16" s="103"/>
    </row>
    <row r="17" spans="1:4" s="113" customFormat="1">
      <c r="A17" s="103"/>
      <c r="B17" s="103"/>
      <c r="C17" s="103"/>
      <c r="D17" s="103"/>
    </row>
    <row r="18" spans="1:4" s="113" customFormat="1">
      <c r="A18" s="103"/>
      <c r="B18" s="103"/>
      <c r="C18" s="103"/>
      <c r="D18" s="103"/>
    </row>
    <row r="19" spans="1:4" s="113" customFormat="1">
      <c r="A19" s="103"/>
      <c r="B19" s="103"/>
      <c r="C19" s="103"/>
      <c r="D19" s="103"/>
    </row>
    <row r="20" spans="1:4" s="113" customFormat="1">
      <c r="A20" s="103"/>
      <c r="B20" s="103"/>
      <c r="C20" s="103"/>
      <c r="D20" s="103"/>
    </row>
    <row r="21" spans="1:4" s="113" customFormat="1">
      <c r="A21" s="103"/>
      <c r="B21" s="103"/>
      <c r="C21" s="103"/>
      <c r="D21" s="103"/>
    </row>
    <row r="22" spans="1:4" s="113" customFormat="1">
      <c r="A22" s="103"/>
      <c r="B22" s="103"/>
      <c r="C22" s="103"/>
      <c r="D22" s="103"/>
    </row>
    <row r="23" spans="1:4" s="113" customFormat="1">
      <c r="A23" s="103"/>
      <c r="B23" s="103"/>
      <c r="C23" s="103"/>
      <c r="D23" s="103"/>
    </row>
    <row r="24" spans="1:4" s="113" customFormat="1">
      <c r="A24" s="103"/>
      <c r="B24" s="103"/>
      <c r="C24" s="103"/>
      <c r="D24" s="103"/>
    </row>
    <row r="25" spans="1:4" s="113" customFormat="1">
      <c r="A25" s="103"/>
      <c r="B25" s="103"/>
      <c r="C25" s="103"/>
      <c r="D25" s="103"/>
    </row>
    <row r="26" spans="1:4" s="113" customFormat="1">
      <c r="A26" s="103"/>
      <c r="B26" s="103"/>
      <c r="C26" s="103"/>
      <c r="D26" s="103"/>
    </row>
    <row r="27" spans="1:4" s="113" customFormat="1">
      <c r="A27" s="107"/>
      <c r="B27" s="107"/>
      <c r="C27" s="107"/>
      <c r="D27" s="107"/>
    </row>
    <row r="28" spans="1:4" s="113" customFormat="1">
      <c r="A28" s="99"/>
      <c r="B28" s="100"/>
      <c r="C28" s="100"/>
      <c r="D28" s="100"/>
    </row>
    <row r="29" spans="1:4" s="113" customFormat="1">
      <c r="A29" s="99"/>
      <c r="B29" s="100"/>
      <c r="C29" s="100"/>
      <c r="D29" s="100"/>
    </row>
    <row r="30" spans="1:4" s="113" customFormat="1">
      <c r="A30" s="99"/>
      <c r="B30" s="100"/>
      <c r="C30" s="100"/>
      <c r="D30" s="100"/>
    </row>
    <row r="31" spans="1:4" s="113" customFormat="1">
      <c r="A31" s="99"/>
      <c r="B31" s="100"/>
      <c r="C31" s="100"/>
      <c r="D31" s="100"/>
    </row>
    <row r="32" spans="1:4" s="113" customFormat="1">
      <c r="A32" s="99"/>
      <c r="B32" s="100"/>
      <c r="C32" s="100"/>
      <c r="D32" s="100"/>
    </row>
    <row r="33" spans="1:4" s="113" customFormat="1">
      <c r="A33" s="99"/>
      <c r="B33" s="100"/>
      <c r="C33" s="100"/>
      <c r="D33" s="100"/>
    </row>
    <row r="34" spans="1:4" s="113" customFormat="1">
      <c r="A34" s="99"/>
      <c r="B34" s="100"/>
      <c r="C34" s="100"/>
      <c r="D34" s="100"/>
    </row>
    <row r="35" spans="1:4" s="113" customFormat="1">
      <c r="A35" s="99"/>
      <c r="B35" s="100"/>
      <c r="C35" s="100"/>
      <c r="D35" s="100"/>
    </row>
    <row r="36" spans="1:4" s="113" customFormat="1">
      <c r="A36" s="99"/>
      <c r="B36" s="100"/>
      <c r="C36" s="100"/>
      <c r="D36" s="100"/>
    </row>
    <row r="37" spans="1:4" s="113" customFormat="1">
      <c r="A37" s="99"/>
      <c r="B37" s="100"/>
      <c r="C37" s="100"/>
      <c r="D37" s="100"/>
    </row>
    <row r="38" spans="1:4" s="113" customFormat="1">
      <c r="A38" s="99"/>
      <c r="B38" s="100"/>
      <c r="C38" s="100"/>
      <c r="D38" s="100"/>
    </row>
    <row r="39" spans="1:4" s="113" customFormat="1">
      <c r="A39" s="99"/>
      <c r="B39" s="100"/>
      <c r="C39" s="100"/>
      <c r="D39" s="100"/>
    </row>
    <row r="40" spans="1:4" s="113" customFormat="1">
      <c r="A40" s="108"/>
      <c r="B40" s="108"/>
      <c r="C40" s="108"/>
      <c r="D40" s="108"/>
    </row>
    <row r="41" spans="1:4" s="113" customFormat="1">
      <c r="A41" s="108"/>
      <c r="B41" s="108"/>
      <c r="C41" s="108"/>
      <c r="D41" s="108"/>
    </row>
    <row r="42" spans="1:4" s="113" customFormat="1">
      <c r="A42" s="108"/>
      <c r="B42" s="108"/>
      <c r="C42" s="108"/>
      <c r="D42" s="108"/>
    </row>
    <row r="43" spans="1:4" s="113" customFormat="1">
      <c r="A43" s="108"/>
      <c r="B43" s="108"/>
      <c r="C43" s="108"/>
      <c r="D43" s="108"/>
    </row>
    <row r="44" spans="1:4" s="113" customFormat="1">
      <c r="A44" s="108"/>
      <c r="B44" s="108"/>
      <c r="C44" s="108"/>
      <c r="D44" s="108"/>
    </row>
    <row r="45" spans="1:4" s="113" customFormat="1">
      <c r="A45" s="108"/>
      <c r="B45" s="108"/>
      <c r="C45" s="108"/>
      <c r="D45" s="108"/>
    </row>
    <row r="46" spans="1:4" s="113" customFormat="1">
      <c r="A46" s="108"/>
      <c r="B46" s="108"/>
      <c r="C46" s="108"/>
      <c r="D46" s="108"/>
    </row>
    <row r="47" spans="1:4" s="113" customFormat="1">
      <c r="A47" s="108"/>
      <c r="B47" s="108"/>
      <c r="C47" s="108"/>
      <c r="D47" s="108"/>
    </row>
    <row r="48" spans="1:4" s="113" customFormat="1">
      <c r="A48" s="65"/>
      <c r="B48" s="97"/>
      <c r="C48" s="97"/>
      <c r="D48" s="97"/>
    </row>
    <row r="49" spans="1:4" s="113" customFormat="1">
      <c r="A49" s="65"/>
      <c r="B49" s="97"/>
      <c r="C49" s="97"/>
      <c r="D49" s="97"/>
    </row>
    <row r="50" spans="1:4" s="113" customFormat="1">
      <c r="A50" s="139"/>
      <c r="B50" s="96"/>
      <c r="C50" s="96"/>
      <c r="D50" s="96"/>
    </row>
    <row r="51" spans="1:4" s="113" customFormat="1">
      <c r="A51" s="139"/>
      <c r="B51" s="96"/>
      <c r="C51" s="96"/>
      <c r="D51" s="96"/>
    </row>
    <row r="52" spans="1:4" s="113" customFormat="1">
      <c r="A52" s="139"/>
      <c r="B52" s="96"/>
      <c r="C52" s="96"/>
      <c r="D52" s="96"/>
    </row>
    <row r="53" spans="1:4" s="113" customFormat="1">
      <c r="A53" s="139"/>
      <c r="B53" s="96"/>
      <c r="C53" s="96"/>
      <c r="D53" s="96"/>
    </row>
    <row r="54" spans="1:4" s="113" customFormat="1">
      <c r="A54" s="139"/>
      <c r="B54" s="96"/>
      <c r="C54" s="96"/>
      <c r="D54" s="96"/>
    </row>
    <row r="55" spans="1:4" s="113" customFormat="1">
      <c r="A55" s="91"/>
      <c r="B55" s="96"/>
      <c r="C55" s="96"/>
      <c r="D55" s="96"/>
    </row>
    <row r="56" spans="1:4" s="113" customFormat="1">
      <c r="A56" s="91"/>
      <c r="B56" s="96"/>
      <c r="C56" s="96"/>
      <c r="D56" s="96"/>
    </row>
    <row r="57" spans="1:4" s="113" customFormat="1">
      <c r="A57" s="91"/>
      <c r="B57" s="96"/>
      <c r="C57" s="96"/>
      <c r="D57" s="96"/>
    </row>
    <row r="58" spans="1:4" s="113" customFormat="1">
      <c r="A58" s="104"/>
      <c r="B58" s="104"/>
      <c r="C58" s="104"/>
      <c r="D58" s="104"/>
    </row>
    <row r="59" spans="1:4" s="113" customFormat="1">
      <c r="A59" s="103"/>
      <c r="B59" s="103"/>
      <c r="C59" s="103"/>
      <c r="D59" s="103"/>
    </row>
    <row r="60" spans="1:4" s="113" customFormat="1">
      <c r="A60" s="103"/>
      <c r="B60" s="103"/>
      <c r="C60" s="103"/>
      <c r="D60" s="103"/>
    </row>
    <row r="61" spans="1:4" s="113" customFormat="1">
      <c r="A61" s="103"/>
      <c r="B61" s="103"/>
      <c r="C61" s="103"/>
      <c r="D61" s="103"/>
    </row>
    <row r="62" spans="1:4" s="113" customFormat="1">
      <c r="A62" s="103"/>
      <c r="B62" s="103"/>
      <c r="C62" s="103"/>
      <c r="D62" s="103"/>
    </row>
    <row r="63" spans="1:4" s="113" customFormat="1">
      <c r="A63" s="103"/>
      <c r="B63" s="103"/>
      <c r="C63" s="103"/>
      <c r="D63" s="103"/>
    </row>
    <row r="64" spans="1:4" s="113" customFormat="1">
      <c r="A64" s="103"/>
      <c r="B64" s="103"/>
      <c r="C64" s="103"/>
      <c r="D64" s="103"/>
    </row>
    <row r="65" spans="1:4" s="113" customFormat="1">
      <c r="A65" s="103"/>
      <c r="B65" s="103"/>
      <c r="C65" s="103"/>
      <c r="D65" s="103"/>
    </row>
    <row r="66" spans="1:4" s="113" customFormat="1">
      <c r="A66" s="103"/>
      <c r="B66" s="103"/>
      <c r="C66" s="103"/>
      <c r="D66" s="103"/>
    </row>
    <row r="67" spans="1:4" s="113" customFormat="1">
      <c r="A67" s="103"/>
      <c r="B67" s="103"/>
      <c r="C67" s="103"/>
      <c r="D67" s="103"/>
    </row>
    <row r="68" spans="1:4" s="113" customFormat="1">
      <c r="A68" s="103"/>
      <c r="B68" s="103"/>
      <c r="C68" s="103"/>
      <c r="D68" s="103"/>
    </row>
    <row r="69" spans="1:4" s="113" customFormat="1">
      <c r="A69" s="103"/>
      <c r="B69" s="103"/>
      <c r="C69" s="103"/>
      <c r="D69" s="103"/>
    </row>
    <row r="70" spans="1:4" s="113" customFormat="1">
      <c r="A70" s="103"/>
      <c r="B70" s="103"/>
      <c r="C70" s="103"/>
      <c r="D70" s="103"/>
    </row>
    <row r="71" spans="1:4" s="113" customFormat="1">
      <c r="A71" s="103"/>
      <c r="B71" s="103"/>
      <c r="C71" s="103"/>
      <c r="D71" s="103"/>
    </row>
    <row r="72" spans="1:4" s="113" customFormat="1">
      <c r="A72" s="103"/>
      <c r="B72" s="103"/>
      <c r="C72" s="103"/>
      <c r="D72" s="103"/>
    </row>
    <row r="73" spans="1:4" s="113" customFormat="1">
      <c r="A73" s="103"/>
      <c r="B73" s="103"/>
      <c r="C73" s="103"/>
      <c r="D73" s="103"/>
    </row>
    <row r="74" spans="1:4" s="113" customFormat="1">
      <c r="A74" s="103"/>
      <c r="B74" s="103"/>
      <c r="C74" s="103"/>
      <c r="D74" s="103"/>
    </row>
    <row r="75" spans="1:4" s="113" customFormat="1">
      <c r="A75" s="103"/>
      <c r="B75" s="103"/>
      <c r="C75" s="103"/>
      <c r="D75" s="103"/>
    </row>
    <row r="76" spans="1:4" s="113" customFormat="1">
      <c r="A76" s="103"/>
      <c r="B76" s="103"/>
      <c r="C76" s="103"/>
      <c r="D76" s="103"/>
    </row>
    <row r="77" spans="1:4" s="113" customFormat="1">
      <c r="A77" s="103"/>
      <c r="B77" s="103"/>
      <c r="C77" s="103"/>
      <c r="D77" s="103"/>
    </row>
    <row r="78" spans="1:4" s="113" customFormat="1">
      <c r="A78" s="104"/>
      <c r="B78" s="104"/>
      <c r="C78" s="104"/>
      <c r="D78" s="104"/>
    </row>
    <row r="79" spans="1:4" s="113" customFormat="1">
      <c r="A79" s="103"/>
      <c r="B79" s="103"/>
      <c r="C79" s="103"/>
      <c r="D79" s="103"/>
    </row>
    <row r="80" spans="1:4" s="113" customFormat="1">
      <c r="A80" s="103"/>
      <c r="B80" s="103"/>
      <c r="C80" s="103"/>
      <c r="D80" s="103"/>
    </row>
    <row r="81" spans="1:4" s="113" customFormat="1">
      <c r="A81" s="103"/>
      <c r="B81" s="103"/>
      <c r="C81" s="103"/>
      <c r="D81" s="103"/>
    </row>
    <row r="82" spans="1:4" s="113" customFormat="1">
      <c r="A82" s="103"/>
      <c r="B82" s="103"/>
      <c r="C82" s="103"/>
      <c r="D82" s="103"/>
    </row>
    <row r="83" spans="1:4" s="113" customFormat="1">
      <c r="A83" s="103"/>
      <c r="B83" s="103"/>
      <c r="C83" s="103"/>
      <c r="D83" s="103"/>
    </row>
    <row r="84" spans="1:4" s="113" customFormat="1">
      <c r="A84" s="103"/>
      <c r="B84" s="103"/>
      <c r="C84" s="103"/>
      <c r="D84" s="103"/>
    </row>
    <row r="85" spans="1:4" s="113" customFormat="1">
      <c r="A85" s="103"/>
      <c r="B85" s="103"/>
      <c r="C85" s="103"/>
      <c r="D85" s="103"/>
    </row>
    <row r="86" spans="1:4" s="113" customFormat="1">
      <c r="A86" s="103"/>
      <c r="B86" s="103"/>
      <c r="C86" s="103"/>
      <c r="D86" s="103"/>
    </row>
    <row r="87" spans="1:4" s="113" customFormat="1">
      <c r="A87" s="103"/>
      <c r="B87" s="103"/>
      <c r="C87" s="103"/>
      <c r="D87" s="103"/>
    </row>
    <row r="88" spans="1:4" s="113" customFormat="1">
      <c r="A88" s="103"/>
      <c r="B88" s="103"/>
      <c r="C88" s="103"/>
      <c r="D88" s="103"/>
    </row>
    <row r="89" spans="1:4" s="113" customFormat="1">
      <c r="A89" s="103"/>
      <c r="B89" s="103"/>
      <c r="C89" s="103"/>
      <c r="D89" s="103"/>
    </row>
    <row r="90" spans="1:4" s="113" customFormat="1">
      <c r="A90" s="103"/>
      <c r="B90" s="103"/>
      <c r="C90" s="103"/>
      <c r="D90" s="103"/>
    </row>
    <row r="91" spans="1:4" s="113" customFormat="1">
      <c r="A91" s="103"/>
      <c r="B91" s="103"/>
      <c r="C91" s="103"/>
      <c r="D91" s="103"/>
    </row>
    <row r="92" spans="1:4" s="113" customFormat="1">
      <c r="A92" s="103"/>
      <c r="B92" s="103"/>
      <c r="C92" s="103"/>
      <c r="D92" s="103"/>
    </row>
    <row r="93" spans="1:4" s="113" customFormat="1">
      <c r="A93" s="103"/>
      <c r="B93" s="103"/>
      <c r="C93" s="103"/>
      <c r="D93" s="103"/>
    </row>
    <row r="94" spans="1:4" s="113" customFormat="1">
      <c r="A94" s="103"/>
      <c r="B94" s="103"/>
      <c r="C94" s="103"/>
      <c r="D94" s="103"/>
    </row>
    <row r="95" spans="1:4" s="113" customFormat="1">
      <c r="A95" s="103"/>
      <c r="B95" s="103"/>
      <c r="C95" s="103"/>
      <c r="D95" s="103"/>
    </row>
    <row r="96" spans="1:4" s="113" customFormat="1">
      <c r="A96" s="103"/>
      <c r="B96" s="103"/>
      <c r="C96" s="103"/>
      <c r="D96" s="103"/>
    </row>
    <row r="97" spans="1:4" s="113" customFormat="1">
      <c r="A97" s="103"/>
      <c r="B97" s="103"/>
      <c r="C97" s="103"/>
      <c r="D97" s="103"/>
    </row>
    <row r="98" spans="1:4" s="113" customFormat="1">
      <c r="A98" s="104"/>
      <c r="B98" s="104"/>
      <c r="C98" s="104"/>
      <c r="D98" s="104"/>
    </row>
    <row r="99" spans="1:4" s="113" customFormat="1">
      <c r="A99" s="103"/>
      <c r="B99" s="103"/>
      <c r="C99" s="103"/>
      <c r="D99" s="103"/>
    </row>
    <row r="100" spans="1:4" s="113" customFormat="1">
      <c r="A100" s="103"/>
      <c r="B100" s="103"/>
      <c r="C100" s="103"/>
      <c r="D100" s="103"/>
    </row>
    <row r="101" spans="1:4" s="113" customFormat="1">
      <c r="A101" s="103"/>
      <c r="B101" s="103"/>
      <c r="C101" s="103"/>
      <c r="D101" s="103"/>
    </row>
    <row r="102" spans="1:4" s="113" customFormat="1">
      <c r="A102" s="103"/>
      <c r="B102" s="103"/>
      <c r="C102" s="103"/>
      <c r="D102" s="103"/>
    </row>
    <row r="103" spans="1:4" s="113" customFormat="1">
      <c r="A103" s="103"/>
      <c r="B103" s="103"/>
      <c r="C103" s="103"/>
      <c r="D103" s="103"/>
    </row>
    <row r="104" spans="1:4" s="113" customFormat="1">
      <c r="A104" s="103"/>
      <c r="B104" s="103"/>
      <c r="C104" s="103"/>
      <c r="D104" s="103"/>
    </row>
    <row r="105" spans="1:4" s="113" customFormat="1">
      <c r="A105" s="103"/>
      <c r="B105" s="103"/>
      <c r="C105" s="103"/>
      <c r="D105" s="103"/>
    </row>
    <row r="106" spans="1:4" s="113" customFormat="1">
      <c r="A106" s="103"/>
      <c r="B106" s="103"/>
      <c r="C106" s="103"/>
      <c r="D106" s="103"/>
    </row>
    <row r="107" spans="1:4" s="113" customFormat="1">
      <c r="A107" s="103"/>
      <c r="B107" s="103"/>
      <c r="C107" s="103"/>
      <c r="D107" s="103"/>
    </row>
    <row r="108" spans="1:4" s="113" customFormat="1">
      <c r="A108" s="103"/>
      <c r="B108" s="103"/>
      <c r="C108" s="103"/>
      <c r="D108" s="103"/>
    </row>
    <row r="109" spans="1:4" s="113" customFormat="1">
      <c r="A109" s="103"/>
      <c r="B109" s="103"/>
      <c r="C109" s="103"/>
      <c r="D109" s="103"/>
    </row>
    <row r="110" spans="1:4" s="113" customFormat="1">
      <c r="A110" s="103"/>
      <c r="B110" s="103"/>
      <c r="C110" s="103"/>
      <c r="D110" s="103"/>
    </row>
    <row r="111" spans="1:4" s="113" customFormat="1">
      <c r="A111" s="103"/>
      <c r="B111" s="103"/>
      <c r="C111" s="103"/>
      <c r="D111" s="103"/>
    </row>
    <row r="112" spans="1:4" s="113" customFormat="1">
      <c r="A112" s="103"/>
      <c r="B112" s="103"/>
      <c r="C112" s="103"/>
      <c r="D112" s="103"/>
    </row>
    <row r="113" spans="1:4" s="113" customFormat="1">
      <c r="A113" s="103"/>
      <c r="B113" s="103"/>
      <c r="C113" s="103"/>
      <c r="D113" s="103"/>
    </row>
    <row r="114" spans="1:4" s="113" customFormat="1">
      <c r="A114" s="103"/>
      <c r="B114" s="103"/>
      <c r="C114" s="103"/>
      <c r="D114" s="103"/>
    </row>
    <row r="115" spans="1:4" s="113" customFormat="1">
      <c r="A115" s="103"/>
      <c r="B115" s="103"/>
      <c r="C115" s="103"/>
      <c r="D115" s="103"/>
    </row>
    <row r="116" spans="1:4" s="113" customFormat="1">
      <c r="A116" s="103"/>
      <c r="B116" s="103"/>
      <c r="C116" s="103"/>
      <c r="D116" s="103"/>
    </row>
    <row r="117" spans="1:4" s="113" customFormat="1">
      <c r="A117" s="103"/>
      <c r="B117" s="103"/>
      <c r="C117" s="103"/>
      <c r="D117" s="103"/>
    </row>
    <row r="118" spans="1:4" s="113" customFormat="1">
      <c r="A118" s="104"/>
      <c r="B118" s="104"/>
      <c r="C118" s="104"/>
      <c r="D118" s="104"/>
    </row>
    <row r="119" spans="1:4" s="113" customFormat="1">
      <c r="A119" s="103"/>
      <c r="B119" s="103"/>
      <c r="C119" s="103"/>
      <c r="D119" s="103"/>
    </row>
    <row r="120" spans="1:4" s="113" customFormat="1">
      <c r="A120" s="103"/>
      <c r="B120" s="103"/>
      <c r="C120" s="103"/>
      <c r="D120" s="103"/>
    </row>
    <row r="121" spans="1:4" s="113" customFormat="1">
      <c r="A121" s="103"/>
      <c r="B121" s="103"/>
      <c r="C121" s="103"/>
      <c r="D121" s="103"/>
    </row>
    <row r="122" spans="1:4" s="113" customFormat="1">
      <c r="A122" s="103"/>
      <c r="B122" s="103"/>
      <c r="C122" s="103"/>
      <c r="D122" s="103"/>
    </row>
    <row r="123" spans="1:4" s="113" customFormat="1">
      <c r="A123" s="103"/>
      <c r="B123" s="103"/>
      <c r="C123" s="103"/>
      <c r="D123" s="103"/>
    </row>
    <row r="124" spans="1:4" s="113" customFormat="1">
      <c r="A124" s="103"/>
      <c r="B124" s="103"/>
      <c r="C124" s="103"/>
      <c r="D124" s="103"/>
    </row>
    <row r="125" spans="1:4" s="113" customFormat="1">
      <c r="A125" s="103"/>
      <c r="B125" s="103"/>
      <c r="C125" s="103"/>
      <c r="D125" s="103"/>
    </row>
    <row r="126" spans="1:4" s="113" customFormat="1">
      <c r="A126" s="103"/>
      <c r="B126" s="103"/>
      <c r="C126" s="103"/>
      <c r="D126" s="103"/>
    </row>
    <row r="127" spans="1:4" s="113" customFormat="1">
      <c r="A127" s="103"/>
      <c r="B127" s="103"/>
      <c r="C127" s="103"/>
      <c r="D127" s="103"/>
    </row>
    <row r="128" spans="1:4" s="113" customFormat="1">
      <c r="A128" s="103"/>
      <c r="B128" s="103"/>
      <c r="C128" s="103"/>
      <c r="D128" s="103"/>
    </row>
    <row r="129" spans="1:4" s="113" customFormat="1">
      <c r="A129" s="103"/>
      <c r="B129" s="103"/>
      <c r="C129" s="103"/>
      <c r="D129" s="103"/>
    </row>
    <row r="130" spans="1:4" s="113" customFormat="1">
      <c r="A130" s="103"/>
      <c r="B130" s="103"/>
      <c r="C130" s="103"/>
      <c r="D130" s="103"/>
    </row>
    <row r="131" spans="1:4" s="113" customFormat="1">
      <c r="A131" s="103"/>
      <c r="B131" s="103"/>
      <c r="C131" s="103"/>
      <c r="D131" s="103"/>
    </row>
    <row r="132" spans="1:4" s="113" customFormat="1">
      <c r="A132" s="103"/>
      <c r="B132" s="103"/>
      <c r="C132" s="103"/>
      <c r="D132" s="103"/>
    </row>
    <row r="133" spans="1:4" s="113" customFormat="1">
      <c r="A133" s="103"/>
      <c r="B133" s="103"/>
      <c r="C133" s="103"/>
      <c r="D133" s="103"/>
    </row>
    <row r="134" spans="1:4" s="113" customFormat="1">
      <c r="A134" s="103"/>
      <c r="B134" s="103"/>
      <c r="C134" s="103"/>
      <c r="D134" s="103"/>
    </row>
    <row r="135" spans="1:4" s="113" customFormat="1">
      <c r="A135" s="103"/>
      <c r="B135" s="103"/>
      <c r="C135" s="103"/>
      <c r="D135" s="103"/>
    </row>
    <row r="136" spans="1:4" s="113" customFormat="1">
      <c r="A136" s="103"/>
      <c r="B136" s="103"/>
      <c r="C136" s="103"/>
      <c r="D136" s="103"/>
    </row>
    <row r="137" spans="1:4" s="113" customFormat="1">
      <c r="A137" s="103"/>
      <c r="B137" s="103"/>
      <c r="C137" s="103"/>
      <c r="D137" s="103"/>
    </row>
    <row r="138" spans="1:4" s="113" customFormat="1">
      <c r="A138" s="104"/>
      <c r="B138" s="104"/>
      <c r="C138" s="104"/>
      <c r="D138" s="104"/>
    </row>
    <row r="139" spans="1:4" s="113" customFormat="1">
      <c r="A139" s="103"/>
      <c r="B139" s="103"/>
      <c r="C139" s="103"/>
      <c r="D139" s="103"/>
    </row>
    <row r="140" spans="1:4" s="113" customFormat="1">
      <c r="A140" s="103"/>
      <c r="B140" s="103"/>
      <c r="C140" s="103"/>
      <c r="D140" s="103"/>
    </row>
    <row r="141" spans="1:4" s="113" customFormat="1">
      <c r="A141" s="103"/>
      <c r="B141" s="103"/>
      <c r="C141" s="103"/>
      <c r="D141" s="103"/>
    </row>
    <row r="142" spans="1:4" s="113" customFormat="1">
      <c r="A142" s="103"/>
      <c r="B142" s="103"/>
      <c r="C142" s="103"/>
      <c r="D142" s="103"/>
    </row>
    <row r="143" spans="1:4" s="113" customFormat="1">
      <c r="A143" s="103"/>
      <c r="B143" s="103"/>
      <c r="C143" s="103"/>
      <c r="D143" s="103"/>
    </row>
    <row r="144" spans="1:4" s="113" customFormat="1">
      <c r="A144" s="103"/>
      <c r="B144" s="103"/>
      <c r="C144" s="103"/>
      <c r="D144" s="103"/>
    </row>
    <row r="145" spans="1:4" s="113" customFormat="1">
      <c r="A145" s="103"/>
      <c r="B145" s="103"/>
      <c r="C145" s="103"/>
      <c r="D145" s="103"/>
    </row>
    <row r="146" spans="1:4" s="113" customFormat="1">
      <c r="A146" s="103"/>
      <c r="B146" s="103"/>
      <c r="C146" s="103"/>
      <c r="D146" s="103"/>
    </row>
    <row r="147" spans="1:4" s="113" customFormat="1">
      <c r="A147" s="103"/>
      <c r="B147" s="103"/>
      <c r="C147" s="103"/>
      <c r="D147" s="103"/>
    </row>
    <row r="148" spans="1:4" s="113" customFormat="1">
      <c r="A148" s="103"/>
      <c r="B148" s="103"/>
      <c r="C148" s="103"/>
      <c r="D148" s="103"/>
    </row>
    <row r="149" spans="1:4" s="113" customFormat="1">
      <c r="A149" s="103"/>
      <c r="B149" s="103"/>
      <c r="C149" s="103"/>
      <c r="D149" s="103"/>
    </row>
    <row r="150" spans="1:4" s="113" customFormat="1">
      <c r="A150" s="103"/>
      <c r="B150" s="103"/>
      <c r="C150" s="103"/>
      <c r="D150" s="103"/>
    </row>
    <row r="151" spans="1:4" s="113" customFormat="1">
      <c r="A151" s="103"/>
      <c r="B151" s="103"/>
      <c r="C151" s="103"/>
      <c r="D151" s="103"/>
    </row>
    <row r="152" spans="1:4" s="113" customFormat="1">
      <c r="A152" s="103"/>
      <c r="B152" s="103"/>
      <c r="C152" s="103"/>
      <c r="D152" s="103"/>
    </row>
    <row r="153" spans="1:4" s="113" customFormat="1">
      <c r="A153" s="103"/>
      <c r="B153" s="103"/>
      <c r="C153" s="103"/>
      <c r="D153" s="103"/>
    </row>
    <row r="154" spans="1:4" s="113" customFormat="1">
      <c r="A154" s="103"/>
      <c r="B154" s="103"/>
      <c r="C154" s="103"/>
      <c r="D154" s="103"/>
    </row>
    <row r="155" spans="1:4" s="113" customFormat="1">
      <c r="A155" s="103"/>
      <c r="B155" s="103"/>
      <c r="C155" s="103"/>
      <c r="D155" s="103"/>
    </row>
    <row r="156" spans="1:4" s="113" customFormat="1">
      <c r="A156" s="103"/>
      <c r="B156" s="103"/>
      <c r="C156" s="103"/>
      <c r="D156" s="103"/>
    </row>
    <row r="157" spans="1:4" s="113" customFormat="1">
      <c r="A157" s="103"/>
      <c r="B157" s="103"/>
      <c r="C157" s="103"/>
      <c r="D157" s="103"/>
    </row>
    <row r="158" spans="1:4" s="113" customFormat="1">
      <c r="A158" s="104"/>
      <c r="B158" s="104"/>
      <c r="C158" s="104"/>
      <c r="D158" s="104"/>
    </row>
    <row r="159" spans="1:4" s="113" customFormat="1">
      <c r="A159" s="103"/>
      <c r="B159" s="103"/>
      <c r="C159" s="103"/>
      <c r="D159" s="103"/>
    </row>
    <row r="160" spans="1:4" s="113" customFormat="1">
      <c r="A160" s="103"/>
      <c r="B160" s="103"/>
      <c r="C160" s="103"/>
      <c r="D160" s="103"/>
    </row>
    <row r="161" spans="1:4" s="113" customFormat="1">
      <c r="A161" s="103"/>
      <c r="B161" s="103"/>
      <c r="C161" s="103"/>
      <c r="D161" s="103"/>
    </row>
    <row r="162" spans="1:4" s="113" customFormat="1">
      <c r="A162" s="103"/>
      <c r="B162" s="103"/>
      <c r="C162" s="103"/>
      <c r="D162" s="103"/>
    </row>
    <row r="163" spans="1:4" s="113" customFormat="1">
      <c r="A163" s="103"/>
      <c r="B163" s="103"/>
      <c r="C163" s="103"/>
      <c r="D163" s="103"/>
    </row>
    <row r="164" spans="1:4" s="113" customFormat="1">
      <c r="A164" s="103"/>
      <c r="B164" s="103"/>
      <c r="C164" s="103"/>
      <c r="D164" s="103"/>
    </row>
    <row r="165" spans="1:4" s="113" customFormat="1">
      <c r="A165" s="103"/>
      <c r="B165" s="103"/>
      <c r="C165" s="103"/>
      <c r="D165" s="103"/>
    </row>
    <row r="166" spans="1:4" s="113" customFormat="1">
      <c r="A166" s="103"/>
      <c r="B166" s="103"/>
      <c r="C166" s="103"/>
      <c r="D166" s="103"/>
    </row>
    <row r="167" spans="1:4" s="113" customFormat="1">
      <c r="A167" s="103"/>
      <c r="B167" s="103"/>
      <c r="C167" s="103"/>
      <c r="D167" s="103"/>
    </row>
    <row r="168" spans="1:4" s="113" customFormat="1">
      <c r="A168" s="103"/>
      <c r="B168" s="103"/>
      <c r="C168" s="103"/>
      <c r="D168" s="103"/>
    </row>
    <row r="169" spans="1:4" s="113" customFormat="1">
      <c r="A169" s="103"/>
      <c r="B169" s="103"/>
      <c r="C169" s="103"/>
      <c r="D169" s="103"/>
    </row>
    <row r="170" spans="1:4" s="113" customFormat="1">
      <c r="A170" s="103"/>
      <c r="B170" s="103"/>
      <c r="C170" s="103"/>
      <c r="D170" s="103"/>
    </row>
    <row r="171" spans="1:4" s="113" customFormat="1">
      <c r="A171" s="103"/>
      <c r="B171" s="103"/>
      <c r="C171" s="103"/>
      <c r="D171" s="103"/>
    </row>
    <row r="172" spans="1:4" s="113" customFormat="1">
      <c r="A172" s="103"/>
      <c r="B172" s="103"/>
      <c r="C172" s="103"/>
      <c r="D172" s="103"/>
    </row>
    <row r="173" spans="1:4" s="113" customFormat="1">
      <c r="A173" s="103"/>
      <c r="B173" s="103"/>
      <c r="C173" s="103"/>
      <c r="D173" s="103"/>
    </row>
    <row r="174" spans="1:4" s="113" customFormat="1">
      <c r="A174" s="103"/>
      <c r="B174" s="103"/>
      <c r="C174" s="103"/>
      <c r="D174" s="103"/>
    </row>
    <row r="175" spans="1:4" s="113" customFormat="1">
      <c r="A175" s="103"/>
      <c r="B175" s="103"/>
      <c r="C175" s="103"/>
      <c r="D175" s="103"/>
    </row>
    <row r="176" spans="1:4" s="113" customFormat="1">
      <c r="A176" s="103"/>
      <c r="B176" s="103"/>
      <c r="C176" s="103"/>
      <c r="D176" s="103"/>
    </row>
    <row r="177" spans="1:4" s="113" customFormat="1">
      <c r="A177" s="103"/>
      <c r="B177" s="103"/>
      <c r="C177" s="103"/>
      <c r="D177" s="103"/>
    </row>
    <row r="178" spans="1:4" s="113" customFormat="1">
      <c r="A178" s="104"/>
      <c r="B178" s="104"/>
      <c r="C178" s="104"/>
      <c r="D178" s="104"/>
    </row>
    <row r="179" spans="1:4" s="113" customFormat="1">
      <c r="A179" s="103"/>
      <c r="B179" s="103"/>
      <c r="C179" s="103"/>
      <c r="D179" s="103"/>
    </row>
    <row r="180" spans="1:4" s="113" customFormat="1">
      <c r="A180" s="103"/>
      <c r="B180" s="103"/>
      <c r="C180" s="103"/>
      <c r="D180" s="103"/>
    </row>
    <row r="181" spans="1:4" s="113" customFormat="1">
      <c r="A181" s="103"/>
      <c r="B181" s="103"/>
      <c r="C181" s="103"/>
      <c r="D181" s="103"/>
    </row>
    <row r="182" spans="1:4" s="113" customFormat="1">
      <c r="A182" s="103"/>
      <c r="B182" s="103"/>
      <c r="C182" s="103"/>
      <c r="D182" s="103"/>
    </row>
    <row r="183" spans="1:4" s="113" customFormat="1">
      <c r="A183" s="103"/>
      <c r="B183" s="103"/>
      <c r="C183" s="103"/>
      <c r="D183" s="103"/>
    </row>
    <row r="184" spans="1:4" s="113" customFormat="1">
      <c r="A184" s="103"/>
      <c r="B184" s="103"/>
      <c r="C184" s="103"/>
      <c r="D184" s="103"/>
    </row>
    <row r="185" spans="1:4" s="113" customFormat="1">
      <c r="A185" s="103"/>
      <c r="B185" s="103"/>
      <c r="C185" s="103"/>
      <c r="D185" s="103"/>
    </row>
    <row r="186" spans="1:4" s="113" customFormat="1">
      <c r="A186" s="103"/>
      <c r="B186" s="103"/>
      <c r="C186" s="103"/>
      <c r="D186" s="103"/>
    </row>
    <row r="187" spans="1:4" s="113" customFormat="1">
      <c r="A187" s="103"/>
      <c r="B187" s="103"/>
      <c r="C187" s="103"/>
      <c r="D187" s="103"/>
    </row>
    <row r="188" spans="1:4" s="113" customFormat="1">
      <c r="A188" s="103"/>
      <c r="B188" s="103"/>
      <c r="C188" s="103"/>
      <c r="D188" s="103"/>
    </row>
    <row r="189" spans="1:4" s="113" customFormat="1">
      <c r="A189" s="103"/>
      <c r="B189" s="103"/>
      <c r="C189" s="103"/>
      <c r="D189" s="103"/>
    </row>
    <row r="190" spans="1:4" s="113" customFormat="1">
      <c r="A190" s="103"/>
      <c r="B190" s="103"/>
      <c r="C190" s="103"/>
      <c r="D190" s="103"/>
    </row>
    <row r="191" spans="1:4" s="113" customFormat="1">
      <c r="A191" s="103"/>
      <c r="B191" s="103"/>
      <c r="C191" s="103"/>
      <c r="D191" s="103"/>
    </row>
    <row r="192" spans="1:4" s="113" customFormat="1">
      <c r="A192" s="103"/>
      <c r="B192" s="103"/>
      <c r="C192" s="103"/>
      <c r="D192" s="103"/>
    </row>
    <row r="193" spans="1:4" s="113" customFormat="1">
      <c r="A193" s="103"/>
      <c r="B193" s="103"/>
      <c r="C193" s="103"/>
      <c r="D193" s="103"/>
    </row>
    <row r="194" spans="1:4" s="113" customFormat="1">
      <c r="A194" s="103"/>
      <c r="B194" s="103"/>
      <c r="C194" s="103"/>
      <c r="D194" s="103"/>
    </row>
    <row r="195" spans="1:4" s="113" customFormat="1">
      <c r="A195" s="103"/>
      <c r="B195" s="103"/>
      <c r="C195" s="103"/>
      <c r="D195" s="103"/>
    </row>
    <row r="196" spans="1:4" s="113" customFormat="1">
      <c r="A196" s="103"/>
      <c r="B196" s="103"/>
      <c r="C196" s="103"/>
      <c r="D196" s="103"/>
    </row>
    <row r="197" spans="1:4" s="113" customFormat="1">
      <c r="A197" s="103"/>
      <c r="B197" s="103"/>
      <c r="C197" s="103"/>
      <c r="D197" s="103"/>
    </row>
    <row r="198" spans="1:4" s="113" customFormat="1">
      <c r="A198" s="104"/>
      <c r="B198" s="104"/>
      <c r="C198" s="104"/>
      <c r="D198" s="104"/>
    </row>
    <row r="199" spans="1:4" s="113" customFormat="1">
      <c r="A199" s="103"/>
      <c r="B199" s="103"/>
      <c r="C199" s="103"/>
      <c r="D199" s="103"/>
    </row>
    <row r="200" spans="1:4" s="113" customFormat="1">
      <c r="A200" s="103"/>
      <c r="B200" s="103"/>
      <c r="C200" s="103"/>
      <c r="D200" s="103"/>
    </row>
    <row r="201" spans="1:4" s="113" customFormat="1">
      <c r="A201" s="103"/>
      <c r="B201" s="103"/>
      <c r="C201" s="103"/>
      <c r="D201" s="103"/>
    </row>
    <row r="202" spans="1:4" s="113" customFormat="1">
      <c r="A202" s="103"/>
      <c r="B202" s="103"/>
      <c r="C202" s="103"/>
      <c r="D202" s="103"/>
    </row>
    <row r="203" spans="1:4" s="113" customFormat="1">
      <c r="A203" s="103"/>
      <c r="B203" s="103"/>
      <c r="C203" s="103"/>
      <c r="D203" s="103"/>
    </row>
    <row r="204" spans="1:4" s="113" customFormat="1">
      <c r="A204" s="103"/>
      <c r="B204" s="103"/>
      <c r="C204" s="103"/>
      <c r="D204" s="103"/>
    </row>
    <row r="205" spans="1:4" s="113" customFormat="1">
      <c r="A205" s="103"/>
      <c r="B205" s="103"/>
      <c r="C205" s="103"/>
      <c r="D205" s="103"/>
    </row>
    <row r="206" spans="1:4" s="113" customFormat="1">
      <c r="A206" s="103"/>
      <c r="B206" s="103"/>
      <c r="C206" s="103"/>
      <c r="D206" s="103"/>
    </row>
    <row r="207" spans="1:4" s="113" customFormat="1">
      <c r="A207" s="103"/>
      <c r="B207" s="103"/>
      <c r="C207" s="103"/>
      <c r="D207" s="103"/>
    </row>
    <row r="208" spans="1:4" s="113" customFormat="1">
      <c r="A208" s="103"/>
      <c r="B208" s="103"/>
      <c r="C208" s="103"/>
      <c r="D208" s="103"/>
    </row>
    <row r="209" spans="1:4" s="113" customFormat="1">
      <c r="A209" s="103"/>
      <c r="B209" s="103"/>
      <c r="C209" s="103"/>
      <c r="D209" s="103"/>
    </row>
    <row r="210" spans="1:4" s="113" customFormat="1">
      <c r="A210" s="103"/>
      <c r="B210" s="103"/>
      <c r="C210" s="103"/>
      <c r="D210" s="103"/>
    </row>
    <row r="211" spans="1:4" s="113" customFormat="1">
      <c r="A211" s="103"/>
      <c r="B211" s="103"/>
      <c r="C211" s="103"/>
      <c r="D211" s="103"/>
    </row>
    <row r="212" spans="1:4" s="113" customFormat="1">
      <c r="A212" s="103"/>
      <c r="B212" s="103"/>
      <c r="C212" s="103"/>
      <c r="D212" s="103"/>
    </row>
    <row r="213" spans="1:4" s="113" customFormat="1">
      <c r="A213" s="103"/>
      <c r="B213" s="103"/>
      <c r="C213" s="103"/>
      <c r="D213" s="103"/>
    </row>
    <row r="214" spans="1:4" s="113" customFormat="1">
      <c r="A214" s="103"/>
      <c r="B214" s="103"/>
      <c r="C214" s="103"/>
      <c r="D214" s="103"/>
    </row>
    <row r="215" spans="1:4" s="113" customFormat="1">
      <c r="A215" s="103"/>
      <c r="B215" s="103"/>
      <c r="C215" s="103"/>
      <c r="D215" s="103"/>
    </row>
    <row r="216" spans="1:4" s="113" customFormat="1">
      <c r="A216" s="103"/>
      <c r="B216" s="103"/>
      <c r="C216" s="103"/>
      <c r="D216" s="103"/>
    </row>
    <row r="217" spans="1:4" s="113" customFormat="1">
      <c r="A217" s="103"/>
      <c r="B217" s="103"/>
      <c r="C217" s="103"/>
      <c r="D217" s="103"/>
    </row>
    <row r="218" spans="1:4" s="113" customFormat="1">
      <c r="A218" s="104"/>
      <c r="B218" s="104"/>
      <c r="C218" s="104"/>
      <c r="D218" s="104"/>
    </row>
    <row r="219" spans="1:4" s="113" customFormat="1">
      <c r="A219" s="103"/>
      <c r="B219" s="103"/>
      <c r="C219" s="103"/>
      <c r="D219" s="103"/>
    </row>
    <row r="220" spans="1:4" s="113" customFormat="1">
      <c r="A220" s="103"/>
      <c r="B220" s="103"/>
      <c r="C220" s="103"/>
      <c r="D220" s="103"/>
    </row>
    <row r="221" spans="1:4" s="113" customFormat="1">
      <c r="A221" s="103"/>
      <c r="B221" s="103"/>
      <c r="C221" s="103"/>
      <c r="D221" s="103"/>
    </row>
    <row r="222" spans="1:4" s="113" customFormat="1">
      <c r="A222" s="103"/>
      <c r="B222" s="103"/>
      <c r="C222" s="103"/>
      <c r="D222" s="103"/>
    </row>
    <row r="223" spans="1:4" s="113" customFormat="1">
      <c r="A223" s="103"/>
      <c r="B223" s="103"/>
      <c r="C223" s="103"/>
      <c r="D223" s="103"/>
    </row>
    <row r="224" spans="1:4" s="113" customFormat="1">
      <c r="A224" s="103"/>
      <c r="B224" s="103"/>
      <c r="C224" s="103"/>
      <c r="D224" s="103"/>
    </row>
    <row r="225" spans="1:4" s="113" customFormat="1">
      <c r="A225" s="103"/>
      <c r="B225" s="103"/>
      <c r="C225" s="103"/>
      <c r="D225" s="103"/>
    </row>
    <row r="226" spans="1:4" s="113" customFormat="1">
      <c r="A226" s="103"/>
      <c r="B226" s="103"/>
      <c r="C226" s="103"/>
      <c r="D226" s="103"/>
    </row>
    <row r="227" spans="1:4" s="113" customFormat="1">
      <c r="A227" s="103"/>
      <c r="B227" s="103"/>
      <c r="C227" s="103"/>
      <c r="D227" s="103"/>
    </row>
    <row r="228" spans="1:4" s="113" customFormat="1">
      <c r="A228" s="103"/>
      <c r="B228" s="103"/>
      <c r="C228" s="103"/>
      <c r="D228" s="103"/>
    </row>
    <row r="229" spans="1:4" s="113" customFormat="1">
      <c r="A229" s="103"/>
      <c r="B229" s="103"/>
      <c r="C229" s="103"/>
      <c r="D229" s="103"/>
    </row>
    <row r="230" spans="1:4" s="113" customFormat="1">
      <c r="A230" s="103"/>
      <c r="B230" s="103"/>
      <c r="C230" s="103"/>
      <c r="D230" s="103"/>
    </row>
    <row r="231" spans="1:4" s="113" customFormat="1">
      <c r="A231" s="103"/>
      <c r="B231" s="103"/>
      <c r="C231" s="103"/>
      <c r="D231" s="103"/>
    </row>
    <row r="232" spans="1:4" s="113" customFormat="1">
      <c r="A232" s="103"/>
      <c r="B232" s="103"/>
      <c r="C232" s="103"/>
      <c r="D232" s="103"/>
    </row>
    <row r="233" spans="1:4" s="113" customFormat="1">
      <c r="A233" s="103"/>
      <c r="B233" s="103"/>
      <c r="C233" s="103"/>
      <c r="D233" s="103"/>
    </row>
    <row r="234" spans="1:4" s="113" customFormat="1">
      <c r="A234" s="103"/>
      <c r="B234" s="103"/>
      <c r="C234" s="103"/>
      <c r="D234" s="103"/>
    </row>
    <row r="235" spans="1:4" s="113" customFormat="1">
      <c r="A235" s="103"/>
      <c r="B235" s="103"/>
      <c r="C235" s="103"/>
      <c r="D235" s="103"/>
    </row>
    <row r="236" spans="1:4" s="113" customFormat="1">
      <c r="A236" s="103"/>
      <c r="B236" s="103"/>
      <c r="C236" s="103"/>
      <c r="D236" s="103"/>
    </row>
    <row r="237" spans="1:4" s="113" customFormat="1">
      <c r="A237" s="103"/>
      <c r="B237" s="103"/>
      <c r="C237" s="103"/>
      <c r="D237" s="103"/>
    </row>
    <row r="238" spans="1:4" s="113" customFormat="1">
      <c r="A238" s="104"/>
      <c r="B238" s="104"/>
      <c r="C238" s="104"/>
      <c r="D238" s="104"/>
    </row>
    <row r="239" spans="1:4" s="113" customFormat="1">
      <c r="A239" s="103"/>
      <c r="B239" s="103"/>
      <c r="C239" s="103"/>
      <c r="D239" s="103"/>
    </row>
    <row r="240" spans="1:4" s="113" customFormat="1">
      <c r="A240" s="103"/>
      <c r="B240" s="103"/>
      <c r="C240" s="103"/>
      <c r="D240" s="103"/>
    </row>
    <row r="241" spans="1:4" s="113" customFormat="1">
      <c r="A241" s="103"/>
      <c r="B241" s="103"/>
      <c r="C241" s="103"/>
      <c r="D241" s="103"/>
    </row>
    <row r="242" spans="1:4" s="113" customFormat="1">
      <c r="A242" s="103"/>
      <c r="B242" s="103"/>
      <c r="C242" s="103"/>
      <c r="D242" s="103"/>
    </row>
    <row r="243" spans="1:4" s="113" customFormat="1">
      <c r="A243" s="103"/>
      <c r="B243" s="103"/>
      <c r="C243" s="103"/>
      <c r="D243" s="103"/>
    </row>
    <row r="244" spans="1:4" s="113" customFormat="1">
      <c r="A244" s="103"/>
      <c r="B244" s="103"/>
      <c r="C244" s="103"/>
      <c r="D244" s="103"/>
    </row>
    <row r="245" spans="1:4" s="113" customFormat="1">
      <c r="A245" s="103"/>
      <c r="B245" s="103"/>
      <c r="C245" s="103"/>
      <c r="D245" s="103"/>
    </row>
    <row r="246" spans="1:4" s="113" customFormat="1">
      <c r="A246" s="103"/>
      <c r="B246" s="103"/>
      <c r="C246" s="103"/>
      <c r="D246" s="103"/>
    </row>
    <row r="247" spans="1:4" s="113" customFormat="1">
      <c r="A247" s="103"/>
      <c r="B247" s="103"/>
      <c r="C247" s="103"/>
      <c r="D247" s="103"/>
    </row>
    <row r="248" spans="1:4" s="113" customFormat="1">
      <c r="A248" s="103"/>
      <c r="B248" s="103"/>
      <c r="C248" s="103"/>
      <c r="D248" s="103"/>
    </row>
    <row r="249" spans="1:4" s="113" customFormat="1">
      <c r="A249" s="103"/>
      <c r="B249" s="103"/>
      <c r="C249" s="103"/>
      <c r="D249" s="103"/>
    </row>
    <row r="250" spans="1:4" s="113" customFormat="1">
      <c r="A250" s="103"/>
      <c r="B250" s="103"/>
      <c r="C250" s="103"/>
      <c r="D250" s="103"/>
    </row>
    <row r="251" spans="1:4" s="113" customFormat="1">
      <c r="A251" s="103"/>
      <c r="B251" s="103"/>
      <c r="C251" s="103"/>
      <c r="D251" s="103"/>
    </row>
    <row r="252" spans="1:4" s="113" customFormat="1">
      <c r="A252" s="103"/>
      <c r="B252" s="103"/>
      <c r="C252" s="103"/>
      <c r="D252" s="103"/>
    </row>
    <row r="253" spans="1:4" s="113" customFormat="1">
      <c r="A253" s="103"/>
      <c r="B253" s="103"/>
      <c r="C253" s="103"/>
      <c r="D253" s="103"/>
    </row>
    <row r="254" spans="1:4" s="113" customFormat="1">
      <c r="A254" s="103"/>
      <c r="B254" s="103"/>
      <c r="C254" s="103"/>
      <c r="D254" s="103"/>
    </row>
    <row r="255" spans="1:4" s="113" customFormat="1">
      <c r="A255" s="103"/>
      <c r="B255" s="103"/>
      <c r="C255" s="103"/>
      <c r="D255" s="103"/>
    </row>
    <row r="256" spans="1:4" s="113" customFormat="1">
      <c r="A256" s="103"/>
      <c r="B256" s="103"/>
      <c r="C256" s="103"/>
      <c r="D256" s="103"/>
    </row>
    <row r="257" spans="1:4" s="113" customFormat="1">
      <c r="A257" s="103"/>
      <c r="B257" s="103"/>
      <c r="C257" s="103"/>
      <c r="D257" s="103"/>
    </row>
    <row r="258" spans="1:4" s="113" customFormat="1">
      <c r="A258" s="104"/>
      <c r="B258" s="104"/>
      <c r="C258" s="104"/>
      <c r="D258" s="104"/>
    </row>
    <row r="259" spans="1:4" s="113" customFormat="1">
      <c r="A259" s="103"/>
      <c r="B259" s="103"/>
      <c r="C259" s="103"/>
      <c r="D259" s="103"/>
    </row>
    <row r="260" spans="1:4" s="113" customFormat="1">
      <c r="A260" s="103"/>
      <c r="B260" s="103"/>
      <c r="C260" s="103"/>
      <c r="D260" s="103"/>
    </row>
    <row r="261" spans="1:4" s="113" customFormat="1">
      <c r="A261" s="103"/>
      <c r="B261" s="103"/>
      <c r="C261" s="103"/>
      <c r="D261" s="103"/>
    </row>
    <row r="262" spans="1:4" s="113" customFormat="1">
      <c r="A262" s="103"/>
      <c r="B262" s="103"/>
      <c r="C262" s="103"/>
      <c r="D262" s="103"/>
    </row>
    <row r="263" spans="1:4" s="113" customFormat="1">
      <c r="A263" s="103"/>
      <c r="B263" s="103"/>
      <c r="C263" s="103"/>
      <c r="D263" s="103"/>
    </row>
    <row r="264" spans="1:4" s="113" customFormat="1">
      <c r="A264" s="103"/>
      <c r="B264" s="103"/>
      <c r="C264" s="103"/>
      <c r="D264" s="103"/>
    </row>
    <row r="265" spans="1:4" s="113" customFormat="1">
      <c r="A265" s="103"/>
      <c r="B265" s="103"/>
      <c r="C265" s="103"/>
      <c r="D265" s="103"/>
    </row>
    <row r="266" spans="1:4" s="113" customFormat="1">
      <c r="A266" s="103"/>
      <c r="B266" s="103"/>
      <c r="C266" s="103"/>
      <c r="D266" s="103"/>
    </row>
    <row r="267" spans="1:4" s="113" customFormat="1">
      <c r="A267" s="103"/>
      <c r="B267" s="103"/>
      <c r="C267" s="103"/>
      <c r="D267" s="103"/>
    </row>
    <row r="268" spans="1:4" s="113" customFormat="1">
      <c r="A268" s="103"/>
      <c r="B268" s="103"/>
      <c r="C268" s="103"/>
      <c r="D268" s="103"/>
    </row>
    <row r="269" spans="1:4" s="113" customFormat="1">
      <c r="A269" s="103"/>
      <c r="B269" s="103"/>
      <c r="C269" s="103"/>
      <c r="D269" s="103"/>
    </row>
    <row r="270" spans="1:4" s="113" customFormat="1">
      <c r="A270" s="103"/>
      <c r="B270" s="103"/>
      <c r="C270" s="103"/>
      <c r="D270" s="103"/>
    </row>
    <row r="271" spans="1:4" s="113" customFormat="1">
      <c r="A271" s="103"/>
      <c r="B271" s="103"/>
      <c r="C271" s="103"/>
      <c r="D271" s="103"/>
    </row>
    <row r="272" spans="1:4" s="113" customFormat="1">
      <c r="A272" s="103"/>
      <c r="B272" s="103"/>
      <c r="C272" s="103"/>
      <c r="D272" s="103"/>
    </row>
    <row r="273" spans="1:4" s="113" customFormat="1">
      <c r="A273" s="103"/>
      <c r="B273" s="103"/>
      <c r="C273" s="103"/>
      <c r="D273" s="103"/>
    </row>
    <row r="274" spans="1:4" s="113" customFormat="1">
      <c r="A274" s="103"/>
      <c r="B274" s="103"/>
      <c r="C274" s="103"/>
      <c r="D274" s="103"/>
    </row>
    <row r="275" spans="1:4" s="113" customFormat="1">
      <c r="A275" s="103"/>
      <c r="B275" s="103"/>
      <c r="C275" s="103"/>
      <c r="D275" s="103"/>
    </row>
    <row r="276" spans="1:4" s="113" customFormat="1">
      <c r="A276" s="103"/>
      <c r="B276" s="103"/>
      <c r="C276" s="103"/>
      <c r="D276" s="103"/>
    </row>
    <row r="277" spans="1:4" s="113" customFormat="1">
      <c r="A277" s="103"/>
      <c r="B277" s="103"/>
      <c r="C277" s="103"/>
      <c r="D277" s="103"/>
    </row>
    <row r="278" spans="1:4" s="113" customFormat="1">
      <c r="A278" s="104"/>
      <c r="B278" s="104"/>
      <c r="C278" s="104"/>
      <c r="D278" s="104"/>
    </row>
    <row r="279" spans="1:4" s="113" customFormat="1">
      <c r="A279" s="103"/>
      <c r="B279" s="103"/>
      <c r="C279" s="103"/>
      <c r="D279" s="103"/>
    </row>
    <row r="280" spans="1:4" s="113" customFormat="1">
      <c r="A280" s="103"/>
      <c r="B280" s="103"/>
      <c r="C280" s="103"/>
      <c r="D280" s="103"/>
    </row>
    <row r="281" spans="1:4" s="113" customFormat="1">
      <c r="A281" s="103"/>
      <c r="B281" s="103"/>
      <c r="C281" s="103"/>
      <c r="D281" s="103"/>
    </row>
    <row r="282" spans="1:4" s="113" customFormat="1">
      <c r="A282" s="103"/>
      <c r="B282" s="103"/>
      <c r="C282" s="103"/>
      <c r="D282" s="103"/>
    </row>
    <row r="283" spans="1:4" s="113" customFormat="1">
      <c r="A283" s="103"/>
      <c r="B283" s="103"/>
      <c r="C283" s="103"/>
      <c r="D283" s="103"/>
    </row>
    <row r="284" spans="1:4" s="113" customFormat="1">
      <c r="A284" s="103"/>
      <c r="B284" s="103"/>
      <c r="C284" s="103"/>
      <c r="D284" s="103"/>
    </row>
    <row r="285" spans="1:4" s="113" customFormat="1">
      <c r="A285" s="103"/>
      <c r="B285" s="103"/>
      <c r="C285" s="103"/>
      <c r="D285" s="103"/>
    </row>
    <row r="286" spans="1:4" s="113" customFormat="1">
      <c r="A286" s="103"/>
      <c r="B286" s="103"/>
      <c r="C286" s="103"/>
      <c r="D286" s="103"/>
    </row>
    <row r="287" spans="1:4" s="113" customFormat="1">
      <c r="A287" s="103"/>
      <c r="B287" s="103"/>
      <c r="C287" s="103"/>
      <c r="D287" s="103"/>
    </row>
    <row r="288" spans="1:4" s="113" customFormat="1">
      <c r="A288" s="103"/>
      <c r="B288" s="103"/>
      <c r="C288" s="103"/>
      <c r="D288" s="103"/>
    </row>
    <row r="289" spans="1:4" s="113" customFormat="1">
      <c r="A289" s="103"/>
      <c r="B289" s="103"/>
      <c r="C289" s="103"/>
      <c r="D289" s="103"/>
    </row>
    <row r="290" spans="1:4" s="113" customFormat="1">
      <c r="A290" s="103"/>
      <c r="B290" s="103"/>
      <c r="C290" s="103"/>
      <c r="D290" s="103"/>
    </row>
    <row r="291" spans="1:4" s="113" customFormat="1">
      <c r="A291" s="103"/>
      <c r="B291" s="103"/>
      <c r="C291" s="103"/>
      <c r="D291" s="103"/>
    </row>
    <row r="292" spans="1:4" s="113" customFormat="1">
      <c r="A292" s="103"/>
      <c r="B292" s="103"/>
      <c r="C292" s="103"/>
      <c r="D292" s="103"/>
    </row>
    <row r="293" spans="1:4" s="113" customFormat="1">
      <c r="A293" s="103"/>
      <c r="B293" s="103"/>
      <c r="C293" s="103"/>
      <c r="D293" s="103"/>
    </row>
    <row r="294" spans="1:4" s="113" customFormat="1">
      <c r="A294" s="103"/>
      <c r="B294" s="103"/>
      <c r="C294" s="103"/>
      <c r="D294" s="103"/>
    </row>
    <row r="295" spans="1:4" s="113" customFormat="1">
      <c r="A295" s="103"/>
      <c r="B295" s="103"/>
      <c r="C295" s="103"/>
      <c r="D295" s="103"/>
    </row>
    <row r="296" spans="1:4" s="113" customFormat="1">
      <c r="A296" s="103"/>
      <c r="B296" s="103"/>
      <c r="C296" s="103"/>
      <c r="D296" s="103"/>
    </row>
    <row r="297" spans="1:4" s="113" customFormat="1">
      <c r="A297" s="103"/>
      <c r="B297" s="103"/>
      <c r="C297" s="103"/>
      <c r="D297" s="103"/>
    </row>
    <row r="298" spans="1:4" s="113" customFormat="1">
      <c r="A298" s="104"/>
      <c r="B298" s="104"/>
      <c r="C298" s="104"/>
      <c r="D298" s="104"/>
    </row>
    <row r="299" spans="1:4" s="113" customFormat="1">
      <c r="A299" s="103"/>
      <c r="B299" s="103"/>
      <c r="C299" s="103"/>
      <c r="D299" s="103"/>
    </row>
    <row r="300" spans="1:4" s="113" customFormat="1">
      <c r="A300" s="103"/>
      <c r="B300" s="103"/>
      <c r="C300" s="103"/>
      <c r="D300" s="103"/>
    </row>
    <row r="301" spans="1:4" s="113" customFormat="1">
      <c r="A301" s="103"/>
      <c r="B301" s="103"/>
      <c r="C301" s="103"/>
      <c r="D301" s="103"/>
    </row>
    <row r="302" spans="1:4" s="113" customFormat="1">
      <c r="A302" s="103"/>
      <c r="B302" s="103"/>
      <c r="C302" s="103"/>
      <c r="D302" s="103"/>
    </row>
    <row r="303" spans="1:4" s="113" customFormat="1">
      <c r="A303" s="103"/>
      <c r="B303" s="103"/>
      <c r="C303" s="103"/>
      <c r="D303" s="103"/>
    </row>
    <row r="304" spans="1:4" s="113" customFormat="1">
      <c r="A304" s="103"/>
      <c r="B304" s="103"/>
      <c r="C304" s="103"/>
      <c r="D304" s="103"/>
    </row>
    <row r="305" spans="1:4" s="113" customFormat="1">
      <c r="A305" s="103"/>
      <c r="B305" s="103"/>
      <c r="C305" s="103"/>
      <c r="D305" s="103"/>
    </row>
    <row r="306" spans="1:4" s="113" customFormat="1">
      <c r="A306" s="103"/>
      <c r="B306" s="103"/>
      <c r="C306" s="103"/>
      <c r="D306" s="103"/>
    </row>
    <row r="307" spans="1:4" s="113" customFormat="1">
      <c r="A307" s="103"/>
      <c r="B307" s="103"/>
      <c r="C307" s="103"/>
      <c r="D307" s="103"/>
    </row>
    <row r="308" spans="1:4" s="113" customFormat="1">
      <c r="A308" s="103"/>
      <c r="B308" s="103"/>
      <c r="C308" s="103"/>
      <c r="D308" s="103"/>
    </row>
    <row r="309" spans="1:4" s="113" customFormat="1">
      <c r="A309" s="103"/>
      <c r="B309" s="103"/>
      <c r="C309" s="103"/>
      <c r="D309" s="103"/>
    </row>
    <row r="310" spans="1:4" s="113" customFormat="1">
      <c r="A310" s="103"/>
      <c r="B310" s="103"/>
      <c r="C310" s="103"/>
      <c r="D310" s="103"/>
    </row>
    <row r="311" spans="1:4" s="113" customFormat="1">
      <c r="A311" s="103"/>
      <c r="B311" s="103"/>
      <c r="C311" s="103"/>
      <c r="D311" s="103"/>
    </row>
    <row r="312" spans="1:4" s="113" customFormat="1">
      <c r="A312" s="103"/>
      <c r="B312" s="103"/>
      <c r="C312" s="103"/>
      <c r="D312" s="103"/>
    </row>
    <row r="313" spans="1:4" s="113" customFormat="1">
      <c r="A313" s="103"/>
      <c r="B313" s="103"/>
      <c r="C313" s="103"/>
      <c r="D313" s="103"/>
    </row>
    <row r="314" spans="1:4" s="113" customFormat="1">
      <c r="A314" s="103"/>
      <c r="B314" s="103"/>
      <c r="C314" s="103"/>
      <c r="D314" s="103"/>
    </row>
    <row r="315" spans="1:4" s="113" customFormat="1">
      <c r="A315" s="103"/>
      <c r="B315" s="103"/>
      <c r="C315" s="103"/>
      <c r="D315" s="103"/>
    </row>
    <row r="316" spans="1:4" s="113" customFormat="1">
      <c r="A316" s="103"/>
      <c r="B316" s="103"/>
      <c r="C316" s="103"/>
      <c r="D316" s="103"/>
    </row>
    <row r="317" spans="1:4" s="113" customFormat="1">
      <c r="A317" s="103"/>
      <c r="B317" s="103"/>
      <c r="C317" s="103"/>
      <c r="D317" s="103"/>
    </row>
    <row r="318" spans="1:4" s="113" customFormat="1">
      <c r="A318" s="116"/>
      <c r="B318" s="116"/>
      <c r="C318" s="116"/>
      <c r="D318" s="116"/>
    </row>
    <row r="319" spans="1:4" s="113" customFormat="1">
      <c r="A319" s="116"/>
      <c r="B319" s="116"/>
      <c r="C319" s="116"/>
      <c r="D319" s="116"/>
    </row>
    <row r="320" spans="1:4" s="113" customFormat="1">
      <c r="A320" s="116"/>
      <c r="B320" s="116"/>
      <c r="C320" s="116"/>
      <c r="D320" s="116"/>
    </row>
    <row r="321" spans="1:4" s="113" customFormat="1">
      <c r="A321" s="116"/>
      <c r="B321" s="116"/>
      <c r="C321" s="116"/>
      <c r="D321" s="116"/>
    </row>
    <row r="322" spans="1:4" s="113" customFormat="1">
      <c r="A322" s="116"/>
      <c r="B322" s="116"/>
      <c r="C322" s="116"/>
      <c r="D322" s="116"/>
    </row>
    <row r="323" spans="1:4" s="113" customFormat="1">
      <c r="A323" s="116"/>
      <c r="B323" s="116"/>
      <c r="C323" s="116"/>
      <c r="D323" s="116"/>
    </row>
    <row r="324" spans="1:4" s="113" customFormat="1">
      <c r="A324" s="116"/>
      <c r="B324" s="116"/>
      <c r="C324" s="116"/>
      <c r="D324" s="116"/>
    </row>
    <row r="325" spans="1:4" s="113" customFormat="1">
      <c r="A325" s="116"/>
      <c r="B325" s="116"/>
      <c r="C325" s="116"/>
      <c r="D325" s="116"/>
    </row>
    <row r="326" spans="1:4" s="113" customFormat="1">
      <c r="A326" s="116"/>
      <c r="B326" s="116"/>
      <c r="C326" s="116"/>
      <c r="D326" s="116"/>
    </row>
    <row r="327" spans="1:4" s="113" customFormat="1">
      <c r="A327" s="116"/>
      <c r="B327" s="116"/>
      <c r="C327" s="116"/>
      <c r="D327" s="116"/>
    </row>
    <row r="328" spans="1:4" s="113" customFormat="1">
      <c r="A328" s="116"/>
      <c r="B328" s="116"/>
      <c r="C328" s="116"/>
      <c r="D328" s="116"/>
    </row>
    <row r="329" spans="1:4" s="113" customFormat="1">
      <c r="A329" s="116"/>
      <c r="B329" s="116"/>
      <c r="C329" s="116"/>
      <c r="D329" s="116"/>
    </row>
    <row r="330" spans="1:4" s="113" customFormat="1">
      <c r="A330" s="116"/>
      <c r="B330" s="116"/>
      <c r="C330" s="116"/>
      <c r="D330" s="116"/>
    </row>
    <row r="331" spans="1:4" s="113" customFormat="1">
      <c r="A331" s="116"/>
      <c r="B331" s="116"/>
      <c r="C331" s="116"/>
      <c r="D331" s="116"/>
    </row>
    <row r="332" spans="1:4" s="113" customFormat="1">
      <c r="A332" s="116"/>
      <c r="B332" s="116"/>
      <c r="C332" s="116"/>
      <c r="D332" s="116"/>
    </row>
    <row r="333" spans="1:4" s="113" customFormat="1">
      <c r="A333" s="116"/>
      <c r="B333" s="116"/>
      <c r="C333" s="116"/>
      <c r="D333" s="116"/>
    </row>
    <row r="334" spans="1:4" s="113" customFormat="1">
      <c r="A334" s="116"/>
      <c r="B334" s="116"/>
      <c r="C334" s="116"/>
      <c r="D334" s="116"/>
    </row>
    <row r="335" spans="1:4" s="113" customFormat="1">
      <c r="A335" s="116"/>
      <c r="B335" s="116"/>
      <c r="C335" s="116"/>
      <c r="D335" s="116"/>
    </row>
    <row r="336" spans="1:4" s="113" customFormat="1">
      <c r="A336" s="116"/>
      <c r="B336" s="116"/>
      <c r="C336" s="116"/>
      <c r="D336" s="116"/>
    </row>
    <row r="337" spans="1:4" s="113" customFormat="1">
      <c r="A337" s="116"/>
      <c r="B337" s="116"/>
      <c r="C337" s="116"/>
      <c r="D337" s="116"/>
    </row>
    <row r="338" spans="1:4" s="113" customFormat="1">
      <c r="A338" s="116"/>
      <c r="B338" s="116"/>
      <c r="C338" s="116"/>
      <c r="D338" s="116"/>
    </row>
    <row r="339" spans="1:4" s="113" customFormat="1">
      <c r="A339" s="116"/>
      <c r="B339" s="116"/>
      <c r="C339" s="116"/>
      <c r="D339" s="116"/>
    </row>
    <row r="340" spans="1:4" s="113" customFormat="1">
      <c r="A340" s="116"/>
      <c r="B340" s="116"/>
      <c r="C340" s="116"/>
      <c r="D340" s="116"/>
    </row>
    <row r="341" spans="1:4" s="113" customFormat="1">
      <c r="A341" s="116"/>
      <c r="B341" s="116"/>
      <c r="C341" s="116"/>
      <c r="D341" s="116"/>
    </row>
    <row r="342" spans="1:4" s="113" customFormat="1">
      <c r="A342" s="116"/>
      <c r="B342" s="116"/>
      <c r="C342" s="116"/>
      <c r="D342" s="116"/>
    </row>
    <row r="343" spans="1:4" s="113" customFormat="1">
      <c r="A343" s="116"/>
      <c r="B343" s="116"/>
      <c r="C343" s="116"/>
      <c r="D343" s="116"/>
    </row>
    <row r="344" spans="1:4" s="113" customFormat="1">
      <c r="A344" s="116"/>
      <c r="B344" s="116"/>
      <c r="C344" s="116"/>
      <c r="D344" s="116"/>
    </row>
    <row r="345" spans="1:4" s="113" customFormat="1">
      <c r="A345" s="116"/>
      <c r="B345" s="116"/>
      <c r="C345" s="116"/>
      <c r="D345" s="116"/>
    </row>
    <row r="346" spans="1:4" s="113" customFormat="1">
      <c r="A346" s="116"/>
      <c r="B346" s="116"/>
      <c r="C346" s="116"/>
      <c r="D346" s="116"/>
    </row>
    <row r="347" spans="1:4" s="113" customFormat="1">
      <c r="A347" s="116"/>
      <c r="B347" s="116"/>
      <c r="C347" s="116"/>
      <c r="D347" s="116"/>
    </row>
    <row r="348" spans="1:4" s="113" customFormat="1">
      <c r="A348" s="116"/>
      <c r="B348" s="116"/>
      <c r="C348" s="116"/>
      <c r="D348" s="116"/>
    </row>
    <row r="349" spans="1:4" s="113" customFormat="1">
      <c r="A349" s="116"/>
      <c r="B349" s="116"/>
      <c r="C349" s="116"/>
      <c r="D349" s="116"/>
    </row>
    <row r="350" spans="1:4" s="113" customFormat="1">
      <c r="A350" s="116"/>
      <c r="B350" s="116"/>
      <c r="C350" s="116"/>
      <c r="D350" s="116"/>
    </row>
    <row r="351" spans="1:4" s="113" customFormat="1">
      <c r="A351" s="116"/>
      <c r="B351" s="116"/>
      <c r="C351" s="116"/>
      <c r="D351" s="116"/>
    </row>
    <row r="352" spans="1:4" s="113" customFormat="1">
      <c r="A352" s="116"/>
      <c r="B352" s="116"/>
      <c r="C352" s="116"/>
      <c r="D352" s="116"/>
    </row>
    <row r="353" spans="1:4" s="113" customFormat="1">
      <c r="A353" s="116"/>
      <c r="B353" s="116"/>
      <c r="C353" s="116"/>
      <c r="D353" s="116"/>
    </row>
    <row r="354" spans="1:4" s="113" customFormat="1">
      <c r="A354" s="116"/>
      <c r="B354" s="116"/>
      <c r="C354" s="116"/>
      <c r="D354" s="116"/>
    </row>
    <row r="355" spans="1:4" s="113" customFormat="1">
      <c r="A355" s="116"/>
      <c r="B355" s="116"/>
      <c r="C355" s="116"/>
      <c r="D355" s="116"/>
    </row>
    <row r="356" spans="1:4" s="113" customFormat="1">
      <c r="A356" s="116"/>
      <c r="B356" s="116"/>
      <c r="C356" s="116"/>
      <c r="D356" s="116"/>
    </row>
    <row r="357" spans="1:4" s="113" customFormat="1">
      <c r="A357" s="116"/>
      <c r="B357" s="116"/>
      <c r="C357" s="116"/>
      <c r="D357" s="116"/>
    </row>
    <row r="358" spans="1:4" s="113" customFormat="1">
      <c r="A358" s="116"/>
      <c r="B358" s="116"/>
      <c r="C358" s="116"/>
      <c r="D358" s="116"/>
    </row>
    <row r="359" spans="1:4" s="113" customFormat="1">
      <c r="A359" s="116"/>
      <c r="B359" s="116"/>
      <c r="C359" s="116"/>
      <c r="D359" s="116"/>
    </row>
    <row r="360" spans="1:4" s="113" customFormat="1">
      <c r="A360" s="116"/>
      <c r="B360" s="116"/>
      <c r="C360" s="116"/>
      <c r="D360" s="116"/>
    </row>
    <row r="361" spans="1:4" s="113" customFormat="1">
      <c r="A361" s="116"/>
      <c r="B361" s="116"/>
      <c r="C361" s="116"/>
      <c r="D361" s="116"/>
    </row>
    <row r="362" spans="1:4" s="113" customFormat="1">
      <c r="A362" s="116"/>
      <c r="B362" s="116"/>
      <c r="C362" s="116"/>
      <c r="D362" s="116"/>
    </row>
    <row r="363" spans="1:4" s="113" customFormat="1">
      <c r="A363" s="116"/>
      <c r="B363" s="116"/>
      <c r="C363" s="116"/>
      <c r="D363" s="116"/>
    </row>
    <row r="364" spans="1:4" s="113" customFormat="1">
      <c r="A364" s="116"/>
      <c r="B364" s="116"/>
      <c r="C364" s="116"/>
      <c r="D364" s="116"/>
    </row>
    <row r="365" spans="1:4" s="113" customFormat="1">
      <c r="A365" s="116"/>
      <c r="B365" s="116"/>
      <c r="C365" s="116"/>
      <c r="D365" s="116"/>
    </row>
    <row r="366" spans="1:4" s="113" customFormat="1">
      <c r="A366" s="116"/>
      <c r="B366" s="116"/>
      <c r="C366" s="116"/>
      <c r="D366" s="116"/>
    </row>
    <row r="367" spans="1:4" s="113" customFormat="1">
      <c r="A367" s="116"/>
      <c r="B367" s="116"/>
      <c r="C367" s="116"/>
      <c r="D367" s="116"/>
    </row>
    <row r="368" spans="1:4" s="113" customFormat="1">
      <c r="A368" s="116"/>
      <c r="B368" s="116"/>
      <c r="C368" s="116"/>
      <c r="D368" s="116"/>
    </row>
    <row r="369" spans="1:4" s="113" customFormat="1">
      <c r="A369" s="116"/>
      <c r="B369" s="116"/>
      <c r="C369" s="116"/>
      <c r="D369" s="116"/>
    </row>
    <row r="370" spans="1:4" s="113" customFormat="1">
      <c r="A370" s="116"/>
      <c r="B370" s="116"/>
      <c r="C370" s="116"/>
      <c r="D370" s="116"/>
    </row>
    <row r="371" spans="1:4" s="113" customFormat="1">
      <c r="A371" s="116"/>
      <c r="B371" s="116"/>
      <c r="C371" s="116"/>
      <c r="D371" s="116"/>
    </row>
    <row r="372" spans="1:4" s="113" customFormat="1">
      <c r="A372" s="116"/>
      <c r="B372" s="116"/>
      <c r="C372" s="116"/>
      <c r="D372" s="116"/>
    </row>
    <row r="373" spans="1:4" s="113" customFormat="1">
      <c r="A373" s="116"/>
      <c r="B373" s="116"/>
      <c r="C373" s="116"/>
      <c r="D373" s="116"/>
    </row>
    <row r="374" spans="1:4" s="113" customFormat="1">
      <c r="A374" s="116"/>
      <c r="B374" s="116"/>
      <c r="C374" s="116"/>
      <c r="D374" s="116"/>
    </row>
    <row r="375" spans="1:4" s="113" customFormat="1">
      <c r="A375" s="116"/>
      <c r="B375" s="116"/>
      <c r="C375" s="116"/>
      <c r="D375" s="116"/>
    </row>
    <row r="376" spans="1:4" s="113" customFormat="1">
      <c r="A376" s="116"/>
      <c r="B376" s="116"/>
      <c r="C376" s="116"/>
      <c r="D376" s="116"/>
    </row>
    <row r="377" spans="1:4" s="113" customFormat="1">
      <c r="A377" s="116"/>
      <c r="B377" s="116"/>
      <c r="C377" s="116"/>
      <c r="D377" s="116"/>
    </row>
    <row r="378" spans="1:4" s="113" customFormat="1">
      <c r="A378" s="116"/>
      <c r="B378" s="116"/>
      <c r="C378" s="116"/>
      <c r="D378" s="116"/>
    </row>
    <row r="379" spans="1:4" s="113" customFormat="1">
      <c r="A379" s="116"/>
      <c r="B379" s="116"/>
      <c r="C379" s="116"/>
      <c r="D379" s="116"/>
    </row>
    <row r="380" spans="1:4" s="113" customFormat="1">
      <c r="A380" s="116"/>
      <c r="B380" s="116"/>
      <c r="C380" s="116"/>
      <c r="D380" s="116"/>
    </row>
    <row r="381" spans="1:4" s="113" customFormat="1">
      <c r="A381" s="116"/>
      <c r="B381" s="116"/>
      <c r="C381" s="116"/>
      <c r="D381" s="116"/>
    </row>
    <row r="382" spans="1:4" s="113" customFormat="1">
      <c r="A382" s="116"/>
      <c r="B382" s="116"/>
      <c r="C382" s="116"/>
      <c r="D382" s="116"/>
    </row>
    <row r="383" spans="1:4" s="113" customFormat="1">
      <c r="A383" s="116"/>
      <c r="B383" s="116"/>
      <c r="C383" s="116"/>
      <c r="D383" s="116"/>
    </row>
    <row r="384" spans="1:4" s="113" customFormat="1">
      <c r="A384" s="116"/>
      <c r="B384" s="116"/>
      <c r="C384" s="116"/>
      <c r="D384" s="116"/>
    </row>
    <row r="385" spans="1:4" s="113" customFormat="1">
      <c r="A385" s="116"/>
      <c r="B385" s="116"/>
      <c r="C385" s="116"/>
      <c r="D385" s="116"/>
    </row>
    <row r="386" spans="1:4" s="113" customFormat="1">
      <c r="A386" s="116"/>
      <c r="B386" s="116"/>
      <c r="C386" s="116"/>
      <c r="D386" s="116"/>
    </row>
    <row r="387" spans="1:4" s="113" customFormat="1">
      <c r="A387" s="116"/>
      <c r="B387" s="116"/>
      <c r="C387" s="116"/>
      <c r="D387" s="116"/>
    </row>
    <row r="388" spans="1:4" s="113" customFormat="1">
      <c r="A388" s="116"/>
      <c r="B388" s="116"/>
      <c r="C388" s="116"/>
      <c r="D388" s="116"/>
    </row>
    <row r="389" spans="1:4" s="113" customFormat="1">
      <c r="A389" s="116"/>
      <c r="B389" s="116"/>
      <c r="C389" s="116"/>
      <c r="D389" s="116"/>
    </row>
    <row r="390" spans="1:4" s="113" customFormat="1">
      <c r="A390" s="116"/>
      <c r="B390" s="116"/>
      <c r="C390" s="116"/>
      <c r="D390" s="116"/>
    </row>
    <row r="391" spans="1:4" s="113" customFormat="1">
      <c r="A391" s="116"/>
      <c r="B391" s="116"/>
      <c r="C391" s="116"/>
      <c r="D391" s="116"/>
    </row>
    <row r="392" spans="1:4" s="113" customFormat="1">
      <c r="A392" s="116"/>
      <c r="B392" s="116"/>
      <c r="C392" s="116"/>
      <c r="D392" s="116"/>
    </row>
    <row r="393" spans="1:4" s="113" customFormat="1">
      <c r="A393" s="116"/>
      <c r="B393" s="116"/>
      <c r="C393" s="116"/>
      <c r="D393" s="116"/>
    </row>
    <row r="394" spans="1:4" s="113" customFormat="1">
      <c r="A394" s="116"/>
      <c r="B394" s="116"/>
      <c r="C394" s="116"/>
      <c r="D394" s="116"/>
    </row>
    <row r="395" spans="1:4" s="113" customFormat="1">
      <c r="A395" s="116"/>
      <c r="B395" s="116"/>
      <c r="C395" s="116"/>
      <c r="D395" s="116"/>
    </row>
    <row r="396" spans="1:4" s="113" customFormat="1">
      <c r="A396" s="116"/>
      <c r="B396" s="116"/>
      <c r="C396" s="116"/>
      <c r="D396" s="116"/>
    </row>
    <row r="397" spans="1:4" s="113" customFormat="1">
      <c r="A397" s="116"/>
      <c r="B397" s="116"/>
      <c r="C397" s="116"/>
      <c r="D397" s="116"/>
    </row>
    <row r="398" spans="1:4" s="113" customFormat="1">
      <c r="A398" s="116"/>
      <c r="B398" s="116"/>
      <c r="C398" s="116"/>
      <c r="D398" s="116"/>
    </row>
    <row r="399" spans="1:4" s="113" customFormat="1">
      <c r="A399" s="116"/>
      <c r="B399" s="116"/>
      <c r="C399" s="116"/>
      <c r="D399" s="116"/>
    </row>
    <row r="400" spans="1:4" s="113" customFormat="1">
      <c r="A400" s="116"/>
      <c r="B400" s="116"/>
      <c r="C400" s="116"/>
      <c r="D400" s="116"/>
    </row>
    <row r="401" spans="1:4" s="113" customFormat="1">
      <c r="A401" s="116"/>
      <c r="B401" s="116"/>
      <c r="C401" s="116"/>
      <c r="D401" s="116"/>
    </row>
    <row r="402" spans="1:4" s="113" customFormat="1">
      <c r="A402" s="116"/>
      <c r="B402" s="116"/>
      <c r="C402" s="116"/>
      <c r="D402" s="116"/>
    </row>
    <row r="403" spans="1:4" s="113" customFormat="1">
      <c r="A403" s="116"/>
      <c r="B403" s="116"/>
      <c r="C403" s="116"/>
      <c r="D403" s="116"/>
    </row>
    <row r="404" spans="1:4" s="113" customFormat="1">
      <c r="A404" s="116"/>
      <c r="B404" s="116"/>
      <c r="C404" s="116"/>
      <c r="D404" s="116"/>
    </row>
    <row r="405" spans="1:4" s="113" customFormat="1">
      <c r="A405" s="116"/>
      <c r="B405" s="116"/>
      <c r="C405" s="116"/>
      <c r="D405" s="116"/>
    </row>
    <row r="406" spans="1:4" s="113" customFormat="1">
      <c r="A406" s="116"/>
      <c r="B406" s="116"/>
      <c r="C406" s="116"/>
      <c r="D406" s="116"/>
    </row>
    <row r="407" spans="1:4" s="113" customFormat="1">
      <c r="A407" s="116"/>
      <c r="B407" s="116"/>
      <c r="C407" s="116"/>
      <c r="D407" s="116"/>
    </row>
    <row r="408" spans="1:4" s="113" customFormat="1">
      <c r="A408" s="116"/>
      <c r="B408" s="116"/>
      <c r="C408" s="116"/>
      <c r="D408" s="116"/>
    </row>
    <row r="409" spans="1:4" s="113" customFormat="1">
      <c r="A409" s="116"/>
      <c r="B409" s="116"/>
      <c r="C409" s="116"/>
      <c r="D409" s="116"/>
    </row>
    <row r="410" spans="1:4" s="113" customFormat="1">
      <c r="A410" s="116"/>
      <c r="B410" s="116"/>
      <c r="C410" s="116"/>
      <c r="D410" s="116"/>
    </row>
    <row r="411" spans="1:4" s="113" customFormat="1">
      <c r="A411" s="116"/>
      <c r="B411" s="116"/>
      <c r="C411" s="116"/>
      <c r="D411" s="116"/>
    </row>
    <row r="412" spans="1:4" s="113" customFormat="1">
      <c r="A412" s="116"/>
      <c r="B412" s="116"/>
      <c r="C412" s="116"/>
      <c r="D412" s="116"/>
    </row>
    <row r="413" spans="1:4" s="113" customFormat="1">
      <c r="A413" s="116"/>
      <c r="B413" s="116"/>
      <c r="C413" s="116"/>
      <c r="D413" s="116"/>
    </row>
    <row r="414" spans="1:4" s="113" customFormat="1">
      <c r="A414" s="116"/>
      <c r="B414" s="116"/>
      <c r="C414" s="116"/>
      <c r="D414" s="116"/>
    </row>
    <row r="415" spans="1:4" s="113" customFormat="1">
      <c r="A415" s="116"/>
      <c r="B415" s="116"/>
      <c r="C415" s="116"/>
      <c r="D415" s="116"/>
    </row>
    <row r="416" spans="1:4" s="113" customFormat="1">
      <c r="A416" s="116"/>
      <c r="B416" s="116"/>
      <c r="C416" s="116"/>
      <c r="D416" s="116"/>
    </row>
    <row r="417" spans="1:4" s="113" customFormat="1">
      <c r="A417" s="116"/>
      <c r="B417" s="116"/>
      <c r="C417" s="116"/>
      <c r="D417" s="116"/>
    </row>
    <row r="418" spans="1:4" s="113" customFormat="1">
      <c r="A418" s="116"/>
      <c r="B418" s="116"/>
      <c r="C418" s="116"/>
      <c r="D418" s="116"/>
    </row>
    <row r="419" spans="1:4" s="113" customFormat="1">
      <c r="A419" s="116"/>
      <c r="B419" s="116"/>
      <c r="C419" s="116"/>
      <c r="D419" s="116"/>
    </row>
    <row r="420" spans="1:4" s="113" customFormat="1">
      <c r="A420" s="116"/>
      <c r="B420" s="116"/>
      <c r="C420" s="116"/>
      <c r="D420" s="116"/>
    </row>
    <row r="421" spans="1:4" s="113" customFormat="1">
      <c r="A421" s="116"/>
      <c r="B421" s="116"/>
      <c r="C421" s="116"/>
      <c r="D421" s="116"/>
    </row>
    <row r="422" spans="1:4" s="113" customFormat="1">
      <c r="A422" s="116"/>
      <c r="B422" s="116"/>
      <c r="C422" s="116"/>
      <c r="D422" s="116"/>
    </row>
    <row r="423" spans="1:4" s="113" customFormat="1">
      <c r="A423" s="116"/>
      <c r="B423" s="116"/>
      <c r="C423" s="116"/>
      <c r="D423" s="116"/>
    </row>
    <row r="424" spans="1:4" s="113" customFormat="1">
      <c r="A424" s="116"/>
      <c r="B424" s="116"/>
      <c r="C424" s="116"/>
      <c r="D424" s="116"/>
    </row>
    <row r="425" spans="1:4" s="113" customFormat="1">
      <c r="A425" s="116"/>
      <c r="B425" s="116"/>
      <c r="C425" s="116"/>
      <c r="D425" s="116"/>
    </row>
    <row r="426" spans="1:4" s="113" customFormat="1">
      <c r="A426" s="116"/>
      <c r="B426" s="116"/>
      <c r="C426" s="116"/>
      <c r="D426" s="116"/>
    </row>
    <row r="427" spans="1:4" s="113" customFormat="1">
      <c r="A427" s="116"/>
      <c r="B427" s="116"/>
      <c r="C427" s="116"/>
      <c r="D427" s="116"/>
    </row>
    <row r="428" spans="1:4" s="113" customFormat="1">
      <c r="A428" s="116"/>
      <c r="B428" s="116"/>
      <c r="C428" s="116"/>
      <c r="D428" s="116"/>
    </row>
    <row r="429" spans="1:4" s="113" customFormat="1">
      <c r="A429" s="116"/>
      <c r="B429" s="116"/>
      <c r="C429" s="116"/>
      <c r="D429" s="116"/>
    </row>
    <row r="430" spans="1:4" s="113" customFormat="1">
      <c r="A430" s="116"/>
      <c r="B430" s="116"/>
      <c r="C430" s="116"/>
      <c r="D430" s="116"/>
    </row>
    <row r="431" spans="1:4" s="113" customFormat="1">
      <c r="A431" s="116"/>
      <c r="B431" s="116"/>
      <c r="C431" s="116"/>
      <c r="D431" s="116"/>
    </row>
    <row r="432" spans="1:4" s="113" customFormat="1">
      <c r="A432" s="116"/>
      <c r="B432" s="116"/>
      <c r="C432" s="116"/>
      <c r="D432" s="116"/>
    </row>
    <row r="433" spans="1:4" s="113" customFormat="1">
      <c r="A433" s="116"/>
      <c r="B433" s="116"/>
      <c r="C433" s="116"/>
      <c r="D433" s="116"/>
    </row>
    <row r="434" spans="1:4" s="113" customFormat="1">
      <c r="A434" s="116"/>
      <c r="B434" s="116"/>
      <c r="C434" s="116"/>
      <c r="D434" s="116"/>
    </row>
    <row r="435" spans="1:4" s="113" customFormat="1">
      <c r="A435" s="116"/>
      <c r="B435" s="116"/>
      <c r="C435" s="116"/>
      <c r="D435" s="116"/>
    </row>
    <row r="436" spans="1:4" s="113" customFormat="1">
      <c r="A436" s="116"/>
      <c r="B436" s="116"/>
      <c r="C436" s="116"/>
      <c r="D436" s="116"/>
    </row>
    <row r="437" spans="1:4" s="113" customFormat="1">
      <c r="A437" s="116"/>
      <c r="B437" s="116"/>
      <c r="C437" s="116"/>
      <c r="D437" s="116"/>
    </row>
    <row r="438" spans="1:4" s="113" customFormat="1">
      <c r="A438" s="116"/>
      <c r="B438" s="116"/>
      <c r="C438" s="116"/>
      <c r="D438" s="116"/>
    </row>
    <row r="439" spans="1:4" s="113" customFormat="1">
      <c r="A439" s="116"/>
      <c r="B439" s="116"/>
      <c r="C439" s="116"/>
      <c r="D439" s="116"/>
    </row>
    <row r="440" spans="1:4" s="113" customFormat="1">
      <c r="A440" s="116"/>
      <c r="B440" s="116"/>
      <c r="C440" s="116"/>
      <c r="D440" s="116"/>
    </row>
    <row r="441" spans="1:4" s="113" customFormat="1">
      <c r="A441" s="116"/>
      <c r="B441" s="116"/>
      <c r="C441" s="116"/>
      <c r="D441" s="116"/>
    </row>
    <row r="442" spans="1:4" s="113" customFormat="1">
      <c r="A442" s="116"/>
      <c r="B442" s="116"/>
      <c r="C442" s="116"/>
      <c r="D442" s="116"/>
    </row>
    <row r="443" spans="1:4" s="113" customFormat="1">
      <c r="A443" s="116"/>
      <c r="B443" s="116"/>
      <c r="C443" s="116"/>
      <c r="D443" s="116"/>
    </row>
    <row r="444" spans="1:4" s="113" customFormat="1">
      <c r="A444" s="116"/>
      <c r="B444" s="116"/>
      <c r="C444" s="116"/>
      <c r="D444" s="116"/>
    </row>
    <row r="445" spans="1:4" s="113" customFormat="1">
      <c r="A445" s="116"/>
      <c r="B445" s="116"/>
      <c r="C445" s="116"/>
      <c r="D445" s="116"/>
    </row>
    <row r="446" spans="1:4" s="113" customFormat="1">
      <c r="A446" s="116"/>
      <c r="B446" s="116"/>
      <c r="C446" s="116"/>
      <c r="D446" s="116"/>
    </row>
    <row r="447" spans="1:4" s="113" customFormat="1">
      <c r="A447" s="116"/>
      <c r="B447" s="116"/>
      <c r="C447" s="116"/>
      <c r="D447" s="116"/>
    </row>
    <row r="448" spans="1:4" s="113" customFormat="1">
      <c r="A448" s="116"/>
      <c r="B448" s="116"/>
      <c r="C448" s="116"/>
      <c r="D448" s="116"/>
    </row>
    <row r="449" spans="1:4" s="113" customFormat="1">
      <c r="A449" s="116"/>
      <c r="B449" s="116"/>
      <c r="C449" s="116"/>
      <c r="D449" s="116"/>
    </row>
    <row r="450" spans="1:4" s="113" customFormat="1">
      <c r="A450" s="116"/>
      <c r="B450" s="116"/>
      <c r="C450" s="116"/>
      <c r="D450" s="116"/>
    </row>
    <row r="451" spans="1:4" s="113" customFormat="1">
      <c r="A451" s="116"/>
      <c r="B451" s="116"/>
      <c r="C451" s="116"/>
      <c r="D451" s="116"/>
    </row>
    <row r="452" spans="1:4" s="113" customFormat="1">
      <c r="A452" s="116"/>
      <c r="B452" s="116"/>
      <c r="C452" s="116"/>
      <c r="D452" s="116"/>
    </row>
    <row r="453" spans="1:4" s="113" customFormat="1">
      <c r="A453" s="116"/>
      <c r="B453" s="116"/>
      <c r="C453" s="116"/>
      <c r="D453" s="116"/>
    </row>
    <row r="454" spans="1:4" s="113" customFormat="1">
      <c r="A454" s="116"/>
      <c r="B454" s="116"/>
      <c r="C454" s="116"/>
      <c r="D454" s="116"/>
    </row>
    <row r="455" spans="1:4" s="113" customFormat="1">
      <c r="A455" s="116"/>
      <c r="B455" s="116"/>
      <c r="C455" s="116"/>
      <c r="D455" s="116"/>
    </row>
    <row r="456" spans="1:4" s="113" customFormat="1">
      <c r="A456" s="116"/>
      <c r="B456" s="116"/>
      <c r="C456" s="116"/>
      <c r="D456" s="116"/>
    </row>
    <row r="457" spans="1:4" s="113" customFormat="1">
      <c r="A457" s="116"/>
      <c r="B457" s="116"/>
      <c r="C457" s="116"/>
      <c r="D457" s="116"/>
    </row>
    <row r="458" spans="1:4" s="113" customFormat="1">
      <c r="A458" s="116"/>
      <c r="B458" s="116"/>
      <c r="C458" s="116"/>
      <c r="D458" s="116"/>
    </row>
    <row r="459" spans="1:4" s="113" customFormat="1">
      <c r="A459" s="116"/>
      <c r="B459" s="116"/>
      <c r="C459" s="116"/>
      <c r="D459" s="116"/>
    </row>
    <row r="460" spans="1:4" s="113" customFormat="1">
      <c r="A460" s="116"/>
      <c r="B460" s="116"/>
      <c r="C460" s="116"/>
      <c r="D460" s="116"/>
    </row>
    <row r="461" spans="1:4" s="113" customFormat="1">
      <c r="A461" s="116"/>
      <c r="B461" s="116"/>
      <c r="C461" s="116"/>
      <c r="D461" s="116"/>
    </row>
    <row r="462" spans="1:4" s="113" customFormat="1">
      <c r="A462" s="116"/>
      <c r="B462" s="116"/>
      <c r="C462" s="116"/>
      <c r="D462" s="116"/>
    </row>
    <row r="463" spans="1:4" s="113" customFormat="1">
      <c r="A463" s="116"/>
      <c r="B463" s="116"/>
      <c r="C463" s="116"/>
      <c r="D463" s="116"/>
    </row>
    <row r="464" spans="1:4" s="113" customFormat="1">
      <c r="A464" s="116"/>
      <c r="B464" s="116"/>
      <c r="C464" s="116"/>
      <c r="D464" s="116"/>
    </row>
    <row r="465" spans="1:4" s="113" customFormat="1">
      <c r="A465" s="116"/>
      <c r="B465" s="116"/>
      <c r="C465" s="116"/>
      <c r="D465" s="116"/>
    </row>
    <row r="466" spans="1:4" s="113" customFormat="1">
      <c r="A466" s="116"/>
      <c r="B466" s="116"/>
      <c r="C466" s="116"/>
      <c r="D466" s="116"/>
    </row>
    <row r="467" spans="1:4" s="113" customFormat="1">
      <c r="A467" s="116"/>
      <c r="B467" s="116"/>
      <c r="C467" s="116"/>
      <c r="D467" s="116"/>
    </row>
    <row r="468" spans="1:4" s="113" customFormat="1">
      <c r="A468" s="116"/>
      <c r="B468" s="116"/>
      <c r="C468" s="116"/>
      <c r="D468" s="116"/>
    </row>
    <row r="469" spans="1:4" s="113" customFormat="1">
      <c r="A469" s="116"/>
      <c r="B469" s="116"/>
      <c r="C469" s="116"/>
      <c r="D469" s="116"/>
    </row>
    <row r="470" spans="1:4" s="113" customFormat="1">
      <c r="A470" s="116"/>
      <c r="B470" s="116"/>
      <c r="C470" s="116"/>
      <c r="D470" s="116"/>
    </row>
    <row r="471" spans="1:4" s="113" customFormat="1">
      <c r="A471" s="116"/>
      <c r="B471" s="116"/>
      <c r="C471" s="116"/>
      <c r="D471" s="116"/>
    </row>
    <row r="472" spans="1:4" s="113" customFormat="1">
      <c r="A472" s="116"/>
      <c r="B472" s="116"/>
      <c r="C472" s="116"/>
      <c r="D472" s="116"/>
    </row>
    <row r="473" spans="1:4" s="113" customFormat="1">
      <c r="A473" s="116"/>
      <c r="B473" s="116"/>
      <c r="C473" s="116"/>
      <c r="D473" s="116"/>
    </row>
    <row r="474" spans="1:4" s="113" customFormat="1">
      <c r="A474" s="116"/>
      <c r="B474" s="116"/>
      <c r="C474" s="116"/>
      <c r="D474" s="116"/>
    </row>
    <row r="475" spans="1:4" s="113" customFormat="1">
      <c r="A475" s="116"/>
      <c r="B475" s="116"/>
      <c r="C475" s="116"/>
      <c r="D475" s="116"/>
    </row>
    <row r="476" spans="1:4" s="113" customFormat="1">
      <c r="A476" s="116"/>
      <c r="B476" s="116"/>
      <c r="C476" s="116"/>
      <c r="D476" s="116"/>
    </row>
    <row r="477" spans="1:4" s="113" customFormat="1">
      <c r="A477" s="116"/>
      <c r="B477" s="116"/>
      <c r="C477" s="116"/>
      <c r="D477" s="116"/>
    </row>
    <row r="478" spans="1:4" s="113" customFormat="1">
      <c r="A478" s="116"/>
      <c r="B478" s="116"/>
      <c r="C478" s="116"/>
      <c r="D478" s="116"/>
    </row>
    <row r="479" spans="1:4" s="113" customFormat="1">
      <c r="A479" s="116"/>
      <c r="B479" s="116"/>
      <c r="C479" s="116"/>
      <c r="D479" s="116"/>
    </row>
    <row r="480" spans="1:4" s="113" customFormat="1">
      <c r="A480" s="116"/>
      <c r="B480" s="116"/>
      <c r="C480" s="116"/>
      <c r="D480" s="116"/>
    </row>
    <row r="481" spans="1:4" s="113" customFormat="1">
      <c r="A481" s="116"/>
      <c r="B481" s="116"/>
      <c r="C481" s="116"/>
      <c r="D481" s="116"/>
    </row>
    <row r="482" spans="1:4" s="113" customFormat="1">
      <c r="A482" s="116"/>
      <c r="B482" s="116"/>
      <c r="C482" s="116"/>
      <c r="D482" s="116"/>
    </row>
    <row r="483" spans="1:4" s="113" customFormat="1">
      <c r="A483" s="116"/>
      <c r="B483" s="116"/>
      <c r="C483" s="116"/>
      <c r="D483" s="116"/>
    </row>
    <row r="484" spans="1:4" s="113" customFormat="1">
      <c r="A484" s="116"/>
      <c r="B484" s="116"/>
      <c r="C484" s="116"/>
      <c r="D484" s="116"/>
    </row>
    <row r="485" spans="1:4" s="113" customFormat="1">
      <c r="A485" s="116"/>
      <c r="B485" s="116"/>
      <c r="C485" s="116"/>
      <c r="D485" s="116"/>
    </row>
    <row r="486" spans="1:4" s="113" customFormat="1">
      <c r="A486" s="116"/>
      <c r="B486" s="116"/>
      <c r="C486" s="116"/>
      <c r="D486" s="116"/>
    </row>
    <row r="487" spans="1:4" s="113" customFormat="1">
      <c r="A487" s="116"/>
      <c r="B487" s="116"/>
      <c r="C487" s="116"/>
      <c r="D487" s="116"/>
    </row>
    <row r="488" spans="1:4" s="113" customFormat="1">
      <c r="A488" s="116"/>
      <c r="B488" s="116"/>
      <c r="C488" s="116"/>
      <c r="D488" s="116"/>
    </row>
    <row r="489" spans="1:4" s="113" customFormat="1">
      <c r="A489" s="116"/>
      <c r="B489" s="116"/>
      <c r="C489" s="116"/>
      <c r="D489" s="116"/>
    </row>
    <row r="490" spans="1:4" s="113" customFormat="1">
      <c r="A490" s="116"/>
      <c r="B490" s="116"/>
      <c r="C490" s="116"/>
      <c r="D490" s="116"/>
    </row>
    <row r="491" spans="1:4" s="113" customFormat="1">
      <c r="A491" s="116"/>
      <c r="B491" s="116"/>
      <c r="C491" s="116"/>
      <c r="D491" s="116"/>
    </row>
    <row r="492" spans="1:4" s="113" customFormat="1">
      <c r="A492" s="116"/>
      <c r="B492" s="116"/>
      <c r="C492" s="116"/>
      <c r="D492" s="116"/>
    </row>
    <row r="493" spans="1:4" s="113" customFormat="1">
      <c r="A493" s="116"/>
      <c r="B493" s="116"/>
      <c r="C493" s="116"/>
      <c r="D493" s="116"/>
    </row>
    <row r="494" spans="1:4" s="113" customFormat="1">
      <c r="A494" s="116"/>
      <c r="B494" s="116"/>
      <c r="C494" s="116"/>
      <c r="D494" s="116"/>
    </row>
    <row r="495" spans="1:4" s="113" customFormat="1">
      <c r="A495" s="116"/>
      <c r="B495" s="116"/>
      <c r="C495" s="116"/>
      <c r="D495" s="116"/>
    </row>
    <row r="496" spans="1:4" s="113" customFormat="1">
      <c r="A496" s="116"/>
      <c r="B496" s="116"/>
      <c r="C496" s="116"/>
      <c r="D496" s="116"/>
    </row>
    <row r="497" spans="1:4" s="113" customFormat="1">
      <c r="A497" s="116"/>
      <c r="B497" s="116"/>
      <c r="C497" s="116"/>
      <c r="D497" s="116"/>
    </row>
    <row r="498" spans="1:4" s="113" customFormat="1">
      <c r="A498" s="116"/>
      <c r="B498" s="116"/>
      <c r="C498" s="116"/>
      <c r="D498" s="116"/>
    </row>
    <row r="499" spans="1:4" s="113" customFormat="1">
      <c r="A499" s="116"/>
      <c r="B499" s="116"/>
      <c r="C499" s="116"/>
      <c r="D499" s="116"/>
    </row>
    <row r="500" spans="1:4" s="113" customFormat="1">
      <c r="A500" s="116"/>
      <c r="B500" s="116"/>
      <c r="C500" s="116"/>
      <c r="D500" s="116"/>
    </row>
    <row r="501" spans="1:4" s="113" customFormat="1">
      <c r="A501" s="116"/>
      <c r="B501" s="116"/>
      <c r="C501" s="116"/>
      <c r="D501" s="116"/>
    </row>
    <row r="502" spans="1:4" s="113" customFormat="1">
      <c r="A502" s="116"/>
      <c r="B502" s="116"/>
      <c r="C502" s="116"/>
      <c r="D502" s="116"/>
    </row>
    <row r="503" spans="1:4" s="113" customFormat="1">
      <c r="A503" s="116"/>
      <c r="B503" s="116"/>
      <c r="C503" s="116"/>
      <c r="D503" s="116"/>
    </row>
    <row r="504" spans="1:4" s="113" customFormat="1">
      <c r="A504" s="116"/>
      <c r="B504" s="116"/>
      <c r="C504" s="116"/>
      <c r="D504" s="116"/>
    </row>
    <row r="505" spans="1:4" s="113" customFormat="1">
      <c r="A505" s="116"/>
      <c r="B505" s="116"/>
      <c r="C505" s="116"/>
      <c r="D505" s="116"/>
    </row>
    <row r="506" spans="1:4" s="113" customFormat="1">
      <c r="A506" s="116"/>
      <c r="B506" s="116"/>
      <c r="C506" s="116"/>
      <c r="D506" s="116"/>
    </row>
    <row r="507" spans="1:4" s="113" customFormat="1">
      <c r="A507" s="116"/>
      <c r="B507" s="116"/>
      <c r="C507" s="116"/>
      <c r="D507" s="116"/>
    </row>
    <row r="508" spans="1:4" s="113" customFormat="1">
      <c r="A508" s="116"/>
      <c r="B508" s="116"/>
      <c r="C508" s="116"/>
      <c r="D508" s="116"/>
    </row>
    <row r="509" spans="1:4" s="113" customFormat="1">
      <c r="A509" s="116"/>
      <c r="B509" s="116"/>
      <c r="C509" s="116"/>
      <c r="D509" s="116"/>
    </row>
    <row r="510" spans="1:4" s="113" customFormat="1">
      <c r="A510" s="116"/>
      <c r="B510" s="116"/>
      <c r="C510" s="116"/>
      <c r="D510" s="116"/>
    </row>
    <row r="511" spans="1:4" s="113" customFormat="1">
      <c r="A511" s="116"/>
      <c r="B511" s="116"/>
      <c r="C511" s="116"/>
      <c r="D511" s="116"/>
    </row>
    <row r="512" spans="1:4" s="113" customFormat="1">
      <c r="A512" s="116"/>
      <c r="B512" s="116"/>
      <c r="C512" s="116"/>
      <c r="D512" s="116"/>
    </row>
    <row r="513" spans="1:4" s="113" customFormat="1">
      <c r="A513" s="116"/>
      <c r="B513" s="116"/>
      <c r="C513" s="116"/>
      <c r="D513" s="116"/>
    </row>
    <row r="514" spans="1:4" s="113" customFormat="1">
      <c r="A514" s="116"/>
      <c r="B514" s="116"/>
      <c r="C514" s="116"/>
      <c r="D514" s="116"/>
    </row>
    <row r="515" spans="1:4" s="113" customFormat="1">
      <c r="A515" s="116"/>
      <c r="B515" s="116"/>
      <c r="C515" s="116"/>
      <c r="D515" s="116"/>
    </row>
    <row r="516" spans="1:4" s="113" customFormat="1">
      <c r="A516" s="116"/>
      <c r="B516" s="116"/>
      <c r="C516" s="116"/>
      <c r="D516" s="116"/>
    </row>
    <row r="517" spans="1:4" s="113" customFormat="1">
      <c r="A517" s="116"/>
      <c r="B517" s="116"/>
      <c r="C517" s="116"/>
      <c r="D517" s="116"/>
    </row>
    <row r="518" spans="1:4" s="113" customFormat="1">
      <c r="A518" s="116"/>
      <c r="B518" s="116"/>
      <c r="C518" s="116"/>
      <c r="D518" s="116"/>
    </row>
    <row r="519" spans="1:4" s="113" customFormat="1">
      <c r="A519" s="116"/>
      <c r="B519" s="116"/>
      <c r="C519" s="116"/>
      <c r="D519" s="116"/>
    </row>
    <row r="520" spans="1:4" s="113" customFormat="1">
      <c r="A520" s="116"/>
      <c r="B520" s="116"/>
      <c r="C520" s="116"/>
      <c r="D520" s="116"/>
    </row>
    <row r="521" spans="1:4" s="113" customFormat="1">
      <c r="A521" s="116"/>
      <c r="B521" s="116"/>
      <c r="C521" s="116"/>
      <c r="D521" s="116"/>
    </row>
    <row r="522" spans="1:4" s="113" customFormat="1">
      <c r="A522" s="116"/>
      <c r="B522" s="116"/>
      <c r="C522" s="116"/>
      <c r="D522" s="116"/>
    </row>
    <row r="523" spans="1:4" s="113" customFormat="1">
      <c r="A523" s="116"/>
      <c r="B523" s="116"/>
      <c r="C523" s="116"/>
      <c r="D523" s="116"/>
    </row>
    <row r="524" spans="1:4" s="113" customFormat="1">
      <c r="A524" s="116"/>
      <c r="B524" s="116"/>
      <c r="C524" s="116"/>
      <c r="D524" s="116"/>
    </row>
    <row r="525" spans="1:4" s="113" customFormat="1">
      <c r="A525" s="116"/>
      <c r="B525" s="116"/>
      <c r="C525" s="116"/>
      <c r="D525" s="116"/>
    </row>
    <row r="526" spans="1:4" s="113" customFormat="1">
      <c r="A526" s="116"/>
      <c r="B526" s="116"/>
      <c r="C526" s="116"/>
      <c r="D526" s="116"/>
    </row>
    <row r="527" spans="1:4" s="113" customFormat="1">
      <c r="A527" s="116"/>
      <c r="B527" s="116"/>
      <c r="C527" s="116"/>
      <c r="D527" s="116"/>
    </row>
    <row r="528" spans="1:4" s="113" customFormat="1">
      <c r="A528" s="116"/>
      <c r="B528" s="116"/>
      <c r="C528" s="116"/>
      <c r="D528" s="116"/>
    </row>
    <row r="529" spans="1:4" s="113" customFormat="1">
      <c r="A529" s="116"/>
      <c r="B529" s="116"/>
      <c r="C529" s="116"/>
      <c r="D529" s="116"/>
    </row>
    <row r="530" spans="1:4" s="113" customFormat="1">
      <c r="A530" s="116"/>
      <c r="B530" s="116"/>
      <c r="C530" s="116"/>
      <c r="D530" s="116"/>
    </row>
    <row r="531" spans="1:4" s="113" customFormat="1">
      <c r="A531" s="116"/>
      <c r="B531" s="116"/>
      <c r="C531" s="116"/>
      <c r="D531" s="116"/>
    </row>
    <row r="532" spans="1:4" s="113" customFormat="1">
      <c r="A532" s="116"/>
      <c r="B532" s="116"/>
      <c r="C532" s="116"/>
      <c r="D532" s="116"/>
    </row>
    <row r="533" spans="1:4" s="113" customFormat="1">
      <c r="A533" s="116"/>
      <c r="B533" s="116"/>
      <c r="C533" s="116"/>
      <c r="D533" s="116"/>
    </row>
    <row r="534" spans="1:4" s="113" customFormat="1">
      <c r="A534" s="116"/>
      <c r="B534" s="116"/>
      <c r="C534" s="116"/>
      <c r="D534" s="116"/>
    </row>
    <row r="535" spans="1:4" s="113" customFormat="1">
      <c r="A535" s="116"/>
      <c r="B535" s="116"/>
      <c r="C535" s="116"/>
      <c r="D535" s="116"/>
    </row>
    <row r="536" spans="1:4" s="113" customFormat="1">
      <c r="A536" s="116"/>
      <c r="B536" s="116"/>
      <c r="C536" s="116"/>
      <c r="D536" s="116"/>
    </row>
    <row r="537" spans="1:4" s="113" customFormat="1">
      <c r="A537" s="116"/>
      <c r="B537" s="116"/>
      <c r="C537" s="116"/>
      <c r="D537" s="116"/>
    </row>
    <row r="538" spans="1:4" s="113" customFormat="1">
      <c r="A538" s="116"/>
      <c r="B538" s="116"/>
      <c r="C538" s="116"/>
      <c r="D538" s="116"/>
    </row>
    <row r="539" spans="1:4" s="113" customFormat="1">
      <c r="A539" s="116"/>
      <c r="B539" s="116"/>
      <c r="C539" s="116"/>
      <c r="D539" s="116"/>
    </row>
    <row r="540" spans="1:4" s="113" customFormat="1">
      <c r="A540" s="116"/>
      <c r="B540" s="116"/>
      <c r="C540" s="116"/>
      <c r="D540" s="116"/>
    </row>
    <row r="541" spans="1:4" s="113" customFormat="1">
      <c r="A541" s="116"/>
      <c r="B541" s="116"/>
      <c r="C541" s="116"/>
      <c r="D541" s="116"/>
    </row>
    <row r="542" spans="1:4" s="113" customFormat="1">
      <c r="A542" s="116"/>
      <c r="B542" s="116"/>
      <c r="C542" s="116"/>
      <c r="D542" s="116"/>
    </row>
    <row r="543" spans="1:4" s="113" customFormat="1">
      <c r="A543" s="116"/>
      <c r="B543" s="116"/>
      <c r="C543" s="116"/>
      <c r="D543" s="116"/>
    </row>
    <row r="544" spans="1:4" s="113" customFormat="1">
      <c r="A544" s="116"/>
      <c r="B544" s="116"/>
      <c r="C544" s="116"/>
      <c r="D544" s="116"/>
    </row>
    <row r="545" spans="1:4" s="113" customFormat="1">
      <c r="A545" s="116"/>
      <c r="B545" s="116"/>
      <c r="C545" s="116"/>
      <c r="D545" s="116"/>
    </row>
    <row r="546" spans="1:4" s="113" customFormat="1">
      <c r="A546" s="116"/>
      <c r="B546" s="116"/>
      <c r="C546" s="116"/>
      <c r="D546" s="116"/>
    </row>
    <row r="547" spans="1:4" s="113" customFormat="1">
      <c r="A547" s="116"/>
      <c r="B547" s="116"/>
      <c r="C547" s="116"/>
      <c r="D547" s="116"/>
    </row>
    <row r="548" spans="1:4" s="113" customFormat="1">
      <c r="A548" s="116"/>
      <c r="B548" s="116"/>
      <c r="C548" s="116"/>
      <c r="D548" s="116"/>
    </row>
    <row r="549" spans="1:4" s="113" customFormat="1">
      <c r="A549" s="116"/>
      <c r="B549" s="116"/>
      <c r="C549" s="116"/>
      <c r="D549" s="116"/>
    </row>
    <row r="550" spans="1:4" s="113" customFormat="1">
      <c r="A550" s="116"/>
      <c r="B550" s="116"/>
      <c r="C550" s="116"/>
      <c r="D550" s="116"/>
    </row>
    <row r="551" spans="1:4" s="113" customFormat="1">
      <c r="A551" s="116"/>
      <c r="B551" s="116"/>
      <c r="C551" s="116"/>
      <c r="D551" s="116"/>
    </row>
    <row r="552" spans="1:4" s="113" customFormat="1">
      <c r="A552" s="116"/>
      <c r="B552" s="116"/>
      <c r="C552" s="116"/>
      <c r="D552" s="116"/>
    </row>
    <row r="553" spans="1:4" s="113" customFormat="1">
      <c r="A553" s="116"/>
      <c r="B553" s="116"/>
      <c r="C553" s="116"/>
      <c r="D553" s="116"/>
    </row>
    <row r="554" spans="1:4" s="113" customFormat="1">
      <c r="A554" s="116"/>
      <c r="B554" s="116"/>
      <c r="C554" s="116"/>
      <c r="D554" s="116"/>
    </row>
    <row r="555" spans="1:4" s="113" customFormat="1">
      <c r="A555" s="116"/>
      <c r="B555" s="116"/>
      <c r="C555" s="116"/>
      <c r="D555" s="116"/>
    </row>
    <row r="556" spans="1:4" s="113" customFormat="1">
      <c r="A556" s="116"/>
      <c r="B556" s="116"/>
      <c r="C556" s="116"/>
      <c r="D556" s="116"/>
    </row>
    <row r="557" spans="1:4" s="113" customFormat="1">
      <c r="A557" s="116"/>
      <c r="B557" s="116"/>
      <c r="C557" s="116"/>
      <c r="D557" s="116"/>
    </row>
    <row r="558" spans="1:4" s="113" customFormat="1">
      <c r="A558" s="116"/>
      <c r="B558" s="116"/>
      <c r="C558" s="116"/>
      <c r="D558" s="116"/>
    </row>
    <row r="559" spans="1:4" s="113" customFormat="1">
      <c r="A559" s="116"/>
      <c r="B559" s="116"/>
      <c r="C559" s="116"/>
      <c r="D559" s="116"/>
    </row>
    <row r="560" spans="1:4" s="113" customFormat="1">
      <c r="A560" s="116"/>
      <c r="B560" s="116"/>
      <c r="C560" s="116"/>
      <c r="D560" s="116"/>
    </row>
    <row r="561" spans="1:4" s="113" customFormat="1">
      <c r="A561" s="116"/>
      <c r="B561" s="116"/>
      <c r="C561" s="116"/>
      <c r="D561" s="116"/>
    </row>
    <row r="562" spans="1:4" s="113" customFormat="1">
      <c r="A562" s="116"/>
      <c r="B562" s="116"/>
      <c r="C562" s="116"/>
      <c r="D562" s="116"/>
    </row>
    <row r="563" spans="1:4" s="113" customFormat="1">
      <c r="A563" s="116"/>
      <c r="B563" s="116"/>
      <c r="C563" s="116"/>
      <c r="D563" s="116"/>
    </row>
    <row r="564" spans="1:4" s="113" customFormat="1">
      <c r="A564" s="116"/>
      <c r="B564" s="116"/>
      <c r="C564" s="116"/>
      <c r="D564" s="116"/>
    </row>
    <row r="565" spans="1:4" s="113" customFormat="1">
      <c r="A565" s="116"/>
      <c r="B565" s="116"/>
      <c r="C565" s="116"/>
      <c r="D565" s="116"/>
    </row>
    <row r="566" spans="1:4" s="113" customFormat="1">
      <c r="A566" s="116"/>
      <c r="B566" s="116"/>
      <c r="C566" s="116"/>
      <c r="D566" s="116"/>
    </row>
    <row r="567" spans="1:4" s="113" customFormat="1">
      <c r="A567" s="116"/>
      <c r="B567" s="116"/>
      <c r="C567" s="116"/>
      <c r="D567" s="116"/>
    </row>
    <row r="568" spans="1:4" s="113" customFormat="1">
      <c r="A568" s="116"/>
      <c r="B568" s="116"/>
      <c r="C568" s="116"/>
      <c r="D568" s="116"/>
    </row>
    <row r="569" spans="1:4" s="113" customFormat="1">
      <c r="A569" s="116"/>
      <c r="B569" s="116"/>
      <c r="C569" s="116"/>
      <c r="D569" s="116"/>
    </row>
    <row r="570" spans="1:4" s="113" customFormat="1">
      <c r="A570" s="116"/>
      <c r="B570" s="116"/>
      <c r="C570" s="116"/>
      <c r="D570" s="116"/>
    </row>
    <row r="571" spans="1:4" s="113" customFormat="1">
      <c r="A571" s="116"/>
      <c r="B571" s="116"/>
      <c r="C571" s="116"/>
      <c r="D571" s="116"/>
    </row>
    <row r="572" spans="1:4" s="113" customFormat="1">
      <c r="A572" s="116"/>
      <c r="B572" s="116"/>
      <c r="C572" s="116"/>
      <c r="D572" s="116"/>
    </row>
    <row r="573" spans="1:4" s="113" customFormat="1">
      <c r="A573" s="116"/>
      <c r="B573" s="116"/>
      <c r="C573" s="116"/>
      <c r="D573" s="116"/>
    </row>
    <row r="574" spans="1:4" s="113" customFormat="1">
      <c r="A574" s="116"/>
      <c r="B574" s="116"/>
      <c r="C574" s="116"/>
      <c r="D574" s="116"/>
    </row>
    <row r="575" spans="1:4" s="113" customFormat="1">
      <c r="A575" s="116"/>
      <c r="B575" s="116"/>
      <c r="C575" s="116"/>
      <c r="D575" s="116"/>
    </row>
    <row r="576" spans="1:4" s="113" customFormat="1">
      <c r="A576" s="116"/>
      <c r="B576" s="116"/>
      <c r="C576" s="116"/>
      <c r="D576" s="116"/>
    </row>
    <row r="577" spans="1:4" s="113" customFormat="1">
      <c r="A577" s="116"/>
      <c r="B577" s="116"/>
      <c r="C577" s="116"/>
      <c r="D577" s="116"/>
    </row>
    <row r="578" spans="1:4" s="113" customFormat="1">
      <c r="A578" s="116"/>
      <c r="B578" s="116"/>
      <c r="C578" s="116"/>
      <c r="D578" s="116"/>
    </row>
    <row r="579" spans="1:4" s="113" customFormat="1">
      <c r="A579" s="116"/>
      <c r="B579" s="116"/>
      <c r="C579" s="116"/>
      <c r="D579" s="116"/>
    </row>
    <row r="580" spans="1:4" s="113" customFormat="1">
      <c r="A580" s="116"/>
      <c r="B580" s="116"/>
      <c r="C580" s="116"/>
      <c r="D580" s="116"/>
    </row>
    <row r="581" spans="1:4" s="113" customFormat="1">
      <c r="A581" s="116"/>
      <c r="B581" s="116"/>
      <c r="C581" s="116"/>
      <c r="D581" s="116"/>
    </row>
    <row r="582" spans="1:4" s="113" customFormat="1">
      <c r="A582" s="116"/>
      <c r="B582" s="116"/>
      <c r="C582" s="116"/>
      <c r="D582" s="116"/>
    </row>
    <row r="583" spans="1:4" s="113" customFormat="1">
      <c r="A583" s="116"/>
      <c r="B583" s="116"/>
      <c r="C583" s="116"/>
      <c r="D583" s="116"/>
    </row>
    <row r="584" spans="1:4" s="113" customFormat="1">
      <c r="A584" s="116"/>
      <c r="B584" s="116"/>
      <c r="C584" s="116"/>
      <c r="D584" s="116"/>
    </row>
    <row r="585" spans="1:4" s="113" customFormat="1">
      <c r="A585" s="116"/>
      <c r="B585" s="116"/>
      <c r="C585" s="116"/>
      <c r="D585" s="116"/>
    </row>
    <row r="586" spans="1:4" s="113" customFormat="1">
      <c r="A586" s="116"/>
      <c r="B586" s="116"/>
      <c r="C586" s="116"/>
      <c r="D586" s="116"/>
    </row>
    <row r="587" spans="1:4" s="113" customFormat="1">
      <c r="A587" s="116"/>
      <c r="B587" s="116"/>
      <c r="C587" s="116"/>
      <c r="D587" s="116"/>
    </row>
    <row r="588" spans="1:4" s="113" customFormat="1">
      <c r="A588" s="116"/>
      <c r="B588" s="116"/>
      <c r="C588" s="116"/>
      <c r="D588" s="116"/>
    </row>
    <row r="589" spans="1:4" s="113" customFormat="1">
      <c r="A589" s="116"/>
      <c r="B589" s="116"/>
      <c r="C589" s="116"/>
      <c r="D589" s="116"/>
    </row>
    <row r="590" spans="1:4" s="113" customFormat="1">
      <c r="A590" s="116"/>
      <c r="B590" s="116"/>
      <c r="C590" s="116"/>
      <c r="D590" s="116"/>
    </row>
    <row r="591" spans="1:4" s="113" customFormat="1">
      <c r="A591" s="116"/>
      <c r="B591" s="116"/>
      <c r="C591" s="116"/>
      <c r="D591" s="116"/>
    </row>
    <row r="592" spans="1:4" s="113" customFormat="1">
      <c r="A592" s="116"/>
      <c r="B592" s="116"/>
      <c r="C592" s="116"/>
      <c r="D592" s="116"/>
    </row>
    <row r="593" spans="1:4" s="113" customFormat="1">
      <c r="A593" s="116"/>
      <c r="B593" s="116"/>
      <c r="C593" s="116"/>
      <c r="D593" s="116"/>
    </row>
    <row r="594" spans="1:4" s="113" customFormat="1">
      <c r="A594" s="116"/>
      <c r="B594" s="116"/>
      <c r="C594" s="116"/>
      <c r="D594" s="116"/>
    </row>
    <row r="595" spans="1:4" s="113" customFormat="1">
      <c r="A595" s="116"/>
      <c r="B595" s="116"/>
      <c r="C595" s="116"/>
      <c r="D595" s="116"/>
    </row>
    <row r="596" spans="1:4" s="113" customFormat="1">
      <c r="A596" s="116"/>
      <c r="B596" s="116"/>
      <c r="C596" s="116"/>
      <c r="D596" s="116"/>
    </row>
    <row r="597" spans="1:4" s="113" customFormat="1">
      <c r="A597" s="116"/>
      <c r="B597" s="116"/>
      <c r="C597" s="116"/>
      <c r="D597" s="116"/>
    </row>
    <row r="598" spans="1:4" s="113" customFormat="1">
      <c r="A598" s="116"/>
      <c r="B598" s="116"/>
      <c r="C598" s="116"/>
      <c r="D598" s="116"/>
    </row>
    <row r="599" spans="1:4" s="113" customFormat="1">
      <c r="A599" s="116"/>
      <c r="B599" s="116"/>
      <c r="C599" s="116"/>
      <c r="D599" s="116"/>
    </row>
    <row r="600" spans="1:4" s="113" customFormat="1">
      <c r="A600" s="116"/>
      <c r="B600" s="116"/>
      <c r="C600" s="116"/>
      <c r="D600" s="116"/>
    </row>
    <row r="601" spans="1:4" s="113" customFormat="1">
      <c r="A601" s="116"/>
      <c r="B601" s="116"/>
      <c r="C601" s="116"/>
      <c r="D601" s="116"/>
    </row>
    <row r="602" spans="1:4" s="113" customFormat="1">
      <c r="A602" s="116"/>
      <c r="B602" s="116"/>
      <c r="C602" s="116"/>
      <c r="D602" s="116"/>
    </row>
    <row r="603" spans="1:4" s="113" customFormat="1">
      <c r="A603" s="116"/>
      <c r="B603" s="116"/>
      <c r="C603" s="116"/>
      <c r="D603" s="116"/>
    </row>
    <row r="604" spans="1:4" s="113" customFormat="1">
      <c r="A604" s="116"/>
      <c r="B604" s="116"/>
      <c r="C604" s="116"/>
      <c r="D604" s="116"/>
    </row>
    <row r="605" spans="1:4" s="113" customFormat="1">
      <c r="A605" s="116"/>
      <c r="B605" s="116"/>
      <c r="C605" s="116"/>
      <c r="D605" s="116"/>
    </row>
    <row r="606" spans="1:4" s="113" customFormat="1">
      <c r="A606" s="116"/>
      <c r="B606" s="116"/>
      <c r="C606" s="116"/>
      <c r="D606" s="116"/>
    </row>
    <row r="607" spans="1:4" s="113" customFormat="1">
      <c r="A607" s="116"/>
      <c r="B607" s="116"/>
      <c r="C607" s="116"/>
      <c r="D607" s="116"/>
    </row>
    <row r="608" spans="1:4" s="113" customFormat="1">
      <c r="A608" s="116"/>
      <c r="B608" s="116"/>
      <c r="C608" s="116"/>
      <c r="D608" s="116"/>
    </row>
    <row r="609" spans="1:4" s="113" customFormat="1">
      <c r="A609" s="116"/>
      <c r="B609" s="116"/>
      <c r="C609" s="116"/>
      <c r="D609" s="116"/>
    </row>
    <row r="610" spans="1:4" s="113" customFormat="1">
      <c r="A610" s="116"/>
      <c r="B610" s="116"/>
      <c r="C610" s="116"/>
      <c r="D610" s="116"/>
    </row>
    <row r="611" spans="1:4" s="113" customFormat="1">
      <c r="A611" s="116"/>
      <c r="B611" s="116"/>
      <c r="C611" s="116"/>
      <c r="D611" s="116"/>
    </row>
    <row r="612" spans="1:4" s="113" customFormat="1">
      <c r="A612" s="116"/>
      <c r="B612" s="116"/>
      <c r="C612" s="116"/>
      <c r="D612" s="116"/>
    </row>
    <row r="613" spans="1:4" s="113" customFormat="1">
      <c r="A613" s="116"/>
      <c r="B613" s="116"/>
      <c r="C613" s="116"/>
      <c r="D613" s="116"/>
    </row>
    <row r="614" spans="1:4" s="113" customFormat="1">
      <c r="A614" s="116"/>
      <c r="B614" s="116"/>
      <c r="C614" s="116"/>
      <c r="D614" s="116"/>
    </row>
    <row r="615" spans="1:4" s="113" customFormat="1">
      <c r="A615" s="116"/>
      <c r="B615" s="116"/>
      <c r="C615" s="116"/>
      <c r="D615" s="116"/>
    </row>
    <row r="616" spans="1:4" s="113" customFormat="1">
      <c r="A616" s="116"/>
      <c r="B616" s="116"/>
      <c r="C616" s="116"/>
      <c r="D616" s="116"/>
    </row>
    <row r="617" spans="1:4" s="113" customFormat="1">
      <c r="A617" s="116"/>
      <c r="B617" s="116"/>
      <c r="C617" s="116"/>
      <c r="D617" s="116"/>
    </row>
    <row r="618" spans="1:4" s="113" customFormat="1">
      <c r="A618" s="116"/>
      <c r="B618" s="116"/>
      <c r="C618" s="116"/>
      <c r="D618" s="116"/>
    </row>
    <row r="619" spans="1:4" s="113" customFormat="1">
      <c r="A619" s="116"/>
      <c r="B619" s="116"/>
      <c r="C619" s="116"/>
      <c r="D619" s="116"/>
    </row>
    <row r="620" spans="1:4" s="113" customFormat="1">
      <c r="A620" s="116"/>
      <c r="B620" s="116"/>
      <c r="C620" s="116"/>
      <c r="D620" s="116"/>
    </row>
    <row r="621" spans="1:4" s="113" customFormat="1">
      <c r="A621" s="116"/>
      <c r="B621" s="116"/>
      <c r="C621" s="116"/>
      <c r="D621" s="116"/>
    </row>
    <row r="622" spans="1:4" s="113" customFormat="1">
      <c r="A622" s="116"/>
      <c r="B622" s="116"/>
      <c r="C622" s="116"/>
      <c r="D622" s="116"/>
    </row>
    <row r="623" spans="1:4" s="113" customFormat="1">
      <c r="A623" s="116"/>
      <c r="B623" s="116"/>
      <c r="C623" s="116"/>
      <c r="D623" s="116"/>
    </row>
    <row r="624" spans="1:4" s="113" customFormat="1">
      <c r="A624" s="116"/>
      <c r="B624" s="116"/>
      <c r="C624" s="116"/>
      <c r="D624" s="116"/>
    </row>
    <row r="625" spans="1:4" s="113" customFormat="1">
      <c r="A625" s="116"/>
      <c r="B625" s="116"/>
      <c r="C625" s="116"/>
      <c r="D625" s="116"/>
    </row>
    <row r="626" spans="1:4" s="113" customFormat="1">
      <c r="A626" s="116"/>
      <c r="B626" s="116"/>
      <c r="C626" s="116"/>
      <c r="D626" s="116"/>
    </row>
    <row r="627" spans="1:4" s="113" customFormat="1">
      <c r="A627" s="116"/>
      <c r="B627" s="116"/>
      <c r="C627" s="116"/>
      <c r="D627" s="116"/>
    </row>
    <row r="628" spans="1:4" s="113" customFormat="1">
      <c r="A628" s="116"/>
      <c r="B628" s="116"/>
      <c r="C628" s="116"/>
      <c r="D628" s="116"/>
    </row>
    <row r="629" spans="1:4" s="113" customFormat="1">
      <c r="A629" s="116"/>
      <c r="B629" s="116"/>
      <c r="C629" s="116"/>
      <c r="D629" s="116"/>
    </row>
    <row r="630" spans="1:4" s="113" customFormat="1">
      <c r="A630" s="116"/>
      <c r="B630" s="116"/>
      <c r="C630" s="116"/>
      <c r="D630" s="116"/>
    </row>
    <row r="631" spans="1:4" s="113" customFormat="1">
      <c r="A631" s="116"/>
      <c r="B631" s="116"/>
      <c r="C631" s="116"/>
      <c r="D631" s="116"/>
    </row>
    <row r="632" spans="1:4" s="113" customFormat="1">
      <c r="A632" s="116"/>
      <c r="B632" s="116"/>
      <c r="C632" s="116"/>
      <c r="D632" s="116"/>
    </row>
    <row r="633" spans="1:4" s="113" customFormat="1">
      <c r="A633" s="116"/>
      <c r="B633" s="116"/>
      <c r="C633" s="116"/>
      <c r="D633" s="116"/>
    </row>
    <row r="634" spans="1:4" s="113" customFormat="1">
      <c r="A634" s="116"/>
      <c r="B634" s="116"/>
      <c r="C634" s="116"/>
      <c r="D634" s="116"/>
    </row>
    <row r="635" spans="1:4" s="113" customFormat="1">
      <c r="A635" s="116"/>
      <c r="B635" s="116"/>
      <c r="C635" s="116"/>
      <c r="D635" s="116"/>
    </row>
    <row r="636" spans="1:4" s="113" customFormat="1">
      <c r="A636" s="116"/>
      <c r="B636" s="116"/>
      <c r="C636" s="116"/>
      <c r="D636" s="116"/>
    </row>
    <row r="637" spans="1:4" s="113" customFormat="1">
      <c r="A637" s="116"/>
      <c r="B637" s="116"/>
      <c r="C637" s="116"/>
      <c r="D637" s="116"/>
    </row>
    <row r="638" spans="1:4" s="113" customFormat="1">
      <c r="A638" s="116"/>
      <c r="B638" s="116"/>
      <c r="C638" s="116"/>
      <c r="D638" s="116"/>
    </row>
    <row r="639" spans="1:4" s="113" customFormat="1">
      <c r="A639" s="116"/>
      <c r="B639" s="116"/>
      <c r="C639" s="116"/>
      <c r="D639" s="116"/>
    </row>
    <row r="640" spans="1:4" s="113" customFormat="1">
      <c r="A640" s="116"/>
      <c r="B640" s="116"/>
      <c r="C640" s="116"/>
      <c r="D640" s="116"/>
    </row>
    <row r="641" spans="1:4" s="113" customFormat="1">
      <c r="A641" s="116"/>
      <c r="B641" s="116"/>
      <c r="C641" s="116"/>
      <c r="D641" s="116"/>
    </row>
    <row r="642" spans="1:4" s="113" customFormat="1">
      <c r="A642" s="116"/>
      <c r="B642" s="116"/>
      <c r="C642" s="116"/>
      <c r="D642" s="116"/>
    </row>
    <row r="643" spans="1:4" s="113" customFormat="1">
      <c r="A643" s="116"/>
      <c r="B643" s="116"/>
      <c r="C643" s="116"/>
      <c r="D643" s="116"/>
    </row>
    <row r="644" spans="1:4" s="113" customFormat="1">
      <c r="A644" s="116"/>
      <c r="B644" s="116"/>
      <c r="C644" s="116"/>
      <c r="D644" s="116"/>
    </row>
    <row r="645" spans="1:4" s="113" customFormat="1">
      <c r="A645" s="116"/>
      <c r="B645" s="116"/>
      <c r="C645" s="116"/>
      <c r="D645" s="116"/>
    </row>
    <row r="646" spans="1:4" s="113" customFormat="1">
      <c r="A646" s="116"/>
      <c r="B646" s="116"/>
      <c r="C646" s="116"/>
      <c r="D646" s="116"/>
    </row>
    <row r="647" spans="1:4" s="113" customFormat="1">
      <c r="A647" s="116"/>
      <c r="B647" s="116"/>
      <c r="C647" s="116"/>
      <c r="D647" s="116"/>
    </row>
    <row r="648" spans="1:4" s="113" customFormat="1">
      <c r="A648" s="116"/>
      <c r="B648" s="116"/>
      <c r="C648" s="116"/>
      <c r="D648" s="116"/>
    </row>
    <row r="649" spans="1:4" s="113" customFormat="1">
      <c r="A649" s="116"/>
      <c r="B649" s="116"/>
      <c r="C649" s="116"/>
      <c r="D649" s="116"/>
    </row>
    <row r="650" spans="1:4" s="113" customFormat="1">
      <c r="A650" s="116"/>
      <c r="B650" s="116"/>
      <c r="C650" s="116"/>
      <c r="D650" s="116"/>
    </row>
    <row r="651" spans="1:4" s="113" customFormat="1">
      <c r="A651" s="116"/>
      <c r="B651" s="116"/>
      <c r="C651" s="116"/>
      <c r="D651" s="116"/>
    </row>
    <row r="652" spans="1:4" s="113" customFormat="1">
      <c r="A652" s="116"/>
      <c r="B652" s="116"/>
      <c r="C652" s="116"/>
      <c r="D652" s="116"/>
    </row>
    <row r="653" spans="1:4" s="113" customFormat="1">
      <c r="A653" s="116"/>
      <c r="B653" s="116"/>
      <c r="C653" s="116"/>
      <c r="D653" s="116"/>
    </row>
    <row r="654" spans="1:4" s="113" customFormat="1">
      <c r="A654" s="116"/>
      <c r="B654" s="116"/>
      <c r="C654" s="116"/>
      <c r="D654" s="116"/>
    </row>
    <row r="655" spans="1:4" s="113" customFormat="1">
      <c r="A655" s="116"/>
      <c r="B655" s="116"/>
      <c r="C655" s="116"/>
      <c r="D655" s="116"/>
    </row>
    <row r="656" spans="1:4" s="113" customFormat="1">
      <c r="A656" s="116"/>
      <c r="B656" s="116"/>
      <c r="C656" s="116"/>
      <c r="D656" s="116"/>
    </row>
    <row r="657" spans="1:4" s="113" customFormat="1">
      <c r="A657" s="116"/>
      <c r="B657" s="116"/>
      <c r="C657" s="116"/>
      <c r="D657" s="116"/>
    </row>
    <row r="658" spans="1:4" s="113" customFormat="1">
      <c r="A658" s="116"/>
      <c r="B658" s="116"/>
      <c r="C658" s="116"/>
      <c r="D658" s="116"/>
    </row>
    <row r="659" spans="1:4" s="113" customFormat="1">
      <c r="A659" s="116"/>
      <c r="B659" s="116"/>
      <c r="C659" s="116"/>
      <c r="D659" s="116"/>
    </row>
    <row r="660" spans="1:4" s="113" customFormat="1">
      <c r="A660" s="116"/>
      <c r="B660" s="116"/>
      <c r="C660" s="116"/>
      <c r="D660" s="116"/>
    </row>
    <row r="661" spans="1:4" s="113" customFormat="1">
      <c r="A661" s="116"/>
      <c r="B661" s="116"/>
      <c r="C661" s="116"/>
      <c r="D661" s="116"/>
    </row>
    <row r="662" spans="1:4" s="113" customFormat="1">
      <c r="A662" s="116"/>
      <c r="B662" s="116"/>
      <c r="C662" s="116"/>
      <c r="D662" s="116"/>
    </row>
    <row r="663" spans="1:4" s="113" customFormat="1">
      <c r="A663" s="116"/>
      <c r="B663" s="116"/>
      <c r="C663" s="116"/>
      <c r="D663" s="116"/>
    </row>
    <row r="664" spans="1:4" s="113" customFormat="1">
      <c r="A664" s="116"/>
      <c r="B664" s="116"/>
      <c r="C664" s="116"/>
      <c r="D664" s="116"/>
    </row>
    <row r="665" spans="1:4" s="113" customFormat="1">
      <c r="A665" s="116"/>
      <c r="B665" s="116"/>
      <c r="C665" s="116"/>
      <c r="D665" s="116"/>
    </row>
    <row r="666" spans="1:4" s="113" customFormat="1">
      <c r="A666" s="116"/>
      <c r="B666" s="116"/>
      <c r="C666" s="116"/>
      <c r="D666" s="116"/>
    </row>
    <row r="667" spans="1:4" s="113" customFormat="1">
      <c r="A667" s="116"/>
      <c r="B667" s="116"/>
      <c r="C667" s="116"/>
      <c r="D667" s="116"/>
    </row>
    <row r="668" spans="1:4" s="113" customFormat="1">
      <c r="A668" s="116"/>
      <c r="B668" s="116"/>
      <c r="C668" s="116"/>
      <c r="D668" s="116"/>
    </row>
    <row r="669" spans="1:4" s="113" customFormat="1">
      <c r="A669" s="116"/>
      <c r="B669" s="116"/>
      <c r="C669" s="116"/>
      <c r="D669" s="116"/>
    </row>
    <row r="670" spans="1:4" s="113" customFormat="1">
      <c r="A670" s="116"/>
      <c r="B670" s="116"/>
      <c r="C670" s="116"/>
      <c r="D670" s="116"/>
    </row>
    <row r="671" spans="1:4" s="113" customFormat="1">
      <c r="A671" s="116"/>
      <c r="B671" s="116"/>
      <c r="C671" s="116"/>
      <c r="D671" s="116"/>
    </row>
    <row r="672" spans="1:4" s="113" customFormat="1">
      <c r="A672" s="116"/>
      <c r="B672" s="116"/>
      <c r="C672" s="116"/>
      <c r="D672" s="116"/>
    </row>
    <row r="673" spans="1:4" s="113" customFormat="1">
      <c r="A673" s="116"/>
      <c r="B673" s="116"/>
      <c r="C673" s="116"/>
      <c r="D673" s="116"/>
    </row>
    <row r="674" spans="1:4" s="113" customFormat="1">
      <c r="A674" s="116"/>
      <c r="B674" s="116"/>
      <c r="C674" s="116"/>
      <c r="D674" s="116"/>
    </row>
    <row r="675" spans="1:4" s="113" customFormat="1">
      <c r="A675" s="116"/>
      <c r="B675" s="116"/>
      <c r="C675" s="116"/>
      <c r="D675" s="116"/>
    </row>
    <row r="676" spans="1:4" s="113" customFormat="1">
      <c r="A676" s="116"/>
      <c r="B676" s="116"/>
      <c r="C676" s="116"/>
      <c r="D676" s="116"/>
    </row>
    <row r="677" spans="1:4" s="113" customFormat="1">
      <c r="A677" s="116"/>
      <c r="B677" s="116"/>
      <c r="C677" s="116"/>
      <c r="D677" s="116"/>
    </row>
    <row r="678" spans="1:4" s="113" customFormat="1">
      <c r="A678" s="116"/>
      <c r="B678" s="116"/>
      <c r="C678" s="116"/>
      <c r="D678" s="116"/>
    </row>
    <row r="679" spans="1:4" s="113" customFormat="1">
      <c r="A679" s="116"/>
      <c r="B679" s="116"/>
      <c r="C679" s="116"/>
      <c r="D679" s="116"/>
    </row>
    <row r="680" spans="1:4" s="113" customFormat="1">
      <c r="A680" s="116"/>
      <c r="B680" s="116"/>
      <c r="C680" s="116"/>
      <c r="D680" s="116"/>
    </row>
    <row r="681" spans="1:4" s="113" customFormat="1">
      <c r="A681" s="116"/>
      <c r="B681" s="116"/>
      <c r="C681" s="116"/>
      <c r="D681" s="116"/>
    </row>
    <row r="682" spans="1:4" s="113" customFormat="1">
      <c r="A682" s="116"/>
      <c r="B682" s="116"/>
      <c r="C682" s="116"/>
      <c r="D682" s="116"/>
    </row>
    <row r="683" spans="1:4" s="113" customFormat="1">
      <c r="A683" s="116"/>
      <c r="B683" s="116"/>
      <c r="C683" s="116"/>
      <c r="D683" s="116"/>
    </row>
    <row r="684" spans="1:4" s="113" customFormat="1">
      <c r="A684" s="116"/>
      <c r="B684" s="116"/>
      <c r="C684" s="116"/>
      <c r="D684" s="116"/>
    </row>
    <row r="685" spans="1:4" s="113" customFormat="1">
      <c r="A685" s="116"/>
      <c r="B685" s="116"/>
      <c r="C685" s="116"/>
      <c r="D685" s="116"/>
    </row>
    <row r="686" spans="1:4" s="113" customFormat="1">
      <c r="A686" s="116"/>
      <c r="B686" s="116"/>
      <c r="C686" s="116"/>
      <c r="D686" s="116"/>
    </row>
    <row r="687" spans="1:4" s="113" customFormat="1">
      <c r="A687" s="116"/>
      <c r="B687" s="116"/>
      <c r="C687" s="116"/>
      <c r="D687" s="116"/>
    </row>
    <row r="688" spans="1:4" s="113" customFormat="1">
      <c r="A688" s="116"/>
      <c r="B688" s="116"/>
      <c r="C688" s="116"/>
      <c r="D688" s="116"/>
    </row>
    <row r="689" spans="1:4" s="113" customFormat="1">
      <c r="A689" s="116"/>
      <c r="B689" s="116"/>
      <c r="C689" s="116"/>
      <c r="D689" s="116"/>
    </row>
    <row r="690" spans="1:4" s="113" customFormat="1">
      <c r="A690" s="116"/>
      <c r="B690" s="116"/>
      <c r="C690" s="116"/>
      <c r="D690" s="116"/>
    </row>
    <row r="691" spans="1:4" s="113" customFormat="1">
      <c r="A691" s="116"/>
      <c r="B691" s="116"/>
      <c r="C691" s="116"/>
      <c r="D691" s="116"/>
    </row>
    <row r="692" spans="1:4" s="113" customFormat="1">
      <c r="A692" s="116"/>
      <c r="B692" s="116"/>
      <c r="C692" s="116"/>
      <c r="D692" s="116"/>
    </row>
    <row r="693" spans="1:4" s="113" customFormat="1">
      <c r="A693" s="116"/>
      <c r="B693" s="116"/>
      <c r="C693" s="116"/>
      <c r="D693" s="116"/>
    </row>
    <row r="694" spans="1:4" s="113" customFormat="1">
      <c r="A694" s="116"/>
      <c r="B694" s="116"/>
      <c r="C694" s="116"/>
      <c r="D694" s="116"/>
    </row>
    <row r="695" spans="1:4" s="113" customFormat="1">
      <c r="A695" s="116"/>
      <c r="B695" s="116"/>
      <c r="C695" s="116"/>
      <c r="D695" s="116"/>
    </row>
    <row r="696" spans="1:4" s="113" customFormat="1">
      <c r="A696" s="116"/>
      <c r="B696" s="116"/>
      <c r="C696" s="116"/>
      <c r="D696" s="116"/>
    </row>
    <row r="697" spans="1:4" s="113" customFormat="1">
      <c r="A697" s="116"/>
      <c r="B697" s="116"/>
      <c r="C697" s="116"/>
      <c r="D697" s="116"/>
    </row>
    <row r="698" spans="1:4" s="113" customFormat="1">
      <c r="A698" s="116"/>
      <c r="B698" s="116"/>
      <c r="C698" s="116"/>
      <c r="D698" s="116"/>
    </row>
    <row r="699" spans="1:4" s="113" customFormat="1">
      <c r="A699" s="116"/>
      <c r="B699" s="116"/>
      <c r="C699" s="116"/>
      <c r="D699" s="116"/>
    </row>
    <row r="700" spans="1:4" s="113" customFormat="1">
      <c r="A700" s="116"/>
      <c r="B700" s="116"/>
      <c r="C700" s="116"/>
      <c r="D700" s="116"/>
    </row>
    <row r="701" spans="1:4" s="113" customFormat="1">
      <c r="A701" s="116"/>
      <c r="B701" s="116"/>
      <c r="C701" s="116"/>
      <c r="D701" s="116"/>
    </row>
    <row r="702" spans="1:4" s="113" customFormat="1">
      <c r="A702" s="116"/>
      <c r="B702" s="116"/>
      <c r="C702" s="116"/>
      <c r="D702" s="116"/>
    </row>
    <row r="703" spans="1:4" s="113" customFormat="1">
      <c r="A703" s="116"/>
      <c r="B703" s="116"/>
      <c r="C703" s="116"/>
      <c r="D703" s="116"/>
    </row>
    <row r="704" spans="1:4" s="113" customFormat="1">
      <c r="A704" s="116"/>
      <c r="B704" s="116"/>
      <c r="C704" s="116"/>
      <c r="D704" s="116"/>
    </row>
    <row r="705" spans="1:4" s="113" customFormat="1">
      <c r="A705" s="116"/>
      <c r="B705" s="116"/>
      <c r="C705" s="116"/>
      <c r="D705" s="116"/>
    </row>
    <row r="706" spans="1:4" s="113" customFormat="1">
      <c r="A706" s="116"/>
      <c r="B706" s="116"/>
      <c r="C706" s="116"/>
      <c r="D706" s="116"/>
    </row>
    <row r="707" spans="1:4" s="113" customFormat="1">
      <c r="A707" s="116"/>
      <c r="B707" s="116"/>
      <c r="C707" s="116"/>
      <c r="D707" s="116"/>
    </row>
    <row r="708" spans="1:4" s="113" customFormat="1">
      <c r="A708" s="116"/>
      <c r="B708" s="116"/>
      <c r="C708" s="116"/>
      <c r="D708" s="116"/>
    </row>
    <row r="709" spans="1:4" s="113" customFormat="1">
      <c r="A709" s="116"/>
      <c r="B709" s="116"/>
      <c r="C709" s="116"/>
      <c r="D709" s="116"/>
    </row>
    <row r="710" spans="1:4" s="113" customFormat="1">
      <c r="A710" s="116"/>
      <c r="B710" s="116"/>
      <c r="C710" s="116"/>
      <c r="D710" s="116"/>
    </row>
    <row r="711" spans="1:4" s="113" customFormat="1">
      <c r="A711" s="116"/>
      <c r="B711" s="116"/>
      <c r="C711" s="116"/>
      <c r="D711" s="116"/>
    </row>
    <row r="712" spans="1:4" s="113" customFormat="1">
      <c r="A712" s="116"/>
      <c r="B712" s="116"/>
      <c r="C712" s="116"/>
      <c r="D712" s="116"/>
    </row>
    <row r="713" spans="1:4" s="113" customFormat="1">
      <c r="A713" s="116"/>
      <c r="B713" s="116"/>
      <c r="C713" s="116"/>
      <c r="D713" s="116"/>
    </row>
    <row r="714" spans="1:4" s="113" customFormat="1">
      <c r="A714" s="116"/>
      <c r="B714" s="116"/>
      <c r="C714" s="116"/>
      <c r="D714" s="116"/>
    </row>
    <row r="715" spans="1:4" s="113" customFormat="1">
      <c r="A715" s="116"/>
      <c r="B715" s="116"/>
      <c r="C715" s="116"/>
      <c r="D715" s="116"/>
    </row>
    <row r="716" spans="1:4" s="113" customFormat="1">
      <c r="A716" s="116"/>
      <c r="B716" s="116"/>
      <c r="C716" s="116"/>
      <c r="D716" s="116"/>
    </row>
    <row r="717" spans="1:4" s="113" customFormat="1">
      <c r="A717" s="116"/>
      <c r="B717" s="116"/>
      <c r="C717" s="116"/>
      <c r="D717" s="116"/>
    </row>
    <row r="718" spans="1:4" s="113" customFormat="1">
      <c r="A718" s="116"/>
      <c r="B718" s="116"/>
      <c r="C718" s="116"/>
      <c r="D718" s="116"/>
    </row>
    <row r="719" spans="1:4" s="113" customFormat="1">
      <c r="A719" s="116"/>
      <c r="B719" s="116"/>
      <c r="C719" s="116"/>
      <c r="D719" s="116"/>
    </row>
    <row r="720" spans="1:4" s="113" customFormat="1">
      <c r="A720" s="116"/>
      <c r="B720" s="116"/>
      <c r="C720" s="116"/>
      <c r="D720" s="116"/>
    </row>
    <row r="721" spans="1:4" s="113" customFormat="1">
      <c r="A721" s="116"/>
      <c r="B721" s="116"/>
      <c r="C721" s="116"/>
      <c r="D721" s="116"/>
    </row>
    <row r="722" spans="1:4" s="113" customFormat="1">
      <c r="A722" s="116"/>
      <c r="B722" s="116"/>
      <c r="C722" s="116"/>
      <c r="D722" s="116"/>
    </row>
    <row r="723" spans="1:4" s="113" customFormat="1">
      <c r="A723" s="116"/>
      <c r="B723" s="116"/>
      <c r="C723" s="116"/>
      <c r="D723" s="116"/>
    </row>
    <row r="724" spans="1:4" s="113" customFormat="1">
      <c r="A724" s="116"/>
      <c r="B724" s="116"/>
      <c r="C724" s="116"/>
      <c r="D724" s="116"/>
    </row>
    <row r="725" spans="1:4" s="113" customFormat="1">
      <c r="A725" s="116"/>
      <c r="B725" s="116"/>
      <c r="C725" s="116"/>
      <c r="D725" s="116"/>
    </row>
    <row r="726" spans="1:4" s="113" customFormat="1">
      <c r="A726" s="116"/>
      <c r="B726" s="116"/>
      <c r="C726" s="116"/>
      <c r="D726" s="116"/>
    </row>
    <row r="727" spans="1:4" s="113" customFormat="1">
      <c r="A727" s="116"/>
      <c r="B727" s="116"/>
      <c r="C727" s="116"/>
      <c r="D727" s="116"/>
    </row>
    <row r="728" spans="1:4" s="113" customFormat="1">
      <c r="A728" s="116"/>
      <c r="B728" s="116"/>
      <c r="C728" s="116"/>
      <c r="D728" s="116"/>
    </row>
    <row r="729" spans="1:4" s="113" customFormat="1">
      <c r="A729" s="116"/>
      <c r="B729" s="116"/>
      <c r="C729" s="116"/>
      <c r="D729" s="116"/>
    </row>
    <row r="730" spans="1:4" s="113" customFormat="1">
      <c r="A730" s="116"/>
      <c r="B730" s="116"/>
      <c r="C730" s="116"/>
      <c r="D730" s="116"/>
    </row>
    <row r="731" spans="1:4" s="113" customFormat="1">
      <c r="A731" s="116"/>
      <c r="B731" s="116"/>
      <c r="C731" s="116"/>
      <c r="D731" s="116"/>
    </row>
    <row r="732" spans="1:4" s="113" customFormat="1">
      <c r="A732" s="116"/>
      <c r="B732" s="116"/>
      <c r="C732" s="116"/>
      <c r="D732" s="116"/>
    </row>
    <row r="733" spans="1:4" s="113" customFormat="1">
      <c r="A733" s="116"/>
      <c r="B733" s="116"/>
      <c r="C733" s="116"/>
      <c r="D733" s="116"/>
    </row>
    <row r="734" spans="1:4" s="113" customFormat="1">
      <c r="A734" s="116"/>
      <c r="B734" s="116"/>
      <c r="C734" s="116"/>
      <c r="D734" s="116"/>
    </row>
    <row r="735" spans="1:4" s="113" customFormat="1">
      <c r="A735" s="116"/>
      <c r="B735" s="116"/>
      <c r="C735" s="116"/>
      <c r="D735" s="116"/>
    </row>
    <row r="736" spans="1:4" s="113" customFormat="1">
      <c r="A736" s="116"/>
      <c r="B736" s="116"/>
      <c r="C736" s="116"/>
      <c r="D736" s="116"/>
    </row>
    <row r="737" spans="1:4" s="113" customFormat="1">
      <c r="A737" s="116"/>
      <c r="B737" s="116"/>
      <c r="C737" s="116"/>
      <c r="D737" s="116"/>
    </row>
    <row r="738" spans="1:4" s="113" customFormat="1">
      <c r="A738" s="116"/>
      <c r="B738" s="116"/>
      <c r="C738" s="116"/>
      <c r="D738" s="116"/>
    </row>
    <row r="739" spans="1:4" s="113" customFormat="1">
      <c r="A739" s="116"/>
      <c r="B739" s="116"/>
      <c r="C739" s="116"/>
      <c r="D739" s="116"/>
    </row>
    <row r="740" spans="1:4" s="113" customFormat="1">
      <c r="A740" s="116"/>
      <c r="B740" s="116"/>
      <c r="C740" s="116"/>
      <c r="D740" s="116"/>
    </row>
    <row r="741" spans="1:4" s="113" customFormat="1">
      <c r="A741" s="116"/>
      <c r="B741" s="116"/>
      <c r="C741" s="116"/>
      <c r="D741" s="116"/>
    </row>
    <row r="742" spans="1:4" s="113" customFormat="1">
      <c r="A742" s="116"/>
      <c r="B742" s="116"/>
      <c r="C742" s="116"/>
      <c r="D742" s="116"/>
    </row>
    <row r="743" spans="1:4" s="113" customFormat="1">
      <c r="A743" s="116"/>
      <c r="B743" s="116"/>
      <c r="C743" s="116"/>
      <c r="D743" s="116"/>
    </row>
    <row r="744" spans="1:4" s="113" customFormat="1">
      <c r="A744" s="116"/>
      <c r="B744" s="116"/>
      <c r="C744" s="116"/>
      <c r="D744" s="116"/>
    </row>
    <row r="745" spans="1:4" s="113" customFormat="1">
      <c r="A745" s="116"/>
      <c r="B745" s="116"/>
      <c r="C745" s="116"/>
      <c r="D745" s="116"/>
    </row>
    <row r="746" spans="1:4" s="113" customFormat="1">
      <c r="A746" s="116"/>
      <c r="B746" s="116"/>
      <c r="C746" s="116"/>
      <c r="D746" s="116"/>
    </row>
    <row r="747" spans="1:4" s="113" customFormat="1">
      <c r="A747" s="116"/>
      <c r="B747" s="116"/>
      <c r="C747" s="116"/>
      <c r="D747" s="116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37" priority="28" operator="equal">
      <formula>0</formula>
    </cfRule>
  </conditionalFormatting>
  <conditionalFormatting sqref="D3:D57">
    <cfRule type="cellIs" dxfId="36" priority="14" operator="equal">
      <formula>0</formula>
    </cfRule>
  </conditionalFormatting>
  <conditionalFormatting sqref="D58:D77">
    <cfRule type="cellIs" dxfId="35" priority="13" operator="equal">
      <formula>0</formula>
    </cfRule>
  </conditionalFormatting>
  <conditionalFormatting sqref="D78:D97">
    <cfRule type="cellIs" dxfId="34" priority="12" operator="equal">
      <formula>0</formula>
    </cfRule>
  </conditionalFormatting>
  <conditionalFormatting sqref="D98:D117">
    <cfRule type="cellIs" dxfId="33" priority="11" operator="equal">
      <formula>0</formula>
    </cfRule>
  </conditionalFormatting>
  <conditionalFormatting sqref="D118:D137">
    <cfRule type="cellIs" dxfId="32" priority="10" operator="equal">
      <formula>0</formula>
    </cfRule>
  </conditionalFormatting>
  <conditionalFormatting sqref="D138:D157">
    <cfRule type="cellIs" dxfId="31" priority="9" operator="equal">
      <formula>0</formula>
    </cfRule>
  </conditionalFormatting>
  <conditionalFormatting sqref="D158:D177">
    <cfRule type="cellIs" dxfId="30" priority="8" operator="equal">
      <formula>0</formula>
    </cfRule>
  </conditionalFormatting>
  <conditionalFormatting sqref="D178:D197">
    <cfRule type="cellIs" dxfId="29" priority="7" operator="equal">
      <formula>0</formula>
    </cfRule>
  </conditionalFormatting>
  <conditionalFormatting sqref="D198:D217">
    <cfRule type="cellIs" dxfId="28" priority="6" operator="equal">
      <formula>0</formula>
    </cfRule>
  </conditionalFormatting>
  <conditionalFormatting sqref="D218:D237">
    <cfRule type="cellIs" dxfId="27" priority="5" operator="equal">
      <formula>0</formula>
    </cfRule>
  </conditionalFormatting>
  <conditionalFormatting sqref="D238:D257">
    <cfRule type="cellIs" dxfId="26" priority="4" operator="equal">
      <formula>0</formula>
    </cfRule>
  </conditionalFormatting>
  <conditionalFormatting sqref="D258:D277">
    <cfRule type="cellIs" dxfId="25" priority="3" operator="equal">
      <formula>0</formula>
    </cfRule>
  </conditionalFormatting>
  <conditionalFormatting sqref="D278:D297">
    <cfRule type="cellIs" dxfId="24" priority="2" operator="equal">
      <formula>0</formula>
    </cfRule>
  </conditionalFormatting>
  <conditionalFormatting sqref="D298:D317">
    <cfRule type="cellIs" dxfId="23" priority="1" operator="equal">
      <formula>0</formula>
    </cfRule>
  </conditionalFormatting>
  <dataValidations count="1">
    <dataValidation type="list" allowBlank="1" showInputMessage="1" showErrorMessage="1" sqref="C3:C1048576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الدوائر!#REF!</xm:f>
          </x14:formula1>
          <xm:sqref>D3:D1048576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rightToLeft="1" workbookViewId="0">
      <selection activeCell="C6" sqref="C6"/>
    </sheetView>
  </sheetViews>
  <sheetFormatPr defaultColWidth="9.140625" defaultRowHeight="15"/>
  <cols>
    <col min="1" max="1" width="35.28515625" bestFit="1" customWidth="1"/>
    <col min="2" max="2" width="23.85546875" style="9" bestFit="1" customWidth="1"/>
    <col min="3" max="3" width="9.140625" style="93"/>
    <col min="4" max="4" width="23.85546875" style="117" bestFit="1" customWidth="1"/>
    <col min="5" max="5" width="9.140625" style="117"/>
    <col min="6" max="6" width="9.140625" style="117" hidden="1" customWidth="1"/>
    <col min="7" max="27" width="9.140625" style="117"/>
  </cols>
  <sheetData>
    <row r="1" spans="1:6">
      <c r="A1" s="223" t="s">
        <v>82</v>
      </c>
      <c r="B1" s="223"/>
      <c r="C1" s="92" t="s">
        <v>748</v>
      </c>
    </row>
    <row r="2" spans="1:6">
      <c r="A2" s="10" t="s">
        <v>69</v>
      </c>
      <c r="B2" s="11"/>
      <c r="C2" s="120"/>
    </row>
    <row r="3" spans="1:6">
      <c r="A3" s="10" t="s">
        <v>70</v>
      </c>
      <c r="B3" s="11"/>
      <c r="C3" s="120"/>
    </row>
    <row r="4" spans="1:6">
      <c r="A4" s="10" t="s">
        <v>80</v>
      </c>
      <c r="B4" s="11"/>
      <c r="C4" s="120"/>
    </row>
    <row r="5" spans="1:6">
      <c r="A5" s="10" t="s">
        <v>81</v>
      </c>
      <c r="B5" s="11"/>
      <c r="C5" s="120"/>
    </row>
    <row r="6" spans="1:6">
      <c r="A6" s="224" t="s">
        <v>780</v>
      </c>
      <c r="B6" s="224"/>
      <c r="C6" s="68" t="e">
        <f>B8/B7</f>
        <v>#DIV/0!</v>
      </c>
      <c r="F6" s="117" t="s">
        <v>635</v>
      </c>
    </row>
    <row r="7" spans="1:6">
      <c r="A7" s="10" t="s">
        <v>71</v>
      </c>
      <c r="B7" s="11"/>
      <c r="C7" s="120"/>
      <c r="F7" s="117" t="s">
        <v>633</v>
      </c>
    </row>
    <row r="8" spans="1:6">
      <c r="A8" s="10" t="s">
        <v>72</v>
      </c>
      <c r="B8" s="11"/>
      <c r="C8" s="120"/>
    </row>
    <row r="9" spans="1:6">
      <c r="A9" s="221" t="s">
        <v>749</v>
      </c>
      <c r="B9" s="222"/>
      <c r="C9" s="68" t="e">
        <f>B11/B10</f>
        <v>#DIV/0!</v>
      </c>
    </row>
    <row r="10" spans="1:6">
      <c r="A10" s="87" t="s">
        <v>781</v>
      </c>
      <c r="B10" s="11"/>
      <c r="C10" s="120"/>
    </row>
    <row r="11" spans="1:6">
      <c r="A11" s="87" t="s">
        <v>782</v>
      </c>
      <c r="B11" s="11"/>
      <c r="C11" s="120"/>
    </row>
    <row r="12" spans="1:6">
      <c r="A12" s="221" t="s">
        <v>73</v>
      </c>
      <c r="B12" s="222"/>
      <c r="C12" s="68" t="e">
        <f>B14/B3</f>
        <v>#DIV/0!</v>
      </c>
    </row>
    <row r="13" spans="1:6">
      <c r="A13" s="10" t="s">
        <v>74</v>
      </c>
      <c r="B13" s="11"/>
      <c r="C13" s="120"/>
    </row>
    <row r="14" spans="1:6">
      <c r="A14" s="10" t="s">
        <v>75</v>
      </c>
      <c r="B14" s="11"/>
      <c r="C14" s="120"/>
    </row>
    <row r="15" spans="1:6">
      <c r="A15" s="221" t="s">
        <v>76</v>
      </c>
      <c r="B15" s="222"/>
      <c r="C15" s="68" t="e">
        <f>B16/B3</f>
        <v>#DIV/0!</v>
      </c>
    </row>
    <row r="16" spans="1:6">
      <c r="A16" s="10" t="s">
        <v>77</v>
      </c>
      <c r="B16" s="11"/>
      <c r="C16" s="120"/>
    </row>
    <row r="17" spans="1:3">
      <c r="A17" s="221" t="s">
        <v>78</v>
      </c>
      <c r="B17" s="222"/>
      <c r="C17" s="68" t="e">
        <f>B18/B3</f>
        <v>#DIV/0!</v>
      </c>
    </row>
    <row r="18" spans="1:3">
      <c r="A18" s="10" t="s">
        <v>79</v>
      </c>
      <c r="B18" s="11"/>
      <c r="C18" s="120"/>
    </row>
    <row r="19" spans="1:3">
      <c r="A19" s="221" t="s">
        <v>747</v>
      </c>
      <c r="B19" s="222"/>
      <c r="C19" s="68" t="e">
        <f>B20/B3</f>
        <v>#DIV/0!</v>
      </c>
    </row>
    <row r="20" spans="1:3">
      <c r="A20" s="10" t="s">
        <v>783</v>
      </c>
      <c r="B20" s="11"/>
      <c r="C20" s="120"/>
    </row>
    <row r="21" spans="1:3">
      <c r="A21" s="221" t="s">
        <v>784</v>
      </c>
      <c r="B21" s="222"/>
      <c r="C21" s="120"/>
    </row>
    <row r="22" spans="1:3">
      <c r="A22" s="10" t="s">
        <v>785</v>
      </c>
      <c r="B22" s="121"/>
      <c r="C22" s="120"/>
    </row>
    <row r="23" spans="1:3" s="117" customFormat="1">
      <c r="A23" s="89" t="s">
        <v>786</v>
      </c>
      <c r="B23" s="11"/>
      <c r="C23" s="120"/>
    </row>
    <row r="24" spans="1:3" s="117" customFormat="1">
      <c r="A24" s="89" t="s">
        <v>787</v>
      </c>
      <c r="B24" s="11"/>
      <c r="C24" s="120"/>
    </row>
    <row r="25" spans="1:3" s="117" customFormat="1">
      <c r="B25" s="118"/>
      <c r="C25" s="119"/>
    </row>
    <row r="26" spans="1:3" s="117" customFormat="1">
      <c r="B26" s="118"/>
      <c r="C26" s="119"/>
    </row>
    <row r="27" spans="1:3" s="117" customFormat="1">
      <c r="B27" s="118"/>
      <c r="C27" s="119"/>
    </row>
    <row r="28" spans="1:3" s="117" customFormat="1">
      <c r="B28" s="118"/>
      <c r="C28" s="119"/>
    </row>
    <row r="29" spans="1:3" s="117" customFormat="1">
      <c r="B29" s="118"/>
      <c r="C29" s="119"/>
    </row>
    <row r="30" spans="1:3" s="117" customFormat="1">
      <c r="B30" s="118"/>
      <c r="C30" s="119"/>
    </row>
    <row r="31" spans="1:3" s="117" customFormat="1">
      <c r="B31" s="118"/>
      <c r="C31" s="119"/>
    </row>
    <row r="32" spans="1:3" s="117" customFormat="1">
      <c r="B32" s="118"/>
      <c r="C32" s="119"/>
    </row>
    <row r="33" spans="2:3" s="117" customFormat="1">
      <c r="B33" s="118"/>
      <c r="C33" s="119"/>
    </row>
    <row r="34" spans="2:3" s="117" customFormat="1">
      <c r="B34" s="118"/>
      <c r="C34" s="119"/>
    </row>
    <row r="35" spans="2:3" s="117" customFormat="1">
      <c r="B35" s="118"/>
      <c r="C35" s="119"/>
    </row>
    <row r="36" spans="2:3" s="117" customFormat="1">
      <c r="B36" s="118"/>
      <c r="C36" s="119"/>
    </row>
    <row r="37" spans="2:3" s="117" customFormat="1">
      <c r="B37" s="118"/>
      <c r="C37" s="119"/>
    </row>
    <row r="38" spans="2:3" s="117" customFormat="1">
      <c r="B38" s="118"/>
      <c r="C38" s="119"/>
    </row>
    <row r="39" spans="2:3" s="117" customFormat="1">
      <c r="B39" s="118"/>
      <c r="C39" s="119"/>
    </row>
    <row r="40" spans="2:3" s="117" customFormat="1">
      <c r="B40" s="118"/>
      <c r="C40" s="119"/>
    </row>
    <row r="41" spans="2:3" s="117" customFormat="1">
      <c r="B41" s="118"/>
      <c r="C41" s="119"/>
    </row>
    <row r="42" spans="2:3" s="117" customFormat="1">
      <c r="B42" s="118"/>
      <c r="C42" s="119"/>
    </row>
    <row r="43" spans="2:3" s="117" customFormat="1">
      <c r="B43" s="118"/>
      <c r="C43" s="119"/>
    </row>
    <row r="44" spans="2:3" s="117" customFormat="1">
      <c r="B44" s="118"/>
      <c r="C44" s="119"/>
    </row>
    <row r="45" spans="2:3" s="117" customFormat="1">
      <c r="B45" s="118"/>
      <c r="C45" s="119"/>
    </row>
    <row r="46" spans="2:3" s="117" customFormat="1">
      <c r="B46" s="118"/>
      <c r="C46" s="119"/>
    </row>
    <row r="47" spans="2:3" s="117" customFormat="1">
      <c r="B47" s="118"/>
      <c r="C47" s="119"/>
    </row>
    <row r="48" spans="2:3" s="117" customFormat="1">
      <c r="B48" s="118"/>
      <c r="C48" s="119"/>
    </row>
    <row r="49" spans="2:3" s="117" customFormat="1">
      <c r="B49" s="118"/>
      <c r="C49" s="119"/>
    </row>
    <row r="50" spans="2:3" s="117" customFormat="1">
      <c r="B50" s="118"/>
      <c r="C50" s="119"/>
    </row>
    <row r="51" spans="2:3" s="117" customFormat="1">
      <c r="B51" s="118"/>
      <c r="C51" s="119"/>
    </row>
    <row r="52" spans="2:3" s="117" customFormat="1">
      <c r="B52" s="118"/>
      <c r="C52" s="119"/>
    </row>
    <row r="53" spans="2:3" s="117" customFormat="1">
      <c r="B53" s="118"/>
      <c r="C53" s="119"/>
    </row>
    <row r="54" spans="2:3" s="117" customFormat="1">
      <c r="B54" s="118"/>
      <c r="C54" s="119"/>
    </row>
    <row r="55" spans="2:3" s="117" customFormat="1">
      <c r="B55" s="118"/>
      <c r="C55" s="119"/>
    </row>
    <row r="56" spans="2:3" s="117" customFormat="1">
      <c r="B56" s="118"/>
      <c r="C56" s="119"/>
    </row>
    <row r="57" spans="2:3" s="117" customFormat="1">
      <c r="B57" s="118"/>
      <c r="C57" s="119"/>
    </row>
    <row r="58" spans="2:3" s="117" customFormat="1">
      <c r="B58" s="118"/>
      <c r="C58" s="119"/>
    </row>
    <row r="59" spans="2:3" s="117" customFormat="1">
      <c r="B59" s="118"/>
      <c r="C59" s="119"/>
    </row>
    <row r="60" spans="2:3" s="117" customFormat="1">
      <c r="B60" s="118"/>
      <c r="C60" s="119"/>
    </row>
    <row r="61" spans="2:3" s="117" customFormat="1">
      <c r="B61" s="118"/>
      <c r="C61" s="119"/>
    </row>
    <row r="62" spans="2:3" s="117" customFormat="1">
      <c r="B62" s="118"/>
      <c r="C62" s="119"/>
    </row>
    <row r="63" spans="2:3" s="117" customFormat="1">
      <c r="B63" s="118"/>
      <c r="C63" s="119"/>
    </row>
    <row r="64" spans="2:3" s="117" customFormat="1">
      <c r="B64" s="118"/>
      <c r="C64" s="119"/>
    </row>
    <row r="65" spans="2:3" s="117" customFormat="1">
      <c r="B65" s="118"/>
      <c r="C65" s="119"/>
    </row>
    <row r="66" spans="2:3" s="117" customFormat="1">
      <c r="B66" s="118"/>
      <c r="C66" s="119"/>
    </row>
    <row r="67" spans="2:3" s="117" customFormat="1">
      <c r="B67" s="118"/>
      <c r="C67" s="119"/>
    </row>
    <row r="68" spans="2:3" s="117" customFormat="1">
      <c r="B68" s="118"/>
      <c r="C68" s="119"/>
    </row>
    <row r="69" spans="2:3" s="117" customFormat="1">
      <c r="B69" s="118"/>
      <c r="C69" s="119"/>
    </row>
    <row r="70" spans="2:3" s="117" customFormat="1">
      <c r="B70" s="118"/>
      <c r="C70" s="119"/>
    </row>
    <row r="71" spans="2:3" s="117" customFormat="1">
      <c r="B71" s="118"/>
      <c r="C71" s="119"/>
    </row>
    <row r="72" spans="2:3" s="117" customFormat="1">
      <c r="B72" s="118"/>
      <c r="C72" s="119"/>
    </row>
    <row r="73" spans="2:3" s="117" customFormat="1">
      <c r="B73" s="118"/>
      <c r="C73" s="119"/>
    </row>
    <row r="74" spans="2:3" s="117" customFormat="1">
      <c r="B74" s="118"/>
      <c r="C74" s="119"/>
    </row>
    <row r="75" spans="2:3" s="117" customFormat="1">
      <c r="B75" s="118"/>
      <c r="C75" s="119"/>
    </row>
    <row r="76" spans="2:3" s="117" customFormat="1">
      <c r="B76" s="118"/>
      <c r="C76" s="119"/>
    </row>
    <row r="77" spans="2:3" s="117" customFormat="1">
      <c r="B77" s="118"/>
      <c r="C77" s="119"/>
    </row>
    <row r="78" spans="2:3" s="117" customFormat="1">
      <c r="B78" s="118"/>
      <c r="C78" s="119"/>
    </row>
    <row r="79" spans="2:3" s="117" customFormat="1">
      <c r="B79" s="118"/>
      <c r="C79" s="119"/>
    </row>
    <row r="80" spans="2:3" s="117" customFormat="1">
      <c r="B80" s="118"/>
      <c r="C80" s="119"/>
    </row>
    <row r="81" spans="2:3" s="117" customFormat="1">
      <c r="B81" s="118"/>
      <c r="C81" s="119"/>
    </row>
    <row r="82" spans="2:3" s="117" customFormat="1">
      <c r="B82" s="118"/>
      <c r="C82" s="119"/>
    </row>
    <row r="83" spans="2:3" s="117" customFormat="1">
      <c r="B83" s="118"/>
      <c r="C83" s="119"/>
    </row>
    <row r="84" spans="2:3" s="117" customFormat="1">
      <c r="B84" s="118"/>
      <c r="C84" s="119"/>
    </row>
    <row r="85" spans="2:3" s="117" customFormat="1">
      <c r="B85" s="118"/>
      <c r="C85" s="119"/>
    </row>
    <row r="86" spans="2:3" s="117" customFormat="1">
      <c r="B86" s="118"/>
      <c r="C86" s="119"/>
    </row>
    <row r="87" spans="2:3" s="117" customFormat="1">
      <c r="B87" s="118"/>
      <c r="C87" s="119"/>
    </row>
    <row r="88" spans="2:3" s="117" customFormat="1">
      <c r="B88" s="118"/>
      <c r="C88" s="119"/>
    </row>
    <row r="89" spans="2:3" s="117" customFormat="1">
      <c r="B89" s="118"/>
      <c r="C89" s="119"/>
    </row>
    <row r="90" spans="2:3" s="117" customFormat="1">
      <c r="B90" s="118"/>
      <c r="C90" s="119"/>
    </row>
    <row r="91" spans="2:3" s="117" customFormat="1">
      <c r="B91" s="118"/>
      <c r="C91" s="119"/>
    </row>
    <row r="92" spans="2:3" s="117" customFormat="1">
      <c r="B92" s="118"/>
      <c r="C92" s="119"/>
    </row>
    <row r="93" spans="2:3" s="117" customFormat="1">
      <c r="B93" s="118"/>
      <c r="C93" s="119"/>
    </row>
    <row r="94" spans="2:3" s="117" customFormat="1">
      <c r="B94" s="118"/>
      <c r="C94" s="119"/>
    </row>
    <row r="95" spans="2:3" s="117" customFormat="1">
      <c r="B95" s="118"/>
      <c r="C95" s="119"/>
    </row>
    <row r="96" spans="2:3" s="117" customFormat="1">
      <c r="B96" s="118"/>
      <c r="C96" s="119"/>
    </row>
    <row r="97" spans="2:3" s="117" customFormat="1">
      <c r="B97" s="118"/>
      <c r="C97" s="119"/>
    </row>
    <row r="98" spans="2:3" s="117" customFormat="1">
      <c r="B98" s="118"/>
      <c r="C98" s="119"/>
    </row>
    <row r="99" spans="2:3" s="117" customFormat="1">
      <c r="B99" s="118"/>
      <c r="C99" s="119"/>
    </row>
    <row r="100" spans="2:3" s="117" customFormat="1">
      <c r="B100" s="118"/>
      <c r="C100" s="119"/>
    </row>
    <row r="101" spans="2:3" s="117" customFormat="1">
      <c r="B101" s="118"/>
      <c r="C101" s="119"/>
    </row>
    <row r="102" spans="2:3" s="117" customFormat="1">
      <c r="B102" s="118"/>
      <c r="C102" s="119"/>
    </row>
    <row r="103" spans="2:3" s="117" customFormat="1">
      <c r="B103" s="118"/>
      <c r="C103" s="119"/>
    </row>
    <row r="104" spans="2:3" s="117" customFormat="1">
      <c r="B104" s="118"/>
      <c r="C104" s="119"/>
    </row>
    <row r="105" spans="2:3" s="117" customFormat="1">
      <c r="B105" s="118"/>
      <c r="C105" s="119"/>
    </row>
    <row r="106" spans="2:3" s="117" customFormat="1">
      <c r="B106" s="118"/>
      <c r="C106" s="119"/>
    </row>
    <row r="107" spans="2:3" s="117" customFormat="1">
      <c r="B107" s="118"/>
      <c r="C107" s="119"/>
    </row>
    <row r="108" spans="2:3" s="117" customFormat="1">
      <c r="B108" s="118"/>
      <c r="C108" s="119"/>
    </row>
    <row r="109" spans="2:3" s="117" customFormat="1">
      <c r="B109" s="118"/>
      <c r="C109" s="119"/>
    </row>
    <row r="110" spans="2:3" s="117" customFormat="1">
      <c r="B110" s="118"/>
      <c r="C110" s="119"/>
    </row>
    <row r="111" spans="2:3" s="117" customFormat="1">
      <c r="B111" s="118"/>
      <c r="C111" s="119"/>
    </row>
    <row r="112" spans="2:3" s="117" customFormat="1">
      <c r="B112" s="118"/>
      <c r="C112" s="119"/>
    </row>
    <row r="113" spans="2:3" s="117" customFormat="1">
      <c r="B113" s="118"/>
      <c r="C113" s="119"/>
    </row>
    <row r="114" spans="2:3" s="117" customFormat="1">
      <c r="B114" s="118"/>
      <c r="C114" s="119"/>
    </row>
    <row r="115" spans="2:3" s="117" customFormat="1">
      <c r="B115" s="118"/>
      <c r="C115" s="119"/>
    </row>
    <row r="116" spans="2:3" s="117" customFormat="1">
      <c r="B116" s="118"/>
      <c r="C116" s="119"/>
    </row>
    <row r="117" spans="2:3" s="117" customFormat="1">
      <c r="B117" s="118"/>
      <c r="C117" s="119"/>
    </row>
    <row r="118" spans="2:3" s="117" customFormat="1">
      <c r="B118" s="118"/>
      <c r="C118" s="119"/>
    </row>
    <row r="119" spans="2:3" s="117" customFormat="1">
      <c r="B119" s="118"/>
      <c r="C119" s="119"/>
    </row>
    <row r="120" spans="2:3" s="117" customFormat="1">
      <c r="B120" s="118"/>
      <c r="C120" s="119"/>
    </row>
    <row r="121" spans="2:3" s="117" customFormat="1">
      <c r="B121" s="118"/>
      <c r="C121" s="119"/>
    </row>
    <row r="122" spans="2:3" s="117" customFormat="1">
      <c r="B122" s="118"/>
      <c r="C122" s="119"/>
    </row>
    <row r="123" spans="2:3" s="117" customFormat="1">
      <c r="B123" s="118"/>
      <c r="C123" s="119"/>
    </row>
    <row r="124" spans="2:3" s="117" customFormat="1">
      <c r="B124" s="118"/>
      <c r="C124" s="119"/>
    </row>
    <row r="125" spans="2:3" s="117" customFormat="1">
      <c r="B125" s="118"/>
      <c r="C125" s="119"/>
    </row>
    <row r="126" spans="2:3" s="117" customFormat="1">
      <c r="B126" s="118"/>
      <c r="C126" s="119"/>
    </row>
    <row r="127" spans="2:3" s="117" customFormat="1">
      <c r="B127" s="118"/>
      <c r="C127" s="119"/>
    </row>
    <row r="128" spans="2:3" s="117" customFormat="1">
      <c r="B128" s="118"/>
      <c r="C128" s="119"/>
    </row>
    <row r="129" spans="2:3" s="117" customFormat="1">
      <c r="B129" s="118"/>
      <c r="C129" s="119"/>
    </row>
    <row r="130" spans="2:3" s="117" customFormat="1">
      <c r="B130" s="118"/>
      <c r="C130" s="119"/>
    </row>
    <row r="131" spans="2:3" s="117" customFormat="1">
      <c r="B131" s="118"/>
      <c r="C131" s="119"/>
    </row>
    <row r="132" spans="2:3" s="117" customFormat="1">
      <c r="B132" s="118"/>
      <c r="C132" s="119"/>
    </row>
    <row r="133" spans="2:3" s="117" customFormat="1">
      <c r="B133" s="118"/>
      <c r="C133" s="119"/>
    </row>
    <row r="134" spans="2:3" s="117" customFormat="1">
      <c r="B134" s="118"/>
      <c r="C134" s="119"/>
    </row>
    <row r="135" spans="2:3" s="117" customFormat="1">
      <c r="B135" s="118"/>
      <c r="C135" s="119"/>
    </row>
    <row r="136" spans="2:3" s="117" customFormat="1">
      <c r="B136" s="118"/>
      <c r="C136" s="119"/>
    </row>
    <row r="137" spans="2:3" s="117" customFormat="1">
      <c r="B137" s="118"/>
      <c r="C137" s="119"/>
    </row>
    <row r="138" spans="2:3" s="117" customFormat="1">
      <c r="B138" s="118"/>
      <c r="C138" s="119"/>
    </row>
    <row r="139" spans="2:3" s="117" customFormat="1">
      <c r="B139" s="118"/>
      <c r="C139" s="119"/>
    </row>
    <row r="140" spans="2:3" s="117" customFormat="1">
      <c r="B140" s="118"/>
      <c r="C140" s="119"/>
    </row>
    <row r="141" spans="2:3" s="117" customFormat="1">
      <c r="B141" s="118"/>
      <c r="C141" s="119"/>
    </row>
    <row r="142" spans="2:3" s="117" customFormat="1">
      <c r="B142" s="118"/>
      <c r="C142" s="119"/>
    </row>
    <row r="143" spans="2:3" s="117" customFormat="1">
      <c r="B143" s="118"/>
      <c r="C143" s="119"/>
    </row>
    <row r="144" spans="2:3" s="117" customFormat="1">
      <c r="B144" s="118"/>
      <c r="C144" s="119"/>
    </row>
    <row r="145" spans="2:3" s="117" customFormat="1">
      <c r="B145" s="118"/>
      <c r="C145" s="119"/>
    </row>
    <row r="146" spans="2:3" s="117" customFormat="1">
      <c r="B146" s="118"/>
      <c r="C146" s="119"/>
    </row>
    <row r="147" spans="2:3" s="117" customFormat="1">
      <c r="B147" s="118"/>
      <c r="C147" s="119"/>
    </row>
    <row r="148" spans="2:3" s="117" customFormat="1">
      <c r="B148" s="118"/>
      <c r="C148" s="119"/>
    </row>
    <row r="149" spans="2:3" s="117" customFormat="1">
      <c r="B149" s="118"/>
      <c r="C149" s="119"/>
    </row>
    <row r="150" spans="2:3" s="117" customFormat="1">
      <c r="B150" s="118"/>
      <c r="C150" s="119"/>
    </row>
    <row r="151" spans="2:3" s="117" customFormat="1">
      <c r="B151" s="118"/>
      <c r="C151" s="119"/>
    </row>
    <row r="152" spans="2:3" s="117" customFormat="1">
      <c r="B152" s="118"/>
      <c r="C152" s="119"/>
    </row>
    <row r="153" spans="2:3" s="117" customFormat="1">
      <c r="B153" s="118"/>
      <c r="C153" s="119"/>
    </row>
    <row r="154" spans="2:3" s="117" customFormat="1">
      <c r="B154" s="118"/>
      <c r="C154" s="119"/>
    </row>
    <row r="155" spans="2:3" s="117" customFormat="1">
      <c r="B155" s="118"/>
      <c r="C155" s="119"/>
    </row>
    <row r="156" spans="2:3" s="117" customFormat="1">
      <c r="B156" s="118"/>
      <c r="C156" s="119"/>
    </row>
    <row r="157" spans="2:3" s="117" customFormat="1">
      <c r="B157" s="118"/>
      <c r="C157" s="119"/>
    </row>
    <row r="158" spans="2:3" s="117" customFormat="1">
      <c r="B158" s="118"/>
      <c r="C158" s="119"/>
    </row>
    <row r="159" spans="2:3" s="117" customFormat="1">
      <c r="B159" s="118"/>
      <c r="C159" s="119"/>
    </row>
    <row r="160" spans="2:3" s="117" customFormat="1">
      <c r="B160" s="118"/>
      <c r="C160" s="119"/>
    </row>
    <row r="161" spans="2:3" s="117" customFormat="1">
      <c r="B161" s="118"/>
      <c r="C161" s="119"/>
    </row>
    <row r="162" spans="2:3" s="117" customFormat="1">
      <c r="B162" s="118"/>
      <c r="C162" s="119"/>
    </row>
    <row r="163" spans="2:3" s="117" customFormat="1">
      <c r="B163" s="118"/>
      <c r="C163" s="119"/>
    </row>
    <row r="164" spans="2:3" s="117" customFormat="1">
      <c r="B164" s="118"/>
      <c r="C164" s="119"/>
    </row>
    <row r="165" spans="2:3" s="117" customFormat="1">
      <c r="B165" s="118"/>
      <c r="C165" s="119"/>
    </row>
    <row r="166" spans="2:3" s="117" customFormat="1">
      <c r="B166" s="118"/>
      <c r="C166" s="119"/>
    </row>
    <row r="167" spans="2:3" s="117" customFormat="1">
      <c r="B167" s="118"/>
      <c r="C167" s="119"/>
    </row>
    <row r="168" spans="2:3" s="117" customFormat="1">
      <c r="B168" s="118"/>
      <c r="C168" s="119"/>
    </row>
    <row r="169" spans="2:3" s="117" customFormat="1">
      <c r="B169" s="118"/>
      <c r="C169" s="119"/>
    </row>
    <row r="170" spans="2:3" s="117" customFormat="1">
      <c r="B170" s="118"/>
      <c r="C170" s="119"/>
    </row>
    <row r="171" spans="2:3" s="117" customFormat="1">
      <c r="B171" s="118"/>
      <c r="C171" s="119"/>
    </row>
    <row r="172" spans="2:3" s="117" customFormat="1">
      <c r="B172" s="118"/>
      <c r="C172" s="119"/>
    </row>
    <row r="173" spans="2:3" s="117" customFormat="1">
      <c r="B173" s="118"/>
      <c r="C173" s="119"/>
    </row>
    <row r="174" spans="2:3" s="117" customFormat="1">
      <c r="B174" s="118"/>
      <c r="C174" s="119"/>
    </row>
    <row r="175" spans="2:3" s="117" customFormat="1">
      <c r="B175" s="118"/>
      <c r="C175" s="119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22" priority="11" operator="equal">
      <formula>0</formula>
    </cfRule>
  </conditionalFormatting>
  <conditionalFormatting sqref="A9:C9 A10:A11">
    <cfRule type="cellIs" dxfId="21" priority="9" operator="equal">
      <formula>0</formula>
    </cfRule>
  </conditionalFormatting>
  <conditionalFormatting sqref="A20">
    <cfRule type="cellIs" dxfId="20" priority="8" operator="equal">
      <formula>0</formula>
    </cfRule>
  </conditionalFormatting>
  <conditionalFormatting sqref="A21:B21">
    <cfRule type="cellIs" dxfId="19" priority="7" operator="equal">
      <formula>0</formula>
    </cfRule>
  </conditionalFormatting>
  <conditionalFormatting sqref="B23:B24">
    <cfRule type="cellIs" dxfId="18" priority="6" operator="equal">
      <formula>0</formula>
    </cfRule>
  </conditionalFormatting>
  <conditionalFormatting sqref="B10:B11">
    <cfRule type="cellIs" dxfId="17" priority="5" operator="equal">
      <formula>0</formula>
    </cfRule>
  </conditionalFormatting>
  <conditionalFormatting sqref="B13:B14">
    <cfRule type="cellIs" dxfId="16" priority="4" operator="equal">
      <formula>0</formula>
    </cfRule>
  </conditionalFormatting>
  <conditionalFormatting sqref="B16">
    <cfRule type="cellIs" dxfId="15" priority="3" operator="equal">
      <formula>0</formula>
    </cfRule>
  </conditionalFormatting>
  <conditionalFormatting sqref="B18">
    <cfRule type="cellIs" dxfId="14" priority="2" operator="equal">
      <formula>0</formula>
    </cfRule>
  </conditionalFormatting>
  <conditionalFormatting sqref="B20">
    <cfRule type="cellIs" dxfId="13" priority="1" operator="equal">
      <formula>0</formula>
    </cfRule>
  </conditionalFormatting>
  <dataValidations count="6">
    <dataValidation type="list" allowBlank="1" showInputMessage="1" showErrorMessage="1" sqref="B22">
      <formula1>$F$6:$F$7</formula1>
    </dataValidation>
    <dataValidation type="decimal" allowBlank="1" showInputMessage="1" showErrorMessage="1" sqref="B2:B5">
      <formula1>0</formula1>
      <formula2>100000</formula2>
    </dataValidation>
    <dataValidation type="date" allowBlank="1" showInputMessage="1" showErrorMessage="1" sqref="B23">
      <formula1>1</formula1>
      <formula2>54789</formula2>
    </dataValidation>
    <dataValidation type="whole" allowBlank="1" showInputMessage="1" showErrorMessage="1" sqref="B24">
      <formula1>0</formula1>
      <formula2>1000</formula2>
    </dataValidation>
    <dataValidation type="decimal" allowBlank="1" showInputMessage="1" showErrorMessage="1" sqref="B7:B8">
      <formula1>0</formula1>
      <formula2>1000000000000</formula2>
    </dataValidation>
    <dataValidation type="decimal" allowBlank="1" showInputMessage="1" showErrorMessage="1" sqref="B10:B11 B13:B14 B16 B18 B20">
      <formula1>0</formula1>
      <formula2>10000000000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rightToLeft="1" tabSelected="1" topLeftCell="A44" workbookViewId="0">
      <selection activeCell="B44" sqref="B44"/>
    </sheetView>
  </sheetViews>
  <sheetFormatPr defaultColWidth="9.140625" defaultRowHeight="15"/>
  <cols>
    <col min="1" max="1" width="27.5703125" customWidth="1"/>
    <col min="2" max="2" width="28.5703125" customWidth="1"/>
    <col min="3" max="6" width="9.140625" style="117"/>
    <col min="7" max="7" width="0" style="117" hidden="1" customWidth="1"/>
    <col min="8" max="28" width="9.140625" style="117"/>
  </cols>
  <sheetData>
    <row r="1" spans="1:7">
      <c r="A1" s="225" t="s">
        <v>83</v>
      </c>
      <c r="B1" s="225"/>
    </row>
    <row r="2" spans="1:7">
      <c r="A2" s="10" t="s">
        <v>84</v>
      </c>
      <c r="B2" s="12"/>
    </row>
    <row r="3" spans="1:7">
      <c r="A3" s="10" t="s">
        <v>750</v>
      </c>
      <c r="B3" s="12"/>
    </row>
    <row r="4" spans="1:7">
      <c r="A4" s="10" t="s">
        <v>751</v>
      </c>
      <c r="B4" s="12"/>
    </row>
    <row r="5" spans="1:7">
      <c r="A5" s="223" t="s">
        <v>85</v>
      </c>
      <c r="B5" s="226"/>
      <c r="G5" s="117" t="s">
        <v>800</v>
      </c>
    </row>
    <row r="6" spans="1:7">
      <c r="A6" s="88" t="s">
        <v>95</v>
      </c>
      <c r="B6" s="10"/>
      <c r="G6" s="117" t="s">
        <v>801</v>
      </c>
    </row>
    <row r="7" spans="1:7">
      <c r="A7" s="88" t="s">
        <v>741</v>
      </c>
      <c r="B7" s="10"/>
      <c r="G7" s="117" t="s">
        <v>802</v>
      </c>
    </row>
    <row r="8" spans="1:7">
      <c r="A8" s="88" t="s">
        <v>86</v>
      </c>
      <c r="B8" s="10"/>
      <c r="G8" s="117" t="s">
        <v>803</v>
      </c>
    </row>
    <row r="9" spans="1:7">
      <c r="A9" s="88" t="s">
        <v>86</v>
      </c>
      <c r="B9" s="10"/>
    </row>
    <row r="10" spans="1:7">
      <c r="A10" s="88" t="s">
        <v>86</v>
      </c>
      <c r="B10" s="10"/>
    </row>
    <row r="11" spans="1:7">
      <c r="A11" s="88" t="s">
        <v>86</v>
      </c>
      <c r="B11" s="10"/>
    </row>
    <row r="12" spans="1:7">
      <c r="A12" s="88" t="s">
        <v>86</v>
      </c>
      <c r="B12" s="10"/>
    </row>
    <row r="13" spans="1:7">
      <c r="A13" s="88" t="s">
        <v>86</v>
      </c>
      <c r="B13" s="10"/>
    </row>
    <row r="14" spans="1:7">
      <c r="A14" s="88" t="s">
        <v>86</v>
      </c>
      <c r="B14" s="10"/>
    </row>
    <row r="15" spans="1:7">
      <c r="A15" s="88" t="s">
        <v>86</v>
      </c>
      <c r="B15" s="10"/>
    </row>
    <row r="16" spans="1:7">
      <c r="A16" s="88" t="s">
        <v>86</v>
      </c>
      <c r="B16" s="10"/>
    </row>
    <row r="17" spans="1:7">
      <c r="A17" s="88" t="s">
        <v>86</v>
      </c>
      <c r="B17" s="10"/>
    </row>
    <row r="18" spans="1:7">
      <c r="A18" s="88" t="s">
        <v>86</v>
      </c>
      <c r="B18" s="10"/>
    </row>
    <row r="19" spans="1:7">
      <c r="A19" s="88" t="s">
        <v>86</v>
      </c>
      <c r="B19" s="10"/>
    </row>
    <row r="20" spans="1:7">
      <c r="A20" s="88" t="s">
        <v>86</v>
      </c>
      <c r="B20" s="10"/>
    </row>
    <row r="21" spans="1:7">
      <c r="A21" s="88" t="s">
        <v>86</v>
      </c>
      <c r="B21" s="10"/>
      <c r="G21" s="117" t="s">
        <v>803</v>
      </c>
    </row>
    <row r="22" spans="1:7">
      <c r="A22" s="88" t="s">
        <v>86</v>
      </c>
      <c r="B22" s="10"/>
    </row>
    <row r="23" spans="1:7">
      <c r="A23" s="88" t="s">
        <v>86</v>
      </c>
      <c r="B23" s="10"/>
    </row>
    <row r="24" spans="1:7">
      <c r="A24" s="88" t="s">
        <v>86</v>
      </c>
      <c r="B24" s="10"/>
    </row>
    <row r="25" spans="1:7">
      <c r="A25" s="88" t="s">
        <v>86</v>
      </c>
      <c r="B25" s="10"/>
    </row>
    <row r="26" spans="1:7">
      <c r="A26" s="88" t="s">
        <v>86</v>
      </c>
      <c r="B26" s="10"/>
    </row>
    <row r="27" spans="1:7">
      <c r="A27" s="88" t="s">
        <v>86</v>
      </c>
      <c r="B27" s="10"/>
    </row>
    <row r="28" spans="1:7">
      <c r="A28" s="88" t="s">
        <v>86</v>
      </c>
      <c r="B28" s="10"/>
    </row>
    <row r="29" spans="1:7">
      <c r="A29" s="88" t="s">
        <v>86</v>
      </c>
      <c r="B29" s="10"/>
    </row>
    <row r="30" spans="1:7">
      <c r="A30" s="88" t="s">
        <v>86</v>
      </c>
      <c r="B30" s="10"/>
    </row>
    <row r="31" spans="1:7">
      <c r="A31" s="88" t="s">
        <v>86</v>
      </c>
      <c r="B31" s="10"/>
    </row>
    <row r="32" spans="1:7">
      <c r="A32" s="88" t="s">
        <v>86</v>
      </c>
      <c r="B32" s="10"/>
    </row>
    <row r="33" spans="1:7">
      <c r="A33" s="88" t="s">
        <v>86</v>
      </c>
      <c r="B33" s="10"/>
    </row>
    <row r="34" spans="1:7">
      <c r="A34" s="88" t="s">
        <v>86</v>
      </c>
      <c r="B34" s="10"/>
    </row>
    <row r="35" spans="1:7">
      <c r="A35" s="88" t="s">
        <v>86</v>
      </c>
      <c r="B35" s="10"/>
      <c r="G35" s="117" t="s">
        <v>803</v>
      </c>
    </row>
    <row r="36" spans="1:7">
      <c r="A36" s="88" t="s">
        <v>86</v>
      </c>
      <c r="B36" s="10"/>
    </row>
    <row r="37" spans="1:7">
      <c r="A37" s="88" t="s">
        <v>86</v>
      </c>
      <c r="B37" s="10"/>
    </row>
    <row r="38" spans="1:7">
      <c r="A38" s="88" t="s">
        <v>86</v>
      </c>
      <c r="B38" s="10"/>
    </row>
    <row r="39" spans="1:7">
      <c r="A39" s="88" t="s">
        <v>86</v>
      </c>
      <c r="B39" s="10"/>
    </row>
    <row r="40" spans="1:7">
      <c r="A40" s="88" t="s">
        <v>86</v>
      </c>
      <c r="B40" s="10"/>
    </row>
    <row r="41" spans="1:7">
      <c r="A41" s="88" t="s">
        <v>86</v>
      </c>
      <c r="B41" s="10"/>
    </row>
    <row r="42" spans="1:7">
      <c r="A42" s="88" t="s">
        <v>86</v>
      </c>
      <c r="B42" s="10"/>
    </row>
    <row r="43" spans="1:7">
      <c r="A43" s="88" t="s">
        <v>86</v>
      </c>
      <c r="B43" s="10"/>
    </row>
    <row r="44" spans="1:7">
      <c r="A44" s="88" t="s">
        <v>86</v>
      </c>
      <c r="B44" s="10"/>
    </row>
    <row r="45" spans="1:7">
      <c r="A45" s="88" t="s">
        <v>86</v>
      </c>
      <c r="B45" s="10"/>
    </row>
    <row r="46" spans="1:7">
      <c r="A46" s="88" t="s">
        <v>86</v>
      </c>
      <c r="B46" s="10"/>
    </row>
    <row r="47" spans="1:7">
      <c r="A47" s="88" t="s">
        <v>86</v>
      </c>
      <c r="B47" s="10"/>
    </row>
    <row r="48" spans="1:7">
      <c r="A48" s="111" t="s">
        <v>805</v>
      </c>
      <c r="B48" s="115" t="s">
        <v>804</v>
      </c>
    </row>
    <row r="49" spans="1:2">
      <c r="A49" s="10" t="s">
        <v>91</v>
      </c>
      <c r="B49" s="10"/>
    </row>
    <row r="50" spans="1:2">
      <c r="A50" s="10" t="s">
        <v>87</v>
      </c>
      <c r="B50" s="10"/>
    </row>
    <row r="51" spans="1:2">
      <c r="A51" s="10" t="s">
        <v>88</v>
      </c>
      <c r="B51" s="10"/>
    </row>
    <row r="52" spans="1:2">
      <c r="A52" s="10" t="s">
        <v>89</v>
      </c>
      <c r="B52" s="10"/>
    </row>
    <row r="53" spans="1:2">
      <c r="A53" s="10" t="s">
        <v>90</v>
      </c>
      <c r="B53" s="10"/>
    </row>
    <row r="54" spans="1:2">
      <c r="A54" s="10" t="s">
        <v>92</v>
      </c>
      <c r="B54" s="10"/>
    </row>
    <row r="55" spans="1:2">
      <c r="A55" s="10" t="s">
        <v>93</v>
      </c>
      <c r="B55" s="10"/>
    </row>
    <row r="56" spans="1:2">
      <c r="A56" s="10" t="s">
        <v>94</v>
      </c>
      <c r="B56" s="10"/>
    </row>
    <row r="57" spans="1:2">
      <c r="A57" s="111" t="s">
        <v>806</v>
      </c>
      <c r="B57" s="115" t="s">
        <v>804</v>
      </c>
    </row>
    <row r="58" spans="1:2">
      <c r="A58" s="10" t="s">
        <v>863</v>
      </c>
      <c r="B58" s="10"/>
    </row>
    <row r="59" spans="1:2">
      <c r="A59" s="10" t="s">
        <v>864</v>
      </c>
      <c r="B59" s="10"/>
    </row>
    <row r="60" spans="1:2">
      <c r="A60" s="10" t="s">
        <v>865</v>
      </c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7" customFormat="1"/>
    <row r="65" s="117" customFormat="1"/>
    <row r="66" s="117" customFormat="1"/>
    <row r="67" s="117" customFormat="1"/>
    <row r="68" s="117" customFormat="1"/>
    <row r="69" s="117" customFormat="1"/>
    <row r="70" s="117" customFormat="1"/>
    <row r="71" s="117" customFormat="1"/>
    <row r="72" s="117" customFormat="1"/>
    <row r="73" s="117" customFormat="1"/>
    <row r="74" s="117" customFormat="1"/>
    <row r="75" s="117" customFormat="1"/>
    <row r="76" s="117" customFormat="1"/>
    <row r="77" s="117" customFormat="1"/>
    <row r="78" s="117" customFormat="1"/>
    <row r="79" s="117" customFormat="1"/>
    <row r="80" s="117" customFormat="1"/>
    <row r="81" s="117" customFormat="1"/>
    <row r="82" s="117" customFormat="1"/>
    <row r="83" s="117" customFormat="1"/>
    <row r="84" s="117" customFormat="1"/>
    <row r="85" s="117" customFormat="1"/>
    <row r="86" s="117" customFormat="1"/>
    <row r="87" s="117" customFormat="1"/>
    <row r="88" s="117" customFormat="1"/>
    <row r="89" s="117" customFormat="1"/>
    <row r="90" s="117" customFormat="1"/>
    <row r="91" s="117" customFormat="1"/>
    <row r="92" s="117" customFormat="1"/>
    <row r="93" s="117" customFormat="1"/>
    <row r="94" s="117" customFormat="1"/>
    <row r="95" s="117" customFormat="1"/>
    <row r="96" s="117" customFormat="1"/>
    <row r="97" s="117" customFormat="1"/>
    <row r="98" s="117" customFormat="1"/>
    <row r="99" s="117" customFormat="1"/>
    <row r="100" s="117" customFormat="1"/>
    <row r="101" s="117" customFormat="1"/>
    <row r="102" s="117" customFormat="1"/>
    <row r="103" s="117" customFormat="1"/>
    <row r="104" s="117" customFormat="1"/>
    <row r="105" s="117" customFormat="1"/>
    <row r="106" s="117" customFormat="1"/>
    <row r="107" s="117" customFormat="1"/>
    <row r="108" s="117" customFormat="1"/>
    <row r="109" s="117" customFormat="1"/>
    <row r="110" s="117" customFormat="1"/>
    <row r="111" s="117" customFormat="1"/>
    <row r="112" s="117" customFormat="1"/>
    <row r="113" s="117" customFormat="1"/>
    <row r="114" s="117" customFormat="1"/>
    <row r="115" s="117" customFormat="1"/>
    <row r="116" s="117" customFormat="1"/>
    <row r="117" s="117" customFormat="1"/>
    <row r="118" s="117" customFormat="1"/>
    <row r="119" s="117" customFormat="1"/>
    <row r="120" s="117" customFormat="1"/>
    <row r="121" s="117" customFormat="1"/>
    <row r="122" s="117" customFormat="1"/>
    <row r="123" s="117" customFormat="1"/>
    <row r="124" s="117" customFormat="1"/>
    <row r="125" s="117" customFormat="1"/>
    <row r="126" s="117" customFormat="1"/>
    <row r="127" s="117" customFormat="1"/>
    <row r="128" s="117" customFormat="1"/>
    <row r="129" s="117" customFormat="1"/>
    <row r="130" s="117" customFormat="1"/>
    <row r="131" s="117" customFormat="1"/>
    <row r="132" s="117" customFormat="1"/>
    <row r="133" s="117" customFormat="1"/>
    <row r="134" s="117" customFormat="1"/>
    <row r="135" s="117" customFormat="1"/>
    <row r="136" s="117" customFormat="1"/>
    <row r="137" s="117" customFormat="1"/>
    <row r="138" s="117" customFormat="1"/>
    <row r="139" s="117" customFormat="1"/>
    <row r="140" s="117" customFormat="1"/>
    <row r="141" s="117" customFormat="1"/>
    <row r="142" s="117" customFormat="1"/>
    <row r="143" s="117" customFormat="1"/>
    <row r="144" s="117" customFormat="1"/>
    <row r="145" s="117" customFormat="1"/>
    <row r="146" s="117" customFormat="1"/>
    <row r="147" s="117" customFormat="1"/>
    <row r="148" s="117" customFormat="1"/>
    <row r="149" s="117" customFormat="1"/>
    <row r="150" s="117" customFormat="1"/>
    <row r="151" s="117" customFormat="1"/>
    <row r="152" s="117" customFormat="1"/>
    <row r="153" s="117" customFormat="1"/>
    <row r="154" s="117" customFormat="1"/>
    <row r="155" s="117" customFormat="1"/>
    <row r="156" s="117" customFormat="1"/>
    <row r="157" s="117" customFormat="1"/>
    <row r="158" s="117" customFormat="1"/>
    <row r="159" s="117" customFormat="1"/>
    <row r="160" s="117" customFormat="1"/>
    <row r="161" s="117" customFormat="1"/>
    <row r="162" s="117" customFormat="1"/>
    <row r="163" s="117" customFormat="1"/>
    <row r="164" s="117" customFormat="1"/>
    <row r="165" s="117" customFormat="1"/>
    <row r="166" s="117" customFormat="1"/>
    <row r="167" s="117" customFormat="1"/>
    <row r="168" s="117" customFormat="1"/>
    <row r="169" s="117" customFormat="1"/>
    <row r="170" s="117" customFormat="1"/>
    <row r="171" s="117" customFormat="1"/>
    <row r="172" s="117" customFormat="1"/>
    <row r="173" s="117" customFormat="1"/>
    <row r="174" s="117" customFormat="1"/>
    <row r="175" s="117" customFormat="1"/>
    <row r="176" s="117" customFormat="1"/>
    <row r="177" s="117" customFormat="1"/>
    <row r="178" s="117" customFormat="1"/>
    <row r="179" s="117" customFormat="1"/>
    <row r="180" s="117" customFormat="1"/>
    <row r="181" s="117" customFormat="1"/>
    <row r="182" s="117" customFormat="1"/>
    <row r="183" s="117" customFormat="1"/>
    <row r="184" s="117" customFormat="1"/>
    <row r="185" s="117" customFormat="1"/>
    <row r="186" s="117" customFormat="1"/>
    <row r="187" s="117" customFormat="1"/>
    <row r="188" s="117" customFormat="1"/>
    <row r="189" s="117" customFormat="1"/>
  </sheetData>
  <mergeCells count="2">
    <mergeCell ref="A1:B1"/>
    <mergeCell ref="A5:B5"/>
  </mergeCells>
  <conditionalFormatting sqref="B2:B4">
    <cfRule type="cellIs" dxfId="12" priority="8" operator="equal">
      <formula>0</formula>
    </cfRule>
  </conditionalFormatting>
  <conditionalFormatting sqref="B6:B7 B35:B47">
    <cfRule type="cellIs" dxfId="11" priority="7" operator="equal">
      <formula>0</formula>
    </cfRule>
  </conditionalFormatting>
  <conditionalFormatting sqref="B49:B56">
    <cfRule type="cellIs" dxfId="10" priority="6" operator="equal">
      <formula>0</formula>
    </cfRule>
  </conditionalFormatting>
  <conditionalFormatting sqref="A58:B60">
    <cfRule type="cellIs" dxfId="9" priority="5" operator="equal">
      <formula>0</formula>
    </cfRule>
  </conditionalFormatting>
  <conditionalFormatting sqref="B8:B19 B34">
    <cfRule type="cellIs" dxfId="8" priority="4" operator="equal">
      <formula>0</formula>
    </cfRule>
  </conditionalFormatting>
  <conditionalFormatting sqref="B21:B33">
    <cfRule type="cellIs" dxfId="7" priority="3" operator="equal">
      <formula>0</formula>
    </cfRule>
  </conditionalFormatting>
  <conditionalFormatting sqref="B20">
    <cfRule type="cellIs" dxfId="6" priority="2" operator="equal">
      <formula>0</formula>
    </cfRule>
  </conditionalFormatting>
  <conditionalFormatting sqref="A61:B63">
    <cfRule type="cellIs" dxfId="5" priority="1" operator="equal">
      <formula>0</formula>
    </cfRule>
  </conditionalFormatting>
  <dataValidations count="3">
    <dataValidation type="list" allowBlank="1" showInputMessage="1" showErrorMessage="1" sqref="B4">
      <formula1>$G$5:$G$35</formula1>
    </dataValidation>
    <dataValidation type="date" allowBlank="1" showInputMessage="1" showErrorMessage="1" sqref="B2">
      <formula1>1</formula1>
      <formula2>54789</formula2>
    </dataValidation>
    <dataValidation type="list" allowBlank="1" showInputMessage="1" showErrorMessage="1" sqref="B49:B56 B58:B63">
      <formula1>$B$6:$B$47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7" sqref="B7:B10"/>
    </sheetView>
  </sheetViews>
  <sheetFormatPr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94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94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E17" sqref="E17"/>
    </sheetView>
  </sheetViews>
  <sheetFormatPr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140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40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rightToLeft="1" workbookViewId="0">
      <selection activeCell="D20" sqref="D20"/>
    </sheetView>
  </sheetViews>
  <sheetFormatPr defaultColWidth="11.42578125" defaultRowHeight="15"/>
  <cols>
    <col min="1" max="1" width="39.28515625" customWidth="1"/>
    <col min="2" max="2" width="29" customWidth="1"/>
  </cols>
  <sheetData>
    <row r="1" spans="1:2">
      <c r="A1" s="111" t="s">
        <v>96</v>
      </c>
      <c r="B1" s="112" t="s">
        <v>763</v>
      </c>
    </row>
    <row r="2" spans="1:2">
      <c r="A2" s="10" t="s">
        <v>97</v>
      </c>
      <c r="B2" s="12"/>
    </row>
    <row r="3" spans="1:2">
      <c r="A3" s="10" t="s">
        <v>98</v>
      </c>
      <c r="B3" s="12"/>
    </row>
    <row r="4" spans="1:2">
      <c r="A4" s="10" t="s">
        <v>99</v>
      </c>
      <c r="B4" s="12"/>
    </row>
    <row r="5" spans="1:2">
      <c r="A5" s="10" t="s">
        <v>100</v>
      </c>
      <c r="B5" s="12"/>
    </row>
    <row r="6" spans="1:2">
      <c r="A6" s="111" t="s">
        <v>101</v>
      </c>
      <c r="B6" s="160" t="s">
        <v>763</v>
      </c>
    </row>
    <row r="7" spans="1:2">
      <c r="A7" s="10" t="s">
        <v>97</v>
      </c>
      <c r="B7" s="12"/>
    </row>
    <row r="8" spans="1:2">
      <c r="A8" s="10" t="s">
        <v>102</v>
      </c>
      <c r="B8" s="12"/>
    </row>
    <row r="9" spans="1:2">
      <c r="A9" s="10" t="s">
        <v>99</v>
      </c>
      <c r="B9" s="12"/>
    </row>
    <row r="10" spans="1:2">
      <c r="A10" s="10" t="s">
        <v>100</v>
      </c>
      <c r="B10" s="12"/>
    </row>
    <row r="11" spans="1:2">
      <c r="A11" s="111" t="s">
        <v>103</v>
      </c>
      <c r="B11" s="160" t="s">
        <v>763</v>
      </c>
    </row>
    <row r="12" spans="1:2">
      <c r="A12" s="10"/>
      <c r="B12" s="12"/>
    </row>
    <row r="13" spans="1:2">
      <c r="A13" s="10"/>
      <c r="B13" s="12"/>
    </row>
    <row r="14" spans="1:2">
      <c r="A14" s="10"/>
      <c r="B14" s="12"/>
    </row>
    <row r="15" spans="1:2">
      <c r="A15" s="10"/>
      <c r="B15" s="12"/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rightToLeft="1" workbookViewId="0">
      <selection activeCell="D11" sqref="D11"/>
    </sheetView>
  </sheetViews>
  <sheetFormatPr defaultColWidth="11.42578125" defaultRowHeight="15"/>
  <cols>
    <col min="1" max="1" width="28.5703125" customWidth="1"/>
    <col min="2" max="2" width="23.140625" customWidth="1"/>
  </cols>
  <sheetData>
    <row r="1" spans="1:2">
      <c r="A1" s="111" t="s">
        <v>96</v>
      </c>
      <c r="B1" s="112" t="s">
        <v>763</v>
      </c>
    </row>
    <row r="2" spans="1:2">
      <c r="A2" s="10" t="s">
        <v>97</v>
      </c>
      <c r="B2" s="12"/>
    </row>
    <row r="3" spans="1:2">
      <c r="A3" s="10" t="s">
        <v>98</v>
      </c>
      <c r="B3" s="12"/>
    </row>
    <row r="4" spans="1:2">
      <c r="A4" s="10" t="s">
        <v>99</v>
      </c>
      <c r="B4" s="12"/>
    </row>
    <row r="5" spans="1:2">
      <c r="A5" s="10" t="s">
        <v>100</v>
      </c>
      <c r="B5" s="12"/>
    </row>
    <row r="6" spans="1:2">
      <c r="A6" s="111" t="s">
        <v>101</v>
      </c>
      <c r="B6" s="160" t="s">
        <v>763</v>
      </c>
    </row>
    <row r="7" spans="1:2">
      <c r="A7" s="10" t="s">
        <v>97</v>
      </c>
      <c r="B7" s="12"/>
    </row>
    <row r="8" spans="1:2">
      <c r="A8" s="10" t="s">
        <v>102</v>
      </c>
      <c r="B8" s="12"/>
    </row>
    <row r="9" spans="1:2">
      <c r="A9" s="10" t="s">
        <v>99</v>
      </c>
      <c r="B9" s="12"/>
    </row>
    <row r="10" spans="1:2">
      <c r="A10" s="10" t="s">
        <v>100</v>
      </c>
      <c r="B10" s="12"/>
    </row>
    <row r="11" spans="1:2">
      <c r="A11" s="111" t="s">
        <v>103</v>
      </c>
      <c r="B11" s="160" t="s">
        <v>763</v>
      </c>
    </row>
    <row r="12" spans="1:2">
      <c r="A12" s="10"/>
      <c r="B12" s="12"/>
    </row>
    <row r="13" spans="1:2">
      <c r="A13" s="10"/>
      <c r="B13" s="12"/>
    </row>
    <row r="14" spans="1:2">
      <c r="A14" s="10"/>
      <c r="B14" s="12"/>
    </row>
    <row r="15" spans="1:2">
      <c r="A15" s="10"/>
      <c r="B15" s="12"/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"/>
  <sheetViews>
    <sheetView rightToLeft="1" zoomScale="120" zoomScaleNormal="120" workbookViewId="0">
      <selection activeCell="G12" sqref="G12"/>
    </sheetView>
  </sheetViews>
  <sheetFormatPr defaultColWidth="9.140625" defaultRowHeight="15"/>
  <cols>
    <col min="1" max="1" width="22.42578125" style="10" customWidth="1"/>
    <col min="2" max="2" width="10.28515625" style="10" customWidth="1"/>
    <col min="3" max="3" width="10.5703125" style="10" customWidth="1"/>
    <col min="4" max="4" width="39.42578125" style="110" customWidth="1"/>
    <col min="5" max="10" width="9.140625" style="117"/>
    <col min="11" max="12" width="0" style="117" hidden="1" customWidth="1"/>
    <col min="13" max="43" width="9.140625" style="117"/>
  </cols>
  <sheetData>
    <row r="1" spans="1:12">
      <c r="A1" s="94" t="s">
        <v>752</v>
      </c>
      <c r="B1" s="94" t="s">
        <v>753</v>
      </c>
      <c r="C1" s="94" t="s">
        <v>754</v>
      </c>
      <c r="D1" s="109" t="s">
        <v>755</v>
      </c>
    </row>
    <row r="2" spans="1:12" ht="15.75">
      <c r="A2" s="13"/>
      <c r="D2" s="10"/>
    </row>
    <row r="3" spans="1:12" ht="15.75">
      <c r="A3" s="13"/>
      <c r="D3" s="10"/>
      <c r="K3" s="117" t="s">
        <v>756</v>
      </c>
      <c r="L3" s="117" t="s">
        <v>758</v>
      </c>
    </row>
    <row r="4" spans="1:12" ht="15.75">
      <c r="A4" s="13"/>
      <c r="D4" s="10"/>
      <c r="K4" s="117" t="s">
        <v>757</v>
      </c>
      <c r="L4" s="117" t="s">
        <v>759</v>
      </c>
    </row>
    <row r="5" spans="1:12" ht="15.75">
      <c r="A5" s="13"/>
      <c r="D5" s="10"/>
      <c r="L5" s="117" t="s">
        <v>760</v>
      </c>
    </row>
    <row r="6" spans="1:12" ht="15.75">
      <c r="A6" s="13"/>
      <c r="D6" s="10"/>
      <c r="L6" s="117" t="s">
        <v>761</v>
      </c>
    </row>
    <row r="7" spans="1:12" ht="15.75">
      <c r="A7" s="13"/>
      <c r="D7" s="10"/>
    </row>
    <row r="8" spans="1:12" ht="15.75">
      <c r="A8" s="13"/>
      <c r="D8" s="10"/>
    </row>
    <row r="9" spans="1:12" ht="15.75">
      <c r="A9" s="13"/>
    </row>
    <row r="10" spans="1:12" ht="15.75">
      <c r="A10" s="13"/>
    </row>
    <row r="11" spans="1:12" ht="15.75">
      <c r="A11" s="13"/>
    </row>
    <row r="12" spans="1:12" ht="15.75">
      <c r="A12" s="13"/>
    </row>
    <row r="13" spans="1:12" ht="15.75">
      <c r="A13" s="13"/>
    </row>
    <row r="14" spans="1:12" ht="15.75">
      <c r="A14" s="13"/>
    </row>
    <row r="15" spans="1:12" ht="15.75">
      <c r="A15" s="13"/>
    </row>
    <row r="16" spans="1:12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D1048576">
    <cfRule type="cellIs" dxfId="4" priority="1" operator="equal">
      <formula>0</formula>
    </cfRule>
  </conditionalFormatting>
  <dataValidations count="2">
    <dataValidation type="list" allowBlank="1" showInputMessage="1" showErrorMessage="1" sqref="B2:B1048576">
      <formula1>$K$3:$K$4</formula1>
    </dataValidation>
    <dataValidation type="list" allowBlank="1" showInputMessage="1" showErrorMessage="1" sqref="C2:C1048576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rightToLeft="1" zoomScale="110" zoomScaleNormal="110" workbookViewId="0">
      <selection activeCell="A15" sqref="A2:A15"/>
    </sheetView>
  </sheetViews>
  <sheetFormatPr defaultColWidth="9.140625" defaultRowHeight="15"/>
  <cols>
    <col min="1" max="1" width="30.42578125" style="10" customWidth="1"/>
    <col min="2" max="2" width="10.28515625" style="10" customWidth="1"/>
    <col min="3" max="3" width="29.42578125" style="110" customWidth="1"/>
    <col min="4" max="9" width="9.140625" style="117"/>
    <col min="10" max="11" width="0" style="117" hidden="1" customWidth="1"/>
    <col min="12" max="36" width="9.140625" style="117"/>
  </cols>
  <sheetData>
    <row r="1" spans="1:36" s="95" customFormat="1" ht="19.5" customHeight="1">
      <c r="A1" s="114" t="s">
        <v>762</v>
      </c>
      <c r="B1" s="114" t="s">
        <v>753</v>
      </c>
      <c r="C1" s="122" t="s">
        <v>755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ht="15.75">
      <c r="A2" s="13"/>
    </row>
    <row r="3" spans="1:36" ht="15.75">
      <c r="A3" s="13"/>
      <c r="J3" s="117" t="s">
        <v>756</v>
      </c>
      <c r="K3" s="117" t="s">
        <v>758</v>
      </c>
    </row>
    <row r="4" spans="1:36" ht="15.75">
      <c r="A4" s="13"/>
      <c r="J4" s="117" t="s">
        <v>757</v>
      </c>
      <c r="K4" s="117" t="s">
        <v>759</v>
      </c>
    </row>
    <row r="5" spans="1:36" ht="15.75">
      <c r="A5" s="13"/>
      <c r="K5" s="117" t="s">
        <v>760</v>
      </c>
    </row>
    <row r="6" spans="1:36" ht="15.75">
      <c r="A6" s="13"/>
      <c r="K6" s="117" t="s">
        <v>761</v>
      </c>
    </row>
    <row r="7" spans="1:36" ht="15.75">
      <c r="A7" s="13"/>
    </row>
    <row r="8" spans="1:36" ht="15.75">
      <c r="A8" s="13"/>
    </row>
    <row r="9" spans="1:36" ht="15.75">
      <c r="A9" s="13"/>
    </row>
    <row r="10" spans="1:36" ht="15.75">
      <c r="A10" s="13"/>
    </row>
    <row r="11" spans="1:36" ht="15.75">
      <c r="A11" s="13"/>
    </row>
    <row r="12" spans="1:36" ht="15.75">
      <c r="A12" s="13"/>
    </row>
    <row r="13" spans="1:36" ht="15.75">
      <c r="A13" s="13"/>
    </row>
    <row r="14" spans="1:36" ht="15.75">
      <c r="A14" s="13"/>
    </row>
    <row r="15" spans="1:36" ht="15.75">
      <c r="A15" s="13"/>
    </row>
    <row r="16" spans="1:36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C1048576">
    <cfRule type="cellIs" dxfId="3" priority="1" operator="equal">
      <formula>0</formula>
    </cfRule>
  </conditionalFormatting>
  <dataValidations count="1">
    <dataValidation type="list" allowBlank="1" showInputMessage="1" showErrorMessage="1" sqref="B2:B1048576">
      <formula1>$J$3:$J$4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rightToLeft="1" topLeftCell="A19" workbookViewId="0">
      <selection activeCell="A34" sqref="A1:A34"/>
    </sheetView>
  </sheetViews>
  <sheetFormatPr defaultColWidth="9.140625" defaultRowHeight="15"/>
  <cols>
    <col min="1" max="1" width="38.42578125" style="10" customWidth="1"/>
    <col min="2" max="28" width="9.140625" style="117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478"/>
  <sheetViews>
    <sheetView rightToLeft="1" workbookViewId="0">
      <selection activeCell="F3" sqref="F3"/>
    </sheetView>
  </sheetViews>
  <sheetFormatPr defaultColWidth="9.140625" defaultRowHeight="15"/>
  <cols>
    <col min="1" max="1" width="4" style="70" bestFit="1" customWidth="1"/>
    <col min="2" max="2" width="20.5703125" style="10" bestFit="1" customWidth="1"/>
    <col min="3" max="3" width="19.8554687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12" width="9.140625" style="10"/>
    <col min="13" max="13" width="14.140625" style="67" bestFit="1" customWidth="1"/>
    <col min="14" max="14" width="15.140625" style="67" customWidth="1"/>
    <col min="15" max="15" width="19" style="67" customWidth="1"/>
    <col min="16" max="16" width="14" style="67" bestFit="1" customWidth="1"/>
    <col min="17" max="17" width="16.5703125" style="67" bestFit="1" customWidth="1"/>
    <col min="18" max="18" width="14" style="67" bestFit="1" customWidth="1"/>
    <col min="19" max="19" width="14.140625" style="67" bestFit="1" customWidth="1"/>
    <col min="20" max="20" width="15.140625" style="67" customWidth="1"/>
    <col min="21" max="21" width="19" style="67" customWidth="1"/>
    <col min="22" max="22" width="14" style="67" bestFit="1" customWidth="1"/>
    <col min="23" max="23" width="16.5703125" style="67" bestFit="1" customWidth="1"/>
    <col min="24" max="24" width="14" style="67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8" bestFit="1" customWidth="1"/>
    <col min="34" max="34" width="16.5703125" style="12" bestFit="1" customWidth="1"/>
    <col min="35" max="35" width="66.85546875" style="10" customWidth="1"/>
    <col min="43" max="43" width="9.140625" style="54" customWidth="1"/>
    <col min="44" max="44" width="11.85546875" style="54" customWidth="1"/>
    <col min="45" max="45" width="26.28515625" style="55" customWidth="1"/>
    <col min="46" max="46" width="9.140625" style="54" customWidth="1"/>
    <col min="47" max="47" width="10.140625" style="54" bestFit="1" customWidth="1"/>
  </cols>
  <sheetData>
    <row r="1" spans="1:53">
      <c r="B1" s="229" t="s">
        <v>602</v>
      </c>
      <c r="C1" s="231" t="s">
        <v>603</v>
      </c>
      <c r="D1" s="231" t="s">
        <v>604</v>
      </c>
      <c r="E1" s="231" t="s">
        <v>605</v>
      </c>
      <c r="F1" s="231" t="s">
        <v>606</v>
      </c>
      <c r="G1" s="231" t="s">
        <v>607</v>
      </c>
      <c r="H1" s="231" t="s">
        <v>608</v>
      </c>
      <c r="I1" s="231" t="s">
        <v>609</v>
      </c>
      <c r="J1" s="231" t="s">
        <v>610</v>
      </c>
      <c r="K1" s="231" t="s">
        <v>611</v>
      </c>
      <c r="L1" s="231" t="s">
        <v>612</v>
      </c>
      <c r="M1" s="227" t="s">
        <v>737</v>
      </c>
      <c r="N1" s="235" t="s">
        <v>613</v>
      </c>
      <c r="O1" s="235"/>
      <c r="P1" s="235"/>
      <c r="Q1" s="235"/>
      <c r="R1" s="235"/>
      <c r="S1" s="227" t="s">
        <v>738</v>
      </c>
      <c r="T1" s="235" t="s">
        <v>613</v>
      </c>
      <c r="U1" s="235"/>
      <c r="V1" s="235"/>
      <c r="W1" s="235"/>
      <c r="X1" s="235"/>
      <c r="Y1" s="236" t="s">
        <v>614</v>
      </c>
      <c r="Z1" s="236" t="s">
        <v>615</v>
      </c>
      <c r="AA1" s="236" t="s">
        <v>616</v>
      </c>
      <c r="AB1" s="236" t="s">
        <v>617</v>
      </c>
      <c r="AC1" s="236" t="s">
        <v>618</v>
      </c>
      <c r="AD1" s="236" t="s">
        <v>619</v>
      </c>
      <c r="AE1" s="238" t="s">
        <v>620</v>
      </c>
      <c r="AF1" s="240" t="s">
        <v>621</v>
      </c>
      <c r="AG1" s="242" t="s">
        <v>622</v>
      </c>
      <c r="AH1" s="244" t="s">
        <v>623</v>
      </c>
      <c r="AI1" s="233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25" thickBot="1">
      <c r="B2" s="230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28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228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237"/>
      <c r="Z2" s="237"/>
      <c r="AA2" s="237"/>
      <c r="AB2" s="237"/>
      <c r="AC2" s="237"/>
      <c r="AD2" s="237"/>
      <c r="AE2" s="239"/>
      <c r="AF2" s="241"/>
      <c r="AG2" s="243"/>
      <c r="AH2" s="245"/>
      <c r="AI2" s="234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2"/>
      <c r="C3" s="73"/>
      <c r="D3" s="72"/>
      <c r="E3" s="72"/>
      <c r="F3" s="72"/>
      <c r="G3" s="72"/>
      <c r="H3" s="72"/>
      <c r="I3" s="72"/>
      <c r="J3" s="72"/>
      <c r="K3" s="72"/>
      <c r="L3" s="72"/>
      <c r="M3" s="66">
        <f t="shared" ref="M3:M66" si="0">N3+O3+P3+Q3+R3</f>
        <v>0</v>
      </c>
      <c r="N3" s="74"/>
      <c r="O3" s="74"/>
      <c r="P3" s="74"/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65"/>
      <c r="C4" s="10"/>
      <c r="D4" s="65"/>
      <c r="E4" s="65"/>
      <c r="F4" s="65"/>
      <c r="G4" s="65"/>
      <c r="H4" s="65"/>
      <c r="I4" s="65"/>
      <c r="J4" s="65"/>
      <c r="K4" s="65"/>
      <c r="L4" s="65"/>
      <c r="M4" s="66">
        <f t="shared" si="0"/>
        <v>0</v>
      </c>
      <c r="N4" s="67"/>
      <c r="O4" s="67"/>
      <c r="P4" s="66"/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/>
      <c r="C5" s="10"/>
      <c r="D5" s="65"/>
      <c r="E5" s="65"/>
      <c r="F5" s="65"/>
      <c r="G5" s="65"/>
      <c r="H5" s="65"/>
      <c r="I5" s="65"/>
      <c r="J5" s="65"/>
      <c r="K5" s="65"/>
      <c r="L5" s="65"/>
      <c r="M5" s="66">
        <f t="shared" si="0"/>
        <v>0</v>
      </c>
      <c r="N5" s="67"/>
      <c r="O5" s="67"/>
      <c r="P5" s="66"/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/>
      <c r="C6" s="10"/>
      <c r="D6" s="65"/>
      <c r="E6" s="65"/>
      <c r="F6" s="65"/>
      <c r="G6" s="65"/>
      <c r="H6" s="65"/>
      <c r="I6" s="65"/>
      <c r="J6" s="65"/>
      <c r="K6" s="65"/>
      <c r="L6" s="65"/>
      <c r="M6" s="66">
        <f t="shared" si="0"/>
        <v>0</v>
      </c>
      <c r="N6" s="67"/>
      <c r="O6" s="67"/>
      <c r="P6" s="67"/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80"/>
      <c r="C7" s="10"/>
      <c r="D7" s="80"/>
      <c r="E7" s="80"/>
      <c r="F7" s="65"/>
      <c r="G7" s="65"/>
      <c r="H7" s="65"/>
      <c r="I7" s="65"/>
      <c r="J7" s="65"/>
      <c r="K7" s="65"/>
      <c r="L7" s="65"/>
      <c r="M7" s="66">
        <f t="shared" si="0"/>
        <v>0</v>
      </c>
      <c r="N7" s="67"/>
      <c r="O7" s="67"/>
      <c r="P7" s="67"/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/>
      <c r="C8" s="10"/>
      <c r="D8" s="65"/>
      <c r="E8" s="65"/>
      <c r="F8" s="65"/>
      <c r="G8" s="65"/>
      <c r="H8" s="65"/>
      <c r="I8" s="65"/>
      <c r="J8" s="65"/>
      <c r="K8" s="65"/>
      <c r="L8" s="65"/>
      <c r="M8" s="66">
        <f t="shared" si="0"/>
        <v>0</v>
      </c>
      <c r="N8" s="67"/>
      <c r="O8" s="67"/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/>
      <c r="C9" s="10"/>
      <c r="D9" s="65"/>
      <c r="E9" s="65"/>
      <c r="F9" s="65"/>
      <c r="G9" s="65"/>
      <c r="H9" s="65"/>
      <c r="I9" s="65"/>
      <c r="J9" s="65"/>
      <c r="K9" s="65"/>
      <c r="L9" s="65"/>
      <c r="M9" s="66">
        <f t="shared" si="0"/>
        <v>0</v>
      </c>
      <c r="N9" s="67"/>
      <c r="O9" s="67"/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/>
      <c r="C10" s="10"/>
      <c r="D10" s="65"/>
      <c r="E10" s="65"/>
      <c r="F10" s="65"/>
      <c r="G10" s="65"/>
      <c r="H10" s="65"/>
      <c r="I10" s="65"/>
      <c r="J10" s="65"/>
      <c r="K10" s="65"/>
      <c r="L10" s="65"/>
      <c r="M10" s="66">
        <f t="shared" si="0"/>
        <v>0</v>
      </c>
      <c r="N10" s="67"/>
      <c r="O10" s="67"/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6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6">
        <f t="shared" si="0"/>
        <v>0</v>
      </c>
      <c r="N11" s="67"/>
      <c r="O11" s="67"/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/>
      <c r="C12" s="10"/>
      <c r="D12" s="65"/>
      <c r="E12" s="65"/>
      <c r="F12" s="65"/>
      <c r="G12" s="65"/>
      <c r="H12" s="65"/>
      <c r="I12" s="65"/>
      <c r="J12" s="65"/>
      <c r="K12" s="65"/>
      <c r="L12" s="65"/>
      <c r="M12" s="66">
        <f t="shared" si="0"/>
        <v>0</v>
      </c>
      <c r="N12" s="67"/>
      <c r="O12" s="67"/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/>
      <c r="C13" s="10"/>
      <c r="D13" s="65"/>
      <c r="E13" s="65"/>
      <c r="F13" s="65"/>
      <c r="G13" s="65"/>
      <c r="H13" s="65"/>
      <c r="I13" s="65"/>
      <c r="J13" s="65"/>
      <c r="K13" s="65"/>
      <c r="L13" s="65"/>
      <c r="M13" s="66">
        <f t="shared" si="0"/>
        <v>0</v>
      </c>
      <c r="N13" s="67"/>
      <c r="O13" s="67"/>
      <c r="P13" s="67"/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65"/>
      <c r="C14" s="10"/>
      <c r="D14" s="65"/>
      <c r="E14" s="65"/>
      <c r="F14" s="65"/>
      <c r="G14" s="65"/>
      <c r="H14" s="65"/>
      <c r="I14" s="65"/>
      <c r="J14" s="65"/>
      <c r="K14" s="65"/>
      <c r="L14" s="65"/>
      <c r="M14" s="66">
        <f t="shared" si="0"/>
        <v>0</v>
      </c>
      <c r="N14" s="67"/>
      <c r="O14" s="67"/>
      <c r="P14" s="67"/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/>
      <c r="C15" s="10"/>
      <c r="D15" s="65"/>
      <c r="E15" s="65"/>
      <c r="F15" s="10"/>
      <c r="G15" s="65"/>
      <c r="H15" s="65"/>
      <c r="I15" s="65"/>
      <c r="J15" s="65"/>
      <c r="K15" s="65"/>
      <c r="L15" s="65"/>
      <c r="M15" s="66">
        <f t="shared" si="0"/>
        <v>0</v>
      </c>
      <c r="N15" s="67"/>
      <c r="O15" s="67"/>
      <c r="P15" s="67"/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/>
      <c r="C16" s="10"/>
      <c r="D16" s="65"/>
      <c r="E16" s="10"/>
      <c r="F16" s="10"/>
      <c r="G16" s="10"/>
      <c r="H16" s="65"/>
      <c r="I16" s="65"/>
      <c r="J16" s="65"/>
      <c r="K16" s="65"/>
      <c r="L16" s="65"/>
      <c r="M16" s="66">
        <f t="shared" si="0"/>
        <v>0</v>
      </c>
      <c r="N16" s="67"/>
      <c r="O16" s="67"/>
      <c r="P16" s="67"/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/>
      <c r="C17" s="10"/>
      <c r="D17" s="10"/>
      <c r="E17" s="10"/>
      <c r="F17" s="10"/>
      <c r="G17" s="10"/>
      <c r="H17" s="65"/>
      <c r="I17" s="65"/>
      <c r="J17" s="65"/>
      <c r="K17" s="65"/>
      <c r="L17" s="65"/>
      <c r="M17" s="66">
        <f t="shared" si="0"/>
        <v>0</v>
      </c>
      <c r="N17" s="67"/>
      <c r="O17" s="67"/>
      <c r="P17" s="67"/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/>
      <c r="C18" s="10"/>
      <c r="D18" s="10"/>
      <c r="E18" s="10"/>
      <c r="F18" s="10"/>
      <c r="G18" s="10"/>
      <c r="H18" s="65"/>
      <c r="I18" s="65"/>
      <c r="J18" s="65"/>
      <c r="K18" s="65"/>
      <c r="L18" s="65"/>
      <c r="M18" s="66">
        <f t="shared" si="0"/>
        <v>0</v>
      </c>
      <c r="N18" s="67"/>
      <c r="O18" s="67"/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10"/>
      <c r="C19" s="10"/>
      <c r="D19" s="10"/>
      <c r="E19" s="10"/>
      <c r="F19" s="10"/>
      <c r="G19" s="10"/>
      <c r="H19" s="65"/>
      <c r="I19" s="65"/>
      <c r="J19" s="65"/>
      <c r="K19" s="65"/>
      <c r="L19" s="65"/>
      <c r="M19" s="66">
        <f t="shared" si="0"/>
        <v>0</v>
      </c>
      <c r="N19" s="67"/>
      <c r="O19" s="67"/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61" customFormat="1" ht="26.25">
      <c r="A20" s="71">
        <f t="shared" si="2"/>
        <v>18</v>
      </c>
      <c r="B20" s="58"/>
      <c r="C20" s="58"/>
      <c r="D20" s="58"/>
      <c r="E20" s="58"/>
      <c r="F20" s="58"/>
      <c r="G20" s="58"/>
      <c r="H20" s="56"/>
      <c r="I20" s="56"/>
      <c r="J20" s="56"/>
      <c r="K20" s="56"/>
      <c r="L20" s="56"/>
      <c r="M20" s="66">
        <f t="shared" si="0"/>
        <v>0</v>
      </c>
      <c r="N20" s="59"/>
      <c r="O20" s="59"/>
      <c r="P20" s="59"/>
      <c r="Q20" s="59"/>
      <c r="R20" s="59"/>
      <c r="S20" s="66">
        <f t="shared" si="1"/>
        <v>0</v>
      </c>
      <c r="T20" s="59"/>
      <c r="U20" s="59"/>
      <c r="V20" s="59"/>
      <c r="W20" s="59"/>
      <c r="X20" s="59"/>
      <c r="Y20" s="57"/>
      <c r="Z20" s="57"/>
      <c r="AA20" s="57"/>
      <c r="AB20" s="57"/>
      <c r="AC20" s="57"/>
      <c r="AD20" s="57"/>
      <c r="AE20" s="58"/>
      <c r="AF20" s="58"/>
      <c r="AG20" s="60"/>
      <c r="AH20" s="57"/>
      <c r="AI20" s="64"/>
      <c r="AQ20" s="62"/>
      <c r="AR20" s="62"/>
      <c r="AS20" s="62"/>
      <c r="BA20" s="61">
        <f>[1]الأحياء!A20</f>
        <v>0</v>
      </c>
    </row>
    <row r="21" spans="1:53" s="61" customFormat="1" ht="26.25">
      <c r="A21" s="71">
        <f t="shared" si="2"/>
        <v>19</v>
      </c>
      <c r="B21" s="58"/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.25">
      <c r="A22" s="71">
        <f t="shared" si="2"/>
        <v>20</v>
      </c>
      <c r="B22" s="58"/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>
      <c r="A23" s="71">
        <f t="shared" si="2"/>
        <v>21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>
      <c r="A24" s="71">
        <f t="shared" si="2"/>
        <v>22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>
      <c r="A25" s="71">
        <f t="shared" si="2"/>
        <v>23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>
      <c r="A26" s="71">
        <f t="shared" si="2"/>
        <v>24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>
      <c r="A27" s="71">
        <f t="shared" si="2"/>
        <v>25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>
      <c r="A28" s="71">
        <f t="shared" si="2"/>
        <v>26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>
      <c r="A29" s="71">
        <f t="shared" si="2"/>
        <v>27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>
      <c r="A30" s="71">
        <f t="shared" si="2"/>
        <v>28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>
      <c r="A31" s="71">
        <f t="shared" si="2"/>
        <v>29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>
      <c r="A32" s="71">
        <f t="shared" si="2"/>
        <v>30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>
      <c r="A33" s="71">
        <f t="shared" si="2"/>
        <v>31</v>
      </c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>
      <c r="A34" s="71">
        <f t="shared" si="2"/>
        <v>32</v>
      </c>
      <c r="H34" s="65"/>
      <c r="I34" s="65"/>
      <c r="J34" s="65"/>
      <c r="K34" s="65"/>
      <c r="L34" s="65"/>
      <c r="M34" s="66">
        <f t="shared" si="0"/>
        <v>0</v>
      </c>
      <c r="S34" s="66">
        <f t="shared" si="1"/>
        <v>0</v>
      </c>
      <c r="AS34" s="54"/>
      <c r="AT34"/>
      <c r="AU34"/>
      <c r="BA34">
        <f>[1]الأحياء!A34</f>
        <v>0</v>
      </c>
    </row>
    <row r="35" spans="1:53">
      <c r="A35" s="71">
        <f t="shared" si="2"/>
        <v>33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>
      <c r="A36" s="71">
        <f t="shared" si="2"/>
        <v>34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>
      <c r="A37" s="71">
        <f t="shared" si="2"/>
        <v>35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>
      <c r="A38" s="71">
        <f t="shared" si="2"/>
        <v>36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>
      <c r="A39" s="71">
        <f t="shared" si="2"/>
        <v>37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>
      <c r="A40" s="71">
        <f t="shared" si="2"/>
        <v>38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>
      <c r="A41" s="71">
        <f t="shared" si="2"/>
        <v>39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conditionalFormatting sqref="A359:XFD1048576">
    <cfRule type="cellIs" dxfId="2" priority="2" operator="equal">
      <formula>0</formula>
    </cfRule>
  </conditionalFormatting>
  <conditionalFormatting sqref="A3:XFD358 B1:XFD2">
    <cfRule type="cellIs" dxfId="1" priority="1" operator="equal">
      <formula>0</formula>
    </cfRule>
  </conditionalFormatting>
  <dataValidations count="4">
    <dataValidation type="list" allowBlank="1" showInputMessage="1" showErrorMessage="1" sqref="H1:L358">
      <formula1>$BA:$BA</formula1>
    </dataValidation>
    <dataValidation type="list" allowBlank="1" showInputMessage="1" showErrorMessage="1" sqref="F1:F358">
      <formula1>$AQ$3:$AQ$4</formula1>
    </dataValidation>
    <dataValidation type="list" allowBlank="1" showInputMessage="1" showErrorMessage="1" sqref="E1:E358">
      <formula1>$AU$3:$AU$7</formula1>
    </dataValidation>
    <dataValidation type="list" allowBlank="1" showInputMessage="1" showErrorMessage="1" sqref="D1:D358">
      <formula1>$AT$3:$AT$5</formula1>
    </dataValidation>
  </dataValidations>
  <pageMargins left="0.7" right="0.7" top="0.75" bottom="0.75" header="0.3" footer="0.3"/>
  <pageSetup paperSize="9" scale="71" fitToWidth="3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rightToLeft="1" zoomScale="130" zoomScaleNormal="130" workbookViewId="0">
      <selection activeCell="I13" sqref="I13"/>
    </sheetView>
  </sheetViews>
  <sheetFormatPr defaultColWidth="9.140625" defaultRowHeight="15"/>
  <cols>
    <col min="1" max="1" width="14.42578125" style="10" bestFit="1" customWidth="1"/>
    <col min="2" max="2" width="16.7109375" style="10" customWidth="1"/>
    <col min="3" max="3" width="13.42578125" style="10" customWidth="1"/>
    <col min="4" max="4" width="15.85546875" style="10" bestFit="1" customWidth="1"/>
    <col min="5" max="5" width="9.140625" style="10"/>
    <col min="6" max="6" width="10.140625" style="10" bestFit="1" customWidth="1"/>
    <col min="7" max="7" width="9.140625" style="10"/>
    <col min="8" max="10" width="9.140625" style="117"/>
    <col min="11" max="13" width="0" style="117" hidden="1" customWidth="1"/>
    <col min="14" max="42" width="9.140625" style="117"/>
  </cols>
  <sheetData>
    <row r="1" spans="1:13" ht="24" customHeight="1">
      <c r="A1" s="114" t="s">
        <v>652</v>
      </c>
      <c r="B1" s="114" t="s">
        <v>604</v>
      </c>
      <c r="C1" s="114" t="s">
        <v>653</v>
      </c>
      <c r="D1" s="114" t="s">
        <v>654</v>
      </c>
      <c r="E1" s="114" t="s">
        <v>277</v>
      </c>
      <c r="F1" s="114" t="s">
        <v>655</v>
      </c>
      <c r="G1" s="114" t="s">
        <v>740</v>
      </c>
    </row>
    <row r="3" spans="1:13">
      <c r="K3" s="117" t="s">
        <v>764</v>
      </c>
      <c r="L3" s="117" t="s">
        <v>772</v>
      </c>
      <c r="M3" s="117" t="s">
        <v>777</v>
      </c>
    </row>
    <row r="4" spans="1:13">
      <c r="K4" s="117" t="s">
        <v>765</v>
      </c>
      <c r="L4" s="117" t="s">
        <v>773</v>
      </c>
      <c r="M4" s="117" t="s">
        <v>778</v>
      </c>
    </row>
    <row r="5" spans="1:13">
      <c r="K5" s="117" t="s">
        <v>766</v>
      </c>
      <c r="L5" s="117" t="s">
        <v>774</v>
      </c>
      <c r="M5" s="117" t="s">
        <v>779</v>
      </c>
    </row>
    <row r="6" spans="1:13">
      <c r="K6" s="117" t="s">
        <v>767</v>
      </c>
      <c r="L6" s="117" t="s">
        <v>775</v>
      </c>
    </row>
    <row r="7" spans="1:13">
      <c r="K7" s="117" t="s">
        <v>768</v>
      </c>
      <c r="L7" s="117" t="s">
        <v>776</v>
      </c>
    </row>
    <row r="8" spans="1:13">
      <c r="K8" s="117" t="s">
        <v>769</v>
      </c>
    </row>
    <row r="9" spans="1:13">
      <c r="K9" s="117" t="s">
        <v>770</v>
      </c>
    </row>
    <row r="10" spans="1:13">
      <c r="K10" s="117" t="s">
        <v>771</v>
      </c>
    </row>
    <row r="12" spans="1:13">
      <c r="K12" s="117" t="s">
        <v>770</v>
      </c>
    </row>
    <row r="14" spans="1:13">
      <c r="D14" s="12"/>
    </row>
    <row r="16" spans="1:13">
      <c r="D16" s="12"/>
      <c r="E16" s="12"/>
    </row>
    <row r="17" spans="4:4">
      <c r="D17" s="12"/>
    </row>
    <row r="18" spans="4:4">
      <c r="D18" s="12"/>
    </row>
    <row r="19" spans="4:4">
      <c r="D19" s="12"/>
    </row>
    <row r="21" spans="4:4">
      <c r="D21" s="12"/>
    </row>
    <row r="23" spans="4:4">
      <c r="D23" s="12"/>
    </row>
    <row r="24" spans="4:4">
      <c r="D24" s="12"/>
    </row>
    <row r="31" spans="4:4">
      <c r="D31" s="12"/>
    </row>
    <row r="32" spans="4:4">
      <c r="D32" s="12"/>
    </row>
    <row r="33" spans="4:4">
      <c r="D33" s="12"/>
    </row>
    <row r="34" spans="4:4">
      <c r="D34" s="12"/>
    </row>
    <row r="35" spans="4:4">
      <c r="D35" s="12"/>
    </row>
    <row r="37" spans="4:4">
      <c r="D37" s="12"/>
    </row>
    <row r="40" spans="4:4">
      <c r="D40" s="12"/>
    </row>
  </sheetData>
  <conditionalFormatting sqref="B24:B29 C1:C21 C36:C1048576 C23:C29 B1:B2 A1:A27 A29:A1048576 B4:B22 B34:B1048576 D1 E1:G1048576 D30:D1048576">
    <cfRule type="cellIs" dxfId="0" priority="11" operator="equal">
      <formula>0</formula>
    </cfRule>
  </conditionalFormatting>
  <dataValidations count="4">
    <dataValidation type="list" allowBlank="1" showInputMessage="1" showErrorMessage="1" sqref="A22 A12 A14:A19">
      <formula1>$K:$K</formula1>
    </dataValidation>
    <dataValidation type="list" allowBlank="1" showInputMessage="1" showErrorMessage="1" sqref="A2:A11 A23:A27 A20:A21 A13 A29:A1048576">
      <formula1>$K$3:$K$10</formula1>
    </dataValidation>
    <dataValidation type="list" allowBlank="1" showInputMessage="1" showErrorMessage="1" sqref="F2:F1048576">
      <formula1>$L$3:$L$7</formula1>
    </dataValidation>
    <dataValidation type="list" allowBlank="1" showInputMessage="1" showErrorMessage="1" sqref="G2:G1048576">
      <formula1>$M$3:$M$5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workbookViewId="0">
      <selection activeCell="C15" sqref="C15"/>
    </sheetView>
  </sheetViews>
  <sheetFormatPr defaultColWidth="9.140625" defaultRowHeight="15"/>
  <cols>
    <col min="1" max="1" width="36.140625" bestFit="1" customWidth="1"/>
    <col min="2" max="2" width="22.42578125" customWidth="1"/>
  </cols>
  <sheetData>
    <row r="1" spans="1:2" ht="15.75">
      <c r="A1" s="246" t="s">
        <v>815</v>
      </c>
      <c r="B1" s="246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rightToLeft="1" workbookViewId="0">
      <pane xSplit="3" ySplit="1" topLeftCell="D62" activePane="bottomRight" state="frozen"/>
      <selection pane="topRight" activeCell="D1" sqref="D1"/>
      <selection pane="bottomLeft" activeCell="A2" sqref="A2"/>
      <selection pane="bottomRight" activeCell="F69" sqref="F69"/>
    </sheetView>
  </sheetViews>
  <sheetFormatPr defaultColWidth="9.140625" defaultRowHeight="15"/>
  <cols>
    <col min="1" max="1" width="11.7109375" bestFit="1" customWidth="1"/>
    <col min="2" max="2" width="4.5703125" style="82" bestFit="1" customWidth="1"/>
    <col min="3" max="3" width="30.140625" bestFit="1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6" t="s">
        <v>725</v>
      </c>
      <c r="H1" s="86" t="s">
        <v>726</v>
      </c>
      <c r="I1" s="86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/>
      <c r="G2" s="84">
        <f>SUM(D2:D8)</f>
        <v>0</v>
      </c>
      <c r="H2" s="84">
        <f t="shared" ref="H2:I2" si="0">SUM(E2:E8)</f>
        <v>0</v>
      </c>
      <c r="I2" s="84">
        <f t="shared" si="0"/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/>
      <c r="G3" s="84"/>
      <c r="H3" s="84"/>
      <c r="I3" s="84"/>
    </row>
    <row r="4" spans="1:9">
      <c r="A4" s="84" t="s">
        <v>661</v>
      </c>
      <c r="B4" s="85"/>
      <c r="C4" s="84" t="s">
        <v>664</v>
      </c>
      <c r="D4" s="84"/>
      <c r="E4" s="84"/>
      <c r="F4" s="84"/>
      <c r="G4" s="84"/>
      <c r="H4" s="84"/>
      <c r="I4" s="84"/>
    </row>
    <row r="5" spans="1:9">
      <c r="A5" s="84" t="s">
        <v>661</v>
      </c>
      <c r="B5" s="85"/>
      <c r="C5" s="84" t="s">
        <v>665</v>
      </c>
      <c r="D5" s="84"/>
      <c r="E5" s="84"/>
      <c r="F5" s="84"/>
      <c r="G5" s="84"/>
      <c r="H5" s="84"/>
      <c r="I5" s="84"/>
    </row>
    <row r="6" spans="1:9">
      <c r="A6" s="84" t="s">
        <v>661</v>
      </c>
      <c r="B6" s="85"/>
      <c r="C6" s="84" t="s">
        <v>666</v>
      </c>
      <c r="D6" s="84"/>
      <c r="E6" s="84"/>
      <c r="F6" s="84"/>
      <c r="G6" s="84"/>
      <c r="H6" s="84"/>
      <c r="I6" s="84"/>
    </row>
    <row r="7" spans="1:9">
      <c r="A7" s="84" t="s">
        <v>661</v>
      </c>
      <c r="B7" s="85"/>
      <c r="C7" s="84" t="s">
        <v>667</v>
      </c>
      <c r="D7" s="84"/>
      <c r="E7" s="84"/>
      <c r="F7" s="84"/>
      <c r="G7" s="84"/>
      <c r="H7" s="84"/>
      <c r="I7" s="84"/>
    </row>
    <row r="8" spans="1:9">
      <c r="A8" s="84" t="s">
        <v>661</v>
      </c>
      <c r="B8" s="85"/>
      <c r="C8" s="84" t="s">
        <v>668</v>
      </c>
      <c r="D8" s="84"/>
      <c r="E8" s="84"/>
      <c r="F8" s="84"/>
      <c r="G8" s="84"/>
      <c r="H8" s="84"/>
      <c r="I8" s="84"/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/>
      <c r="G9" s="10">
        <f>SUM(D9:D22)</f>
        <v>0</v>
      </c>
      <c r="H9" s="10">
        <f t="shared" ref="H9:I9" si="1">SUM(E9:E22)</f>
        <v>0</v>
      </c>
      <c r="I9" s="10">
        <f t="shared" si="1"/>
        <v>0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/>
      <c r="G10" s="10"/>
      <c r="H10" s="10"/>
      <c r="I10" s="10"/>
    </row>
    <row r="11" spans="1:9">
      <c r="A11" s="10" t="s">
        <v>669</v>
      </c>
      <c r="B11" s="81">
        <v>1</v>
      </c>
      <c r="C11" s="10" t="s">
        <v>672</v>
      </c>
      <c r="D11" s="10"/>
      <c r="E11" s="10"/>
      <c r="F11" s="10"/>
      <c r="G11" s="10"/>
      <c r="H11" s="10"/>
      <c r="I11" s="10"/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/>
      <c r="G12" s="10"/>
      <c r="H12" s="10"/>
      <c r="I12" s="10"/>
    </row>
    <row r="13" spans="1:9">
      <c r="A13" s="10" t="s">
        <v>669</v>
      </c>
      <c r="B13" s="81">
        <v>1</v>
      </c>
      <c r="C13" s="10" t="s">
        <v>674</v>
      </c>
      <c r="D13" s="10"/>
      <c r="E13" s="10"/>
      <c r="F13" s="10"/>
      <c r="G13" s="10"/>
      <c r="H13" s="10"/>
      <c r="I13" s="10"/>
    </row>
    <row r="14" spans="1:9">
      <c r="A14" s="10" t="s">
        <v>669</v>
      </c>
      <c r="B14" s="81">
        <v>1</v>
      </c>
      <c r="C14" s="10" t="s">
        <v>675</v>
      </c>
      <c r="D14" s="10"/>
      <c r="E14" s="10"/>
      <c r="F14" s="10"/>
      <c r="G14" s="10"/>
      <c r="H14" s="10"/>
      <c r="I14" s="10"/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/>
      <c r="G15" s="10"/>
      <c r="H15" s="10"/>
      <c r="I15" s="10"/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/>
      <c r="G16" s="10"/>
      <c r="H16" s="10"/>
      <c r="I16" s="10"/>
    </row>
    <row r="17" spans="1:9">
      <c r="A17" s="10" t="s">
        <v>669</v>
      </c>
      <c r="B17" s="81">
        <v>1</v>
      </c>
      <c r="C17" s="10" t="s">
        <v>678</v>
      </c>
      <c r="D17" s="10"/>
      <c r="E17" s="10"/>
      <c r="F17" s="10"/>
      <c r="G17" s="10"/>
      <c r="H17" s="10"/>
      <c r="I17" s="10"/>
    </row>
    <row r="18" spans="1:9">
      <c r="A18" s="10" t="s">
        <v>669</v>
      </c>
      <c r="B18" s="81">
        <v>1</v>
      </c>
      <c r="C18" s="10" t="s">
        <v>679</v>
      </c>
      <c r="D18" s="10"/>
      <c r="E18" s="10"/>
      <c r="F18" s="10"/>
      <c r="G18" s="10"/>
      <c r="H18" s="10"/>
      <c r="I18" s="10"/>
    </row>
    <row r="19" spans="1:9">
      <c r="A19" s="10" t="s">
        <v>669</v>
      </c>
      <c r="B19" s="81">
        <v>1</v>
      </c>
      <c r="C19" s="10" t="s">
        <v>680</v>
      </c>
      <c r="D19" s="10"/>
      <c r="E19" s="10"/>
      <c r="F19" s="10"/>
      <c r="G19" s="10"/>
      <c r="H19" s="10"/>
      <c r="I19" s="10"/>
    </row>
    <row r="20" spans="1:9">
      <c r="A20" s="10" t="s">
        <v>669</v>
      </c>
      <c r="B20" s="81">
        <v>1</v>
      </c>
      <c r="C20" s="10" t="s">
        <v>681</v>
      </c>
      <c r="D20" s="10"/>
      <c r="E20" s="10"/>
      <c r="F20" s="10"/>
      <c r="G20" s="10"/>
      <c r="H20" s="10"/>
      <c r="I20" s="10"/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/>
      <c r="G21" s="10"/>
      <c r="H21" s="10"/>
      <c r="I21" s="10"/>
    </row>
    <row r="22" spans="1:9">
      <c r="A22" s="10" t="s">
        <v>669</v>
      </c>
      <c r="B22" s="81">
        <v>1</v>
      </c>
      <c r="C22" s="10" t="s">
        <v>724</v>
      </c>
      <c r="D22" s="10"/>
      <c r="E22" s="10"/>
      <c r="F22" s="10"/>
      <c r="G22" s="10"/>
      <c r="H22" s="10"/>
      <c r="I22" s="10"/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/>
      <c r="G23" s="84">
        <f>SUM(D23:D31)</f>
        <v>0</v>
      </c>
      <c r="H23" s="84">
        <f t="shared" ref="H23:I23" si="2">SUM(E23:E31)</f>
        <v>0</v>
      </c>
      <c r="I23" s="84">
        <f t="shared" si="2"/>
        <v>0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/>
      <c r="G24" s="84"/>
      <c r="H24" s="84"/>
      <c r="I24" s="84"/>
    </row>
    <row r="25" spans="1:9">
      <c r="A25" s="84" t="s">
        <v>683</v>
      </c>
      <c r="B25" s="85">
        <v>2</v>
      </c>
      <c r="C25" s="84" t="s">
        <v>686</v>
      </c>
      <c r="D25" s="84"/>
      <c r="E25" s="84"/>
      <c r="F25" s="84"/>
      <c r="G25" s="84"/>
      <c r="H25" s="84"/>
      <c r="I25" s="84"/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/>
      <c r="G26" s="84"/>
      <c r="H26" s="84"/>
      <c r="I26" s="84"/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/>
      <c r="G27" s="84"/>
      <c r="H27" s="84"/>
      <c r="I27" s="84"/>
    </row>
    <row r="28" spans="1:9">
      <c r="A28" s="84" t="s">
        <v>683</v>
      </c>
      <c r="B28" s="85">
        <v>2</v>
      </c>
      <c r="C28" s="84" t="s">
        <v>689</v>
      </c>
      <c r="D28" s="84"/>
      <c r="E28" s="84"/>
      <c r="F28" s="84"/>
      <c r="G28" s="84"/>
      <c r="H28" s="84"/>
      <c r="I28" s="84"/>
    </row>
    <row r="29" spans="1:9">
      <c r="A29" s="84" t="s">
        <v>683</v>
      </c>
      <c r="B29" s="85">
        <v>2</v>
      </c>
      <c r="C29" s="84" t="s">
        <v>690</v>
      </c>
      <c r="D29" s="84"/>
      <c r="E29" s="84"/>
      <c r="F29" s="84"/>
      <c r="G29" s="84"/>
      <c r="H29" s="84"/>
      <c r="I29" s="84"/>
    </row>
    <row r="30" spans="1:9">
      <c r="A30" s="84" t="s">
        <v>683</v>
      </c>
      <c r="B30" s="85">
        <v>2</v>
      </c>
      <c r="C30" s="84" t="s">
        <v>691</v>
      </c>
      <c r="D30" s="84"/>
      <c r="E30" s="84"/>
      <c r="F30" s="84"/>
      <c r="G30" s="84"/>
      <c r="H30" s="84"/>
      <c r="I30" s="84"/>
    </row>
    <row r="31" spans="1:9">
      <c r="A31" s="84" t="s">
        <v>683</v>
      </c>
      <c r="B31" s="85">
        <v>2</v>
      </c>
      <c r="C31" s="84" t="s">
        <v>692</v>
      </c>
      <c r="D31" s="84"/>
      <c r="E31" s="84"/>
      <c r="F31" s="84"/>
      <c r="G31" s="84"/>
      <c r="H31" s="84"/>
      <c r="I31" s="84"/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/>
      <c r="G32" s="10">
        <f>SUM(D32:D34)</f>
        <v>0</v>
      </c>
      <c r="H32" s="10">
        <f t="shared" ref="H32:I32" si="3">SUM(E32:E34)</f>
        <v>0</v>
      </c>
      <c r="I32" s="10">
        <f t="shared" si="3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/>
      <c r="G33" s="10"/>
      <c r="H33" s="10"/>
      <c r="I33" s="10"/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/>
      <c r="G34" s="10"/>
      <c r="H34" s="10"/>
      <c r="I34" s="10"/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/>
      <c r="G35" s="84">
        <f>SUM(D35:D37)</f>
        <v>0</v>
      </c>
      <c r="H35" s="84">
        <f t="shared" ref="H35:I35" si="4">SUM(E35:E37)</f>
        <v>0</v>
      </c>
      <c r="I35" s="84">
        <f t="shared" si="4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/>
      <c r="G36" s="84"/>
      <c r="H36" s="84"/>
      <c r="I36" s="84"/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/>
      <c r="G37" s="84"/>
      <c r="H37" s="84"/>
      <c r="I37" s="84"/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/>
      <c r="G38" s="10">
        <f>SUM(D38:D44)</f>
        <v>0</v>
      </c>
      <c r="H38" s="10">
        <f t="shared" ref="H38:I38" si="5">SUM(E38:E44)</f>
        <v>0</v>
      </c>
      <c r="I38" s="10">
        <f t="shared" si="5"/>
        <v>0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/>
      <c r="G39" s="10"/>
      <c r="H39" s="10"/>
      <c r="I39" s="10"/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/>
      <c r="G40" s="10"/>
      <c r="H40" s="10"/>
      <c r="I40" s="10"/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/>
      <c r="G41" s="10"/>
      <c r="H41" s="10"/>
      <c r="I41" s="10"/>
    </row>
    <row r="42" spans="1:9">
      <c r="A42" s="10" t="s">
        <v>699</v>
      </c>
      <c r="B42" s="81">
        <v>5</v>
      </c>
      <c r="C42" s="10" t="s">
        <v>704</v>
      </c>
      <c r="D42" s="10"/>
      <c r="E42" s="10"/>
      <c r="F42" s="10"/>
      <c r="G42" s="10"/>
      <c r="H42" s="10"/>
      <c r="I42" s="10"/>
    </row>
    <row r="43" spans="1:9">
      <c r="A43" s="10" t="s">
        <v>699</v>
      </c>
      <c r="B43" s="81">
        <v>5</v>
      </c>
      <c r="C43" s="10" t="s">
        <v>705</v>
      </c>
      <c r="D43" s="10"/>
      <c r="E43" s="10"/>
      <c r="F43" s="10"/>
      <c r="G43" s="10"/>
      <c r="H43" s="10"/>
      <c r="I43" s="10"/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/>
      <c r="G44" s="10"/>
      <c r="H44" s="10"/>
      <c r="I44" s="10"/>
    </row>
    <row r="45" spans="1:9">
      <c r="A45" s="84" t="s">
        <v>699</v>
      </c>
      <c r="B45" s="85">
        <v>6</v>
      </c>
      <c r="C45" s="84" t="s">
        <v>707</v>
      </c>
      <c r="D45" s="84"/>
      <c r="E45" s="84"/>
      <c r="F45" s="84"/>
      <c r="G45" s="84">
        <f>SUM(D45:D46)</f>
        <v>0</v>
      </c>
      <c r="H45" s="84">
        <f t="shared" ref="H45:I45" si="6">SUM(E45:E46)</f>
        <v>0</v>
      </c>
      <c r="I45" s="84">
        <f t="shared" si="6"/>
        <v>0</v>
      </c>
    </row>
    <row r="46" spans="1:9">
      <c r="A46" s="84" t="s">
        <v>699</v>
      </c>
      <c r="B46" s="85">
        <v>6</v>
      </c>
      <c r="C46" s="84" t="s">
        <v>708</v>
      </c>
      <c r="D46" s="84"/>
      <c r="E46" s="84"/>
      <c r="F46" s="84"/>
      <c r="G46" s="84"/>
      <c r="H46" s="84"/>
      <c r="I46" s="84"/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/>
      <c r="G47" s="10">
        <f>SUM(D47:D48)</f>
        <v>0</v>
      </c>
      <c r="H47" s="10">
        <f t="shared" ref="H47:I47" si="7">SUM(E47:E48)</f>
        <v>0</v>
      </c>
      <c r="I47" s="10">
        <f t="shared" si="7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/>
      <c r="G48" s="10"/>
      <c r="H48" s="10"/>
      <c r="I48" s="10"/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/>
      <c r="G49" s="84">
        <f>SUM(D49:D57)</f>
        <v>0</v>
      </c>
      <c r="H49" s="84">
        <f t="shared" ref="H49:I49" si="8">SUM(E49:E57)</f>
        <v>0</v>
      </c>
      <c r="I49" s="84">
        <f t="shared" si="8"/>
        <v>0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/>
      <c r="G50" s="84"/>
      <c r="H50" s="84"/>
      <c r="I50" s="84"/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/>
      <c r="G51" s="84"/>
      <c r="H51" s="84"/>
      <c r="I51" s="84"/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/>
      <c r="G52" s="84"/>
      <c r="H52" s="84"/>
      <c r="I52" s="84"/>
    </row>
    <row r="53" spans="1:9">
      <c r="A53" s="84" t="s">
        <v>699</v>
      </c>
      <c r="B53" s="85">
        <v>8</v>
      </c>
      <c r="C53" s="84" t="s">
        <v>714</v>
      </c>
      <c r="D53" s="84"/>
      <c r="E53" s="84"/>
      <c r="F53" s="84"/>
      <c r="G53" s="84"/>
      <c r="H53" s="84"/>
      <c r="I53" s="84"/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/>
      <c r="G54" s="84"/>
      <c r="H54" s="84"/>
      <c r="I54" s="84"/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/>
      <c r="G55" s="84"/>
      <c r="H55" s="84"/>
      <c r="I55" s="84"/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/>
      <c r="G56" s="84"/>
      <c r="H56" s="84"/>
      <c r="I56" s="84"/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/>
      <c r="G57" s="84"/>
      <c r="H57" s="84"/>
      <c r="I57" s="84"/>
    </row>
    <row r="58" spans="1:9">
      <c r="A58" s="89" t="s">
        <v>699</v>
      </c>
      <c r="B58" s="90">
        <v>9</v>
      </c>
      <c r="C58" s="89" t="s">
        <v>742</v>
      </c>
      <c r="D58" s="89"/>
      <c r="E58" s="89"/>
      <c r="F58" s="89"/>
      <c r="G58" s="89">
        <f>SUM(D58:D60)</f>
        <v>0</v>
      </c>
      <c r="H58" s="89">
        <f t="shared" ref="H58" si="9">SUM(E58:E60)</f>
        <v>0</v>
      </c>
      <c r="I58" s="89">
        <f t="shared" ref="I58" si="10">SUM(F58:F60)</f>
        <v>0</v>
      </c>
    </row>
    <row r="59" spans="1:9">
      <c r="A59" s="89" t="s">
        <v>699</v>
      </c>
      <c r="B59" s="90">
        <v>9</v>
      </c>
      <c r="C59" s="89" t="s">
        <v>743</v>
      </c>
      <c r="D59" s="89"/>
      <c r="E59" s="89"/>
      <c r="F59" s="89"/>
      <c r="G59" s="89"/>
      <c r="H59" s="89"/>
      <c r="I59" s="89"/>
    </row>
    <row r="60" spans="1:9">
      <c r="A60" s="89" t="s">
        <v>699</v>
      </c>
      <c r="B60" s="90">
        <v>9</v>
      </c>
      <c r="C60" s="89" t="s">
        <v>744</v>
      </c>
      <c r="D60" s="89"/>
      <c r="E60" s="89"/>
      <c r="F60" s="89"/>
      <c r="G60" s="89"/>
      <c r="H60" s="89"/>
      <c r="I60" s="89"/>
    </row>
    <row r="61" spans="1:9">
      <c r="A61" s="89" t="s">
        <v>699</v>
      </c>
      <c r="B61" s="90">
        <v>9</v>
      </c>
      <c r="C61" s="89" t="s">
        <v>745</v>
      </c>
      <c r="D61" s="89"/>
      <c r="E61" s="89"/>
      <c r="F61" s="89"/>
      <c r="G61" s="89"/>
      <c r="H61" s="89"/>
      <c r="I61" s="89"/>
    </row>
    <row r="62" spans="1:9">
      <c r="A62" s="89" t="s">
        <v>699</v>
      </c>
      <c r="B62" s="90">
        <v>9</v>
      </c>
      <c r="C62" s="89" t="s">
        <v>746</v>
      </c>
      <c r="D62" s="89"/>
      <c r="E62" s="89"/>
      <c r="F62" s="89"/>
      <c r="G62" s="89"/>
      <c r="H62" s="89"/>
      <c r="I62" s="89"/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/>
      <c r="G63" s="84">
        <f>SUM(D63:D65)</f>
        <v>0</v>
      </c>
      <c r="H63" s="84">
        <f t="shared" ref="H63:I63" si="11">SUM(E63:E65)</f>
        <v>0</v>
      </c>
      <c r="I63" s="84">
        <f t="shared" si="11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/>
      <c r="G64" s="84"/>
      <c r="H64" s="84"/>
      <c r="I64" s="84"/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/>
      <c r="G65" s="84"/>
      <c r="H65" s="84"/>
      <c r="I65" s="84"/>
    </row>
    <row r="66" spans="1:9">
      <c r="A66" s="87" t="s">
        <v>728</v>
      </c>
      <c r="B66" s="81">
        <v>11</v>
      </c>
      <c r="C66" s="87" t="s">
        <v>732</v>
      </c>
      <c r="D66" s="10"/>
      <c r="E66" s="10"/>
      <c r="F66" s="10"/>
      <c r="G66" s="10">
        <f>SUM(D66:D67)</f>
        <v>0</v>
      </c>
      <c r="H66" s="10">
        <f>SUM(E66:E67)</f>
        <v>0</v>
      </c>
      <c r="I66" s="10">
        <f>SUM(F66:F67)</f>
        <v>0</v>
      </c>
    </row>
    <row r="67" spans="1:9">
      <c r="A67" s="87" t="s">
        <v>728</v>
      </c>
      <c r="B67" s="81">
        <v>11</v>
      </c>
      <c r="C67" s="87" t="s">
        <v>733</v>
      </c>
      <c r="D67" s="10"/>
      <c r="E67" s="10"/>
      <c r="F67" s="10"/>
      <c r="G67" s="10"/>
      <c r="H67" s="10"/>
      <c r="I67" s="10"/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/>
      <c r="G68" s="84">
        <f>SUM(D68:D70)</f>
        <v>0</v>
      </c>
      <c r="H68" s="84">
        <f t="shared" ref="H68:I68" si="12">SUM(E68:E70)</f>
        <v>0</v>
      </c>
      <c r="I68" s="84">
        <f t="shared" si="12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/>
      <c r="G69" s="84"/>
      <c r="H69" s="84"/>
      <c r="I69" s="84"/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/>
      <c r="G70" s="84"/>
      <c r="H70" s="84"/>
      <c r="I70" s="84"/>
    </row>
    <row r="71" spans="1:9">
      <c r="A71" s="10" t="s">
        <v>719</v>
      </c>
      <c r="B71" s="81"/>
      <c r="C71" s="10" t="s">
        <v>720</v>
      </c>
      <c r="D71" s="10"/>
      <c r="E71" s="10"/>
      <c r="F71" s="10"/>
      <c r="G71" s="10">
        <f>SUM(D71:D73)</f>
        <v>0</v>
      </c>
      <c r="H71" s="10">
        <f t="shared" ref="H71:I71" si="13">SUM(E71:E73)</f>
        <v>0</v>
      </c>
      <c r="I71" s="10">
        <f t="shared" si="13"/>
        <v>0</v>
      </c>
    </row>
    <row r="72" spans="1:9">
      <c r="A72" s="10" t="s">
        <v>719</v>
      </c>
      <c r="B72" s="81"/>
      <c r="C72" s="10" t="s">
        <v>721</v>
      </c>
      <c r="D72" s="10"/>
      <c r="E72" s="10"/>
      <c r="F72" s="10"/>
      <c r="G72" s="10"/>
      <c r="H72" s="10"/>
      <c r="I72" s="10"/>
    </row>
    <row r="73" spans="1:9">
      <c r="A73" s="10" t="s">
        <v>719</v>
      </c>
      <c r="B73" s="81"/>
      <c r="C73" s="10" t="s">
        <v>722</v>
      </c>
      <c r="D73" s="10"/>
      <c r="E73" s="10"/>
      <c r="F73" s="10"/>
      <c r="G73" s="10"/>
      <c r="H73" s="10"/>
      <c r="I73" s="10"/>
    </row>
    <row r="78" spans="1:9">
      <c r="B78"/>
    </row>
    <row r="79" spans="1:9">
      <c r="B79"/>
    </row>
    <row r="80" spans="1:9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ميزانية 2011</vt:lpstr>
      <vt:lpstr>ميزانية 2012</vt:lpstr>
      <vt:lpstr>ميزانية 2013 </vt:lpstr>
      <vt:lpstr>ميزانية 2014 </vt:lpstr>
      <vt:lpstr>ميزانية 2015</vt:lpstr>
      <vt:lpstr>ميزانية 2016 </vt:lpstr>
      <vt:lpstr>ميزانية 2017 </vt:lpstr>
      <vt:lpstr>PIA 2016</vt:lpstr>
      <vt:lpstr>PIA 2017</vt:lpstr>
      <vt:lpstr>الجباية المحلية</vt:lpstr>
      <vt:lpstr>الديون البلدية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النشاط البلدي 2016</vt:lpstr>
      <vt:lpstr>النشاط البلدي 2017</vt:lpstr>
      <vt:lpstr>الملك البلدي</vt:lpstr>
      <vt:lpstr>المرافق الخدماتية</vt:lpstr>
      <vt:lpstr>الأحياء</vt:lpstr>
      <vt:lpstr>المشاريع</vt:lpstr>
      <vt:lpstr>وسائل النقل</vt:lpstr>
      <vt:lpstr>النفايات</vt:lpstr>
      <vt:lpstr>قانون الإطار</vt:lpstr>
      <vt:lpstr>المشاريع!Print_Area</vt:lpstr>
      <vt:lpstr>'قائمة في الأعوان'!Print_Area</vt:lpstr>
      <vt:lpstr>'قائمة في العملة'!Print_Area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Selim</cp:lastModifiedBy>
  <cp:lastPrinted>2014-06-12T19:00:37Z</cp:lastPrinted>
  <dcterms:created xsi:type="dcterms:W3CDTF">2014-03-25T08:27:56Z</dcterms:created>
  <dcterms:modified xsi:type="dcterms:W3CDTF">2017-11-28T16:45:48Z</dcterms:modified>
</cp:coreProperties>
</file>